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イベントスケジュール\OLD\英語最終\"/>
    </mc:Choice>
  </mc:AlternateContent>
  <bookViews>
    <workbookView xWindow="15885" yWindow="-105" windowWidth="19425" windowHeight="10425"/>
  </bookViews>
  <sheets>
    <sheet name="Sheet1" sheetId="1" r:id="rId1"/>
  </sheets>
  <definedNames>
    <definedName name="_xlnm._FilterDatabase" localSheetId="0" hidden="1">Sheet1!$A$3:$O$992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36" i="1" l="1"/>
  <c r="M835" i="1"/>
  <c r="M834" i="1"/>
  <c r="M476" i="1" l="1"/>
  <c r="M475" i="1"/>
  <c r="M472" i="1"/>
  <c r="M471" i="1"/>
  <c r="M470" i="1"/>
  <c r="M469" i="1"/>
  <c r="M468" i="1"/>
  <c r="M43" i="1" l="1"/>
  <c r="M42" i="1"/>
  <c r="M41" i="1"/>
  <c r="M40" i="1"/>
  <c r="M39" i="1"/>
  <c r="M38" i="1"/>
  <c r="M37" i="1"/>
  <c r="M36" i="1"/>
  <c r="M35" i="1"/>
  <c r="M34" i="1"/>
  <c r="M33" i="1"/>
  <c r="M32" i="1"/>
  <c r="M31" i="1"/>
  <c r="M30" i="1"/>
  <c r="M29" i="1"/>
  <c r="M28" i="1"/>
  <c r="M27" i="1"/>
</calcChain>
</file>

<file path=xl/sharedStrings.xml><?xml version="1.0" encoding="utf-8"?>
<sst xmlns="http://schemas.openxmlformats.org/spreadsheetml/2006/main" count="11434" uniqueCount="4684">
  <si>
    <t>Event Schedule of Port Area</t>
    <phoneticPr fontId="3"/>
  </si>
  <si>
    <t>No.</t>
    <phoneticPr fontId="3"/>
  </si>
  <si>
    <t>Category</t>
    <phoneticPr fontId="3"/>
  </si>
  <si>
    <t>Area</t>
    <phoneticPr fontId="3"/>
  </si>
  <si>
    <t>Nearest port</t>
    <phoneticPr fontId="3"/>
  </si>
  <si>
    <t>Name or summary of the event</t>
    <phoneticPr fontId="3"/>
  </si>
  <si>
    <t>Schedule</t>
    <phoneticPr fontId="3"/>
  </si>
  <si>
    <t>Date</t>
    <phoneticPr fontId="3"/>
  </si>
  <si>
    <t>Venue</t>
    <phoneticPr fontId="3"/>
  </si>
  <si>
    <t>Access from the Nearest port</t>
  </si>
  <si>
    <t>Inquiry</t>
    <phoneticPr fontId="3"/>
  </si>
  <si>
    <t>URL</t>
    <phoneticPr fontId="3"/>
  </si>
  <si>
    <t>Year</t>
    <phoneticPr fontId="3"/>
  </si>
  <si>
    <t>Month</t>
    <phoneticPr fontId="3"/>
  </si>
  <si>
    <t>Department</t>
    <phoneticPr fontId="3"/>
  </si>
  <si>
    <t>TEL/E-mail</t>
    <phoneticPr fontId="3"/>
  </si>
  <si>
    <t>Etcetera</t>
  </si>
  <si>
    <t>Hokkaido</t>
    <phoneticPr fontId="3"/>
  </si>
  <si>
    <t>Abashiri Port</t>
    <phoneticPr fontId="3"/>
  </si>
  <si>
    <t>Abashiri Nature Cruise</t>
    <phoneticPr fontId="3"/>
  </si>
  <si>
    <t>Every Year</t>
    <phoneticPr fontId="3"/>
  </si>
  <si>
    <t>April / May / June / July / August / September / October</t>
    <phoneticPr fontId="3"/>
  </si>
  <si>
    <t>April - October</t>
    <phoneticPr fontId="3"/>
  </si>
  <si>
    <t>Roadside Station Ryuhyokaido Abashiri</t>
    <phoneticPr fontId="3"/>
  </si>
  <si>
    <t>30 min walk
5 min by taxi</t>
  </si>
  <si>
    <t>Abashiri Tourist Information</t>
    <phoneticPr fontId="3"/>
  </si>
  <si>
    <t>+81-152-44-5849
info@abakanko.jp</t>
    <phoneticPr fontId="3"/>
  </si>
  <si>
    <t>Festival</t>
  </si>
  <si>
    <t>Abashiri Shrine Festival</t>
    <phoneticPr fontId="3"/>
  </si>
  <si>
    <t>August</t>
    <phoneticPr fontId="3"/>
  </si>
  <si>
    <t>August 14-16, every year</t>
  </si>
  <si>
    <t>Abashiri</t>
    <phoneticPr fontId="3"/>
  </si>
  <si>
    <t>35 min walk
5 min by taxi</t>
  </si>
  <si>
    <t>Fireworks display</t>
    <phoneticPr fontId="3"/>
  </si>
  <si>
    <t>Abashiri Okhotsk Summer Festival</t>
    <phoneticPr fontId="3"/>
  </si>
  <si>
    <t>July</t>
    <phoneticPr fontId="3"/>
  </si>
  <si>
    <t>The end of July</t>
    <phoneticPr fontId="3"/>
  </si>
  <si>
    <t>Seasonal Event (Autumn)</t>
    <phoneticPr fontId="3"/>
  </si>
  <si>
    <t>Shichifukujin Festival</t>
    <phoneticPr fontId="3"/>
  </si>
  <si>
    <t>September</t>
  </si>
  <si>
    <t>The beginning of September</t>
    <phoneticPr fontId="3"/>
  </si>
  <si>
    <t>Apt. 4 Shopping Street</t>
    <phoneticPr fontId="3"/>
  </si>
  <si>
    <t>Sangoso(Samphire) Festival</t>
    <phoneticPr fontId="3"/>
  </si>
  <si>
    <t>The middle of September</t>
    <phoneticPr fontId="3"/>
  </si>
  <si>
    <t>Lakeside of Lake Notoro-ko</t>
    <phoneticPr fontId="3"/>
  </si>
  <si>
    <t>30 min by taxi</t>
  </si>
  <si>
    <t>Abashiri Harvest of Sea and Land Festival</t>
    <phoneticPr fontId="3"/>
  </si>
  <si>
    <t>The End of September</t>
    <phoneticPr fontId="3"/>
  </si>
  <si>
    <t>Omagari Lakeside Park</t>
    <phoneticPr fontId="3"/>
  </si>
  <si>
    <t>20 min by taxi</t>
  </si>
  <si>
    <t>Seasonal Event (Summer)</t>
  </si>
  <si>
    <t>Abashiri Impressive Morning Market</t>
    <phoneticPr fontId="3"/>
  </si>
  <si>
    <t>July / August / September</t>
    <phoneticPr fontId="3"/>
  </si>
  <si>
    <t>July - September</t>
    <phoneticPr fontId="3"/>
  </si>
  <si>
    <t>Near port of Abashiri</t>
    <phoneticPr fontId="3"/>
  </si>
  <si>
    <t>10 min walk</t>
  </si>
  <si>
    <t>Abashiri Roadside Station Yuichi Festival</t>
    <phoneticPr fontId="3"/>
  </si>
  <si>
    <t>Kushiro Port</t>
    <phoneticPr fontId="3"/>
  </si>
  <si>
    <t>Kushiro Tairyo DONPAKU</t>
    <phoneticPr fontId="3"/>
  </si>
  <si>
    <t>Kushiro Tourism 
and International 
Relations Center</t>
    <phoneticPr fontId="3"/>
  </si>
  <si>
    <t>0 min walk</t>
  </si>
  <si>
    <t>Kushiro Tourism and 
Convention Association</t>
    <phoneticPr fontId="3"/>
  </si>
  <si>
    <t>+81-154-31-1993</t>
    <phoneticPr fontId="3"/>
  </si>
  <si>
    <t>http://www.kushiro-kankou.or.jp/</t>
    <phoneticPr fontId="3"/>
  </si>
  <si>
    <t>Tsurui Village FURUSATO Festival</t>
    <phoneticPr fontId="3"/>
  </si>
  <si>
    <t>Mosetsuri Riverside 
specially-installed
 meeting place</t>
    <phoneticPr fontId="3"/>
  </si>
  <si>
    <t>80 min by bus</t>
  </si>
  <si>
    <t>Tsurui Village Hall</t>
    <phoneticPr fontId="3"/>
  </si>
  <si>
    <t>+81-154-64-2114</t>
    <phoneticPr fontId="3"/>
  </si>
  <si>
    <t>http://www.vill.tsurui.lg.jp/</t>
    <phoneticPr fontId="3"/>
  </si>
  <si>
    <t>MARIMO Festival</t>
    <phoneticPr fontId="3"/>
  </si>
  <si>
    <t>October</t>
  </si>
  <si>
    <t>October 8-10</t>
    <phoneticPr fontId="3"/>
  </si>
  <si>
    <t>Ainu Kotan</t>
    <phoneticPr fontId="3"/>
  </si>
  <si>
    <t>90 min by bus</t>
  </si>
  <si>
    <t>Akan Tourism Association</t>
    <phoneticPr fontId="3"/>
  </si>
  <si>
    <t>+81-154-67-3200</t>
    <phoneticPr fontId="3"/>
  </si>
  <si>
    <t>http://www.lake-akan.com/</t>
    <phoneticPr fontId="3"/>
  </si>
  <si>
    <t>Seasonal Event (Spring)</t>
    <phoneticPr fontId="3"/>
  </si>
  <si>
    <t>The ice-breaking pleasure boat sightseeing</t>
    <phoneticPr fontId="3"/>
  </si>
  <si>
    <t>April</t>
    <phoneticPr fontId="3"/>
  </si>
  <si>
    <t>The end of April</t>
    <phoneticPr fontId="3"/>
  </si>
  <si>
    <t>Lake Akan</t>
    <phoneticPr fontId="3"/>
  </si>
  <si>
    <t>Akan Sightseeing Cruise Company</t>
    <phoneticPr fontId="3"/>
  </si>
  <si>
    <t>+81-154-67-2511</t>
    <phoneticPr fontId="3"/>
  </si>
  <si>
    <t>http://www.akankisen.com/</t>
    <phoneticPr fontId="3"/>
  </si>
  <si>
    <t>Zoo Festival in spring</t>
    <phoneticPr fontId="3"/>
  </si>
  <si>
    <t>April / May</t>
    <phoneticPr fontId="3"/>
  </si>
  <si>
    <t>The end of April-the beginning of May</t>
    <phoneticPr fontId="3"/>
  </si>
  <si>
    <t>Kushiro Zoo</t>
    <phoneticPr fontId="3"/>
  </si>
  <si>
    <t>40 min by bus</t>
  </si>
  <si>
    <t>+81-154-56-2121</t>
    <phoneticPr fontId="3"/>
  </si>
  <si>
    <t>http://www.City.kushiro.lg.jp/zoo/</t>
  </si>
  <si>
    <t>Akkeshi  SAKURA　Festival</t>
    <phoneticPr fontId="3"/>
  </si>
  <si>
    <t>May</t>
    <phoneticPr fontId="3"/>
  </si>
  <si>
    <t>middle - late May</t>
    <phoneticPr fontId="3"/>
  </si>
  <si>
    <t>Nenohi Park,　
Akkeshi Town</t>
    <phoneticPr fontId="3"/>
  </si>
  <si>
    <t>50 min by bus</t>
  </si>
  <si>
    <t>Akkeshi-Tourist  Association</t>
    <phoneticPr fontId="3"/>
  </si>
  <si>
    <t>+81-153-52-3131</t>
    <phoneticPr fontId="3"/>
  </si>
  <si>
    <t>http://akkeshi-kankou.7pm.jp/</t>
    <phoneticPr fontId="3"/>
  </si>
  <si>
    <t>Kushiro Tulip and Flower Fair</t>
    <phoneticPr fontId="3"/>
  </si>
  <si>
    <t>The end of May</t>
    <phoneticPr fontId="3"/>
  </si>
  <si>
    <t>Tsurugadai Park ,
Kushiro City</t>
  </si>
  <si>
    <t>10 min by bus</t>
  </si>
  <si>
    <t>Activity center of Kushiro Citizen
WATTO</t>
    <phoneticPr fontId="3"/>
  </si>
  <si>
    <t>+81-154-22-2232</t>
    <phoneticPr fontId="3"/>
  </si>
  <si>
    <t>http://www.946wat.jp/</t>
    <phoneticPr fontId="3"/>
  </si>
  <si>
    <t>Port in Hakugei Tairyo Festival</t>
    <phoneticPr fontId="3"/>
  </si>
  <si>
    <t>June</t>
    <phoneticPr fontId="3"/>
  </si>
  <si>
    <t>The end of June</t>
    <phoneticPr fontId="3"/>
  </si>
  <si>
    <t>Shiranuka fishing port</t>
    <phoneticPr fontId="3"/>
  </si>
  <si>
    <t>Shiranuka 
Fisheries cooperative association</t>
    <phoneticPr fontId="3"/>
  </si>
  <si>
    <t>+81-1547-2-2221</t>
    <phoneticPr fontId="3"/>
  </si>
  <si>
    <t>http://jf-Cityranuka.jimdo.com/</t>
  </si>
  <si>
    <t>Hamanaka Town Specialty Market</t>
    <phoneticPr fontId="3"/>
  </si>
  <si>
    <t>The middle of July</t>
    <phoneticPr fontId="3"/>
  </si>
  <si>
    <t>Biwase,Hamanaka Town</t>
    <phoneticPr fontId="3"/>
  </si>
  <si>
    <t>100 min by bus</t>
  </si>
  <si>
    <t>Hamanaka Town
Tourist  Association</t>
    <phoneticPr fontId="3"/>
  </si>
  <si>
    <t>+81-153-62-2239</t>
    <phoneticPr fontId="3"/>
  </si>
  <si>
    <t>http://www.kiritappu.jp/</t>
    <phoneticPr fontId="3"/>
  </si>
  <si>
    <t>Itsukushima Shrine
Rei-taisai (regular rites and festivals)</t>
    <phoneticPr fontId="3"/>
  </si>
  <si>
    <t>Itsukushima Shrine and 
Earthquake-resistant quay</t>
    <phoneticPr fontId="3"/>
  </si>
  <si>
    <t>Itsukushima Shrine</t>
    <phoneticPr fontId="3"/>
  </si>
  <si>
    <t>+81-154-41-4485</t>
    <phoneticPr fontId="3"/>
  </si>
  <si>
    <t>http://www17.plala.or.jp/omiya-946/keidai.html</t>
    <phoneticPr fontId="3"/>
  </si>
  <si>
    <t>Kushiro Fog Festival</t>
    <phoneticPr fontId="3"/>
  </si>
  <si>
    <t>Saiwaicho Event Square</t>
    <phoneticPr fontId="3"/>
  </si>
  <si>
    <t>Junior Chamber International Kushiro</t>
    <phoneticPr fontId="3"/>
  </si>
  <si>
    <t>+81-154-42-1121</t>
    <phoneticPr fontId="3"/>
  </si>
  <si>
    <t>http://kushiro-jc.jp/2015/</t>
    <phoneticPr fontId="3"/>
  </si>
  <si>
    <t>Kushiro Port Festival</t>
    <phoneticPr fontId="3"/>
  </si>
  <si>
    <t>August 4-6, 2017
※The 1st Friday/Saturday/Sunday,every moment</t>
    <phoneticPr fontId="3"/>
  </si>
  <si>
    <t>Kushiro Port and 
KITA-Odori ,
Earthquake-resistant quay</t>
    <phoneticPr fontId="3"/>
  </si>
  <si>
    <t>Fishery, Port/Airport Department,
City of Kushiro</t>
  </si>
  <si>
    <t>+81-154-53-3371</t>
    <phoneticPr fontId="3"/>
  </si>
  <si>
    <t>http://www.City.kushiro.lg.jp/</t>
  </si>
  <si>
    <t>20 min by bus</t>
  </si>
  <si>
    <t>Seasonal Event (Winter)</t>
  </si>
  <si>
    <t>Ice Land Akan</t>
    <phoneticPr fontId="3"/>
  </si>
  <si>
    <t>January / February / March</t>
    <phoneticPr fontId="3"/>
  </si>
  <si>
    <t>January 1-March 31, every year</t>
    <phoneticPr fontId="3"/>
  </si>
  <si>
    <t>105 min by bus</t>
    <phoneticPr fontId="3"/>
  </si>
  <si>
    <t>Kodai</t>
    <phoneticPr fontId="3"/>
  </si>
  <si>
    <t>+81-154-67-2057</t>
    <phoneticPr fontId="3"/>
  </si>
  <si>
    <t>http://www.koudai-akan.net/</t>
    <phoneticPr fontId="3"/>
  </si>
  <si>
    <t>Kushiro Winter Festival</t>
    <phoneticPr fontId="3"/>
  </si>
  <si>
    <t>February</t>
    <phoneticPr fontId="3"/>
  </si>
  <si>
    <t>February 6-7</t>
    <phoneticPr fontId="3"/>
  </si>
  <si>
    <t>FM Kushiro</t>
    <phoneticPr fontId="3"/>
  </si>
  <si>
    <t>+81-154-47-0808</t>
    <phoneticPr fontId="3"/>
  </si>
  <si>
    <t>http://www.fm946.com/</t>
    <phoneticPr fontId="3"/>
  </si>
  <si>
    <t>Festival</t>
    <phoneticPr fontId="3"/>
  </si>
  <si>
    <t>Kutsugata Port</t>
    <phoneticPr fontId="3"/>
  </si>
  <si>
    <t>Rishiri Ukishima Festival</t>
    <phoneticPr fontId="3"/>
  </si>
  <si>
    <t>August 5-6 ,2017</t>
    <phoneticPr fontId="3"/>
  </si>
  <si>
    <t>Kutsugata area
Senhoushi area</t>
    <phoneticPr fontId="3"/>
  </si>
  <si>
    <t>5min walk
15min.via car</t>
    <phoneticPr fontId="3"/>
  </si>
  <si>
    <t>Rishiri Ukishima Festival Committee　office</t>
    <phoneticPr fontId="3"/>
  </si>
  <si>
    <t>0163-84-2345
kankou@town.rishiri.hokkaido.jp</t>
    <phoneticPr fontId="3"/>
  </si>
  <si>
    <t>Seasonal Event (Spring)</t>
  </si>
  <si>
    <t>Hokkaido</t>
  </si>
  <si>
    <t>Muroran Port</t>
  </si>
  <si>
    <t>Toyako Marathon</t>
  </si>
  <si>
    <t>Every Year</t>
  </si>
  <si>
    <t>May</t>
  </si>
  <si>
    <t>The middle of May</t>
  </si>
  <si>
    <t>Toyako Town</t>
  </si>
  <si>
    <t>60 min by bus</t>
  </si>
  <si>
    <t>Sightseeing in Toyako-cho promotion section</t>
  </si>
  <si>
    <t>+81-142-75-4400</t>
  </si>
  <si>
    <t>Toyako Manga/Anime Festa</t>
  </si>
  <si>
    <t>June</t>
  </si>
  <si>
    <t>The end of June</t>
  </si>
  <si>
    <t>TOYAKO Manga/Anime Festa executive committee</t>
  </si>
  <si>
    <t>+81-142-75-2446</t>
  </si>
  <si>
    <t>Demon’s Fireworks</t>
  </si>
  <si>
    <t xml:space="preserve">June-July </t>
  </si>
  <si>
    <t>June-July</t>
  </si>
  <si>
    <t>Noboribetsu City</t>
  </si>
  <si>
    <t>Institute Noboribetsu Convention &amp; Visitors Association</t>
  </si>
  <si>
    <t>+81-143-84-3311</t>
  </si>
  <si>
    <t>Seasonal Event (Autumn)</t>
  </si>
  <si>
    <t>Date Food Festival</t>
  </si>
  <si>
    <t>The end of September</t>
  </si>
  <si>
    <t>Date City</t>
  </si>
  <si>
    <t>Date Tourism's NPO Corporation Association</t>
  </si>
  <si>
    <t>+81-142-25-2722</t>
  </si>
  <si>
    <t>Otaki International Ski Marathon</t>
  </si>
  <si>
    <t>February</t>
  </si>
  <si>
    <t>The beginning of Februray</t>
  </si>
  <si>
    <t>Otaki International Ski Marathon Executive Committee Secretariat</t>
  </si>
  <si>
    <t>+81-142-68-6111</t>
  </si>
  <si>
    <t>Showa-Shinzan Yukigassen International</t>
  </si>
  <si>
    <t>The end of February</t>
  </si>
  <si>
    <t>Sobetsu Town</t>
  </si>
  <si>
    <t>Showa-Shinzan International Yukigassen executive committee</t>
  </si>
  <si>
    <t>+81-142-66-2244</t>
  </si>
  <si>
    <t>Fireworks display</t>
  </si>
  <si>
    <t>Lake Toya Long-Run Fireworks</t>
  </si>
  <si>
    <t>April-Outober</t>
  </si>
  <si>
    <t>April-October</t>
  </si>
  <si>
    <t>Toyako Onsen Tourist Association</t>
  </si>
  <si>
    <t>Muroran Port Festival</t>
  </si>
  <si>
    <t>July</t>
  </si>
  <si>
    <t>The end of July</t>
  </si>
  <si>
    <t>Muroran City</t>
  </si>
  <si>
    <t>Muroran Port Festival executive committee (Muroran tourist association)</t>
  </si>
  <si>
    <t>+81-143-23-0102</t>
  </si>
  <si>
    <t>Noboribetsu Hell Festival</t>
  </si>
  <si>
    <t>August</t>
  </si>
  <si>
    <t>The end of August</t>
  </si>
  <si>
    <t>Swan Festa</t>
  </si>
  <si>
    <t>The beginning of September</t>
  </si>
  <si>
    <t>Swan Festa executive committee (Muroran tourist association)</t>
  </si>
  <si>
    <t>Toyako Sangyo Festival</t>
  </si>
  <si>
    <t>Toyako Sangyo Festival executive committee</t>
  </si>
  <si>
    <t>+81-142-82-5111</t>
  </si>
  <si>
    <t>Toyoura Strawberry/Pork Festival</t>
  </si>
  <si>
    <t>The beginning of June</t>
  </si>
  <si>
    <t>Toyoura Town</t>
  </si>
  <si>
    <t>70 min by bus</t>
  </si>
  <si>
    <t>Strawberry/Pork Festival executive committee</t>
  </si>
  <si>
    <t>+81-142-89-2468</t>
  </si>
  <si>
    <t>Date Musha Festival</t>
  </si>
  <si>
    <t>The beginning of August</t>
  </si>
  <si>
    <t>Date Musha Festival executive committee</t>
  </si>
  <si>
    <t>+81-142-23-3331</t>
  </si>
  <si>
    <t>Sobetsu Apple Festival</t>
  </si>
  <si>
    <t>The beginning of October</t>
  </si>
  <si>
    <t>Sobetsu Tourist Association</t>
  </si>
  <si>
    <t>+81-142-66-2750</t>
  </si>
  <si>
    <t>Muroran Fish's Port Town Festival</t>
  </si>
  <si>
    <t>Muroran City Economic Department Agriculture and fishery Section</t>
  </si>
  <si>
    <t>+81-143-22-1118</t>
  </si>
  <si>
    <t>Date Agriculture, Fisheries and large Bussan Festival</t>
  </si>
  <si>
    <t xml:space="preserve">Noboribetsu Onsen Hot Spring Festival </t>
  </si>
  <si>
    <t>The beginning of February</t>
  </si>
  <si>
    <t>50 min  by bus</t>
  </si>
  <si>
    <t>Otaru Port</t>
    <phoneticPr fontId="3"/>
  </si>
  <si>
    <t>Yosakoi Soran Festival</t>
    <phoneticPr fontId="3"/>
  </si>
  <si>
    <t>Sapporo Odori Park</t>
    <phoneticPr fontId="3"/>
  </si>
  <si>
    <t>Yosakoi Soran Festival Committee</t>
    <phoneticPr fontId="3"/>
  </si>
  <si>
    <t>+81-11-231-4351</t>
    <phoneticPr fontId="3"/>
  </si>
  <si>
    <t>http://www.yosakoi-soran.jp/</t>
    <phoneticPr fontId="3"/>
  </si>
  <si>
    <t>Otaru Ushio Festival</t>
    <phoneticPr fontId="3"/>
  </si>
  <si>
    <t>Otaru port Wharf No.3</t>
    <phoneticPr fontId="3"/>
  </si>
  <si>
    <t>１min walk</t>
  </si>
  <si>
    <t>Otaru Ushio Festival Committee office</t>
    <phoneticPr fontId="3"/>
  </si>
  <si>
    <t>+81-134-32-4111</t>
    <phoneticPr fontId="3"/>
  </si>
  <si>
    <t>http://otaru.ushiomatsuri.net/</t>
    <phoneticPr fontId="3"/>
  </si>
  <si>
    <t>Otaru Ushio Festival(Fireworks Display)</t>
    <phoneticPr fontId="3"/>
  </si>
  <si>
    <t xml:space="preserve">Sapporo Autumn Fest </t>
    <phoneticPr fontId="3"/>
  </si>
  <si>
    <t>September / October</t>
    <phoneticPr fontId="3"/>
  </si>
  <si>
    <t>Executive committee of Sapporo Autumn Fest</t>
    <phoneticPr fontId="3"/>
  </si>
  <si>
    <t>+81-11-281-6400
event@sta.or.jp</t>
    <phoneticPr fontId="3"/>
  </si>
  <si>
    <t>http://www.sapporo-autumnfest.jp/</t>
    <phoneticPr fontId="3"/>
  </si>
  <si>
    <t>Mikaku Festival (Celebration of Taste)</t>
    <phoneticPr fontId="3"/>
  </si>
  <si>
    <t>The end of September</t>
    <phoneticPr fontId="3"/>
  </si>
  <si>
    <t>Yoichi Town</t>
    <phoneticPr fontId="3"/>
  </si>
  <si>
    <t>30 min by bus</t>
  </si>
  <si>
    <t>Mikaku Festival Committee</t>
    <phoneticPr fontId="3"/>
  </si>
  <si>
    <t>+81-135-21-2125</t>
    <phoneticPr fontId="3"/>
  </si>
  <si>
    <t>http://www.town.yoichi.hokkaido.jp/</t>
    <phoneticPr fontId="3"/>
  </si>
  <si>
    <t>Umaimonja Festival</t>
    <phoneticPr fontId="3"/>
  </si>
  <si>
    <t>The 1st Sunday, every  October</t>
    <phoneticPr fontId="3"/>
  </si>
  <si>
    <t>Niki Town</t>
    <phoneticPr fontId="3"/>
  </si>
  <si>
    <t>Niki Town Umaimonja Festival Committee</t>
    <phoneticPr fontId="3"/>
  </si>
  <si>
    <t>+81-135-32-2711</t>
    <phoneticPr fontId="3"/>
  </si>
  <si>
    <t>http://www.niki-kanko.jp/</t>
    <phoneticPr fontId="3"/>
  </si>
  <si>
    <t>Port of Hakodate</t>
    <phoneticPr fontId="3"/>
  </si>
  <si>
    <t>Hakodate Port Fireworks Display</t>
    <phoneticPr fontId="3"/>
  </si>
  <si>
    <t>On the 3rd Sunday</t>
    <phoneticPr fontId="3"/>
  </si>
  <si>
    <t>Bay Area</t>
    <phoneticPr fontId="3"/>
  </si>
  <si>
    <t>From Wakamatsu wharf: 5 min on foot
From Minato-cho wharf: 20min by taxi
From Nishi wharf: 10min by taxi</t>
    <phoneticPr fontId="3"/>
  </si>
  <si>
    <t>Port &amp; Airport Department, City of Hakodate</t>
    <phoneticPr fontId="3"/>
  </si>
  <si>
    <t>+81-138-21-3493
port-dev@city.hakodate.hokkaido.jp</t>
    <phoneticPr fontId="3"/>
  </si>
  <si>
    <t>https://www.hakodate.travel/en/events/hakodate-port-fireworks-display</t>
    <phoneticPr fontId="3"/>
  </si>
  <si>
    <t>Hakodate Port Festival Fireworks Display</t>
    <phoneticPr fontId="3"/>
  </si>
  <si>
    <t>August 1-5</t>
    <phoneticPr fontId="3"/>
  </si>
  <si>
    <t>https://www.hakodate.travel/en/events/hakodate-port-festival</t>
    <phoneticPr fontId="3"/>
  </si>
  <si>
    <t>Yunokawa Hot-Spring Resort Fireworks Display</t>
    <phoneticPr fontId="3"/>
  </si>
  <si>
    <t>The end of August</t>
    <phoneticPr fontId="3"/>
  </si>
  <si>
    <t>Yunokawa Area</t>
    <phoneticPr fontId="3"/>
  </si>
  <si>
    <t>From Wakamatsu wharf: 20 min by taxi
From Minato-cho wharf: 30min by taxi
From Nishi wharf: 20min by taxi</t>
    <phoneticPr fontId="3"/>
  </si>
  <si>
    <t>https://www.hakodate.travel/en/events/yunokawa-hot-spring-resort-fireworks-display</t>
    <phoneticPr fontId="3"/>
  </si>
  <si>
    <t>Hakodate Port Festival</t>
    <phoneticPr fontId="3"/>
  </si>
  <si>
    <t>August 1</t>
    <phoneticPr fontId="3"/>
  </si>
  <si>
    <t xml:space="preserve">From Wakamatsu wharf: 5 min on foot
From Minato-cho wharf: 20min by taxi
From Nishi wharf: 10min by taxi  </t>
    <phoneticPr fontId="3"/>
  </si>
  <si>
    <t>Etcetera</t>
    <phoneticPr fontId="3"/>
  </si>
  <si>
    <t>Rumoi Port</t>
    <phoneticPr fontId="3"/>
  </si>
  <si>
    <t>Umaiyo Rumoi !</t>
    <phoneticPr fontId="3"/>
  </si>
  <si>
    <t>June / July / August / September / October / November / December</t>
    <phoneticPr fontId="3"/>
  </si>
  <si>
    <t>June - The beginning of December</t>
  </si>
  <si>
    <t>Rumoe City</t>
  </si>
  <si>
    <t>Specified nonprofit Corporation Rumoe
Tourist Association</t>
  </si>
  <si>
    <t>+81-164-43-6817
info@rumoi-rasisa.jp</t>
    <phoneticPr fontId="3"/>
  </si>
  <si>
    <t>http://rumoi-rasisa.jp/</t>
    <phoneticPr fontId="3"/>
  </si>
  <si>
    <t>Rumoe Dontou Festival</t>
    <phoneticPr fontId="3"/>
  </si>
  <si>
    <t>Tomakomai Port</t>
    <phoneticPr fontId="3"/>
  </si>
  <si>
    <t>Tomakomai port Festival</t>
    <phoneticPr fontId="3"/>
  </si>
  <si>
    <t xml:space="preserve">The beginning of August </t>
  </si>
  <si>
    <t>Tomakomai Minato Festival
Executive Committee</t>
    <phoneticPr fontId="3"/>
  </si>
  <si>
    <t>+81-144-32-6448
shogyokanko@City.tomakomai.hokkaido.jp</t>
  </si>
  <si>
    <t>http://www.City.tomakomai.hokkaido.jp/kankojoho/event/minatomatsuri/minatomatsuri.html</t>
  </si>
  <si>
    <t>Tomakomai Skate Festival</t>
    <phoneticPr fontId="3"/>
  </si>
  <si>
    <t>20 min walk</t>
    <phoneticPr fontId="3"/>
  </si>
  <si>
    <t>Tomakomai Skate Festival
Executive Committee</t>
    <phoneticPr fontId="3"/>
  </si>
  <si>
    <t>http://www.City.tomakomai.hokkaido.jp/kankojoho/event/skatematsuri/skatematsuri.html</t>
  </si>
  <si>
    <t>Tomakomai Cosplay Festival</t>
  </si>
  <si>
    <t>TBD</t>
    <phoneticPr fontId="3"/>
  </si>
  <si>
    <t xml:space="preserve">Date is undecided </t>
    <phoneticPr fontId="3"/>
  </si>
  <si>
    <t>Tomakomai Cosplay Festival
Executive Committee</t>
  </si>
  <si>
    <t>Tomakomai Port Surf Festival</t>
    <phoneticPr fontId="3"/>
  </si>
  <si>
    <t>Middle - Latter  October</t>
    <phoneticPr fontId="3"/>
  </si>
  <si>
    <t>15 min walk</t>
    <phoneticPr fontId="3"/>
  </si>
  <si>
    <t>Tomakomai Hokki Festival
Executive Committee</t>
    <phoneticPr fontId="3"/>
  </si>
  <si>
    <t>+81-144-35-0111</t>
    <phoneticPr fontId="3"/>
  </si>
  <si>
    <t>Wakkanai Port</t>
    <phoneticPr fontId="3"/>
  </si>
  <si>
    <t>The Northernmost Circle Few White Nights Festival of Japan</t>
    <phoneticPr fontId="3"/>
  </si>
  <si>
    <t>The middle of June</t>
    <phoneticPr fontId="3"/>
  </si>
  <si>
    <t>JR Wakkanai Station</t>
    <phoneticPr fontId="3"/>
  </si>
  <si>
    <t xml:space="preserve">10 min walk </t>
  </si>
  <si>
    <t>The Northernmost Circle Few White Night Festival Executive Committee</t>
    <phoneticPr fontId="3"/>
  </si>
  <si>
    <t>+81-162-29-0277</t>
    <phoneticPr fontId="3"/>
  </si>
  <si>
    <t>http://www.City.wakkanai.hokkaido.jp/calendar/byakuyasai.html</t>
  </si>
  <si>
    <t>Wakkanai Sea Station Festival</t>
  </si>
  <si>
    <t>Wakkanai Fukko Ichiba</t>
    <phoneticPr fontId="3"/>
  </si>
  <si>
    <t xml:space="preserve">15 min walk </t>
  </si>
  <si>
    <t>Fukukou Kaihatsu Ltd.</t>
    <phoneticPr fontId="3"/>
  </si>
  <si>
    <t>+81-162-29-0829</t>
    <phoneticPr fontId="3"/>
  </si>
  <si>
    <t>http://www.wakkanai-fukukou.com/</t>
    <phoneticPr fontId="3"/>
  </si>
  <si>
    <t xml:space="preserve"> All The Wakkanai and South Pole Festival</t>
    <phoneticPr fontId="3"/>
  </si>
  <si>
    <t>Around JR Wakkanai station</t>
    <phoneticPr fontId="3"/>
  </si>
  <si>
    <t>All The Wakkanai and South Pole Festival Executive Committee</t>
    <phoneticPr fontId="3"/>
  </si>
  <si>
    <t>+81-162-23-6161
+81-162-23-4400</t>
    <phoneticPr fontId="3"/>
  </si>
  <si>
    <t>http://www.City.wakkanai.hokkaido.jp/kanko/event/nankyokumatsuri.html</t>
  </si>
  <si>
    <t xml:space="preserve">1st Sunrise of the New Year in Teppen </t>
    <phoneticPr fontId="3"/>
  </si>
  <si>
    <t>January</t>
    <phoneticPr fontId="3"/>
  </si>
  <si>
    <t>Cape Soya</t>
    <phoneticPr fontId="3"/>
  </si>
  <si>
    <t>40 min by bus</t>
    <phoneticPr fontId="3"/>
  </si>
  <si>
    <t>Wakkanai Sightseeing Association Executive Committee</t>
    <phoneticPr fontId="3"/>
  </si>
  <si>
    <t>+81-162-24-1216
info@welcome.wakkanai.hokkaido.jp</t>
    <phoneticPr fontId="3"/>
  </si>
  <si>
    <t>http://www.City.wakkanai.hokkaido.jp/kanko/event/hatuhinode.html</t>
  </si>
  <si>
    <t xml:space="preserve">Wakkanai Ice and Snow Plaza Space </t>
    <phoneticPr fontId="3"/>
  </si>
  <si>
    <t>The middle of February</t>
    <phoneticPr fontId="3"/>
  </si>
  <si>
    <t>Wakkanai, North Breakwater Dome Park</t>
    <phoneticPr fontId="3"/>
  </si>
  <si>
    <t>Wakkanai Ice and Snow Plaza Space Executive Committee</t>
    <phoneticPr fontId="3"/>
  </si>
  <si>
    <t>+81-162-23-4400
+81-162-23-6468
kankokoryu@City.wakkanai.lg.jp</t>
    <phoneticPr fontId="3"/>
  </si>
  <si>
    <t>http://www.City.wakkanai.hokkaido.jp/kanko/event/nankyokuhairando.html</t>
  </si>
  <si>
    <t>JAPANCUP National dogsled Contest in Wakkanai</t>
    <phoneticPr fontId="3"/>
  </si>
  <si>
    <t>The end of February</t>
    <phoneticPr fontId="3"/>
  </si>
  <si>
    <t>Onuma special meeting place</t>
    <phoneticPr fontId="3"/>
  </si>
  <si>
    <t>25 min by bus</t>
  </si>
  <si>
    <t>National dogsled Contest in Wakkanai Executive Committee</t>
    <phoneticPr fontId="3"/>
  </si>
  <si>
    <t>+81-162-23-6468
kankokoryu@City.wakkanai.lg.jp</t>
    <phoneticPr fontId="3"/>
  </si>
  <si>
    <t>http://www.City.wakkanai.hokkaido.jp/kanko/event/inuzori.html</t>
  </si>
  <si>
    <t>Souya Fureai Kouen Snow Land</t>
    <phoneticPr fontId="3"/>
  </si>
  <si>
    <t>February / March</t>
    <phoneticPr fontId="3"/>
  </si>
  <si>
    <t>February-March</t>
    <phoneticPr fontId="3"/>
  </si>
  <si>
    <t>Special Event Space @Prefectural Park "Soya Fureai Park"</t>
    <phoneticPr fontId="3"/>
  </si>
  <si>
    <t>http://www.City.wakkanai.hokkaido.jp/kanko/event/snowland.html</t>
  </si>
  <si>
    <t>Tohoku</t>
    <phoneticPr fontId="3"/>
  </si>
  <si>
    <t>Akita Port</t>
    <phoneticPr fontId="3"/>
  </si>
  <si>
    <t xml:space="preserve">Akita Kanto Festival </t>
  </si>
  <si>
    <t>August 3-6, every year</t>
  </si>
  <si>
    <t>Kanto Street,Akita City</t>
    <phoneticPr fontId="3"/>
  </si>
  <si>
    <t>25 min by bus (7km)</t>
  </si>
  <si>
    <t xml:space="preserve">Akita Kanto Festival Executive Committee </t>
  </si>
  <si>
    <t>+81-18-888-5602
akita@kantou.gr.jp　</t>
    <phoneticPr fontId="3"/>
  </si>
  <si>
    <t>http://www.kantou.gr.jp/contact.htm</t>
    <phoneticPr fontId="3"/>
  </si>
  <si>
    <t xml:space="preserve">Tanabata Edoro Festival  </t>
    <phoneticPr fontId="3"/>
  </si>
  <si>
    <t>August 5-7, every year</t>
  </si>
  <si>
    <t>Shopping streets of the city center, Yuzawa City</t>
    <phoneticPr fontId="3"/>
  </si>
  <si>
    <t>By Car: 90 min from Akita Port
By Public Transportation: Short walk from Yuzawa Station</t>
    <phoneticPr fontId="3"/>
  </si>
  <si>
    <t>Yuzawa City Tourist and Products Association</t>
    <phoneticPr fontId="3"/>
  </si>
  <si>
    <t>+81-183-73-0415</t>
    <phoneticPr fontId="3"/>
  </si>
  <si>
    <t>http://akitayuzawa.jp/</t>
    <phoneticPr fontId="3"/>
  </si>
  <si>
    <t xml:space="preserve">Tsuchizaki Port Hikiyama Festival </t>
    <phoneticPr fontId="3"/>
  </si>
  <si>
    <t>July 20-21, every year</t>
  </si>
  <si>
    <t>Akita City</t>
  </si>
  <si>
    <t>5 min by bus  (2km)</t>
  </si>
  <si>
    <t>http://www.akita-yulala.jp/festival/32</t>
    <phoneticPr fontId="3"/>
  </si>
  <si>
    <t xml:space="preserve">Nishimonai Bon Dance </t>
  </si>
  <si>
    <t>August 16-18, every year</t>
  </si>
  <si>
    <t>Honcho Street, Nishimonai, Ugo Town</t>
    <phoneticPr fontId="3"/>
  </si>
  <si>
    <t>By Car: 90 min from Akita Port</t>
    <phoneticPr fontId="3"/>
  </si>
  <si>
    <t>Ugo Town Tourism and Products Association</t>
    <phoneticPr fontId="3"/>
  </si>
  <si>
    <t>+81-183-55-8635</t>
    <phoneticPr fontId="3"/>
  </si>
  <si>
    <t>http://ugo.main.jp/index.html</t>
  </si>
  <si>
    <t xml:space="preserve">Komachi Festival </t>
  </si>
  <si>
    <t>Second Sunday of June and the previous day</t>
    <phoneticPr fontId="3"/>
  </si>
  <si>
    <t>Komachinosato Park, Yuzawa City</t>
    <phoneticPr fontId="3"/>
  </si>
  <si>
    <t>By Car: 90 min from Akita Port
By Public Transportation: 10min walk from Yokobori Station</t>
    <phoneticPr fontId="3"/>
  </si>
  <si>
    <t>Yuzawa City Ogachi Tourist Association</t>
    <phoneticPr fontId="3"/>
  </si>
  <si>
    <t>+81-183-52-2200</t>
    <phoneticPr fontId="3"/>
  </si>
  <si>
    <t>http://akitayuzawa.jp/index.html</t>
  </si>
  <si>
    <t xml:space="preserve">Kakunodate Festival (Float Event) </t>
  </si>
  <si>
    <t>September 7-9, every year</t>
  </si>
  <si>
    <t>Semboku City</t>
    <phoneticPr fontId="3"/>
  </si>
  <si>
    <t>By Car: 75 min from Akita Port
By Public Transportation: Short walk from Kakunodate Station</t>
    <phoneticPr fontId="3"/>
  </si>
  <si>
    <t>Tourist Information Center "Kakunodate Ekimaegura"</t>
    <phoneticPr fontId="3"/>
  </si>
  <si>
    <t>+81-187-54-2700</t>
    <phoneticPr fontId="3"/>
  </si>
  <si>
    <t>http://kakunodate-kanko.jp/</t>
    <phoneticPr fontId="3"/>
  </si>
  <si>
    <t>Omagari National Fireworks Competition</t>
  </si>
  <si>
    <t>The last Saturday of August</t>
    <phoneticPr fontId="3"/>
  </si>
  <si>
    <t>Omonogawa Riverbank, Omagari, Daisen City</t>
    <phoneticPr fontId="3"/>
  </si>
  <si>
    <t>By Car: 70 min from Akita Port
By Public Transportation: 30min walk from Omagari Station</t>
    <phoneticPr fontId="3"/>
  </si>
  <si>
    <t>Omagari Entrepreneurs Group</t>
    <phoneticPr fontId="3"/>
  </si>
  <si>
    <t>+81-187-88-8073</t>
    <phoneticPr fontId="3"/>
  </si>
  <si>
    <t>https://www.oomagari-hanabi.com/</t>
  </si>
  <si>
    <t>Dakigaeri Gorge Autumn Leaves Festival</t>
    <phoneticPr fontId="3"/>
  </si>
  <si>
    <t>October-November</t>
    <phoneticPr fontId="3"/>
  </si>
  <si>
    <t>The middle of October -the begging of November</t>
    <phoneticPr fontId="3"/>
  </si>
  <si>
    <t>By Car: 120 min from Akita Port</t>
    <phoneticPr fontId="3"/>
  </si>
  <si>
    <t>Tazawako Tourist Information Center" Folake"</t>
    <phoneticPr fontId="3"/>
  </si>
  <si>
    <t>+81-187-43-2111</t>
    <phoneticPr fontId="3"/>
  </si>
  <si>
    <t>http://www.tazawako.org/</t>
  </si>
  <si>
    <t>Kakunodate, full bloom of the cherry tree</t>
    <phoneticPr fontId="3"/>
  </si>
  <si>
    <t>The middle of April-the end of April</t>
    <phoneticPr fontId="3"/>
  </si>
  <si>
    <t>By Car: 70 min from Akita Port
By Public Transportation: 15min walk from Kakunodate Station</t>
    <phoneticPr fontId="3"/>
  </si>
  <si>
    <t>Senshu Park, full bloom of cherry blossoms</t>
    <phoneticPr fontId="3"/>
  </si>
  <si>
    <t xml:space="preserve">April </t>
    <phoneticPr fontId="3"/>
  </si>
  <si>
    <t>25 min by bus (8km)</t>
    <phoneticPr fontId="3"/>
  </si>
  <si>
    <t>Akita City Tourist Board Information Center</t>
    <phoneticPr fontId="3"/>
  </si>
  <si>
    <t>+81-18-832-7941</t>
    <phoneticPr fontId="3"/>
  </si>
  <si>
    <t>http://www.acvb.or.jp</t>
    <phoneticPr fontId="3"/>
  </si>
  <si>
    <t>Seasonal Event(Spring)</t>
  </si>
  <si>
    <t>Tohoku</t>
  </si>
  <si>
    <t>Aomori Port</t>
    <phoneticPr fontId="3"/>
  </si>
  <si>
    <t>Aomori Spring Festival</t>
    <phoneticPr fontId="3"/>
  </si>
  <si>
    <t>Late April to early May</t>
    <phoneticPr fontId="3"/>
  </si>
  <si>
    <t>Aomori City</t>
    <phoneticPr fontId="3"/>
  </si>
  <si>
    <t>15 min by car</t>
    <phoneticPr fontId="3"/>
  </si>
  <si>
    <t>Aomori Spring and Autumn Festivals Executive Committee</t>
    <phoneticPr fontId="3"/>
  </si>
  <si>
    <t>http://www.park-mente.jp/</t>
    <phoneticPr fontId="3"/>
  </si>
  <si>
    <t>Hirosaki Cherry Blossom Festival</t>
    <phoneticPr fontId="3"/>
  </si>
  <si>
    <t>Hirosaki Park</t>
    <phoneticPr fontId="3"/>
  </si>
  <si>
    <t>60 min by car</t>
    <phoneticPr fontId="3"/>
  </si>
  <si>
    <t xml:space="preserve">Hirosaki Municipal Tourist Center </t>
    <phoneticPr fontId="3"/>
  </si>
  <si>
    <t>+81-172-37-5501</t>
    <phoneticPr fontId="3"/>
  </si>
  <si>
    <t>Namioka Kitabatake Festival</t>
    <phoneticPr fontId="3"/>
  </si>
  <si>
    <t>August 14-20</t>
    <phoneticPr fontId="3"/>
  </si>
  <si>
    <t>30 min by car</t>
    <phoneticPr fontId="3"/>
  </si>
  <si>
    <t>Namioka Kitabatake Festival Executive Committee</t>
    <phoneticPr fontId="3"/>
  </si>
  <si>
    <t>+81-172-62-2511</t>
    <phoneticPr fontId="3"/>
  </si>
  <si>
    <t>Aomori Nebuta Festival</t>
    <phoneticPr fontId="3"/>
  </si>
  <si>
    <t>August 2-7</t>
    <phoneticPr fontId="3"/>
  </si>
  <si>
    <t>10 min walk</t>
    <phoneticPr fontId="3"/>
  </si>
  <si>
    <t xml:space="preserve">Aomori Tourism and Convention Association </t>
    <phoneticPr fontId="3"/>
  </si>
  <si>
    <t>+81-17-723-7211</t>
    <phoneticPr fontId="3"/>
  </si>
  <si>
    <t>Hirosaki Neputa Festival</t>
    <phoneticPr fontId="3"/>
  </si>
  <si>
    <t>August 1-7</t>
    <phoneticPr fontId="3"/>
  </si>
  <si>
    <t>Hirosaki City</t>
    <phoneticPr fontId="3"/>
  </si>
  <si>
    <t xml:space="preserve">Hirosaki Municipal Tourist </t>
    <phoneticPr fontId="3"/>
  </si>
  <si>
    <t>Kuroishi Yosare</t>
    <phoneticPr fontId="3"/>
  </si>
  <si>
    <t>Kuroishi City</t>
    <phoneticPr fontId="3"/>
  </si>
  <si>
    <t>Kuroishi Tourist Information Center</t>
    <phoneticPr fontId="3"/>
  </si>
  <si>
    <t>+81-172-52-3488</t>
    <phoneticPr fontId="3"/>
  </si>
  <si>
    <t>Seasonal Event(Winter)</t>
  </si>
  <si>
    <t>Aomori Snow Lantern Festival</t>
    <phoneticPr fontId="3"/>
  </si>
  <si>
    <t>Early February</t>
    <phoneticPr fontId="3"/>
  </si>
  <si>
    <t>Aomori Winter Wonderland Executive Committee</t>
    <phoneticPr fontId="3"/>
  </si>
  <si>
    <t>+81-17-734-5179</t>
    <phoneticPr fontId="3"/>
  </si>
  <si>
    <t>Aomori Winter Festival</t>
    <phoneticPr fontId="3"/>
  </si>
  <si>
    <t>Aomori Yasukata Minato Festival</t>
    <phoneticPr fontId="3"/>
  </si>
  <si>
    <t>Aomori Chamber of Commerce and Industry Young Entrepreneurs Group</t>
    <phoneticPr fontId="3"/>
  </si>
  <si>
    <t xml:space="preserve">+81-17-734-1311 </t>
    <phoneticPr fontId="3"/>
  </si>
  <si>
    <t>http://aomori-yeg.jp/</t>
    <phoneticPr fontId="3"/>
  </si>
  <si>
    <t>Asamushi Onsen Nebuta Festival</t>
    <phoneticPr fontId="3"/>
  </si>
  <si>
    <t>July,August</t>
    <phoneticPr fontId="3"/>
  </si>
  <si>
    <t>20 min by car</t>
    <phoneticPr fontId="3"/>
  </si>
  <si>
    <t>+81-17-752-3250</t>
    <phoneticPr fontId="3"/>
  </si>
  <si>
    <t>http://www.asamushi.com/event/index.php</t>
    <phoneticPr fontId="3"/>
  </si>
  <si>
    <t>March</t>
    <phoneticPr fontId="3"/>
  </si>
  <si>
    <t>Tsugaru Shamisen National Championship</t>
    <phoneticPr fontId="3"/>
  </si>
  <si>
    <t>May 3-4</t>
    <phoneticPr fontId="3"/>
  </si>
  <si>
    <t>National Tsugaru Shamisen Council (NPO)</t>
    <phoneticPr fontId="3"/>
  </si>
  <si>
    <t>+81-178-28-6173</t>
    <phoneticPr fontId="3"/>
  </si>
  <si>
    <t>http://www.tsugaru-syamisen.com/japan.html</t>
    <phoneticPr fontId="3"/>
  </si>
  <si>
    <t>http://www.harufes.com/</t>
    <phoneticPr fontId="3"/>
  </si>
  <si>
    <t>Seasonal Event(Spring)</t>
    <phoneticPr fontId="3"/>
  </si>
  <si>
    <t>Namioka Apple Blossom Festival</t>
    <phoneticPr fontId="3"/>
  </si>
  <si>
    <t>Namioka Apple Blossom Festival Executive Committee</t>
    <phoneticPr fontId="3"/>
  </si>
  <si>
    <t>+81-172-62-1170</t>
    <phoneticPr fontId="3"/>
  </si>
  <si>
    <t>http://www.applehill.co.jp/</t>
    <phoneticPr fontId="3"/>
  </si>
  <si>
    <t>Seasonal Event(Autumn)</t>
  </si>
  <si>
    <t>Aomori Autumn Festival</t>
    <phoneticPr fontId="3"/>
  </si>
  <si>
    <t>October</t>
    <phoneticPr fontId="3"/>
  </si>
  <si>
    <t>Early October</t>
    <phoneticPr fontId="3"/>
  </si>
  <si>
    <t>http://www.park-mente.jp/</t>
  </si>
  <si>
    <t>Seasonal Event(Autumn)</t>
    <phoneticPr fontId="3"/>
  </si>
  <si>
    <t>Hirosaki Castle Chrysanthemum and Autumn Foliage Festival</t>
    <phoneticPr fontId="3"/>
  </si>
  <si>
    <t>October / Nobember</t>
    <phoneticPr fontId="3"/>
  </si>
  <si>
    <t>Oirase Keiryu Eco Road Festa</t>
    <phoneticPr fontId="3"/>
  </si>
  <si>
    <t>The end of October</t>
    <phoneticPr fontId="3"/>
  </si>
  <si>
    <t>Oirase Stream</t>
    <phoneticPr fontId="3"/>
  </si>
  <si>
    <t>90 min by car</t>
    <phoneticPr fontId="3"/>
  </si>
  <si>
    <t>Towada &amp; Oirase Tourism Bureau</t>
    <phoneticPr fontId="3"/>
  </si>
  <si>
    <t>+81-176-24-3006</t>
    <phoneticPr fontId="3"/>
  </si>
  <si>
    <t>September</t>
    <phoneticPr fontId="3"/>
  </si>
  <si>
    <t>Early September</t>
    <phoneticPr fontId="3"/>
  </si>
  <si>
    <t>Tsugaru Port</t>
    <phoneticPr fontId="3"/>
  </si>
  <si>
    <t>Kanagi Cherry Blossom Festival</t>
    <phoneticPr fontId="3"/>
  </si>
  <si>
    <t>Ashino Park</t>
    <phoneticPr fontId="3"/>
  </si>
  <si>
    <t>70 min by car</t>
    <phoneticPr fontId="3"/>
  </si>
  <si>
    <t xml:space="preserve">Kanagi Commerce and Industry </t>
    <phoneticPr fontId="3"/>
  </si>
  <si>
    <t>+81-173-52-2611</t>
    <phoneticPr fontId="3"/>
  </si>
  <si>
    <t>Gosyogawara Tachineputa Festival</t>
    <phoneticPr fontId="3"/>
  </si>
  <si>
    <t>August 4-8</t>
    <phoneticPr fontId="3"/>
  </si>
  <si>
    <t>Gosyogawara City</t>
    <phoneticPr fontId="3"/>
  </si>
  <si>
    <t>40 min by car</t>
    <phoneticPr fontId="3"/>
  </si>
  <si>
    <t>Goshogawara City Tourist Association</t>
    <phoneticPr fontId="3"/>
  </si>
  <si>
    <t>+81-173-38-1515</t>
    <phoneticPr fontId="3"/>
  </si>
  <si>
    <t>Funagawa Port</t>
    <phoneticPr fontId="3"/>
  </si>
  <si>
    <t>Oga Nihonkai Fireworks Display</t>
    <phoneticPr fontId="3"/>
  </si>
  <si>
    <t>August 14, every year</t>
  </si>
  <si>
    <t>Oga Malin Park</t>
    <phoneticPr fontId="3"/>
  </si>
  <si>
    <t>27 min walk(2.2km)</t>
    <phoneticPr fontId="3"/>
  </si>
  <si>
    <t>Akita prefecture, Tourism Promotion Division</t>
  </si>
  <si>
    <t>+81-18-860-2261
Kanko@pref.akita.lg.jp</t>
    <phoneticPr fontId="3"/>
  </si>
  <si>
    <t>http://www.pref.akita.lg.jp</t>
    <phoneticPr fontId="3"/>
  </si>
  <si>
    <t>Hachinohe Port</t>
    <phoneticPr fontId="3"/>
  </si>
  <si>
    <t>Towadashi Spring Festival</t>
    <phoneticPr fontId="3"/>
  </si>
  <si>
    <t>Towada City Kanchogai-dori</t>
    <phoneticPr fontId="3"/>
  </si>
  <si>
    <t>Sakura Yabusame</t>
    <phoneticPr fontId="3"/>
  </si>
  <si>
    <t>Towada City Central Park</t>
    <phoneticPr fontId="3"/>
  </si>
  <si>
    <t>Hachinohe Fireworks Festival</t>
    <phoneticPr fontId="3"/>
  </si>
  <si>
    <t>The middle of August</t>
    <phoneticPr fontId="3"/>
  </si>
  <si>
    <t>Tatehana Wharf</t>
    <phoneticPr fontId="3"/>
  </si>
  <si>
    <t>10 min by car</t>
  </si>
  <si>
    <t>Hachinohe Enbri</t>
    <phoneticPr fontId="3"/>
  </si>
  <si>
    <t>February 17-20, every year</t>
  </si>
  <si>
    <t>City of Hachinohe</t>
  </si>
  <si>
    <t>20 min by car</t>
  </si>
  <si>
    <t>Hachinohe Sansha-Taisai Festival</t>
    <phoneticPr fontId="3"/>
  </si>
  <si>
    <t>July / August</t>
    <phoneticPr fontId="3"/>
  </si>
  <si>
    <t>July 31-August 4, every year</t>
  </si>
  <si>
    <t>Hacchi Market</t>
    <phoneticPr fontId="3"/>
  </si>
  <si>
    <t>November</t>
    <phoneticPr fontId="3"/>
  </si>
  <si>
    <t>The end of November</t>
    <phoneticPr fontId="3"/>
  </si>
  <si>
    <t>Hachinohe Portal Museum Hacci</t>
    <phoneticPr fontId="3"/>
  </si>
  <si>
    <t>+81-178-28-8200</t>
    <phoneticPr fontId="3"/>
  </si>
  <si>
    <t>Ishinomaki port</t>
  </si>
  <si>
    <t xml:space="preserve">monou festival </t>
    <phoneticPr fontId="3"/>
  </si>
  <si>
    <t>Second Saturday September</t>
    <phoneticPr fontId="3"/>
  </si>
  <si>
    <t>Monou uetateyama park</t>
    <phoneticPr fontId="3"/>
  </si>
  <si>
    <t>40 min.by car</t>
    <phoneticPr fontId="3"/>
  </si>
  <si>
    <t>monou festival executive committee</t>
    <phoneticPr fontId="3"/>
  </si>
  <si>
    <t>0225-76-2111</t>
    <phoneticPr fontId="3"/>
  </si>
  <si>
    <t>Seasonal Event (Summer)</t>
    <phoneticPr fontId="3"/>
  </si>
  <si>
    <t>Wabuchi summer festival</t>
    <phoneticPr fontId="3"/>
  </si>
  <si>
    <t>Kanan School of waterside</t>
    <phoneticPr fontId="3"/>
  </si>
  <si>
    <t>35min by car</t>
    <phoneticPr fontId="3"/>
  </si>
  <si>
    <t>Wabuchi summer festival executive committee</t>
    <phoneticPr fontId="3"/>
  </si>
  <si>
    <t>0225-72-2114</t>
    <phoneticPr fontId="3"/>
  </si>
  <si>
    <t>Tricolore music festival</t>
    <phoneticPr fontId="3"/>
  </si>
  <si>
    <t>Last sunday August</t>
    <phoneticPr fontId="3"/>
  </si>
  <si>
    <t xml:space="preserve">central city area in Ishinomaki </t>
    <phoneticPr fontId="3"/>
  </si>
  <si>
    <t>15min by car</t>
    <phoneticPr fontId="3"/>
  </si>
  <si>
    <t>Tricolore music festival executive committee</t>
    <phoneticPr fontId="3"/>
  </si>
  <si>
    <t>0225-23-2109</t>
    <phoneticPr fontId="3"/>
  </si>
  <si>
    <t>http://tricolore-fes.com/</t>
    <phoneticPr fontId="3"/>
  </si>
  <si>
    <t>Reborn Art Festival</t>
    <phoneticPr fontId="3"/>
  </si>
  <si>
    <t>Every Year
（scheduled）</t>
    <phoneticPr fontId="3"/>
  </si>
  <si>
    <t>August・September</t>
    <phoneticPr fontId="3"/>
  </si>
  <si>
    <t>August・September（scheduled）</t>
    <phoneticPr fontId="3"/>
  </si>
  <si>
    <t>various places in Ishinomaki and surrounding city</t>
    <phoneticPr fontId="3"/>
  </si>
  <si>
    <t>depends on place</t>
    <phoneticPr fontId="3"/>
  </si>
  <si>
    <t>Reborn-Art Festival executive committee</t>
    <phoneticPr fontId="3"/>
  </si>
  <si>
    <t>info@reborn-art-fes.jp</t>
    <phoneticPr fontId="3"/>
  </si>
  <si>
    <t>http://www.reborn-art-fes.jp/</t>
    <phoneticPr fontId="3"/>
  </si>
  <si>
    <t xml:space="preserve">Wtanoha Bathing beach </t>
    <phoneticPr fontId="3"/>
  </si>
  <si>
    <t>July-August</t>
  </si>
  <si>
    <t>Late July～Mid August</t>
    <phoneticPr fontId="3"/>
  </si>
  <si>
    <t>watanoha.Ishinomaki</t>
    <phoneticPr fontId="3"/>
  </si>
  <si>
    <t>20 minutes by Car</t>
    <phoneticPr fontId="3"/>
  </si>
  <si>
    <t>Ishinomaki City sightsee Div</t>
    <phoneticPr fontId="3"/>
  </si>
  <si>
    <t>0225-95-1111</t>
    <phoneticPr fontId="3"/>
  </si>
  <si>
    <t>Kawabiraki festival</t>
  </si>
  <si>
    <t>july ・August</t>
    <phoneticPr fontId="3"/>
  </si>
  <si>
    <t>july 31・August 1（scheduled）</t>
    <phoneticPr fontId="3"/>
  </si>
  <si>
    <t>Ishinomaki City</t>
  </si>
  <si>
    <t>15 min.by taxi</t>
    <phoneticPr fontId="3"/>
  </si>
  <si>
    <t>Kawabiraki festival executive committee</t>
    <phoneticPr fontId="3"/>
  </si>
  <si>
    <t>0225-22-0145</t>
  </si>
  <si>
    <t>http://www.ishinomakikawabiraki.jp/</t>
    <phoneticPr fontId="3"/>
  </si>
  <si>
    <t>Onagawa Town</t>
  </si>
  <si>
    <t>Onagawa Rei-taisai (splended festival)</t>
  </si>
  <si>
    <t>April-May</t>
    <phoneticPr fontId="3"/>
  </si>
  <si>
    <t>Late April-Early May, every year</t>
  </si>
  <si>
    <t>Onagawa Tourism Association</t>
  </si>
  <si>
    <t>0225-54-4328</t>
  </si>
  <si>
    <t>Onagawa Winter Festival</t>
    <phoneticPr fontId="3"/>
  </si>
  <si>
    <t>December</t>
    <phoneticPr fontId="3"/>
  </si>
  <si>
    <t>Late December</t>
    <phoneticPr fontId="3"/>
  </si>
  <si>
    <t>Around Onagawa Station</t>
  </si>
  <si>
    <t>Onagawa Spring Festival</t>
    <phoneticPr fontId="3"/>
  </si>
  <si>
    <t>Mid March - Late March</t>
    <phoneticPr fontId="3"/>
  </si>
  <si>
    <t>Higashimatsushima Summer Festival</t>
  </si>
  <si>
    <t>Late　August</t>
  </si>
  <si>
    <t>Yamoto.Higashimatsushima(JR Yamoto  Station area)</t>
  </si>
  <si>
    <t>Higashimatsushima Chamber of Cummerce</t>
  </si>
  <si>
    <t>0225-82-2088</t>
  </si>
  <si>
    <t>Okumatsushima Jomon Festival</t>
  </si>
  <si>
    <t>Late October</t>
  </si>
  <si>
    <t>81-18 Sato.Miyato.Higashimatsushima</t>
  </si>
  <si>
    <t>Naruse Fireworks display</t>
  </si>
  <si>
    <t>16.August</t>
  </si>
  <si>
    <t>Ono.Naruse.Higashimatsushima(Naruse big bridge area)</t>
  </si>
  <si>
    <t>Tour de Tohoku</t>
  </si>
  <si>
    <t>Mid-September</t>
    <phoneticPr fontId="3"/>
  </si>
  <si>
    <t>Ishinomaki City</t>
    <phoneticPr fontId="3"/>
  </si>
  <si>
    <t>Tour de Tohoku executive committee</t>
    <phoneticPr fontId="3"/>
  </si>
  <si>
    <t>022-211-1332</t>
  </si>
  <si>
    <t>Ishinomaki tairyo Festival</t>
  </si>
  <si>
    <t>octorber</t>
    <phoneticPr fontId="3"/>
  </si>
  <si>
    <t>3rd sunday octorber</t>
    <phoneticPr fontId="3"/>
  </si>
  <si>
    <t>Ishinomaki fish market</t>
    <phoneticPr fontId="3"/>
  </si>
  <si>
    <t>20min.by taxi</t>
    <phoneticPr fontId="3"/>
  </si>
  <si>
    <t>Ishinomaki tairyo festival executive committee</t>
    <phoneticPr fontId="3"/>
  </si>
  <si>
    <t>0225-95-1111(Ishinomaki City Fisheries Div)</t>
    <phoneticPr fontId="3"/>
  </si>
  <si>
    <t xml:space="preserve">Matsushima Fall Light Up </t>
  </si>
  <si>
    <t>From Late October</t>
  </si>
  <si>
    <t>Entsuin Temple, Kanrantei Tea House etc.</t>
    <phoneticPr fontId="3"/>
  </si>
  <si>
    <t>JR Senseki Line 46 min. via train from Ishinomaki Station to Matsushimakaigan Station, 7 min. walk</t>
  </si>
  <si>
    <t>Matsushima Tourism Association</t>
  </si>
  <si>
    <t>022-354-2618
info@matsushima-kanko.com</t>
  </si>
  <si>
    <t>http://www.matsushima-kanko.com/
http://www.facebook.com/visitmatsushima/</t>
  </si>
  <si>
    <t>Kanrantei Tea House Full Moon Concert</t>
  </si>
  <si>
    <t>Mid-Fall Full Moon (varies)</t>
    <phoneticPr fontId="3"/>
  </si>
  <si>
    <t>Mid-Fall Full Moon (varies)</t>
  </si>
  <si>
    <t>Kanrantei Tea House</t>
  </si>
  <si>
    <t>JR Senseki Line 46 min. via train from Ishinomaki Station to Matsushimakaigan Station, 5 min. walk</t>
  </si>
  <si>
    <t xml:space="preserve">Town of Matsushima, Industries and Tourism Division, Tourism Section </t>
  </si>
  <si>
    <t>022-354-5708
info@town.matsushima.miyagi.jp</t>
  </si>
  <si>
    <t>http://www.town.miyagi-matsushima.lg.jp/
http://www.facebook.com/visitmatsushima/</t>
  </si>
  <si>
    <t>San juan Festival</t>
  </si>
  <si>
    <t xml:space="preserve">Late May </t>
    <phoneticPr fontId="3"/>
  </si>
  <si>
    <t>San juan park</t>
  </si>
  <si>
    <t>30 min.by taxi</t>
    <phoneticPr fontId="3"/>
  </si>
  <si>
    <t>San juan Festival executive committee</t>
    <phoneticPr fontId="3"/>
  </si>
  <si>
    <t>0225-24-2210</t>
  </si>
  <si>
    <t>Matsushima Umi No Bon Festival</t>
  </si>
  <si>
    <t>Mid-August</t>
  </si>
  <si>
    <t>Matsushima Kaigan area</t>
  </si>
  <si>
    <t>JR Senseki Line 46 min. via train from Ishinomaki Station to Matsushimakaigan Station, 7 min. walk</t>
    <phoneticPr fontId="3"/>
  </si>
  <si>
    <t>Oshika Whale festival</t>
  </si>
  <si>
    <t xml:space="preserve">August </t>
    <phoneticPr fontId="3"/>
  </si>
  <si>
    <t xml:space="preserve">early August </t>
    <phoneticPr fontId="3"/>
  </si>
  <si>
    <t>Oshika Public hall Former site</t>
    <phoneticPr fontId="3"/>
  </si>
  <si>
    <t>70 min.by car</t>
    <phoneticPr fontId="3"/>
  </si>
  <si>
    <t>Oshika Whale festival executive committee</t>
    <phoneticPr fontId="3"/>
  </si>
  <si>
    <t>0225-45-3456</t>
  </si>
  <si>
    <t xml:space="preserve">Tsukihama Bathing beach </t>
  </si>
  <si>
    <t>July-August</t>
    <phoneticPr fontId="3"/>
  </si>
  <si>
    <t>Matsushima Oyster Festival</t>
  </si>
  <si>
    <t>Early February</t>
  </si>
  <si>
    <t>JR Senseki Line 46 min. via train from Ishinomaki Station to Matsushimakaigan Station, 5 min. walk</t>
    <phoneticPr fontId="3"/>
  </si>
  <si>
    <t xml:space="preserve">Matsushima Oyster Fisherman’s Festival in Isojima </t>
  </si>
  <si>
    <t>November 23rd</t>
  </si>
  <si>
    <t xml:space="preserve">Isojima Island in Matsushima </t>
  </si>
  <si>
    <t>JR Senseki Line 43 min. via train from Ishinomaki Station to Takagimachi Station, 16 min. walk</t>
  </si>
  <si>
    <t>Matsushima Oyster Fisherman's Festival Executive Committee (Miyagi Prefecture Fishermen's Union, Matsushima Branch)</t>
  </si>
  <si>
    <t>022-354-2511</t>
  </si>
  <si>
    <t>https://ja-jp.facebook.com/isozima/
http://www.facebook.com/visitmatsushima/</t>
  </si>
  <si>
    <t>Kuji Port</t>
  </si>
  <si>
    <t>Kuji Autumn Festival</t>
  </si>
  <si>
    <t>every year</t>
  </si>
  <si>
    <t>from the third Thursday  to  the third Sunday</t>
  </si>
  <si>
    <t>an urban area in KUji</t>
  </si>
  <si>
    <t>15 minutes by car</t>
  </si>
  <si>
    <t>Business Attraction,Port and Harbor Promotion Division</t>
    <phoneticPr fontId="9"/>
  </si>
  <si>
    <t>+81-0194-52-2369
sangyou@city.kuji.iwate.jp</t>
  </si>
  <si>
    <t>http://www.visit-kuji.jp/en/</t>
  </si>
  <si>
    <t>Seasonal Event(Summer)</t>
  </si>
  <si>
    <t>Ama (female divers) of the Far North Festival</t>
  </si>
  <si>
    <t>the first Sunday</t>
  </si>
  <si>
    <t>Kosode Fishing Port</t>
  </si>
  <si>
    <t>20 minutes by car</t>
  </si>
  <si>
    <t>Noshiro Port</t>
    <phoneticPr fontId="3"/>
  </si>
  <si>
    <t>Noshiro City</t>
  </si>
  <si>
    <t>Akita Prefectural Tourist Federation</t>
  </si>
  <si>
    <t>+81-18-860-2267
info@akita-kanko.com</t>
    <phoneticPr fontId="3"/>
  </si>
  <si>
    <t>http://www.akitafan.com/en/index.html</t>
    <phoneticPr fontId="3"/>
  </si>
  <si>
    <t>0 min</t>
    <phoneticPr fontId="3"/>
  </si>
  <si>
    <t xml:space="preserve">Shirakami, beautiful autumn leaves </t>
    <phoneticPr fontId="3"/>
  </si>
  <si>
    <t>Fujisato Town</t>
    <phoneticPr fontId="3"/>
  </si>
  <si>
    <t>130 min by bus (80km)</t>
  </si>
  <si>
    <t>http://www.akitafan.com/pages/contact</t>
    <phoneticPr fontId="3"/>
  </si>
  <si>
    <t>Ofunato Port</t>
  </si>
  <si>
    <t>Goishi Coast Tourism Festival</t>
  </si>
  <si>
    <t>Early May</t>
  </si>
  <si>
    <t xml:space="preserve">Goishi Coast </t>
  </si>
  <si>
    <t>25min by car</t>
  </si>
  <si>
    <t xml:space="preserve">Goishi Coast Tourism Festival Executive Committee </t>
  </si>
  <si>
    <t>Sanriku-Ofunato Summer Festival</t>
  </si>
  <si>
    <t>Around Ofunato Station</t>
  </si>
  <si>
    <t>10min walk</t>
  </si>
  <si>
    <t xml:space="preserve">Sanriku-Ofunato Summer Festival Executive Committee </t>
  </si>
  <si>
    <t>Sanriku-Ofunato Camellia Festival</t>
  </si>
  <si>
    <t>January / February / March</t>
  </si>
  <si>
    <t>The World Camellia Museum - Goishi</t>
  </si>
  <si>
    <t>Camellia Festival Executive Committee</t>
  </si>
  <si>
    <t>Sakari-cho Tanabata Lantern Festival</t>
  </si>
  <si>
    <t xml:space="preserve">August 6th, 7th </t>
  </si>
  <si>
    <t>Sakari-cho Shopping District</t>
  </si>
  <si>
    <t>10min by car</t>
  </si>
  <si>
    <t xml:space="preserve">Sakari-cho Tanabata Lantern Festival Executive Committee </t>
  </si>
  <si>
    <t xml:space="preserve">0192-26-3981   </t>
  </si>
  <si>
    <t>Ofunato City First Pacific Saury, Sea Urchin, Abalone, Scallop, Oyster, Sea Squirt and Seaweed Festival</t>
  </si>
  <si>
    <t>Late August</t>
  </si>
  <si>
    <t>Shimotakonoura Fishing Harbor</t>
  </si>
  <si>
    <t>15min by car</t>
  </si>
  <si>
    <t>Mirai Takonoura Executive Committee</t>
  </si>
  <si>
    <t>0192-27-8470</t>
  </si>
  <si>
    <t>Ofunato City Industry Festival</t>
  </si>
  <si>
    <t xml:space="preserve">Ofunato City Industry Festival Executive Committee </t>
  </si>
  <si>
    <t>Rikuzentakata City Industry Festival</t>
  </si>
  <si>
    <t>November</t>
  </si>
  <si>
    <t>Early November</t>
  </si>
  <si>
    <t>Abasse Takata - Town Square</t>
  </si>
  <si>
    <t>20min by car</t>
  </si>
  <si>
    <t>Rikuzentakata City Industry Festival Executive Committee</t>
  </si>
  <si>
    <t>0192-54-2111</t>
  </si>
  <si>
    <t>http://www.city.rikuzentakata.iwate.jp</t>
  </si>
  <si>
    <t>Sumita Town Summer Festival</t>
  </si>
  <si>
    <t>Late July</t>
  </si>
  <si>
    <t>Setamai-cho Aza-kawa Area</t>
  </si>
  <si>
    <t>30min by car</t>
  </si>
  <si>
    <t>Sumita Town Summer Festival Executive Committee</t>
  </si>
  <si>
    <t>0192-46-3861</t>
  </si>
  <si>
    <t>Rokando Cave Festival</t>
  </si>
  <si>
    <t xml:space="preserve">Early August </t>
  </si>
  <si>
    <t>Rokando Cave Tourism Center</t>
  </si>
  <si>
    <t>0192-48-2756</t>
  </si>
  <si>
    <t>Sumita Town Culture - Industry Festival</t>
  </si>
  <si>
    <t>Sumita Town Hall</t>
  </si>
  <si>
    <t>Sumita Board of Education</t>
  </si>
  <si>
    <t>0192-46-2111</t>
  </si>
  <si>
    <t>Ominato Port</t>
    <phoneticPr fontId="3"/>
  </si>
  <si>
    <t>Ashizaki Bay Shellfish Gathering</t>
    <phoneticPr fontId="3"/>
  </si>
  <si>
    <t>Ashizaki Bay</t>
  </si>
  <si>
    <t xml:space="preserve">20 min by free shuttle bus </t>
    <phoneticPr fontId="3"/>
  </si>
  <si>
    <t> Mutsu fishery cooperatives</t>
    <phoneticPr fontId="3"/>
  </si>
  <si>
    <t>+81-175-24-1261</t>
    <phoneticPr fontId="3"/>
  </si>
  <si>
    <t>Mutsu Sakura Matsuri Festival</t>
    <phoneticPr fontId="3"/>
  </si>
  <si>
    <t>The end of April-The middle of May</t>
    <phoneticPr fontId="3"/>
  </si>
  <si>
    <t>Hayakakenuma park, Suigenchi park</t>
  </si>
  <si>
    <t>Mutsu City Tourist Association</t>
  </si>
  <si>
    <t>+81-175-23-1311</t>
    <phoneticPr fontId="3"/>
  </si>
  <si>
    <t xml:space="preserve">Ohata Sakura Road
The best place to see The cherry blossoms </t>
    <phoneticPr fontId="3"/>
  </si>
  <si>
    <t xml:space="preserve">Ohata area in Mutsu </t>
    <phoneticPr fontId="3"/>
  </si>
  <si>
    <t>Mutsu City Tourism Promotion Section</t>
    <phoneticPr fontId="3"/>
  </si>
  <si>
    <t>+81-175-22-1111</t>
    <phoneticPr fontId="3"/>
  </si>
  <si>
    <t>Ominato Neputa Festival</t>
  </si>
  <si>
    <t>August 3-5, 2018
※The 1st Friday/Saturday/Sunday</t>
    <phoneticPr fontId="3"/>
  </si>
  <si>
    <t xml:space="preserve">Ominato area in Mutsu </t>
    <phoneticPr fontId="3"/>
  </si>
  <si>
    <t>3 min by car</t>
  </si>
  <si>
    <t>Yamame(Landlocked Salmon) Catching Festival</t>
    <phoneticPr fontId="3"/>
  </si>
  <si>
    <t>August 14,every year</t>
    <phoneticPr fontId="3"/>
  </si>
  <si>
    <t>the Kawauchi river</t>
    <phoneticPr fontId="3"/>
  </si>
  <si>
    <t>30 min by car</t>
  </si>
  <si>
    <t>Kawauchi Tourist Association</t>
    <phoneticPr fontId="3"/>
  </si>
  <si>
    <t>+81-175-42-2301</t>
    <phoneticPr fontId="3"/>
  </si>
  <si>
    <t>Kawauchi Neputa Festival</t>
  </si>
  <si>
    <t>August 14 - 15, every year</t>
    <phoneticPr fontId="3"/>
  </si>
  <si>
    <t xml:space="preserve">Kawauchi area in Mutsu </t>
    <phoneticPr fontId="3"/>
  </si>
  <si>
    <t>Neputa Executive Committee</t>
  </si>
  <si>
    <t>Ohata Furusato Festival</t>
    <phoneticPr fontId="3"/>
  </si>
  <si>
    <t>August 15, every year</t>
  </si>
  <si>
    <t>Ohata fishing port</t>
    <phoneticPr fontId="3"/>
  </si>
  <si>
    <t>Ohata Chamber of Commerce and Industry</t>
    <phoneticPr fontId="3"/>
  </si>
  <si>
    <t>+81-175-34-3500</t>
    <phoneticPr fontId="3"/>
  </si>
  <si>
    <t>Wakinosawa Hachimangu  Festival</t>
    <phoneticPr fontId="3"/>
  </si>
  <si>
    <t>August 15-17, every year</t>
  </si>
  <si>
    <t xml:space="preserve">Wakinosawa area in Mutstu </t>
    <phoneticPr fontId="3"/>
  </si>
  <si>
    <t>60 min by car</t>
  </si>
  <si>
    <t>Wakinosawa Tourist Association</t>
    <phoneticPr fontId="3"/>
  </si>
  <si>
    <t>+81-175-44-2217</t>
    <phoneticPr fontId="3"/>
  </si>
  <si>
    <t>Tanabu Festival</t>
    <phoneticPr fontId="3"/>
  </si>
  <si>
    <t>August 18-20, every year</t>
  </si>
  <si>
    <t xml:space="preserve">Tanabu area in Mutsu </t>
  </si>
  <si>
    <t>Tanabu-jinja Shrine</t>
    <phoneticPr fontId="3"/>
  </si>
  <si>
    <t>+81-175-22-7470</t>
    <phoneticPr fontId="3"/>
  </si>
  <si>
    <t>Tanabu OSHIMAKO-Odori(修正候補なし) dance on street</t>
    <phoneticPr fontId="3"/>
  </si>
  <si>
    <t>August 18, every year</t>
  </si>
  <si>
    <t>Mikoshi Festival</t>
    <phoneticPr fontId="3"/>
  </si>
  <si>
    <t>August 19, every year</t>
  </si>
  <si>
    <t>Mutsu Junior Chamber</t>
  </si>
  <si>
    <t>+81-175-22-4360</t>
    <phoneticPr fontId="3"/>
  </si>
  <si>
    <t>Mutsu City Fireworks</t>
    <phoneticPr fontId="3"/>
  </si>
  <si>
    <t>The beginning of August -the middle August</t>
    <phoneticPr fontId="3"/>
  </si>
  <si>
    <t>Ominato port</t>
    <phoneticPr fontId="3"/>
  </si>
  <si>
    <t>opening in Ominato port</t>
    <phoneticPr fontId="3"/>
  </si>
  <si>
    <t>Angler Festival</t>
    <phoneticPr fontId="3"/>
  </si>
  <si>
    <t>The beginning of February</t>
    <phoneticPr fontId="3"/>
  </si>
  <si>
    <t>Kazamaura</t>
    <phoneticPr fontId="3"/>
  </si>
  <si>
    <t>45 min by car</t>
  </si>
  <si>
    <t>Kazamaura Chamber of Commerce and Industry</t>
    <phoneticPr fontId="3"/>
  </si>
  <si>
    <t>+81-175-35-2010</t>
    <phoneticPr fontId="3"/>
  </si>
  <si>
    <t>Osorezan Festival</t>
    <phoneticPr fontId="3"/>
  </si>
  <si>
    <t xml:space="preserve"> July 20-24, every year</t>
  </si>
  <si>
    <t>Osorezan</t>
    <phoneticPr fontId="3"/>
  </si>
  <si>
    <t>40 min by car</t>
  </si>
  <si>
    <t>Osorezan gym office</t>
  </si>
  <si>
    <t>+81-175-22-3825</t>
    <phoneticPr fontId="3"/>
  </si>
  <si>
    <t>Ominato Navy Festival  </t>
  </si>
  <si>
    <t>The beginning of June</t>
    <phoneticPr fontId="3"/>
  </si>
  <si>
    <t>Suigenchi park</t>
    <phoneticPr fontId="3"/>
  </si>
  <si>
    <t>Mutsu Chamber of Commerce and Industry</t>
    <phoneticPr fontId="3"/>
  </si>
  <si>
    <t>+81-175-22-2282</t>
    <phoneticPr fontId="3"/>
  </si>
  <si>
    <t>Marine Festa in Ominato</t>
    <phoneticPr fontId="3"/>
  </si>
  <si>
    <t>Ominato base</t>
    <phoneticPr fontId="3"/>
  </si>
  <si>
    <t>15 min by car</t>
  </si>
  <si>
    <t>Maritime Self-Defense Force Ominato District Headquarters</t>
  </si>
  <si>
    <t>+81-175-24-1111</t>
    <phoneticPr fontId="3"/>
  </si>
  <si>
    <t>Strait Salmon Festival</t>
  </si>
  <si>
    <t xml:space="preserve">Mutsu City Fisheries promotion section </t>
    <phoneticPr fontId="3"/>
  </si>
  <si>
    <t>Rape Blossom Festival In Yokohama</t>
    <phoneticPr fontId="3"/>
  </si>
  <si>
    <t>The middle May</t>
    <phoneticPr fontId="3"/>
  </si>
  <si>
    <t>Yokohama Town</t>
    <phoneticPr fontId="3"/>
  </si>
  <si>
    <t>Yokohama Town Office</t>
    <phoneticPr fontId="3"/>
  </si>
  <si>
    <t>+81-175-78-2111</t>
    <phoneticPr fontId="3"/>
  </si>
  <si>
    <t>Osorezan Autumn Festival</t>
    <phoneticPr fontId="3"/>
  </si>
  <si>
    <t>Super Maguro Festival</t>
    <phoneticPr fontId="3"/>
  </si>
  <si>
    <t xml:space="preserve">Oma </t>
    <phoneticPr fontId="3"/>
  </si>
  <si>
    <t>Oma Chamber of Commerce and Industry</t>
    <phoneticPr fontId="3"/>
  </si>
  <si>
    <t>+81-175-37-2233</t>
    <phoneticPr fontId="3"/>
  </si>
  <si>
    <t xml:space="preserve">Oirase mountain stream
The best Plase to see red leaves </t>
    <phoneticPr fontId="3"/>
  </si>
  <si>
    <t>The End of October</t>
    <phoneticPr fontId="3"/>
  </si>
  <si>
    <t xml:space="preserve">Yagen area in Mutsu </t>
    <phoneticPr fontId="3"/>
  </si>
  <si>
    <t>Kawauchigawa Valley
The best place to see red leaves</t>
    <phoneticPr fontId="3"/>
  </si>
  <si>
    <t>Ominato Festival</t>
    <phoneticPr fontId="3"/>
  </si>
  <si>
    <t>September 1-2, 2018
※The 1st Saturday/Sunday</t>
    <phoneticPr fontId="3"/>
  </si>
  <si>
    <t xml:space="preserve">Ominato area in Mutsu </t>
  </si>
  <si>
    <t>Ohata Hachimangu  Festival</t>
    <phoneticPr fontId="3"/>
  </si>
  <si>
    <t>September 14-16, every year</t>
    <phoneticPr fontId="3"/>
  </si>
  <si>
    <t>Ohata area in Mustu</t>
    <phoneticPr fontId="3"/>
  </si>
  <si>
    <t>Shrine office of Ohata Hachimangu</t>
    <phoneticPr fontId="3"/>
  </si>
  <si>
    <t>+81-175-34-3636</t>
    <phoneticPr fontId="3"/>
  </si>
  <si>
    <t>Kawauchi Hachimangu  Festival</t>
    <phoneticPr fontId="3"/>
  </si>
  <si>
    <t>Kawauchi area in Mustu</t>
    <phoneticPr fontId="3"/>
  </si>
  <si>
    <t>Shrine office of Kawauchi Hachimangu</t>
    <phoneticPr fontId="3"/>
  </si>
  <si>
    <t>+81-175-42-2236</t>
    <phoneticPr fontId="3"/>
  </si>
  <si>
    <t>Port of Miyako</t>
  </si>
  <si>
    <t>Miyako Summer Festival</t>
  </si>
  <si>
    <t>Central city area</t>
  </si>
  <si>
    <t>About 10min by car</t>
  </si>
  <si>
    <t>Miyako Chamber of Commerce and Industry</t>
  </si>
  <si>
    <t>+81 193-62-3233</t>
  </si>
  <si>
    <t>http://www.city.miyako.iwate.jp.e.np.hp.transer.com/index/kanko/event.html</t>
  </si>
  <si>
    <t>Miyako Autumn Festival</t>
  </si>
  <si>
    <t>Mid-September</t>
  </si>
  <si>
    <t>Rikuchu Miyako Junior Chamber</t>
  </si>
  <si>
    <t>+81 193-62-8458</t>
  </si>
  <si>
    <t>Firewirks display</t>
  </si>
  <si>
    <t>Miyako sea Fireworks Festival</t>
  </si>
  <si>
    <t>Desaki Wharf</t>
  </si>
  <si>
    <t>Miyako Saury Festival</t>
  </si>
  <si>
    <t>Late September</t>
  </si>
  <si>
    <t>Miyako Tourism Cultural Exchange Association</t>
  </si>
  <si>
    <t>+81 193-62-3534
info@kankou385.jp</t>
  </si>
  <si>
    <t>Miyako Salmon Festival</t>
  </si>
  <si>
    <t>Late December</t>
  </si>
  <si>
    <t>Tsugaruishi River riverbed</t>
  </si>
  <si>
    <t>Miyako Hairy crab Festival</t>
  </si>
  <si>
    <t>Early March</t>
  </si>
  <si>
    <t>Miyako City Fish Market</t>
  </si>
  <si>
    <t>Port of Sakata</t>
    <phoneticPr fontId="3"/>
  </si>
  <si>
    <t>Sakata Festival</t>
    <phoneticPr fontId="3"/>
  </si>
  <si>
    <t>May 19-21</t>
    <phoneticPr fontId="3"/>
  </si>
  <si>
    <t>Sakata-shi</t>
  </si>
  <si>
    <t>15min by car/bus</t>
    <phoneticPr fontId="3"/>
  </si>
  <si>
    <t>0234-26-5759／kankou@city.sakata.lg.jp</t>
  </si>
  <si>
    <t>Hanagasa Festival</t>
    <phoneticPr fontId="3"/>
  </si>
  <si>
    <t>Aug. 5-7</t>
    <phoneticPr fontId="3"/>
  </si>
  <si>
    <t>Yamagata-shi</t>
    <phoneticPr fontId="3"/>
  </si>
  <si>
    <t>120min by car/bus</t>
    <phoneticPr fontId="3"/>
  </si>
  <si>
    <t>Yamagata Tourist Information Center</t>
    <phoneticPr fontId="3"/>
  </si>
  <si>
    <t>023-647-2333</t>
  </si>
  <si>
    <t>Shinjo Festival</t>
    <phoneticPr fontId="3"/>
  </si>
  <si>
    <t>Aug. 24-26</t>
    <phoneticPr fontId="3"/>
  </si>
  <si>
    <t>Shinjo-shi</t>
    <phoneticPr fontId="3"/>
  </si>
  <si>
    <t>90min by car/bus</t>
    <phoneticPr fontId="3"/>
  </si>
  <si>
    <t>Nihon-ichi-no-Imonikai Festival</t>
    <phoneticPr fontId="3"/>
  </si>
  <si>
    <t>Mid Sep.</t>
    <phoneticPr fontId="3"/>
  </si>
  <si>
    <t>Tsuruoka Tenjin Festival</t>
    <phoneticPr fontId="3"/>
  </si>
  <si>
    <t>May 25</t>
    <phoneticPr fontId="3"/>
  </si>
  <si>
    <t>Tsuruoka-shi</t>
    <phoneticPr fontId="3"/>
  </si>
  <si>
    <t>40min by car/bus</t>
    <phoneticPr fontId="3"/>
  </si>
  <si>
    <t>Tokunai Festival</t>
    <phoneticPr fontId="3"/>
  </si>
  <si>
    <t>Late Aug.</t>
    <phoneticPr fontId="3"/>
  </si>
  <si>
    <t>Murayama-shi</t>
    <phoneticPr fontId="3"/>
  </si>
  <si>
    <t>Sagae Festival</t>
    <phoneticPr fontId="3"/>
  </si>
  <si>
    <t>Mid sep.</t>
    <phoneticPr fontId="3"/>
  </si>
  <si>
    <t>Sagae-shi</t>
    <phoneticPr fontId="3"/>
  </si>
  <si>
    <t>Sakata Fireworks Show</t>
    <phoneticPr fontId="3"/>
  </si>
  <si>
    <t>First Saturday, Aug.(Aug 5,2017)</t>
    <phoneticPr fontId="3"/>
  </si>
  <si>
    <t>Sakata-shi</t>
    <phoneticPr fontId="3"/>
  </si>
  <si>
    <t>Akagawa Fireworks Festival</t>
    <phoneticPr fontId="3"/>
  </si>
  <si>
    <t>Mid Aug.</t>
    <phoneticPr fontId="3"/>
  </si>
  <si>
    <t>Higashizawa Rose Festival</t>
    <phoneticPr fontId="3"/>
  </si>
  <si>
    <t>September/October</t>
    <phoneticPr fontId="3"/>
  </si>
  <si>
    <t>Mid Sep. to early Oct.</t>
    <phoneticPr fontId="3"/>
  </si>
  <si>
    <t>June/July</t>
    <phoneticPr fontId="3"/>
  </si>
  <si>
    <t>Early Jun. to Early Jul.</t>
    <phoneticPr fontId="3"/>
  </si>
  <si>
    <t>Sendai Port</t>
  </si>
  <si>
    <t>Sendai International Half Marathon</t>
  </si>
  <si>
    <t>2nd Sunday in May</t>
  </si>
  <si>
    <t>Sendai City</t>
  </si>
  <si>
    <t>Sendai International Half Marathon Executive Committee(Sendai City Sports Promotion Foundation)</t>
  </si>
  <si>
    <t>+81-22-297-1322
sendai_half@spf-sendai.jp</t>
  </si>
  <si>
    <t>http://www.sendaihalf.com/</t>
  </si>
  <si>
    <t>Miyagi International Triathlon Sendai-bay Shichigahama tournament</t>
  </si>
  <si>
    <t>1st Sunday in July</t>
  </si>
  <si>
    <t>Shichigahama Town</t>
  </si>
  <si>
    <t>Miyagi International Triathlon Sendai-bay Shichigahama tournament secretariat</t>
  </si>
  <si>
    <t>+81-22-796-7372</t>
  </si>
  <si>
    <t>http://triathlon-7.main.jp/</t>
  </si>
  <si>
    <t>January</t>
  </si>
  <si>
    <t>Sendai Aoba Festival</t>
  </si>
  <si>
    <t>Sendai Aoba Festival Association</t>
  </si>
  <si>
    <t>+81-22-223-8441
info@aoba-matsuri.com</t>
  </si>
  <si>
    <t>http://www.aoba-matsuri.com/index.html</t>
  </si>
  <si>
    <t>Sendai Tanabata Festival</t>
  </si>
  <si>
    <t>Sendai Tanabata Festival Support Association (Sendai Chamber of Commerce and Industry)</t>
  </si>
  <si>
    <t>+81-22-265-8185</t>
  </si>
  <si>
    <t>http://www.sendaitanabata.com/</t>
  </si>
  <si>
    <t>Michinoku YOSAKOI Festival</t>
  </si>
  <si>
    <t>Michinoku YOSAKOI Festival Executive Committee</t>
  </si>
  <si>
    <t xml:space="preserve">+81-22-268-2656 </t>
  </si>
  <si>
    <t>http://michinoku-yosakoi.net/</t>
  </si>
  <si>
    <t>April</t>
  </si>
  <si>
    <t>Shiogama City</t>
  </si>
  <si>
    <t>+81-22-367-1611</t>
  </si>
  <si>
    <t>http://www.shiogamajinja.jp/index.html</t>
  </si>
  <si>
    <t>3rd Sunday - Monday in July</t>
  </si>
  <si>
    <t>https://kankoubussan.shiogama.miyagi.jp/</t>
  </si>
  <si>
    <t>Kanahebisui Shrine Flower Festival</t>
  </si>
  <si>
    <t>+81-223-22-2672</t>
  </si>
  <si>
    <t>Early April - Mid-April</t>
  </si>
  <si>
    <t>70 min by car</t>
  </si>
  <si>
    <t>Hirose-gawa Lantern Floating Festival (Toro Nagashi)</t>
  </si>
  <si>
    <t>+81-22-304-2321　</t>
  </si>
  <si>
    <t>http://hirosegawatourou.miyagi.jp/index.html</t>
  </si>
  <si>
    <t>Tagajo City</t>
  </si>
  <si>
    <t>Tagajo Iris Festival Executive Committee</t>
  </si>
  <si>
    <t>+81-22-368-1141</t>
  </si>
  <si>
    <t>December</t>
  </si>
  <si>
    <t>Onahama Port</t>
    <phoneticPr fontId="3"/>
  </si>
  <si>
    <t>ONAHAMA KAIYUSAI（pre-event of the Iwaki fireworks)</t>
    <phoneticPr fontId="3"/>
  </si>
  <si>
    <t>Late July</t>
    <phoneticPr fontId="3"/>
  </si>
  <si>
    <t>Onahama port</t>
    <phoneticPr fontId="3"/>
  </si>
  <si>
    <t>opening in Onahama port</t>
    <phoneticPr fontId="3"/>
  </si>
  <si>
    <t>Onahama Port Administration and Construction Office of Fukushima Prefecture</t>
    <phoneticPr fontId="3"/>
  </si>
  <si>
    <t>+81-246-53-7124</t>
    <phoneticPr fontId="3"/>
  </si>
  <si>
    <t>Iwaki Fireworks Festival</t>
    <phoneticPr fontId="3"/>
  </si>
  <si>
    <t>Early August</t>
    <phoneticPr fontId="3"/>
  </si>
  <si>
    <t>Port of Soma</t>
    <phoneticPr fontId="3"/>
  </si>
  <si>
    <t>Cherry Blossoms Festival</t>
    <phoneticPr fontId="3"/>
  </si>
  <si>
    <t>Baryo Park</t>
    <phoneticPr fontId="3"/>
  </si>
  <si>
    <t>Soma Tourism Association</t>
    <phoneticPr fontId="3"/>
  </si>
  <si>
    <t>+81-244-35-3300</t>
    <phoneticPr fontId="3"/>
  </si>
  <si>
    <t>https://soma-kanko.jp/</t>
  </si>
  <si>
    <t>Soma Nomaoi</t>
    <phoneticPr fontId="3"/>
  </si>
  <si>
    <t>Last Saturday-Monday in July</t>
    <phoneticPr fontId="3"/>
  </si>
  <si>
    <t>Nakamura Shrine /Hibarigahara Festival Ground/Odaka Shrine</t>
    <phoneticPr fontId="3"/>
  </si>
  <si>
    <t>15 min by car/40 min by car/45 min by car</t>
    <phoneticPr fontId="3"/>
  </si>
  <si>
    <t>Soma Flood of Customers Center</t>
    <phoneticPr fontId="3"/>
  </si>
  <si>
    <t>+81-244-26-4848</t>
    <phoneticPr fontId="3"/>
  </si>
  <si>
    <t>https://www.city.soma.fukushima.jp/kankosite/index.html</t>
  </si>
  <si>
    <t>Soma Civic Festival</t>
    <phoneticPr fontId="3"/>
  </si>
  <si>
    <t xml:space="preserve">November </t>
    <phoneticPr fontId="3"/>
  </si>
  <si>
    <t xml:space="preserve">Eary-November </t>
    <phoneticPr fontId="3"/>
  </si>
  <si>
    <t>Soma City Hall/Soma Flood of Customers Center/Sports Arena Soma</t>
    <phoneticPr fontId="3"/>
  </si>
  <si>
    <t>Fireworks Display</t>
    <phoneticPr fontId="3"/>
  </si>
  <si>
    <t>Yukai Shinchi Fireworks Display</t>
    <phoneticPr fontId="3"/>
  </si>
  <si>
    <t>Eary-August</t>
    <phoneticPr fontId="3"/>
  </si>
  <si>
    <t>10 min by car</t>
    <phoneticPr fontId="3"/>
  </si>
  <si>
    <t>Shinchi Planning and Promotion Division</t>
    <phoneticPr fontId="3"/>
  </si>
  <si>
    <t>+81-244-62-2112                                                    kanko@town.shinchi.lg.jp</t>
    <phoneticPr fontId="3"/>
  </si>
  <si>
    <t>http:www.shinchi-town.jp/</t>
  </si>
  <si>
    <t>Climbing Mt.Karo on New Year's Day</t>
    <phoneticPr fontId="3"/>
  </si>
  <si>
    <t>Janualy</t>
    <phoneticPr fontId="3"/>
  </si>
  <si>
    <t>New Year's Day</t>
    <phoneticPr fontId="3"/>
  </si>
  <si>
    <t>Mt.Karo</t>
    <phoneticPr fontId="3"/>
  </si>
  <si>
    <t>Shinchi Tulips Festival</t>
    <phoneticPr fontId="3"/>
  </si>
  <si>
    <t xml:space="preserve">Late-April </t>
    <phoneticPr fontId="3"/>
  </si>
  <si>
    <t>Shinchi Castle Ruins</t>
    <phoneticPr fontId="3"/>
  </si>
  <si>
    <t>Kanto</t>
  </si>
  <si>
    <t>Ibaraki Port</t>
  </si>
  <si>
    <t>Oarai Marine Fireworks</t>
  </si>
  <si>
    <t>Oarai sunbeach</t>
  </si>
  <si>
    <t>The beginning of November</t>
    <phoneticPr fontId="3"/>
  </si>
  <si>
    <t>Oarai marine tower</t>
  </si>
  <si>
    <t>5 min walk</t>
  </si>
  <si>
    <t>Oarai Sea Festival</t>
  </si>
  <si>
    <t>March</t>
  </si>
  <si>
    <t>The middle of March</t>
  </si>
  <si>
    <t>JVA the Beach Volleyball Series
＆ Beach Volleyball in Oarai</t>
  </si>
  <si>
    <t>Oarai Hassaku Festival</t>
  </si>
  <si>
    <t>oarai central</t>
  </si>
  <si>
    <t>Ibaraki Port，Oarai District Wharf 4</t>
  </si>
  <si>
    <t>Kochia Carnival</t>
    <phoneticPr fontId="3"/>
  </si>
  <si>
    <t xml:space="preserve">Hitachi Seaside Park </t>
    <phoneticPr fontId="3"/>
  </si>
  <si>
    <t>Hitachi Seaside Park Office</t>
    <phoneticPr fontId="3"/>
  </si>
  <si>
    <t>+81-29-265-9001</t>
    <phoneticPr fontId="3"/>
  </si>
  <si>
    <t>Nemophila Harmony</t>
    <phoneticPr fontId="3"/>
  </si>
  <si>
    <t>Kanto</t>
    <phoneticPr fontId="3"/>
  </si>
  <si>
    <t>Kisarazu Port</t>
    <phoneticPr fontId="3"/>
  </si>
  <si>
    <t>Kisarazu-Minato-Maturi</t>
    <phoneticPr fontId="3"/>
  </si>
  <si>
    <t>August 14,15,every year</t>
    <phoneticPr fontId="3"/>
  </si>
  <si>
    <t>Kisarazu Port
around Naiko</t>
    <phoneticPr fontId="3"/>
  </si>
  <si>
    <t>5min by car</t>
    <phoneticPr fontId="3"/>
  </si>
  <si>
    <t>Tourism Section,Economic Department,
City of Kisarazu</t>
    <phoneticPr fontId="3"/>
  </si>
  <si>
    <t>+81-438-23-8459
kankou@city.kisarazu.lg.jp</t>
    <phoneticPr fontId="3"/>
  </si>
  <si>
    <t>https://www.city.kisarazu.lg.jp/shisei/soshiki/kakuka/1001968.html</t>
    <phoneticPr fontId="3"/>
  </si>
  <si>
    <t>Kisarazu Park Bay Festival</t>
    <phoneticPr fontId="3"/>
  </si>
  <si>
    <t>Fuyu Hanabi</t>
    <phoneticPr fontId="3"/>
  </si>
  <si>
    <t>December/June/July</t>
    <phoneticPr fontId="3"/>
  </si>
  <si>
    <t>Every Saturday</t>
    <phoneticPr fontId="3"/>
  </si>
  <si>
    <t>port of tateyama</t>
    <phoneticPr fontId="3"/>
  </si>
  <si>
    <t>Tateyama Bay Fireworks Festival</t>
    <phoneticPr fontId="3"/>
  </si>
  <si>
    <t>tateyama bay</t>
    <phoneticPr fontId="3"/>
  </si>
  <si>
    <t>Tateyama Bay Fireworks Festival Executive committee office</t>
    <phoneticPr fontId="3"/>
  </si>
  <si>
    <t>0470-22-8330</t>
    <phoneticPr fontId="3"/>
  </si>
  <si>
    <t>0470-22-2000</t>
    <phoneticPr fontId="3"/>
  </si>
  <si>
    <t>Shiroyama Park  full bloom of the cherry tree</t>
    <phoneticPr fontId="3"/>
  </si>
  <si>
    <t>March/April</t>
    <phoneticPr fontId="3"/>
  </si>
  <si>
    <t>Late March - Early April</t>
    <phoneticPr fontId="3"/>
  </si>
  <si>
    <t>Shiroyama Park</t>
    <phoneticPr fontId="3"/>
  </si>
  <si>
    <t>15 min. walk from port</t>
    <phoneticPr fontId="3"/>
  </si>
  <si>
    <t>Shiroyama Park  full bloom of the azalea tree</t>
    <phoneticPr fontId="3"/>
  </si>
  <si>
    <t>Mid-April - Late　April</t>
    <phoneticPr fontId="3"/>
  </si>
  <si>
    <t>Tateyama umi-machi(bay town) Festival</t>
    <phoneticPr fontId="3"/>
  </si>
  <si>
    <t>0～15 min. walk from port</t>
    <phoneticPr fontId="3"/>
  </si>
  <si>
    <t>Tateyama umi-machi(bay town) Festival Executive committee office</t>
    <phoneticPr fontId="3"/>
  </si>
  <si>
    <t>0470-22-3606</t>
    <phoneticPr fontId="3"/>
  </si>
  <si>
    <t>Tokyo Port</t>
    <phoneticPr fontId="3"/>
  </si>
  <si>
    <t>Sanja Matsuri(Sanja-sama)</t>
  </si>
  <si>
    <t>Mid-May, Every year</t>
    <phoneticPr fontId="3"/>
  </si>
  <si>
    <t>Asakusa Jinja Shrine</t>
  </si>
  <si>
    <t>45 min, bus &amp;Train
(Nearest Station:Asakusa)</t>
  </si>
  <si>
    <t>Asakusa Culture Tourist Information Center</t>
  </si>
  <si>
    <t>+81-3-3842-5566</t>
  </si>
  <si>
    <t>http://www.gotokyo.org/en/kanko/taito/event/sanjyamaturi.html</t>
    <phoneticPr fontId="3"/>
  </si>
  <si>
    <t>Tokyo Port</t>
  </si>
  <si>
    <t>Sumida River Fireworks Festival</t>
  </si>
  <si>
    <t>Late July, Every year
※The last Saturday, Every July</t>
    <phoneticPr fontId="3"/>
  </si>
  <si>
    <t>Around Asakusa and Ryogoku</t>
  </si>
  <si>
    <t>40 min bus＆Train
(Nearest Station:Asakusa/Ryogoku)</t>
    <phoneticPr fontId="3"/>
  </si>
  <si>
    <t>-</t>
  </si>
  <si>
    <t>http://www.gotokyo.org/en/kanko/taito/event/sumidahanabi.html</t>
    <phoneticPr fontId="3"/>
  </si>
  <si>
    <t>Sason（summer)</t>
  </si>
  <si>
    <t>Tokyo Minato Matsuri</t>
  </si>
  <si>
    <t>Mid-May or Late May, Every year</t>
    <phoneticPr fontId="3"/>
  </si>
  <si>
    <t>PORT OF TOKYO</t>
  </si>
  <si>
    <t>Around Harumi</t>
  </si>
  <si>
    <t>TOKYO METROPOLITAN GOVERNMENT,
BUREAU OF PORT AND HARBOR</t>
    <phoneticPr fontId="3"/>
  </si>
  <si>
    <t>kouwan_kouhou@section.metro.tokyo.jp</t>
  </si>
  <si>
    <t>http://www.gotokyo.org/en/kanko/chuo/event/minatomatsuri.html</t>
    <phoneticPr fontId="3"/>
  </si>
  <si>
    <t>Season（spring)</t>
  </si>
  <si>
    <t>Ueno Sakura Matsuri (Cherry Blossom Festival)</t>
  </si>
  <si>
    <t>March / April</t>
    <phoneticPr fontId="3"/>
  </si>
  <si>
    <t>Late March - Early April, Every year
※depends on the bloom condition</t>
    <phoneticPr fontId="3"/>
  </si>
  <si>
    <t>Ueno Park and other locations</t>
  </si>
  <si>
    <t>40 min bus ＆Train
(Nearest Station: Ueno)</t>
  </si>
  <si>
    <t>http://www.gotokyo.org/en/kanko/taito/event/uenosakuramaturi.html</t>
    <phoneticPr fontId="3"/>
  </si>
  <si>
    <t>Yokohama Port</t>
  </si>
  <si>
    <t>Sakuragicho Station 
Tourist Information Center</t>
  </si>
  <si>
    <t>＋81-45‐221‐2111</t>
  </si>
  <si>
    <t>Yokohama Port Festival</t>
  </si>
  <si>
    <t>Diwari in Yokohama</t>
  </si>
  <si>
    <t xml:space="preserve">Late October </t>
    <phoneticPr fontId="3"/>
  </si>
  <si>
    <t>Yamashita Park</t>
  </si>
  <si>
    <t>http://diwaliyokohama.org/</t>
  </si>
  <si>
    <t>Yokohama Port</t>
    <phoneticPr fontId="3"/>
  </si>
  <si>
    <t>National Day of China</t>
  </si>
  <si>
    <t>Yokohama China Town</t>
  </si>
  <si>
    <t>15min walk</t>
  </si>
  <si>
    <t>October 10th</t>
  </si>
  <si>
    <t>http://yokohama-torinoichi.jimdo.com/</t>
  </si>
  <si>
    <t>Late August</t>
    <phoneticPr fontId="3"/>
  </si>
  <si>
    <t>Marine Park (Umi no Koen)</t>
  </si>
  <si>
    <t>＋81-45-788-7801</t>
  </si>
  <si>
    <t>Other</t>
    <phoneticPr fontId="3"/>
  </si>
  <si>
    <t>Sankeien Garden</t>
  </si>
  <si>
    <t>20min Bus and 5min Walk</t>
  </si>
  <si>
    <t>＋81-45-621-0635</t>
  </si>
  <si>
    <t>http://www.sankeien.or.jp/en-about/index.html</t>
  </si>
  <si>
    <t>Yokohama Oktoberfest</t>
  </si>
  <si>
    <t>Yokohama Red Brick Warehouse</t>
  </si>
  <si>
    <t>Yokohama JAZZ Promenade</t>
  </si>
  <si>
    <t>Various places in Yokohama City</t>
  </si>
  <si>
    <t>　</t>
  </si>
  <si>
    <t>http://jazzpro.jp/en.php</t>
  </si>
  <si>
    <t>Seasonal Event (Autumn/Winter)</t>
    <phoneticPr fontId="3"/>
  </si>
  <si>
    <t>February / September</t>
    <phoneticPr fontId="3"/>
  </si>
  <si>
    <t>Late February / Late September</t>
    <phoneticPr fontId="3"/>
  </si>
  <si>
    <t>20min walk</t>
    <phoneticPr fontId="3"/>
  </si>
  <si>
    <t>http://www.motomachi.or.jp/en/</t>
    <phoneticPr fontId="3"/>
  </si>
  <si>
    <t>March / April</t>
  </si>
  <si>
    <t>+81-45‐621‐0635</t>
  </si>
  <si>
    <t>http://www.sankeien.or.jp/en-about/index.html</t>
    <phoneticPr fontId="3"/>
  </si>
  <si>
    <t>Various places in Yokohama City</t>
    <phoneticPr fontId="3"/>
  </si>
  <si>
    <t>Minatomirai Bon Dance</t>
  </si>
  <si>
    <t>Mid August</t>
    <phoneticPr fontId="3"/>
  </si>
  <si>
    <t>Pacifico Yokohama</t>
  </si>
  <si>
    <t>+81-45‐221‐2155</t>
  </si>
  <si>
    <t>Osannomiya Fall Festival</t>
  </si>
  <si>
    <t>Mid September</t>
    <phoneticPr fontId="3"/>
  </si>
  <si>
    <t>Hie Shrine</t>
  </si>
  <si>
    <t>Chinese New Year</t>
  </si>
  <si>
    <t>January / February</t>
  </si>
  <si>
    <t>China Town80</t>
  </si>
  <si>
    <t>Seasonal Event (Winter)</t>
    <phoneticPr fontId="3"/>
  </si>
  <si>
    <t xml:space="preserve">Late March ～ Early April </t>
    <phoneticPr fontId="3"/>
  </si>
  <si>
    <t>Yokohama Yamate Western-Style Houses World Christmas</t>
  </si>
  <si>
    <t>Yokohama Yamate
Western-Style Houses</t>
  </si>
  <si>
    <t>25min walk</t>
  </si>
  <si>
    <t>Yokohama Greenery Foundation</t>
  </si>
  <si>
    <t>＋81-45-623-7812</t>
  </si>
  <si>
    <t>http://www.hama-midorinokyokai.or.jp/yamate-seiyoukan/</t>
  </si>
  <si>
    <t>Art Rink in Yokohama Red Brick Warehouse</t>
    <phoneticPr fontId="3"/>
  </si>
  <si>
    <t xml:space="preserve">December / January / February </t>
    <phoneticPr fontId="3"/>
  </si>
  <si>
    <t>https://www.yokohama-akarenga.jp/en/</t>
    <phoneticPr fontId="3"/>
  </si>
  <si>
    <t>Hokuriku</t>
    <phoneticPr fontId="3"/>
  </si>
  <si>
    <t>Fushiki-toyama</t>
    <phoneticPr fontId="3"/>
  </si>
  <si>
    <t>Fushiki Hikiyama Festival Kenkayama</t>
    <phoneticPr fontId="3"/>
  </si>
  <si>
    <t>Yamamachi District, Fushiki</t>
    <phoneticPr fontId="3"/>
  </si>
  <si>
    <t>3 minutes by bus, 10-20 minute walk</t>
    <phoneticPr fontId="3"/>
  </si>
  <si>
    <t>Takaoka City Tourism Division</t>
    <phoneticPr fontId="3"/>
  </si>
  <si>
    <t>0766-20-1301</t>
    <phoneticPr fontId="3"/>
  </si>
  <si>
    <t>http://www.kenkayama.jp/</t>
    <phoneticPr fontId="3"/>
  </si>
  <si>
    <t>Takaoka Tanabata Festival</t>
    <phoneticPr fontId="3"/>
  </si>
  <si>
    <t>Aug 1～Aug 7</t>
    <phoneticPr fontId="3"/>
  </si>
  <si>
    <t>Center city of Takaoka</t>
    <phoneticPr fontId="3"/>
  </si>
  <si>
    <t>20 minutes by bus</t>
    <phoneticPr fontId="3"/>
  </si>
  <si>
    <t>http://www.takaoka.or.jp/en/?lang=en</t>
    <phoneticPr fontId="3"/>
  </si>
  <si>
    <t>Fukuoka Tsukurimon Festival</t>
    <phoneticPr fontId="3"/>
  </si>
  <si>
    <t>Sep23～24</t>
    <phoneticPr fontId="3"/>
  </si>
  <si>
    <t>Center City of Fukuoka Town</t>
    <phoneticPr fontId="3"/>
  </si>
  <si>
    <t>http://www.takaoka.or.jp/</t>
    <phoneticPr fontId="3"/>
  </si>
  <si>
    <t>Takaoka Manyo Festival</t>
    <phoneticPr fontId="3"/>
  </si>
  <si>
    <t>1st Fri of Oct for 3days</t>
    <phoneticPr fontId="3"/>
  </si>
  <si>
    <t>Takaoka Kojo Park</t>
    <phoneticPr fontId="3"/>
  </si>
  <si>
    <t>15 minutes by bus</t>
    <phoneticPr fontId="3"/>
  </si>
  <si>
    <t>Toyama Prefectural Tourism Association</t>
    <phoneticPr fontId="3"/>
  </si>
  <si>
    <t xml:space="preserve">076-441-7722 </t>
    <phoneticPr fontId="3"/>
  </si>
  <si>
    <t>Etchu Owara Kaze-no-Bon</t>
    <phoneticPr fontId="3"/>
  </si>
  <si>
    <t>August-September</t>
    <phoneticPr fontId="3"/>
  </si>
  <si>
    <t xml:space="preserve">Aug 20 ～ Sep 3 </t>
    <phoneticPr fontId="3"/>
  </si>
  <si>
    <t>Yatsuo town, Toyama city</t>
    <phoneticPr fontId="3"/>
  </si>
  <si>
    <t>60 minutes by bus</t>
    <phoneticPr fontId="3"/>
  </si>
  <si>
    <t>Toyama Yatsuo Tourism Association</t>
    <phoneticPr fontId="3"/>
  </si>
  <si>
    <t>076-454-5138</t>
    <phoneticPr fontId="3"/>
  </si>
  <si>
    <t>http://foreign.info-toyama.com/en/event/?event_id=36&amp;ret_list_p=2</t>
    <phoneticPr fontId="3"/>
  </si>
  <si>
    <t>Fukuno Yotaka Festival Eve</t>
    <phoneticPr fontId="3"/>
  </si>
  <si>
    <t>May 1～ 2</t>
    <phoneticPr fontId="3"/>
  </si>
  <si>
    <t xml:space="preserve">In front of Fukuno Station </t>
    <phoneticPr fontId="3"/>
  </si>
  <si>
    <t>50 minutes by bus</t>
    <phoneticPr fontId="3"/>
  </si>
  <si>
    <t xml:space="preserve">Nanto Fukumo Yotaka Festival Liaison Council </t>
    <phoneticPr fontId="3"/>
  </si>
  <si>
    <t>0763-22-1120</t>
    <phoneticPr fontId="3"/>
  </si>
  <si>
    <t>http://foreign.info-toyama.com/en/event/?event_id=17&amp;ret_list_p=1</t>
    <phoneticPr fontId="3"/>
  </si>
  <si>
    <t>Yabusame</t>
    <phoneticPr fontId="3"/>
  </si>
  <si>
    <t>May 4</t>
    <phoneticPr fontId="3"/>
  </si>
  <si>
    <t>Kamo shrine</t>
    <phoneticPr fontId="3"/>
  </si>
  <si>
    <t>30 minutes by bus</t>
    <phoneticPr fontId="3"/>
  </si>
  <si>
    <t>Imizu city</t>
    <phoneticPr fontId="3"/>
  </si>
  <si>
    <t>0766-51-6676</t>
    <phoneticPr fontId="3"/>
  </si>
  <si>
    <t>http://www.info-toyama.com/event/20007/</t>
    <phoneticPr fontId="3"/>
  </si>
  <si>
    <t>Sanno Festival</t>
    <phoneticPr fontId="3"/>
  </si>
  <si>
    <t>May / June</t>
    <phoneticPr fontId="3"/>
  </si>
  <si>
    <t>May 31 ～June 2</t>
    <phoneticPr fontId="3"/>
  </si>
  <si>
    <t>Center city of Toyama</t>
    <phoneticPr fontId="3"/>
  </si>
  <si>
    <t>40 minutes by bus</t>
    <phoneticPr fontId="3"/>
  </si>
  <si>
    <t>Hie Shrine</t>
    <phoneticPr fontId="3"/>
  </si>
  <si>
    <t>076-421-6318</t>
    <phoneticPr fontId="3"/>
  </si>
  <si>
    <t>http://foreign.info-toyama.com/en/event/?event_id=24&amp;ret_list_p=3</t>
    <phoneticPr fontId="3"/>
  </si>
  <si>
    <t>Tatemon Festival</t>
    <phoneticPr fontId="3"/>
  </si>
  <si>
    <t>1st Fri &amp; Sat of Aug</t>
    <phoneticPr fontId="3"/>
  </si>
  <si>
    <t>Uozu city</t>
    <phoneticPr fontId="3"/>
  </si>
  <si>
    <t>Uozu Commerce, Industry and Tourism Section</t>
    <phoneticPr fontId="3"/>
  </si>
  <si>
    <t>0765-23-1025</t>
    <phoneticPr fontId="3"/>
  </si>
  <si>
    <t>http://foreign.info-toyama.com/en/event/?event_id=31&amp;ret_list_p=3</t>
    <phoneticPr fontId="3"/>
  </si>
  <si>
    <t>Johana Mugiya Festival</t>
    <phoneticPr fontId="3"/>
  </si>
  <si>
    <t>Mid-Sep</t>
    <phoneticPr fontId="3"/>
  </si>
  <si>
    <t>All over Johana</t>
    <phoneticPr fontId="3"/>
  </si>
  <si>
    <t>Johana Mugiya Supporters Association, Johana Tourist</t>
    <phoneticPr fontId="3"/>
  </si>
  <si>
    <t>0763-62-1821</t>
    <phoneticPr fontId="3"/>
  </si>
  <si>
    <t>http://foreign.info-toyama.com/en/event/?event_id=37&amp;ret_list_p=4</t>
    <phoneticPr fontId="3"/>
  </si>
  <si>
    <t>Marumage festival</t>
    <phoneticPr fontId="3"/>
  </si>
  <si>
    <t>Apr 17th</t>
    <phoneticPr fontId="3"/>
  </si>
  <si>
    <t>Himi city</t>
    <phoneticPr fontId="3"/>
  </si>
  <si>
    <t>Himi Tourism Association</t>
    <phoneticPr fontId="3"/>
  </si>
  <si>
    <t>0766-74-5250</t>
    <phoneticPr fontId="3"/>
  </si>
  <si>
    <t>http://www.info-toyama.com/event/20088/</t>
    <phoneticPr fontId="3"/>
  </si>
  <si>
    <t>Ecchu Daimon Kite Festival</t>
    <phoneticPr fontId="3"/>
  </si>
  <si>
    <t>3rd Sun of May</t>
    <phoneticPr fontId="3"/>
  </si>
  <si>
    <t>Daimon kite park</t>
    <phoneticPr fontId="3"/>
  </si>
  <si>
    <t>30 minutes by bus</t>
  </si>
  <si>
    <t>Imizu city</t>
  </si>
  <si>
    <t>http://www.info-toyama.com/event/20011/</t>
    <phoneticPr fontId="3"/>
  </si>
  <si>
    <t>Ebie Hikiyama  Festival</t>
    <phoneticPr fontId="3"/>
  </si>
  <si>
    <t>Late Sep</t>
    <phoneticPr fontId="3"/>
  </si>
  <si>
    <t>Ebie area</t>
    <phoneticPr fontId="3"/>
  </si>
  <si>
    <t>Imizu Tourist Office</t>
    <phoneticPr fontId="3"/>
  </si>
  <si>
    <t>0766-84-4649</t>
    <phoneticPr fontId="3"/>
  </si>
  <si>
    <t>http://www.info-toyama.com/event/20052/</t>
    <phoneticPr fontId="3"/>
  </si>
  <si>
    <t>Shinminato Hikiyama Festival</t>
    <phoneticPr fontId="3"/>
  </si>
  <si>
    <t>Oct 1 ~ 2</t>
    <phoneticPr fontId="3"/>
  </si>
  <si>
    <t>Shinminato area</t>
    <phoneticPr fontId="3"/>
  </si>
  <si>
    <t>10 minutes by bus</t>
    <phoneticPr fontId="3"/>
  </si>
  <si>
    <t>http://www.info-toyama.com/event/20059/</t>
    <phoneticPr fontId="3"/>
  </si>
  <si>
    <t>Daimon Hikiyama Festival</t>
    <phoneticPr fontId="3"/>
  </si>
  <si>
    <t>2nd Sun in Oct</t>
    <phoneticPr fontId="3"/>
  </si>
  <si>
    <t>Daimon area</t>
    <phoneticPr fontId="3"/>
  </si>
  <si>
    <t>http://www.info-toyama.com/event/20063/</t>
    <phoneticPr fontId="3"/>
  </si>
  <si>
    <t>Takaoka Mikuruma-yama Festival</t>
    <phoneticPr fontId="3"/>
  </si>
  <si>
    <t>May 1</t>
    <phoneticPr fontId="3"/>
  </si>
  <si>
    <t>Takaoka city</t>
    <phoneticPr fontId="3"/>
  </si>
  <si>
    <t>http://mikurumayama.jp/</t>
    <phoneticPr fontId="3"/>
  </si>
  <si>
    <t>Kitanippon Shimbun Toyama Summer Fireworks Festival</t>
    <phoneticPr fontId="3"/>
  </si>
  <si>
    <t>Aug 1</t>
    <phoneticPr fontId="3"/>
  </si>
  <si>
    <t>Arisawa Bridge on the Jinzu River, Toyama city</t>
    <phoneticPr fontId="3"/>
  </si>
  <si>
    <t>Kitanippon Shimbun</t>
    <phoneticPr fontId="3"/>
  </si>
  <si>
    <t xml:space="preserve">076-445-3326 </t>
    <phoneticPr fontId="3"/>
  </si>
  <si>
    <t>http://foreign.info-toyama.com/en/event/?event_id=32&amp;ret_list_p=5</t>
    <phoneticPr fontId="3"/>
  </si>
  <si>
    <t>Toyama-Shinko Port Fireworks Festival</t>
    <phoneticPr fontId="3"/>
  </si>
  <si>
    <t>Kaiwomaru Park</t>
    <phoneticPr fontId="3"/>
  </si>
  <si>
    <t>0min walk</t>
    <phoneticPr fontId="3"/>
  </si>
  <si>
    <t>http://www.info-toyama.com/event/20031/</t>
    <phoneticPr fontId="3"/>
  </si>
  <si>
    <t>Shinminato Crab And Glass Shrimp Festival</t>
    <phoneticPr fontId="3"/>
  </si>
  <si>
    <t>Mid Oct</t>
    <phoneticPr fontId="3"/>
  </si>
  <si>
    <t>Fixed-net fishing off the coast of Shinminato</t>
    <phoneticPr fontId="3"/>
  </si>
  <si>
    <t>5 minutes by bus</t>
    <phoneticPr fontId="3"/>
  </si>
  <si>
    <t>http://www.info-toyama.com/event/20100/</t>
    <phoneticPr fontId="3"/>
  </si>
  <si>
    <t>All Japan Chindon Competition</t>
    <phoneticPr fontId="3"/>
  </si>
  <si>
    <t>Early Apr</t>
    <phoneticPr fontId="3"/>
  </si>
  <si>
    <t>Toyama City Tourism Promotion Section</t>
    <phoneticPr fontId="3"/>
  </si>
  <si>
    <t>076-443-2072</t>
    <phoneticPr fontId="3"/>
  </si>
  <si>
    <t>http://www.ccis-toyama.or.jp/toyama/cin/top.html</t>
    <phoneticPr fontId="3"/>
  </si>
  <si>
    <t>Tonami Tulip Fair</t>
    <phoneticPr fontId="3"/>
  </si>
  <si>
    <t>2019.Apr22～May5</t>
    <phoneticPr fontId="3"/>
  </si>
  <si>
    <t>Tonami Tulip Park</t>
    <phoneticPr fontId="3"/>
  </si>
  <si>
    <t>Tonami Flower and Greenery Foundation</t>
    <phoneticPr fontId="3"/>
  </si>
  <si>
    <t xml:space="preserve">0763-33-7716 </t>
    <phoneticPr fontId="3"/>
  </si>
  <si>
    <t>http://www.tulipfair.or.jp/en/</t>
    <phoneticPr fontId="3"/>
  </si>
  <si>
    <t>Snow Wall Walk, Tateyama</t>
    <phoneticPr fontId="3"/>
  </si>
  <si>
    <t>April-June</t>
    <phoneticPr fontId="3"/>
  </si>
  <si>
    <t>Late Apr～Late Jun</t>
    <phoneticPr fontId="3"/>
  </si>
  <si>
    <t>Tateyama Kurobe Alpine Route</t>
    <phoneticPr fontId="3"/>
  </si>
  <si>
    <t>90 minutes by bus</t>
    <phoneticPr fontId="3"/>
  </si>
  <si>
    <t>Tateyama Kurobe Kanko</t>
    <phoneticPr fontId="3"/>
  </si>
  <si>
    <t>076-432-2819</t>
    <phoneticPr fontId="3"/>
  </si>
  <si>
    <t>http://www.alpen-route.com/en/</t>
    <phoneticPr fontId="3"/>
  </si>
  <si>
    <t>Matsukawa cherry blossom trees</t>
    <phoneticPr fontId="3"/>
  </si>
  <si>
    <t>Early to late Apr</t>
    <phoneticPr fontId="3"/>
  </si>
  <si>
    <t>Matsukawa, Toyama city</t>
    <phoneticPr fontId="3"/>
  </si>
  <si>
    <t>Toyama City</t>
    <phoneticPr fontId="3"/>
  </si>
  <si>
    <t>076-443-2110</t>
    <phoneticPr fontId="3"/>
  </si>
  <si>
    <t>http://foreign.info-toyama.com/en/event/?event_id=47&amp;ret_list_p=1</t>
    <phoneticPr fontId="3"/>
  </si>
  <si>
    <t>Takaoka Kojo Park cherry blossom trees</t>
    <phoneticPr fontId="3"/>
  </si>
  <si>
    <t xml:space="preserve">Takaoka City Tourism Association Institute </t>
    <phoneticPr fontId="3"/>
  </si>
  <si>
    <t xml:space="preserve">0766-20-1547 </t>
    <phoneticPr fontId="3"/>
  </si>
  <si>
    <t>Namerikawa firefly squid tour</t>
    <phoneticPr fontId="3"/>
  </si>
  <si>
    <t>Early Apr ~ May</t>
    <phoneticPr fontId="3"/>
  </si>
  <si>
    <t>Fixed-net fishing off the coast of Namerikawa, Toyama</t>
    <phoneticPr fontId="3"/>
  </si>
  <si>
    <t>Tourism Namerikawa</t>
    <phoneticPr fontId="3"/>
  </si>
  <si>
    <t>076-475-0100</t>
    <phoneticPr fontId="3"/>
  </si>
  <si>
    <t>http://hotaruikamuseum.com/en/museum</t>
    <phoneticPr fontId="3"/>
  </si>
  <si>
    <t>Port of Fushiki Festival</t>
    <phoneticPr fontId="3"/>
  </si>
  <si>
    <t>July or August</t>
    <phoneticPr fontId="3"/>
  </si>
  <si>
    <t>First Sat Sun Mon of July or August</t>
    <phoneticPr fontId="3"/>
  </si>
  <si>
    <t>Fushiki area Takaoka City</t>
    <phoneticPr fontId="3"/>
  </si>
  <si>
    <t>3 minutes by bus, 15 minute walk</t>
    <phoneticPr fontId="10"/>
  </si>
  <si>
    <t>Fushiki Tourism Festival Committee</t>
    <phoneticPr fontId="3"/>
  </si>
  <si>
    <t>0766-44-0483</t>
    <phoneticPr fontId="3"/>
  </si>
  <si>
    <t>2nd Sun in April</t>
    <phoneticPr fontId="3"/>
  </si>
  <si>
    <t>Japan Sea Takaoka Hot Pot Festival</t>
    <phoneticPr fontId="3"/>
  </si>
  <si>
    <t>Mid January</t>
    <phoneticPr fontId="3"/>
  </si>
  <si>
    <t>Japan Sea Takaoka Hot Pot Festival Committee</t>
    <phoneticPr fontId="3"/>
  </si>
  <si>
    <t>0766-20-0555</t>
    <phoneticPr fontId="3"/>
  </si>
  <si>
    <t>https://www.takaoka-st.jp/</t>
    <phoneticPr fontId="3"/>
  </si>
  <si>
    <t>Autumn of craft-cityTakaoka</t>
    <phoneticPr fontId="3"/>
  </si>
  <si>
    <t>Late September</t>
    <phoneticPr fontId="3"/>
  </si>
  <si>
    <t>All of center city of Takaoka</t>
    <phoneticPr fontId="3"/>
  </si>
  <si>
    <t>Takaoka City</t>
    <phoneticPr fontId="3"/>
  </si>
  <si>
    <t>https://bunkasouzou-takaoka.jp/</t>
  </si>
  <si>
    <t>Kanazawa Port</t>
    <phoneticPr fontId="3"/>
  </si>
  <si>
    <t>Kanazawa Hyakumangoku Festival</t>
    <phoneticPr fontId="3"/>
  </si>
  <si>
    <t>The 1st Friday, every June</t>
    <phoneticPr fontId="3"/>
  </si>
  <si>
    <t>Kanazawa City Center</t>
  </si>
  <si>
    <t>Kanazawa Hyakumangoku Festival Committee office</t>
    <phoneticPr fontId="3"/>
  </si>
  <si>
    <t>+81-76-220-2194</t>
    <phoneticPr fontId="3"/>
  </si>
  <si>
    <t>http://100mangoku.net/</t>
    <phoneticPr fontId="3"/>
  </si>
  <si>
    <t>Minato Festa Kanazawa</t>
    <phoneticPr fontId="3"/>
  </si>
  <si>
    <t>The 3rd Saturday, every July</t>
    <phoneticPr fontId="3"/>
  </si>
  <si>
    <t>Kanazawa Port Tomizu Wharf</t>
    <phoneticPr fontId="3"/>
  </si>
  <si>
    <t>Kanazawa Port Promoting Association</t>
    <phoneticPr fontId="3"/>
  </si>
  <si>
    <t>+81-76-263-3710
kport@angel.ocn.ne.jp</t>
    <phoneticPr fontId="3"/>
  </si>
  <si>
    <t>http://www.k-port.jp/</t>
    <phoneticPr fontId="3"/>
  </si>
  <si>
    <t>Noto Kiriko Festival, Abare Festival</t>
    <phoneticPr fontId="3"/>
  </si>
  <si>
    <t>1st Friday/ Saturday ,every July</t>
    <phoneticPr fontId="3"/>
  </si>
  <si>
    <t>Noto Town</t>
    <phoneticPr fontId="3"/>
  </si>
  <si>
    <t>120 min by car</t>
    <phoneticPr fontId="3"/>
  </si>
  <si>
    <t>Noto Town Office</t>
    <phoneticPr fontId="3"/>
  </si>
  <si>
    <t>+81-768-62-1000</t>
    <phoneticPr fontId="3"/>
  </si>
  <si>
    <t>http://www.town.noto.lg.jp/www/event/detail.jsp?common_id=2563</t>
    <phoneticPr fontId="3"/>
  </si>
  <si>
    <t>Yosakoi Soran Festival in Hyakumangoku, Dance Festival</t>
    <phoneticPr fontId="3"/>
  </si>
  <si>
    <t>Early-mid August</t>
    <phoneticPr fontId="3"/>
  </si>
  <si>
    <t>Kanazawa Station~
Kanazawa Castle Park</t>
    <phoneticPr fontId="3"/>
  </si>
  <si>
    <t>25 min by car</t>
    <phoneticPr fontId="3"/>
  </si>
  <si>
    <t>YOSAKOI Soran Festival Committee</t>
    <phoneticPr fontId="3"/>
  </si>
  <si>
    <t>0767-28-5880
ys-nihonkai@gmail.com</t>
    <phoneticPr fontId="3"/>
  </si>
  <si>
    <t>http://www.ys-nihonkai.jp/</t>
    <phoneticPr fontId="3"/>
  </si>
  <si>
    <t>Kanazawa Jazz Street</t>
    <phoneticPr fontId="3"/>
  </si>
  <si>
    <t>Early-mid September</t>
    <phoneticPr fontId="3"/>
  </si>
  <si>
    <t>Kanazawa Jazz Street Committee</t>
    <phoneticPr fontId="3"/>
  </si>
  <si>
    <t>076-208-7351　</t>
    <phoneticPr fontId="3"/>
  </si>
  <si>
    <t>http://kanazawa-jazzstreet.jp/</t>
    <phoneticPr fontId="3"/>
  </si>
  <si>
    <t>Hokkoku Fireworks Festival in Kanazawa</t>
    <phoneticPr fontId="3"/>
  </si>
  <si>
    <t>Last Saturday, Every  July</t>
    <phoneticPr fontId="3"/>
  </si>
  <si>
    <t>On the banks of Saigawa River</t>
    <phoneticPr fontId="3"/>
  </si>
  <si>
    <t>Hokkoku shinbun(newspaper company)</t>
  </si>
  <si>
    <t>+81-76-260-3581
jigyo@hokkoku.co.jp</t>
    <phoneticPr fontId="3"/>
  </si>
  <si>
    <t>http://hk-event.jp/</t>
    <phoneticPr fontId="3"/>
  </si>
  <si>
    <t>Hokkoku Fireworks Festival in Kawakita</t>
    <phoneticPr fontId="3"/>
  </si>
  <si>
    <t>1st Saturday, Every August</t>
    <phoneticPr fontId="3"/>
  </si>
  <si>
    <t>On the banks of Tedori River</t>
    <phoneticPr fontId="3"/>
  </si>
  <si>
    <t>Light-up in Kanazawa Castle Park &amp; Kenroku-en Garden  (autumn)</t>
    <phoneticPr fontId="3"/>
  </si>
  <si>
    <t xml:space="preserve">Kanazawa Castle Park &amp; Kenroku-en Garden </t>
    <phoneticPr fontId="3"/>
  </si>
  <si>
    <t>25 min by car</t>
  </si>
  <si>
    <t>Kanazawa Castle Park &amp; Kenroku-en Garden Management office</t>
    <phoneticPr fontId="3"/>
  </si>
  <si>
    <t>+81-76-234-3800
jyousi01@pref.ishikawa.lg.jp</t>
    <phoneticPr fontId="3"/>
  </si>
  <si>
    <t>http://www.pref.ishikawa.jp/siro-niwa/japanese/top.html</t>
    <phoneticPr fontId="3"/>
  </si>
  <si>
    <t>Kanazawa Castle Park &amp; Kenroku-en Garden full bloom of the cherry tree</t>
    <phoneticPr fontId="3"/>
  </si>
  <si>
    <t>Early - mid April</t>
    <phoneticPr fontId="3"/>
  </si>
  <si>
    <t>Light-up in Kanazawa Castle Park &amp; Kenroku-en Garden (The cherryblossom-viewing)</t>
    <phoneticPr fontId="3"/>
  </si>
  <si>
    <t>The end of April- The beginning of May</t>
    <phoneticPr fontId="3"/>
  </si>
  <si>
    <t>Light-up in Kanazawa Castle Park &amp; Kenroku-en Garden  (Early summer)</t>
    <phoneticPr fontId="3"/>
  </si>
  <si>
    <t>Light-up in Kanazawa Castle Park &amp; Kenroku-en Garden  (winter)</t>
    <phoneticPr fontId="3"/>
  </si>
  <si>
    <t>January / February</t>
    <phoneticPr fontId="3"/>
  </si>
  <si>
    <t>The end of January- The beginning of February</t>
    <phoneticPr fontId="3"/>
  </si>
  <si>
    <t>Nanao Port</t>
    <phoneticPr fontId="3"/>
  </si>
  <si>
    <t xml:space="preserve">Blue Kashiwa Festival </t>
  </si>
  <si>
    <t>May 3-5, every year</t>
  </si>
  <si>
    <t xml:space="preserve">Nanao City center Department </t>
  </si>
  <si>
    <t>Nanao Tourism Exchange Division, Nanao tourism Association</t>
  </si>
  <si>
    <t>+81-767-53-8424</t>
    <phoneticPr fontId="3"/>
  </si>
  <si>
    <t>http://www.nanaoh.net/index.php</t>
    <phoneticPr fontId="3"/>
  </si>
  <si>
    <t>Nanao Gion Festival</t>
    <phoneticPr fontId="3"/>
  </si>
  <si>
    <t>2nd Saturday, every July</t>
    <phoneticPr fontId="3"/>
  </si>
  <si>
    <t>Nanao City Eastern</t>
  </si>
  <si>
    <t>Notojima Kouda of Fire Festival</t>
    <phoneticPr fontId="3"/>
  </si>
  <si>
    <t>The last Saturday, every July</t>
    <phoneticPr fontId="3"/>
  </si>
  <si>
    <t>Nanao Notojima cho, Kouda</t>
    <phoneticPr fontId="3"/>
  </si>
  <si>
    <t>Notojima tourism Association</t>
    <phoneticPr fontId="3"/>
  </si>
  <si>
    <t>+81-767-84-1113</t>
    <phoneticPr fontId="3"/>
  </si>
  <si>
    <t>Issa Ki Hoto Festival</t>
    <phoneticPr fontId="3"/>
  </si>
  <si>
    <t>The 1st Saturday, every August</t>
    <phoneticPr fontId="3"/>
  </si>
  <si>
    <t>Nanao Ishizaki cho</t>
    <phoneticPr fontId="3"/>
  </si>
  <si>
    <t>Kumakabuto-sai</t>
    <phoneticPr fontId="3"/>
  </si>
  <si>
    <t>September 20, every year</t>
  </si>
  <si>
    <t>Nanao Nakajima-cho, Miyamae</t>
    <phoneticPr fontId="3"/>
  </si>
  <si>
    <t>Yosakoi Soran Festival in Noto, Dance Festival</t>
    <phoneticPr fontId="3"/>
  </si>
  <si>
    <t>Nanao　Notojima</t>
    <phoneticPr fontId="3"/>
  </si>
  <si>
    <t>Nanao Port Festival fireworks</t>
    <phoneticPr fontId="3"/>
  </si>
  <si>
    <t>Nanao Marine Park</t>
    <phoneticPr fontId="3"/>
  </si>
  <si>
    <t>Wakura Onsen summer fireworks</t>
    <phoneticPr fontId="3"/>
  </si>
  <si>
    <t>The 1st Thursday, every August</t>
    <phoneticPr fontId="3"/>
  </si>
  <si>
    <t>Nanao Wakura</t>
    <phoneticPr fontId="3"/>
  </si>
  <si>
    <t>Wakura Onsen Tourism Association,
Wakura Onsen Tourism Cooperative</t>
    <phoneticPr fontId="3"/>
  </si>
  <si>
    <t>+81-767-62-1555</t>
    <phoneticPr fontId="3"/>
  </si>
  <si>
    <t>http://www.wakura.or.jp/</t>
    <phoneticPr fontId="3"/>
  </si>
  <si>
    <t>Wakura Onsen Winter Fireworks</t>
    <phoneticPr fontId="3"/>
  </si>
  <si>
    <t>The beginning of January</t>
    <phoneticPr fontId="3"/>
  </si>
  <si>
    <t xml:space="preserve">Bride Goodwill Exhibition </t>
    <phoneticPr fontId="3"/>
  </si>
  <si>
    <t>The end of April- The beginning of May</t>
  </si>
  <si>
    <t>Ipponsugi street</t>
    <phoneticPr fontId="3"/>
  </si>
  <si>
    <t>Nanao Tourism Exchange Division, Nanao tourism Association</t>
    <phoneticPr fontId="3"/>
  </si>
  <si>
    <t>http://ipponsugi.sakura.ne.jp/noren/</t>
    <phoneticPr fontId="3"/>
  </si>
  <si>
    <t>Monterey Jazz Festival in Noto</t>
    <phoneticPr fontId="3"/>
  </si>
  <si>
    <t>Monterey Jazz Festival in Noto Executive Committee</t>
    <phoneticPr fontId="3"/>
  </si>
  <si>
    <t>+81-767-54-8820</t>
    <phoneticPr fontId="3"/>
  </si>
  <si>
    <t>http://www.mjfinnoto.jp/</t>
    <phoneticPr fontId="3"/>
  </si>
  <si>
    <t>Hokuriku</t>
  </si>
  <si>
    <t>50 min by car</t>
    <phoneticPr fontId="3"/>
  </si>
  <si>
    <t>https://www.niigata-kankou.or.jp/</t>
  </si>
  <si>
    <t>+81-025-283-1189</t>
  </si>
  <si>
    <t>Early May</t>
    <phoneticPr fontId="3"/>
  </si>
  <si>
    <t>+81-025-283-1190</t>
  </si>
  <si>
    <t>http://gozareya.jp/</t>
  </si>
  <si>
    <t>Gosen City Tulip Festival</t>
  </si>
  <si>
    <t>+81-025-283-1191</t>
  </si>
  <si>
    <t>+81-025-283-1192</t>
  </si>
  <si>
    <t>+81-025-283-1193</t>
  </si>
  <si>
    <t>80 min by car</t>
    <phoneticPr fontId="3"/>
  </si>
  <si>
    <t>+81-025-283-1194</t>
  </si>
  <si>
    <t>http://www.shironekankou.jp/tako/</t>
  </si>
  <si>
    <t>http://www.artmixjapan.com/</t>
  </si>
  <si>
    <t>Late October</t>
    <phoneticPr fontId="3"/>
  </si>
  <si>
    <t>http://www.niigata-animemangafes.com/</t>
  </si>
  <si>
    <t>http://niigata-matsuri.com/</t>
  </si>
  <si>
    <t>https://www.soh-odori.net/</t>
  </si>
  <si>
    <t>http://nagaokamatsuri.com/</t>
  </si>
  <si>
    <t>http://katakaimachi-enkakyokai.info/enka_info.html</t>
  </si>
  <si>
    <t>http://www.city.kashiwazaki.lg.jp/kanko/event/7/gion/index.html</t>
  </si>
  <si>
    <t>http://www.city.niigata.lg.jp/nishikan/about/kankou/wara-art/index.html</t>
  </si>
  <si>
    <t>Ogi Port</t>
  </si>
  <si>
    <t>Sado Ryotsu Takigi Noh</t>
    <phoneticPr fontId="3"/>
  </si>
  <si>
    <t>Late May</t>
    <phoneticPr fontId="3"/>
  </si>
  <si>
    <t>Ryotsu Shiizaki Suwa Shrine</t>
    <phoneticPr fontId="3"/>
  </si>
  <si>
    <t>Sado Tourism Association</t>
    <phoneticPr fontId="3"/>
  </si>
  <si>
    <t>+81-259-27-5000
info@visitsado.com</t>
    <phoneticPr fontId="3"/>
  </si>
  <si>
    <t>http://www.visitsado.com</t>
    <phoneticPr fontId="3"/>
  </si>
  <si>
    <t>Sado-koku Ondeko Dot Com</t>
    <phoneticPr fontId="3"/>
  </si>
  <si>
    <t>Ondeko Dome</t>
    <phoneticPr fontId="3"/>
  </si>
  <si>
    <t>Chokokuji Temple Peony Festival</t>
    <phoneticPr fontId="3"/>
  </si>
  <si>
    <t>Mid May</t>
    <phoneticPr fontId="3"/>
  </si>
  <si>
    <t>Chokokuji Temple</t>
    <phoneticPr fontId="3"/>
  </si>
  <si>
    <t>"Yoi-no-mai"Dance Parade through Kyomachi Street</t>
    <phoneticPr fontId="3"/>
  </si>
  <si>
    <t>Early June</t>
    <phoneticPr fontId="3"/>
  </si>
  <si>
    <t>Aikawa Kyomachi</t>
    <phoneticPr fontId="3"/>
  </si>
  <si>
    <t>Sado Kanzo(Amur Daylily)Festival</t>
    <phoneticPr fontId="3"/>
  </si>
  <si>
    <t>Onogame Rock</t>
    <phoneticPr fontId="3"/>
  </si>
  <si>
    <t>Sado Ogi Tub Boat(Taraibune)and Turban Shell(Sazae)Festival</t>
    <phoneticPr fontId="3"/>
  </si>
  <si>
    <t>Mid June</t>
    <phoneticPr fontId="3"/>
  </si>
  <si>
    <t>Ogi Minato Park</t>
    <phoneticPr fontId="3"/>
  </si>
  <si>
    <t>10 minute walk</t>
    <phoneticPr fontId="3"/>
  </si>
  <si>
    <t>Earth Celebration</t>
    <phoneticPr fontId="3"/>
  </si>
  <si>
    <t>Ondeko in Niibo &amp; Toki Yubae Flea Market</t>
    <phoneticPr fontId="3"/>
  </si>
  <si>
    <t>Niibo</t>
    <phoneticPr fontId="3"/>
  </si>
  <si>
    <t>Kozan Festival・Fireworks Festival</t>
    <phoneticPr fontId="3"/>
  </si>
  <si>
    <t>Aikawa</t>
    <phoneticPr fontId="3"/>
  </si>
  <si>
    <t>Ogi Port</t>
    <phoneticPr fontId="3"/>
  </si>
  <si>
    <t>Ryotsu Tanabata and Kawabiraki Fireworks Festival</t>
    <phoneticPr fontId="3"/>
  </si>
  <si>
    <t>Ryotsu Port</t>
    <phoneticPr fontId="3"/>
  </si>
  <si>
    <t>Akadomari Port Fireworks Festival</t>
    <phoneticPr fontId="3"/>
  </si>
  <si>
    <t>Akadomari Port</t>
    <phoneticPr fontId="3"/>
  </si>
  <si>
    <t>Shishigajo Festival・Fireworks Fantasy</t>
    <phoneticPr fontId="3"/>
  </si>
  <si>
    <t>Sawata Beach</t>
    <phoneticPr fontId="3"/>
  </si>
  <si>
    <t>50 min by bus</t>
    <phoneticPr fontId="3"/>
  </si>
  <si>
    <t>Ikoi-no-mura Festival・Fireworks Festival</t>
    <phoneticPr fontId="3"/>
  </si>
  <si>
    <t>Oda
Oda Port</t>
    <phoneticPr fontId="3"/>
  </si>
  <si>
    <t>Ogi Minato Festival・Fireworks Festival</t>
    <phoneticPr fontId="3"/>
  </si>
  <si>
    <t>Senkakuwan Bay Illumination</t>
    <phoneticPr fontId="3"/>
  </si>
  <si>
    <t>Senkakuwan Bay</t>
    <phoneticPr fontId="3"/>
  </si>
  <si>
    <t>Sado Gold Mine Illumination of Cherrt Blossom-Line Streets</t>
    <phoneticPr fontId="3"/>
  </si>
  <si>
    <t>Mid April - Late April</t>
    <phoneticPr fontId="3"/>
  </si>
  <si>
    <t>Area around the Sado Goldmine</t>
    <phoneticPr fontId="3"/>
  </si>
  <si>
    <t>Mano Park Cherry Blossom Festival</t>
    <phoneticPr fontId="3"/>
  </si>
  <si>
    <t>Mid April</t>
    <phoneticPr fontId="3"/>
  </si>
  <si>
    <t>Mano Park</t>
    <phoneticPr fontId="3"/>
  </si>
  <si>
    <t>Spring of Sado Entertainment Festival</t>
    <phoneticPr fontId="3"/>
  </si>
  <si>
    <t>Late April</t>
    <phoneticPr fontId="3"/>
  </si>
  <si>
    <t>Ryotsu Hina Doll Festival,Sadokoku Aikawa Hina Doll Festival</t>
    <phoneticPr fontId="3"/>
  </si>
  <si>
    <t>Early March - Late March</t>
    <phoneticPr fontId="3"/>
  </si>
  <si>
    <t>Ryotsu,Aikawa</t>
    <phoneticPr fontId="3"/>
  </si>
  <si>
    <t>Tsuruga</t>
    <phoneticPr fontId="3"/>
  </si>
  <si>
    <t>Katsuyama Sagicho Festival</t>
    <phoneticPr fontId="3"/>
  </si>
  <si>
    <t>February 23-24</t>
    <phoneticPr fontId="3"/>
  </si>
  <si>
    <t>Katsuyama City</t>
    <phoneticPr fontId="3"/>
  </si>
  <si>
    <t>80min.（Bus）</t>
    <phoneticPr fontId="3"/>
  </si>
  <si>
    <t>Fukui Prefectural Toruism Federation</t>
    <phoneticPr fontId="3"/>
  </si>
  <si>
    <t>0776-23-3677/info@fuku-e.com</t>
    <phoneticPr fontId="3"/>
  </si>
  <si>
    <t>https://en.biwako-visitors.jp/</t>
  </si>
  <si>
    <t>Nagahama Hikiyama Festival</t>
    <phoneticPr fontId="3"/>
  </si>
  <si>
    <t>April 13-16</t>
    <phoneticPr fontId="3"/>
  </si>
  <si>
    <t>Nagahama City</t>
    <phoneticPr fontId="3"/>
  </si>
  <si>
    <t>40min.（Bus）</t>
    <phoneticPr fontId="3"/>
  </si>
  <si>
    <t>Biwako Visitors Bureau</t>
    <phoneticPr fontId="3"/>
  </si>
  <si>
    <t>077-511-1530</t>
    <phoneticPr fontId="3"/>
  </si>
  <si>
    <t>Wakasa Marinpia Fireworks Festival</t>
    <phoneticPr fontId="3"/>
  </si>
  <si>
    <t>Augst</t>
    <phoneticPr fontId="3"/>
  </si>
  <si>
    <t>Augst 1</t>
    <phoneticPr fontId="3"/>
  </si>
  <si>
    <t>Obama City</t>
    <phoneticPr fontId="3"/>
  </si>
  <si>
    <t>50min.（Bus）</t>
    <phoneticPr fontId="3"/>
  </si>
  <si>
    <t>http://www.fuku-e.com/</t>
    <phoneticPr fontId="3"/>
  </si>
  <si>
    <t>Lantan Festival(Taga Taisha Shirne)</t>
    <phoneticPr fontId="3"/>
  </si>
  <si>
    <t>Augst 3-5</t>
    <phoneticPr fontId="3"/>
  </si>
  <si>
    <t>Taga Town</t>
    <phoneticPr fontId="3"/>
  </si>
  <si>
    <t>70min.（Bus）</t>
    <phoneticPr fontId="3"/>
  </si>
  <si>
    <t>Tsuruga Festival(Kehi Shrine Festival)</t>
    <phoneticPr fontId="3"/>
  </si>
  <si>
    <t>September 1-4</t>
    <phoneticPr fontId="3"/>
  </si>
  <si>
    <t>Tsuruga City</t>
    <phoneticPr fontId="3"/>
  </si>
  <si>
    <t>10min.（Bus）</t>
    <phoneticPr fontId="3"/>
  </si>
  <si>
    <t>Tsuruga Tourism Association</t>
    <phoneticPr fontId="3"/>
  </si>
  <si>
    <t>+81-770-22-8167/info@turuga.org</t>
    <phoneticPr fontId="3"/>
  </si>
  <si>
    <t>http://www.turuga.org/</t>
    <phoneticPr fontId="3"/>
  </si>
  <si>
    <t>Mikuni Festival</t>
    <phoneticPr fontId="3"/>
  </si>
  <si>
    <t>Sakai City</t>
    <phoneticPr fontId="3"/>
  </si>
  <si>
    <t>Hoze Matsuri(Festival)</t>
    <phoneticPr fontId="3"/>
  </si>
  <si>
    <t>3st Saturday / Sunday, September</t>
    <phoneticPr fontId="3"/>
  </si>
  <si>
    <t>60min.（Bus）</t>
    <phoneticPr fontId="3"/>
  </si>
  <si>
    <t>Omizuokuri Water-sending Ritual</t>
    <phoneticPr fontId="3"/>
  </si>
  <si>
    <t>March 2</t>
    <phoneticPr fontId="3"/>
  </si>
  <si>
    <t>Floating Lanterns and Fireworks Festival</t>
    <phoneticPr fontId="3"/>
  </si>
  <si>
    <t>August 16</t>
    <phoneticPr fontId="3"/>
  </si>
  <si>
    <t>http://www.turuga.org/</t>
  </si>
  <si>
    <t>Mikuni Fireworks Festival</t>
    <phoneticPr fontId="3"/>
  </si>
  <si>
    <t>August 11</t>
    <phoneticPr fontId="3"/>
  </si>
  <si>
    <t>Maruoka Cherry Blossom Festival</t>
    <phoneticPr fontId="3"/>
  </si>
  <si>
    <t>April 1-20</t>
    <phoneticPr fontId="3"/>
  </si>
  <si>
    <t>Hanakae(Flower Exchange) Festival</t>
    <phoneticPr fontId="3"/>
  </si>
  <si>
    <t>April 1-15</t>
    <phoneticPr fontId="3"/>
  </si>
  <si>
    <t>Fukui Port</t>
    <phoneticPr fontId="3"/>
  </si>
  <si>
    <t>Maruoka Castle Cherry Blossom Festival</t>
    <phoneticPr fontId="3"/>
  </si>
  <si>
    <t>Sakai City Tourist Federation</t>
    <phoneticPr fontId="3"/>
  </si>
  <si>
    <t>+81-776-43-0753/info@kanko-sakai.com</t>
    <phoneticPr fontId="3"/>
  </si>
  <si>
    <t>Takeda no Sato Weeping Cherry Festival</t>
    <phoneticPr fontId="3"/>
  </si>
  <si>
    <t>Lily Festival</t>
    <phoneticPr fontId="3"/>
  </si>
  <si>
    <t>Early June-Late June</t>
    <phoneticPr fontId="3"/>
  </si>
  <si>
    <t>Mikuniminto Obi no machinagashi</t>
    <phoneticPr fontId="3"/>
  </si>
  <si>
    <t>Mikuni Onsen Crab Festival</t>
    <phoneticPr fontId="3"/>
  </si>
  <si>
    <t>Mid-November</t>
    <phoneticPr fontId="3"/>
  </si>
  <si>
    <t>5 min by car</t>
    <phoneticPr fontId="3"/>
  </si>
  <si>
    <t>Maruoka Castle Festival</t>
    <phoneticPr fontId="3"/>
  </si>
  <si>
    <t>Mid-October</t>
    <phoneticPr fontId="3"/>
  </si>
  <si>
    <t>Mikuni fireworks Festival</t>
    <phoneticPr fontId="3"/>
  </si>
  <si>
    <t>Chubu</t>
  </si>
  <si>
    <t>Atami Port</t>
  </si>
  <si>
    <t>Atami Marine Firework Festival(spring)</t>
  </si>
  <si>
    <t>Atami Bay</t>
  </si>
  <si>
    <t>10 minutes walk</t>
  </si>
  <si>
    <t>Atami City Tourist Association</t>
  </si>
  <si>
    <t>0557-85-2222
info@ataminews.gr.jp</t>
  </si>
  <si>
    <t>http://www.ataminews.gr.jp/</t>
  </si>
  <si>
    <t>Atami Marine Firework Festival(summer)</t>
  </si>
  <si>
    <t>April / May</t>
  </si>
  <si>
    <t>Float Competition in the Atami Kogashi Festival</t>
  </si>
  <si>
    <t>Route 135 of national highway(jacaranda promenade)</t>
  </si>
  <si>
    <t>15 minutes walk</t>
  </si>
  <si>
    <t>Atami Baien"Plum Garden"plum festival</t>
  </si>
  <si>
    <t>Atami baien park</t>
  </si>
  <si>
    <t>0557-86-6218
koenryokuchi@city.atami.shizuoka.jp</t>
  </si>
  <si>
    <t>Atamizakura Itogawa cherry blossom festival</t>
  </si>
  <si>
    <t>Itogawa promenade</t>
  </si>
  <si>
    <t>Ito Port</t>
  </si>
  <si>
    <t>Anjin Festival Ocean Fireworks Display</t>
  </si>
  <si>
    <t>Ito Beach</t>
  </si>
  <si>
    <t>3 minutes walk</t>
  </si>
  <si>
    <t>Ito Tourist Association</t>
  </si>
  <si>
    <t>0557-37-6105</t>
  </si>
  <si>
    <t>http://itospa.com/</t>
  </si>
  <si>
    <t>Shimoda Port</t>
  </si>
  <si>
    <t>Big shower</t>
  </si>
  <si>
    <t>Early September</t>
  </si>
  <si>
    <t>Kisami Beach</t>
  </si>
  <si>
    <t>15 minutes by Bus</t>
  </si>
  <si>
    <t>International Marlin Fishing Tournament</t>
  </si>
  <si>
    <t>0 minutes walk</t>
  </si>
  <si>
    <t>Shimoda chamber of Commerce and Industry</t>
  </si>
  <si>
    <t>Second Saturday in May</t>
  </si>
  <si>
    <t>Shimoda Park, Cvic Cultural Hall</t>
  </si>
  <si>
    <t>Hydrangea Festival</t>
  </si>
  <si>
    <t>Shimoda Park</t>
  </si>
  <si>
    <t>0558-22-1531 / info@shimoda-city.info</t>
  </si>
  <si>
    <t>March 27th</t>
  </si>
  <si>
    <t>Hofuku Temple</t>
  </si>
  <si>
    <t>5 minutes by Bus ,8 minutes walk</t>
  </si>
  <si>
    <t>August 14th, 15th</t>
  </si>
  <si>
    <t>Hachiman Shrine, Shimoda old town</t>
  </si>
  <si>
    <t>October 28th, 29th, 30th</t>
  </si>
  <si>
    <t>Mt Omuro Mountain Burning Event</t>
  </si>
  <si>
    <t>2nd Sunday in February</t>
  </si>
  <si>
    <t>Mt Omuro</t>
  </si>
  <si>
    <t>30 minutes by Bus</t>
  </si>
  <si>
    <t>Ito Matukawa River Tub Riding Competition</t>
  </si>
  <si>
    <t>Matukawa River</t>
  </si>
  <si>
    <t>6 minutes walk</t>
  </si>
  <si>
    <t>Seasonal Event (Autumn)</t>
    <phoneticPr fontId="9"/>
  </si>
  <si>
    <t>Chubu</t>
    <phoneticPr fontId="9"/>
  </si>
  <si>
    <t>Shimizu Port</t>
    <phoneticPr fontId="9"/>
  </si>
  <si>
    <t>Daidogei World Cup in Shizuoka</t>
    <phoneticPr fontId="9"/>
  </si>
  <si>
    <t>Every Year</t>
    <phoneticPr fontId="9"/>
  </si>
  <si>
    <t>November</t>
    <phoneticPr fontId="9"/>
  </si>
  <si>
    <t>Early November</t>
    <phoneticPr fontId="9"/>
  </si>
  <si>
    <t>S-Pulse Dream Plaza, etc.</t>
    <phoneticPr fontId="9"/>
  </si>
  <si>
    <t>5min walk</t>
    <phoneticPr fontId="9"/>
  </si>
  <si>
    <t>Daidogei World Cup Executive Committee</t>
    <phoneticPr fontId="9"/>
  </si>
  <si>
    <t>054-205-9840</t>
  </si>
  <si>
    <t>Seasonal Event (Spring)</t>
    <phoneticPr fontId="9"/>
  </si>
  <si>
    <t>Shizuoka Hobby Show</t>
    <phoneticPr fontId="9"/>
  </si>
  <si>
    <t>May</t>
    <phoneticPr fontId="9"/>
  </si>
  <si>
    <t>Mid-May</t>
    <phoneticPr fontId="9"/>
  </si>
  <si>
    <t>Twin Messe Shizuoka</t>
    <phoneticPr fontId="9"/>
  </si>
  <si>
    <t>30min by bus</t>
    <phoneticPr fontId="9"/>
  </si>
  <si>
    <t>City of Shizuoka Industry Promotion Division</t>
    <phoneticPr fontId="9"/>
  </si>
  <si>
    <t>054-354-2058</t>
  </si>
  <si>
    <t>Shizuoka x Cannes Week</t>
    <phoneticPr fontId="9"/>
  </si>
  <si>
    <t>Various Places in Shizuoka City</t>
    <phoneticPr fontId="9"/>
  </si>
  <si>
    <t>Shizuoka x Cannes x Film Project Executive Committee</t>
    <phoneticPr fontId="9"/>
  </si>
  <si>
    <t>cannes-shizuoka@kirinzi.jp</t>
  </si>
  <si>
    <t>Fireworks display</t>
    <phoneticPr fontId="9"/>
  </si>
  <si>
    <t>Abekawa Fireworks Festival</t>
    <phoneticPr fontId="9"/>
  </si>
  <si>
    <t>July</t>
    <phoneticPr fontId="9"/>
  </si>
  <si>
    <t>Late July</t>
    <phoneticPr fontId="9"/>
  </si>
  <si>
    <t>Abekawa Riverside</t>
    <phoneticPr fontId="9"/>
  </si>
  <si>
    <t>40min by bus</t>
    <phoneticPr fontId="9"/>
  </si>
  <si>
    <t>Abekawa Fireworks Festival Executive Committee</t>
    <phoneticPr fontId="9"/>
  </si>
  <si>
    <t>054-221-7199</t>
  </si>
  <si>
    <t>Festival</t>
    <phoneticPr fontId="9"/>
  </si>
  <si>
    <t>Shizuoka Festival</t>
    <phoneticPr fontId="9"/>
  </si>
  <si>
    <t>April</t>
    <phoneticPr fontId="9"/>
  </si>
  <si>
    <t>Early April</t>
    <phoneticPr fontId="9"/>
  </si>
  <si>
    <t>Central Shizuoka City</t>
    <phoneticPr fontId="9"/>
  </si>
  <si>
    <t>Shizuoka Matsuri Executive Committee Office</t>
    <phoneticPr fontId="9"/>
  </si>
  <si>
    <t>054-221-0182</t>
  </si>
  <si>
    <t>Mochimune Fishing Port Festival</t>
    <phoneticPr fontId="9"/>
  </si>
  <si>
    <t>Late April</t>
    <phoneticPr fontId="9"/>
  </si>
  <si>
    <t>Mochimune Fishing Port</t>
    <phoneticPr fontId="9"/>
  </si>
  <si>
    <t>City of Shizuoka Fisheries &amp; Fishing Ports Division</t>
    <phoneticPr fontId="9"/>
  </si>
  <si>
    <t>054-354-2183</t>
  </si>
  <si>
    <t>Yui Sakura Shrimp Festival</t>
    <phoneticPr fontId="9"/>
  </si>
  <si>
    <t>Early May</t>
    <phoneticPr fontId="9"/>
  </si>
  <si>
    <t>Yui Fishing Port</t>
    <phoneticPr fontId="9"/>
  </si>
  <si>
    <t>Shimizu Tanabata Festival</t>
    <phoneticPr fontId="9"/>
  </si>
  <si>
    <t>Early July</t>
    <phoneticPr fontId="9"/>
  </si>
  <si>
    <t>Shimizu Ekimae Ginza, Shimizu Ginza</t>
    <phoneticPr fontId="9"/>
  </si>
  <si>
    <t>10min by bus</t>
    <phoneticPr fontId="9"/>
  </si>
  <si>
    <t>Shimizu Tanabata Festival Executive Committee</t>
    <phoneticPr fontId="9"/>
  </si>
  <si>
    <t>054-353-3401</t>
  </si>
  <si>
    <t>JR Shimizu Sta. East Side Event Plaza, etc.</t>
    <phoneticPr fontId="9"/>
  </si>
  <si>
    <t>054-354-2044</t>
  </si>
  <si>
    <t>Mikawa Port</t>
  </si>
  <si>
    <t>Gamagori Festival</t>
  </si>
  <si>
    <t>The last Saturday/Sundey of July</t>
  </si>
  <si>
    <t xml:space="preserve">around Gamagori civic hall </t>
  </si>
  <si>
    <t>30 min walk or 5 min by bus</t>
  </si>
  <si>
    <t>Gamagori City office</t>
  </si>
  <si>
    <t>+81-533-66-1120
kanko@City.gamagori.lg.jp</t>
  </si>
  <si>
    <t>https://www.city.gamagori.lg.jp/unit/kankoshoko/gamamatu.html</t>
  </si>
  <si>
    <t>Miya Festival</t>
  </si>
  <si>
    <t>3rd Saturday/sunday in October</t>
  </si>
  <si>
    <t>Miya town</t>
  </si>
  <si>
    <t>Miya Festival executive committee</t>
  </si>
  <si>
    <t>http://www.38fes.jp/</t>
  </si>
  <si>
    <t>Gamagori Festival Fireworks display</t>
  </si>
  <si>
    <t>The last Sundey of July</t>
  </si>
  <si>
    <t>The park in front of Gamagori civil hall</t>
  </si>
  <si>
    <t>Craft Fair Gamagori</t>
  </si>
  <si>
    <t>Two days of Saturday and Sunday from mid-October to late</t>
  </si>
  <si>
    <t>Minato oasis ,
Takeshima Whaf</t>
  </si>
  <si>
    <t>15 min by bus</t>
  </si>
  <si>
    <t>+81-533-66-1119
shoko@City.gamagori.lg.jp</t>
  </si>
  <si>
    <t>http://www.city.gamagori.lg.jp/unit/kankoshoko/craftgamagori.html</t>
  </si>
  <si>
    <t>Nishiura Sakura Festival</t>
  </si>
  <si>
    <t>1st Saturday/Sunday in April</t>
  </si>
  <si>
    <t>Nishiura park</t>
  </si>
  <si>
    <t>Nishiura Onsen tourism association</t>
  </si>
  <si>
    <t>+81-533-57-2195</t>
  </si>
  <si>
    <t>http://www.nishiuraonsen.com/</t>
  </si>
  <si>
    <t>Azalea Festival</t>
  </si>
  <si>
    <t>April-May</t>
  </si>
  <si>
    <t>The end of April-the beginning of May</t>
  </si>
  <si>
    <t>Gamagori classic hotel</t>
  </si>
  <si>
    <t>8 min by bus</t>
  </si>
  <si>
    <t>+81-533-68-1111</t>
  </si>
  <si>
    <t>http://www.gamagorich.com/hotel_index.html</t>
  </si>
  <si>
    <t>Ajisainosato</t>
  </si>
  <si>
    <t>12 min by bus</t>
  </si>
  <si>
    <t>Katahara tourism association</t>
  </si>
  <si>
    <t>+81-533-57-0660
info@katahara-spa.jp</t>
  </si>
  <si>
    <t>http://www.katahara-spa.jp/</t>
  </si>
  <si>
    <t>Shellfish Gathering</t>
  </si>
  <si>
    <t>March-July</t>
  </si>
  <si>
    <t>Takeshima beach, etc</t>
  </si>
  <si>
    <t>Gamagori City tourism association</t>
  </si>
  <si>
    <t>+81-533-68-2526</t>
  </si>
  <si>
    <t>http://www.gamagori.jp/</t>
  </si>
  <si>
    <t xml:space="preserve">Sea bathing at Mikawa Ohshima </t>
  </si>
  <si>
    <t>July 1-August 31</t>
  </si>
  <si>
    <t>Mikawa Ohshima island</t>
  </si>
  <si>
    <t>8 min by bus and 10 min by ship</t>
  </si>
  <si>
    <t>http://www.city.gamagori.lg.jp/unit/kankoshoko/kaisuiyoku.html</t>
  </si>
  <si>
    <t>Sea bathing at Nishiura</t>
  </si>
  <si>
    <t>Nishiura beach</t>
  </si>
  <si>
    <t>17 min by bus</t>
  </si>
  <si>
    <t>Agriculture, Forestry and Fisheries Festival</t>
  </si>
  <si>
    <t>Mid February</t>
  </si>
  <si>
    <t>+81-533-66-1126
norin@City.gamagori.lg.jp</t>
  </si>
  <si>
    <t>http://www.city.gamagori.lg.jp/unit/norin/</t>
  </si>
  <si>
    <t>Mikawa Bay Health Marathon　</t>
  </si>
  <si>
    <t>From early February to mid-Sunday (1 day)</t>
  </si>
  <si>
    <t>+81-533-66-1222
bunspo@City.gamagori.lg.jp</t>
  </si>
  <si>
    <t>http://www.city.gamagori.lg.jp/site/marathon/</t>
  </si>
  <si>
    <t>Omaezaki light house festival</t>
  </si>
  <si>
    <t>Every year</t>
  </si>
  <si>
    <t>Omaezaki Lighthouse</t>
  </si>
  <si>
    <t>10min .via Bus</t>
  </si>
  <si>
    <t xml:space="preserve">Omaezaki Tokokai </t>
  </si>
  <si>
    <t>0548-63-2550</t>
  </si>
  <si>
    <t>Houraibasi paper-covered lantern festival</t>
  </si>
  <si>
    <t>May last weekend ,every year</t>
  </si>
  <si>
    <t>Horai Bridge</t>
  </si>
  <si>
    <t xml:space="preserve">Shimada City Tourism Association </t>
  </si>
  <si>
    <t>0547-46-2844</t>
  </si>
  <si>
    <t>http://www.shimada-ta.jp/event/event_detail.php?id=5</t>
  </si>
  <si>
    <t>Omaezaki port bonito festival</t>
  </si>
  <si>
    <t>Late May</t>
  </si>
  <si>
    <t>Omaezaki Fish Market</t>
  </si>
  <si>
    <t>Minamisurugawan Fishery cooperative</t>
  </si>
  <si>
    <t>0548-63-3111</t>
  </si>
  <si>
    <t>Simada beard festival</t>
  </si>
  <si>
    <t>September third Saturday</t>
  </si>
  <si>
    <t>Shimada City Utaji Temple</t>
  </si>
  <si>
    <t>http://www.shimada-ta.jp/index.php</t>
  </si>
  <si>
    <t>Dedicating wooden container for cooked rice at Sakuragaike</t>
  </si>
  <si>
    <t>Sakuragaike Ikemiya Shrine</t>
  </si>
  <si>
    <t>Sizunami beach fireworks festival</t>
  </si>
  <si>
    <t>July Last Friday ,every year</t>
  </si>
  <si>
    <t>Shizunami Beach</t>
  </si>
  <si>
    <t>Makinohara City Tourism Association</t>
  </si>
  <si>
    <t>0548-22-5600</t>
  </si>
  <si>
    <t>http://www.makinoharashi-kankoukyoukai.com/index.html</t>
  </si>
  <si>
    <t>Enshu Arai arm-held fireworks</t>
  </si>
  <si>
    <t>Arai elementary school,Arai junior high school</t>
  </si>
  <si>
    <t>20min walk from Arai station on JR TOKAIDO Railways</t>
  </si>
  <si>
    <t>Kosai City Arai branch office</t>
  </si>
  <si>
    <t>053-594-1111</t>
  </si>
  <si>
    <t>http://www.city.kosai.shizuoka.jp/1.htm</t>
  </si>
  <si>
    <t>Sagara fireworks over the sea festival</t>
  </si>
  <si>
    <t>August 10,every year</t>
  </si>
  <si>
    <t>Sagara Sun Beach</t>
  </si>
  <si>
    <t>Oigawa fireworks festival</t>
  </si>
  <si>
    <t>Oi River</t>
  </si>
  <si>
    <t>The village of Genji , field of sunflower</t>
  </si>
  <si>
    <t>October-November</t>
  </si>
  <si>
    <t>Middle October-Early November</t>
  </si>
  <si>
    <t xml:space="preserve">Fukuroi Mikawa district </t>
  </si>
  <si>
    <t>Fukuroi City Tourism Association</t>
  </si>
  <si>
    <t>0538-42-2121</t>
  </si>
  <si>
    <t>http://www.fukuroi-kankou.jp/</t>
  </si>
  <si>
    <t>Hamaoka sand dune, Kawazu cherry blossoms</t>
  </si>
  <si>
    <t>February-March</t>
  </si>
  <si>
    <t>Middle February-Middle March</t>
  </si>
  <si>
    <t>Hamaoka sand dune</t>
  </si>
  <si>
    <t>Omaezaki City Tourism Association</t>
  </si>
  <si>
    <t>0548-63-2001</t>
  </si>
  <si>
    <t>Katumatagawa cherry blossom festival</t>
  </si>
  <si>
    <t>March-April</t>
  </si>
  <si>
    <t>Late March-Early April</t>
  </si>
  <si>
    <t>Katsumata River</t>
  </si>
  <si>
    <t>Buddhist lantern festival and Chinese lantern plant marke</t>
  </si>
  <si>
    <t>July 9-10 ,every year</t>
  </si>
  <si>
    <t>Hattasan Soneiji Temple</t>
  </si>
  <si>
    <t>0538-43-3601</t>
  </si>
  <si>
    <t>http://www.hattasan.or.jp/</t>
  </si>
  <si>
    <t>Kasui fireworks festiva</t>
  </si>
  <si>
    <t>December 15,every year</t>
  </si>
  <si>
    <t>Fukuroi City kasuisai</t>
  </si>
  <si>
    <t>Kasuisai</t>
  </si>
  <si>
    <t>http://www.kasuisai.or.jp/</t>
  </si>
  <si>
    <t>Chubu</t>
    <phoneticPr fontId="3"/>
  </si>
  <si>
    <t>Nagoya Port</t>
    <phoneticPr fontId="3"/>
  </si>
  <si>
    <t>Tabi Matsuri (Travel Fair Nagoya)</t>
    <phoneticPr fontId="3"/>
  </si>
  <si>
    <t>The end of March</t>
    <phoneticPr fontId="3"/>
  </si>
  <si>
    <t>Hisaya Odori Koen Park</t>
    <phoneticPr fontId="3"/>
  </si>
  <si>
    <t>20 min by subway</t>
  </si>
  <si>
    <t>+81-52-202-1677</t>
    <phoneticPr fontId="3"/>
  </si>
  <si>
    <t>Nagoya Festival</t>
    <phoneticPr fontId="3"/>
  </si>
  <si>
    <t>The middle of October</t>
    <phoneticPr fontId="3"/>
  </si>
  <si>
    <t>Sakae, Hisaya Odori Koen Park</t>
    <phoneticPr fontId="3"/>
  </si>
  <si>
    <t>20 min by subway</t>
    <phoneticPr fontId="3"/>
  </si>
  <si>
    <t>+81-52-972-7611</t>
    <phoneticPr fontId="3"/>
  </si>
  <si>
    <t>Osu Street Performers Festival</t>
    <phoneticPr fontId="3"/>
  </si>
  <si>
    <t>Osu Shopping District</t>
    <phoneticPr fontId="3"/>
  </si>
  <si>
    <t>+81-52-261-2287</t>
    <phoneticPr fontId="3"/>
  </si>
  <si>
    <t>Higashiyama Botanical Gardens, Autumn Leave Viewing</t>
    <phoneticPr fontId="3"/>
  </si>
  <si>
    <t>November / December</t>
    <phoneticPr fontId="3"/>
  </si>
  <si>
    <t>The middle of November-The beginning of December</t>
  </si>
  <si>
    <t>Higashiyama Zoo &amp; Botanical Garden</t>
    <phoneticPr fontId="3"/>
  </si>
  <si>
    <t>40 min by subway</t>
    <phoneticPr fontId="3"/>
  </si>
  <si>
    <t>+81-52-782-2111</t>
    <phoneticPr fontId="3"/>
  </si>
  <si>
    <t>Nagoya Castle, full bloom of the cherry tree</t>
    <phoneticPr fontId="3"/>
  </si>
  <si>
    <t>Nagoya Castle, Meijo Park</t>
    <phoneticPr fontId="3"/>
  </si>
  <si>
    <t>25 min by subway</t>
    <phoneticPr fontId="3"/>
  </si>
  <si>
    <t>+81-52-231-1700</t>
    <phoneticPr fontId="3"/>
  </si>
  <si>
    <t>http://www.nagoyajo.City.nagoya.jp/13_english/index.html</t>
  </si>
  <si>
    <t>Tsuruma Park,  full bloom of the cherry tree</t>
    <phoneticPr fontId="3"/>
  </si>
  <si>
    <t>Tsuruma Park</t>
    <phoneticPr fontId="3"/>
  </si>
  <si>
    <t>Grand Sumo Tournament in Nagoya</t>
    <phoneticPr fontId="3"/>
  </si>
  <si>
    <t>Early- middle July</t>
    <phoneticPr fontId="3"/>
  </si>
  <si>
    <t>Aichi Prefectural Gymnasium</t>
    <phoneticPr fontId="3"/>
  </si>
  <si>
    <t>+81-52-654-7894</t>
    <phoneticPr fontId="3"/>
  </si>
  <si>
    <t>World Cosplay Summit</t>
    <phoneticPr fontId="3"/>
  </si>
  <si>
    <t>The end of July-The beginning of August</t>
  </si>
  <si>
    <t>Sakae &amp; Osu area etc.</t>
    <phoneticPr fontId="3"/>
  </si>
  <si>
    <t>+81-52-962-2003</t>
    <phoneticPr fontId="3"/>
  </si>
  <si>
    <t>Nippon Domannaka Matsuri</t>
    <phoneticPr fontId="3"/>
  </si>
  <si>
    <t>+81-52-241-4333</t>
    <phoneticPr fontId="3"/>
  </si>
  <si>
    <t>Tagonoura Port</t>
  </si>
  <si>
    <t xml:space="preserve">Bishamonten(guardian god of Buddhism) Festival </t>
  </si>
  <si>
    <t>Mid Febuary</t>
  </si>
  <si>
    <t>10 minutes by Bus</t>
  </si>
  <si>
    <t>Fujisan Tourism&amp;Communication Bureau</t>
  </si>
  <si>
    <t>0545-64-3776</t>
  </si>
  <si>
    <t>Mt.Iwamotoyama Plum&amp;Cherry blossom Festival</t>
  </si>
  <si>
    <t>from February to April</t>
  </si>
  <si>
    <t>2/1~Early April</t>
  </si>
  <si>
    <t>25 minutes walk</t>
  </si>
  <si>
    <t>Toba Port</t>
    <phoneticPr fontId="3"/>
  </si>
  <si>
    <t>Toba Minatomatsuri Festival</t>
    <phoneticPr fontId="3"/>
  </si>
  <si>
    <t>July 26, 2019
※The 4th Friday</t>
    <phoneticPr fontId="3"/>
  </si>
  <si>
    <t>around Toba Marine Terminal</t>
    <phoneticPr fontId="3"/>
  </si>
  <si>
    <t>Walk,0min</t>
    <phoneticPr fontId="3"/>
  </si>
  <si>
    <t>Toba Tourism Association</t>
    <phoneticPr fontId="3"/>
  </si>
  <si>
    <t>+81-5999－25-3019
info@toba.gr.jp</t>
    <phoneticPr fontId="3"/>
  </si>
  <si>
    <t>http://r.goope.jp/tobaminatofes</t>
  </si>
  <si>
    <t>Ishigami-san Spring Festival</t>
    <phoneticPr fontId="3"/>
  </si>
  <si>
    <t>May 7,2019</t>
    <phoneticPr fontId="3"/>
  </si>
  <si>
    <t>Ishigami-san(shrine) , Toba City</t>
    <phoneticPr fontId="3"/>
  </si>
  <si>
    <t>30 min by car from port</t>
    <phoneticPr fontId="3"/>
  </si>
  <si>
    <t>+81-5999－25-3020
info@toba.gr.jp</t>
  </si>
  <si>
    <t>http://www.toba.gr.jp/</t>
  </si>
  <si>
    <t>Shirongo Ama Festival</t>
    <phoneticPr fontId="3"/>
  </si>
  <si>
    <t>The beginning of July</t>
    <phoneticPr fontId="3"/>
  </si>
  <si>
    <t>Suga-shima Island , Toba City</t>
    <phoneticPr fontId="3"/>
  </si>
  <si>
    <t>15 min by ferryboat from port</t>
    <phoneticPr fontId="3"/>
  </si>
  <si>
    <t>+81-5999－25-3021
info@toba.gr.jp</t>
  </si>
  <si>
    <t>Ofunamatsuri Festival</t>
    <phoneticPr fontId="3"/>
  </si>
  <si>
    <t xml:space="preserve"> January(Old Calender)</t>
    <phoneticPr fontId="3"/>
  </si>
  <si>
    <t>January 18 (old calender)</t>
    <phoneticPr fontId="3"/>
  </si>
  <si>
    <t>Aonominesan Shofukuji Temple , Toba City</t>
    <phoneticPr fontId="3"/>
  </si>
  <si>
    <t>Akasakimatsuri summer festival</t>
    <phoneticPr fontId="3"/>
  </si>
  <si>
    <t>Akasaki Jinja Shrine , Toba City</t>
    <phoneticPr fontId="3"/>
  </si>
  <si>
    <t>10 min by car from port</t>
    <phoneticPr fontId="3"/>
  </si>
  <si>
    <t>Seasonal Event(Autumn~Winter)</t>
    <phoneticPr fontId="3"/>
  </si>
  <si>
    <t>Grilled Oyster Shacks in Uramura, Toba</t>
    <phoneticPr fontId="3"/>
  </si>
  <si>
    <t>Every year</t>
    <phoneticPr fontId="3"/>
  </si>
  <si>
    <t>Autumu~Winter</t>
    <phoneticPr fontId="3"/>
  </si>
  <si>
    <t>Oyster season begins in November and ends in April</t>
    <phoneticPr fontId="3"/>
  </si>
  <si>
    <t>Uramura , Toba City</t>
    <phoneticPr fontId="3"/>
  </si>
  <si>
    <t>20 min by car from port</t>
    <phoneticPr fontId="3"/>
  </si>
  <si>
    <t xml:space="preserve"> http://toba.or.jp/wp-content/uploads/2018/12/Uramura-Kaki-Map-English.pdf</t>
    <phoneticPr fontId="3"/>
  </si>
  <si>
    <t>Yokkaichi Port</t>
  </si>
  <si>
    <t>Yokkaichi Port Festival</t>
  </si>
  <si>
    <t>The 1st Sunday in August</t>
    <phoneticPr fontId="3"/>
  </si>
  <si>
    <t>trade promotion division</t>
  </si>
  <si>
    <t>+81-59－366-7022
shinko@yokkaichi-port.or.jp</t>
  </si>
  <si>
    <t>http://www.yokkaichi-port.or.jp/</t>
  </si>
  <si>
    <t>Daiyokkaichi Festival</t>
  </si>
  <si>
    <t>The 1st Saturday/Sunday in August</t>
    <phoneticPr fontId="3"/>
  </si>
  <si>
    <t>around Yokkaichi town hall</t>
  </si>
  <si>
    <t>http://kankou43yokkaichi.com/matsuri/</t>
  </si>
  <si>
    <t>Yokkaichi Festival</t>
    <phoneticPr fontId="3"/>
  </si>
  <si>
    <t>The 1st Saturday/Sunday in October</t>
    <phoneticPr fontId="3"/>
  </si>
  <si>
    <t>around Suwa shrine</t>
    <phoneticPr fontId="3"/>
  </si>
  <si>
    <t>Yokkaichi ichibangai</t>
    <phoneticPr fontId="3"/>
  </si>
  <si>
    <t>+81-59-354-5272</t>
    <phoneticPr fontId="3"/>
  </si>
  <si>
    <t>Kinki</t>
    <phoneticPr fontId="3"/>
  </si>
  <si>
    <t>Hidaka Port</t>
  </si>
  <si>
    <t>Benkei Festival</t>
    <phoneticPr fontId="3"/>
  </si>
  <si>
    <t>Tanabe-City</t>
  </si>
  <si>
    <t>50 min by car from port</t>
    <phoneticPr fontId="3"/>
  </si>
  <si>
    <t>Tourism Exchange Division
Wakayama Prefectural Government</t>
    <phoneticPr fontId="3"/>
  </si>
  <si>
    <t>+81-73-441-2789
e0625001@pref.wakayama.lg.jp</t>
    <phoneticPr fontId="3"/>
  </si>
  <si>
    <t>http://www.kishu-benkei.com/</t>
  </si>
  <si>
    <t>Shirahama Beach Fireworks Festival</t>
    <phoneticPr fontId="3"/>
  </si>
  <si>
    <t>Shirahama-cho</t>
    <phoneticPr fontId="3"/>
  </si>
  <si>
    <t>60 min by car from port</t>
    <phoneticPr fontId="3"/>
  </si>
  <si>
    <t>http://www.nanki-shirahama.com/event/calendar.php#con_summer</t>
  </si>
  <si>
    <t>Shirahama Beach Message Fireworks</t>
    <phoneticPr fontId="3"/>
  </si>
  <si>
    <t>shirahama Beach Countdown Fireworks</t>
  </si>
  <si>
    <t>December 31, every year</t>
  </si>
  <si>
    <t xml:space="preserve">60 min by car </t>
    <phoneticPr fontId="3"/>
  </si>
  <si>
    <t>http://www.nanki-shirahama.com/event/calendar.php#con_winter</t>
  </si>
  <si>
    <t>Laughter Festival</t>
    <phoneticPr fontId="3"/>
  </si>
  <si>
    <t>The meddle of October</t>
  </si>
  <si>
    <t>Hidakagawa-cho</t>
    <phoneticPr fontId="3"/>
  </si>
  <si>
    <t xml:space="preserve">30 min by car </t>
    <phoneticPr fontId="3"/>
  </si>
  <si>
    <t>http://hidakagawa-kanko.jp/miru/nyuujinnja.html</t>
  </si>
  <si>
    <t>Cherry Blossom Festival</t>
    <phoneticPr fontId="3"/>
  </si>
  <si>
    <t>40 min by car from port</t>
    <phoneticPr fontId="3"/>
  </si>
  <si>
    <t>http://www.tanabe-kanko.jp/event/sakura/</t>
  </si>
  <si>
    <t>Cherry Blossom Festival in Heisogen Park</t>
    <phoneticPr fontId="3"/>
  </si>
  <si>
    <t>The end of March - The beginning of April</t>
    <phoneticPr fontId="3"/>
  </si>
  <si>
    <t>Tanabe Festival</t>
    <phoneticPr fontId="3"/>
  </si>
  <si>
    <t>July 24-25, every year</t>
  </si>
  <si>
    <t>http://www.tanabe-kanko.jp/event/tanabematsuri/</t>
  </si>
  <si>
    <t>Yata Fire Festival</t>
    <phoneticPr fontId="3"/>
  </si>
  <si>
    <t>Hongu-cho Tanabe-City</t>
  </si>
  <si>
    <t>100 min by car from port</t>
    <phoneticPr fontId="3"/>
  </si>
  <si>
    <t>http://www.za.ztv.ne.jp/t9dpaq3x/</t>
  </si>
  <si>
    <t xml:space="preserve">Shirahama Beach Sand Festival </t>
    <phoneticPr fontId="3"/>
  </si>
  <si>
    <t>Shirahama Beach Candle Illumination</t>
    <phoneticPr fontId="3"/>
  </si>
  <si>
    <t>July / August / October</t>
    <phoneticPr fontId="3"/>
  </si>
  <si>
    <t>Saturday in July, August, October</t>
    <phoneticPr fontId="3"/>
  </si>
  <si>
    <t>shirahama Beach Kumano Pirate Treasure-hunting</t>
  </si>
  <si>
    <t>Sennin-buro (Giant bath in the river) KARUTA (Traditional Japanese playing cards) Competition</t>
    <phoneticPr fontId="3"/>
  </si>
  <si>
    <t>The middle of January</t>
    <phoneticPr fontId="3"/>
  </si>
  <si>
    <t>http://www.hongu.jp/event/sennin-karuta/</t>
  </si>
  <si>
    <t>Sennin-buro(Giant bath in the river)</t>
    <phoneticPr fontId="3"/>
  </si>
  <si>
    <t>December / January / February</t>
    <phoneticPr fontId="3"/>
  </si>
  <si>
    <t>December-February</t>
  </si>
  <si>
    <t>http://www.hongu.jp/onsen/kawayu/senninburo/</t>
  </si>
  <si>
    <t xml:space="preserve">Minabe Bairin Ume Orchard </t>
    <phoneticPr fontId="3"/>
  </si>
  <si>
    <t>Minabe-cho</t>
    <phoneticPr fontId="3"/>
  </si>
  <si>
    <t>https://www.minabe-kanko.jp/sightseeing/4714</t>
  </si>
  <si>
    <t>Himeji port</t>
    <phoneticPr fontId="3"/>
  </si>
  <si>
    <t>Himeji Harbor Festival</t>
    <phoneticPr fontId="3"/>
  </si>
  <si>
    <t>Last Saturday in July</t>
    <phoneticPr fontId="3"/>
  </si>
  <si>
    <t>himeji port (shikama area)</t>
    <phoneticPr fontId="3"/>
  </si>
  <si>
    <t>Walk 0 minutes</t>
    <phoneticPr fontId="3"/>
  </si>
  <si>
    <t>Port Area Promotion Office
Industry Bureau of Himeji City</t>
    <phoneticPr fontId="3"/>
  </si>
  <si>
    <t>079-221-2504／
kouwan-sinkou@city.himeji.lg.jp</t>
    <phoneticPr fontId="3"/>
  </si>
  <si>
    <t>Last Sunday in October</t>
    <phoneticPr fontId="3"/>
  </si>
  <si>
    <t>Himeji Castle Moon-viewing Festival</t>
    <phoneticPr fontId="3"/>
  </si>
  <si>
    <t>Himeji Castle</t>
    <phoneticPr fontId="3"/>
  </si>
  <si>
    <t>Himeji Castle Event Excutive Committee</t>
    <phoneticPr fontId="3"/>
  </si>
  <si>
    <t>079-240-6023</t>
    <phoneticPr fontId="3"/>
  </si>
  <si>
    <t>Himeji Castle Festival</t>
    <phoneticPr fontId="3"/>
  </si>
  <si>
    <t>Mid-May</t>
    <phoneticPr fontId="3"/>
  </si>
  <si>
    <t>Around Himeji Castle</t>
    <phoneticPr fontId="3"/>
  </si>
  <si>
    <t>Himeji Castle Festival Excutive Committee</t>
    <phoneticPr fontId="3"/>
  </si>
  <si>
    <t>079-287-3652</t>
    <phoneticPr fontId="3"/>
  </si>
  <si>
    <t xml:space="preserve">Cherry Blossom Viewing </t>
    <phoneticPr fontId="3"/>
  </si>
  <si>
    <t>Early April</t>
    <phoneticPr fontId="3"/>
  </si>
  <si>
    <t>Kyoto Maizuru Port</t>
    <phoneticPr fontId="3"/>
  </si>
  <si>
    <t>Kyokusui-no-Utage Festival</t>
    <phoneticPr fontId="3"/>
  </si>
  <si>
    <t>+81-75-623-0846</t>
    <phoneticPr fontId="3"/>
  </si>
  <si>
    <t>Yabusame Shinji</t>
    <phoneticPr fontId="3"/>
  </si>
  <si>
    <t>May 3, every year</t>
  </si>
  <si>
    <t>100 min by car</t>
    <phoneticPr fontId="3"/>
  </si>
  <si>
    <t>Shimogamo Jinja Shrine</t>
    <phoneticPr fontId="3"/>
  </si>
  <si>
    <t>+81-75-781-0010</t>
    <phoneticPr fontId="3"/>
  </si>
  <si>
    <t>Kurabe-uma-Shinji</t>
    <phoneticPr fontId="3"/>
  </si>
  <si>
    <t>May 5, every year</t>
  </si>
  <si>
    <t>Kyoto City, kamigamo Jinja Shrine</t>
  </si>
  <si>
    <t>Kamigamo Jinja Shrine</t>
    <phoneticPr fontId="3"/>
  </si>
  <si>
    <t>+81-75-781-0011</t>
    <phoneticPr fontId="3"/>
  </si>
  <si>
    <t>Hotokemai (Buddha Dance)</t>
    <phoneticPr fontId="3"/>
  </si>
  <si>
    <t>May 8, every year</t>
  </si>
  <si>
    <t>Maizuru City, Matsunoodera temple</t>
  </si>
  <si>
    <t>http://www.matsunoodera.com/</t>
    <phoneticPr fontId="3"/>
  </si>
  <si>
    <t>Aoi Matsuri</t>
    <phoneticPr fontId="3"/>
  </si>
  <si>
    <t>May 15, every year</t>
  </si>
  <si>
    <t>Kyoto City, Shimogamo Jinja Shrine、Kamigamo Jinja Shrine</t>
  </si>
  <si>
    <t>Kyoto City tourism Association</t>
  </si>
  <si>
    <t xml:space="preserve">+81-75-213-1717 </t>
  </si>
  <si>
    <t>Gion Matsuri (Yoiyoiyama)</t>
    <phoneticPr fontId="3"/>
  </si>
  <si>
    <t>Jury 15, every year</t>
  </si>
  <si>
    <t>Kyoto City,Yasaka-Jinja shrine etc.</t>
  </si>
  <si>
    <t>Gion Matsuri (Yoiyama)</t>
    <phoneticPr fontId="3"/>
  </si>
  <si>
    <t>Jury 16, every year</t>
  </si>
  <si>
    <t>Kyoto City,Yasaka-Jinja Shrine etc.</t>
  </si>
  <si>
    <t>Gion Matsuri (Yamahokojunko)</t>
    <phoneticPr fontId="3"/>
  </si>
  <si>
    <t>Jury 17, every year</t>
  </si>
  <si>
    <t>Monju-do Defune Festival</t>
    <phoneticPr fontId="3"/>
  </si>
  <si>
    <t>Jury 24, every year</t>
  </si>
  <si>
    <t>Miyazu City, Amanohashidate Chionji temple etc.</t>
  </si>
  <si>
    <t xml:space="preserve">+81-772-22-8030 </t>
    <phoneticPr fontId="3"/>
  </si>
  <si>
    <t>Gion Matsuri (Atomatsuri)</t>
    <phoneticPr fontId="3"/>
  </si>
  <si>
    <t>Kyoto City Tourism Association</t>
  </si>
  <si>
    <t>Yoshihara no Mandoro (Fire Festival)</t>
    <phoneticPr fontId="3"/>
  </si>
  <si>
    <t>August 16, every year</t>
  </si>
  <si>
    <t>Maizuru City,Nishiyosihara</t>
  </si>
  <si>
    <t>http://www.maizuru-kanko.net/</t>
    <phoneticPr fontId="3"/>
  </si>
  <si>
    <t>Gozan no Okuribi (Mountain Bon Fire“Daimonji”)</t>
    <phoneticPr fontId="3"/>
  </si>
  <si>
    <t>Kyoto City</t>
  </si>
  <si>
    <t>Kurama no Himatsuri (Fire Festival)</t>
    <phoneticPr fontId="3"/>
  </si>
  <si>
    <t>October 22, every year</t>
  </si>
  <si>
    <t>Kyoto City,Yuki Jinja Shrine　</t>
  </si>
  <si>
    <t>110 min by car</t>
    <phoneticPr fontId="3"/>
  </si>
  <si>
    <t>Yuki Jinja Shrine</t>
    <phoneticPr fontId="3"/>
  </si>
  <si>
    <t>+81-75-741-1670 　</t>
    <phoneticPr fontId="3"/>
  </si>
  <si>
    <t>http://www.yukijinjya.jp/</t>
    <phoneticPr fontId="3"/>
  </si>
  <si>
    <t>Jidai-Matsuri Festival</t>
    <phoneticPr fontId="3"/>
  </si>
  <si>
    <t>Kyoto City,Heian-Jingu shrine etc.</t>
  </si>
  <si>
    <t>+81-75-752-1717</t>
    <phoneticPr fontId="3"/>
  </si>
  <si>
    <t>Gion Odori</t>
    <phoneticPr fontId="3"/>
  </si>
  <si>
    <t>November 1-10, every year</t>
  </si>
  <si>
    <t>Kyoto City,Gionkaikan</t>
  </si>
  <si>
    <t>Gion Higashi Kabukai</t>
    <phoneticPr fontId="3"/>
  </si>
  <si>
    <t>+81-75-561-0224</t>
    <phoneticPr fontId="3"/>
  </si>
  <si>
    <t>Matsuo Matsuri</t>
    <phoneticPr fontId="3"/>
  </si>
  <si>
    <t>Kyoto City,Matsunoo-taisha Shrine</t>
  </si>
  <si>
    <t>Matsunoo-taisha Shrine</t>
    <phoneticPr fontId="3"/>
  </si>
  <si>
    <t xml:space="preserve"> +81-75-871-5016 </t>
    <phoneticPr fontId="3"/>
  </si>
  <si>
    <t>Maizuru Azeria Festival</t>
    <phoneticPr fontId="3"/>
  </si>
  <si>
    <t>Maizuru City,Higashi-Maizuru Park</t>
  </si>
  <si>
    <t>Migochi Hikiyama Matsuri</t>
    <phoneticPr fontId="3"/>
  </si>
  <si>
    <t>May 3-4, every year</t>
    <phoneticPr fontId="3"/>
  </si>
  <si>
    <t>Yosano town</t>
    <phoneticPr fontId="3"/>
  </si>
  <si>
    <t>+81-772-43-0155</t>
    <phoneticPr fontId="3"/>
  </si>
  <si>
    <t>Seimei Matsuri Festival</t>
    <phoneticPr fontId="3"/>
  </si>
  <si>
    <t>Kyoto City,Seimei Jinja Shrine</t>
  </si>
  <si>
    <t>Seimei Jinja Shrine</t>
  </si>
  <si>
    <t xml:space="preserve">+81-75-441-6460 </t>
    <phoneticPr fontId="3"/>
  </si>
  <si>
    <t xml:space="preserve">Taiza port Festival </t>
    <phoneticPr fontId="3"/>
  </si>
  <si>
    <t>Kyotango City, Taiza fishing harbor</t>
  </si>
  <si>
    <t>Taiza Minato Matsuri Festival Committee office</t>
    <phoneticPr fontId="3"/>
  </si>
  <si>
    <t>+81-772-75-8040</t>
    <phoneticPr fontId="3"/>
  </si>
  <si>
    <t>Sennichi-e Sightseeing Festival</t>
    <phoneticPr fontId="3"/>
  </si>
  <si>
    <t>Kyotango City, Kumihama Bay</t>
  </si>
  <si>
    <t xml:space="preserve">+81-772-82-1781 </t>
    <phoneticPr fontId="3"/>
  </si>
  <si>
    <t>Miyazu Fireworks and Lanterns Festival</t>
    <phoneticPr fontId="3"/>
  </si>
  <si>
    <t>Miyazu City, Miyazu-bay, Shimazaki park</t>
  </si>
  <si>
    <t xml:space="preserve">+81-772-22-5131 </t>
    <phoneticPr fontId="3"/>
  </si>
  <si>
    <t>Amanohashidate Winter Fireworks</t>
    <phoneticPr fontId="3"/>
  </si>
  <si>
    <t>MiyazuCity,Amanohashidate</t>
  </si>
  <si>
    <t>Ayabe City</t>
  </si>
  <si>
    <t>+81-773-42-0701</t>
    <phoneticPr fontId="3"/>
  </si>
  <si>
    <t>Ine Fireworks</t>
    <phoneticPr fontId="3"/>
  </si>
  <si>
    <t>Ine Town</t>
    <phoneticPr fontId="3"/>
  </si>
  <si>
    <t>+81-772-32-0277</t>
    <phoneticPr fontId="3"/>
  </si>
  <si>
    <t>Kyo no Tanabata Festival</t>
    <phoneticPr fontId="3"/>
  </si>
  <si>
    <t>Kyoto City,Horikawa river,Kamogawa river etc.</t>
  </si>
  <si>
    <t xml:space="preserve">+81-75-222-0389                                                    jimukyoku@kyoto-tanabata.jp
</t>
    <phoneticPr fontId="3"/>
  </si>
  <si>
    <t>Yoshida no Shidarezakura(Cherry)</t>
    <phoneticPr fontId="3"/>
  </si>
  <si>
    <t>The beginning of April</t>
  </si>
  <si>
    <t>Maizuru City,Ruri-Ji Temple</t>
  </si>
  <si>
    <t xml:space="preserve">Tanabe-jo Castle Festival </t>
    <phoneticPr fontId="3"/>
  </si>
  <si>
    <t>Maizuru City,Tanabe-jo Castle Maizuru Park</t>
  </si>
  <si>
    <t>Osaka Port</t>
    <phoneticPr fontId="3"/>
  </si>
  <si>
    <t>May 1-５, every year</t>
  </si>
  <si>
    <t>Dainenbutsu-ji Temple</t>
    <phoneticPr fontId="3"/>
  </si>
  <si>
    <t>about 50 min by train, about 40 min by car</t>
  </si>
  <si>
    <t>+81-6-6791-0026</t>
    <phoneticPr fontId="3"/>
  </si>
  <si>
    <t>http://www.dainenbutsuji.com/oneri/</t>
    <phoneticPr fontId="3"/>
  </si>
  <si>
    <t>The beginning of May</t>
    <phoneticPr fontId="3"/>
  </si>
  <si>
    <t xml:space="preserve">Sumiyoshi-taisha Shrine </t>
    <phoneticPr fontId="3"/>
  </si>
  <si>
    <t>about 50 min by train, about 30 min by car</t>
    <phoneticPr fontId="3"/>
  </si>
  <si>
    <t>+81-6-6672-0753</t>
    <phoneticPr fontId="3"/>
  </si>
  <si>
    <t>http://www.sumiyoshitaisha.net/</t>
    <phoneticPr fontId="3"/>
  </si>
  <si>
    <t>June 14, every year</t>
  </si>
  <si>
    <t>June / July</t>
    <phoneticPr fontId="3"/>
  </si>
  <si>
    <t>Shomanin-temple Aizendo</t>
    <phoneticPr fontId="3"/>
  </si>
  <si>
    <t>about 30 min by subway, about 30 min by car</t>
  </si>
  <si>
    <t>+81-6-6779-5800</t>
    <phoneticPr fontId="3"/>
  </si>
  <si>
    <t>http://aizendo.com/</t>
    <phoneticPr fontId="3"/>
  </si>
  <si>
    <t>July 11-12, every year</t>
  </si>
  <si>
    <t>Ikutama Shrine</t>
    <phoneticPr fontId="3"/>
  </si>
  <si>
    <t>+81-6-6771-0002</t>
    <phoneticPr fontId="3"/>
  </si>
  <si>
    <t>https://www.facebook.com/ikutamajinja/</t>
    <phoneticPr fontId="3"/>
  </si>
  <si>
    <t>July11-14, every year</t>
  </si>
  <si>
    <t xml:space="preserve">Kumata Shrine </t>
    <phoneticPr fontId="3"/>
  </si>
  <si>
    <t>+81-6-6791-0208</t>
    <phoneticPr fontId="3"/>
  </si>
  <si>
    <t>http://www.kumata.jp/</t>
    <phoneticPr fontId="3"/>
  </si>
  <si>
    <t>kanda Shrine</t>
    <phoneticPr fontId="3"/>
  </si>
  <si>
    <t>about 60 min by train, about 40 min by car</t>
  </si>
  <si>
    <t>http://www.City.kaizuka.lg.jp/kanko/index.html</t>
  </si>
  <si>
    <t xml:space="preserve">July24-25, every year </t>
  </si>
  <si>
    <t>Osaka temmangu shrine</t>
    <phoneticPr fontId="3"/>
  </si>
  <si>
    <t>about 30 min by train, about 30 min by car</t>
    <phoneticPr fontId="3"/>
  </si>
  <si>
    <t>Osaka tenmangu shrine</t>
  </si>
  <si>
    <t>+81-6-6353-0025</t>
    <phoneticPr fontId="3"/>
  </si>
  <si>
    <t>http://www.osakatemmangu.or.jp/</t>
    <phoneticPr fontId="3"/>
  </si>
  <si>
    <t xml:space="preserve">July 24-25, every year </t>
  </si>
  <si>
    <t>Ikune Shrine</t>
    <phoneticPr fontId="3"/>
  </si>
  <si>
    <t>about 30 min by train, about 25 min by car</t>
  </si>
  <si>
    <t>+81-6-6659-2821</t>
    <phoneticPr fontId="3"/>
  </si>
  <si>
    <t>http://www.osaka-info.jp/</t>
    <phoneticPr fontId="3"/>
  </si>
  <si>
    <t>July 30-August 1, every year</t>
  </si>
  <si>
    <t>August 24, every year</t>
  </si>
  <si>
    <t>Satsukiyama park</t>
    <phoneticPr fontId="3"/>
  </si>
  <si>
    <t>Ikeda City</t>
  </si>
  <si>
    <t>+81-72-754-6244</t>
    <phoneticPr fontId="3"/>
  </si>
  <si>
    <t>http://www.ikedashi-kanko.jp/</t>
    <phoneticPr fontId="3"/>
  </si>
  <si>
    <t>Kishiwada City area (sea side)</t>
  </si>
  <si>
    <t>Kishiwada Tourism Association</t>
    <phoneticPr fontId="3"/>
  </si>
  <si>
    <t>+81-72-436-0914</t>
    <phoneticPr fontId="3"/>
  </si>
  <si>
    <t>http://www.City.kishiwada.osaka.jp/site/danjiri/</t>
  </si>
  <si>
    <t>The beginning of October
※The second Saturday/Sunday</t>
    <phoneticPr fontId="3"/>
  </si>
  <si>
    <t>Kishiwada City area (Hill side)</t>
  </si>
  <si>
    <t>about 60 min by train, about 30 min by car</t>
  </si>
  <si>
    <t xml:space="preserve">October 14-15, every year </t>
  </si>
  <si>
    <t>Hiraoka Shrine</t>
    <phoneticPr fontId="3"/>
  </si>
  <si>
    <t>+81-72-981- 4177</t>
    <phoneticPr fontId="3"/>
  </si>
  <si>
    <t>http://hiraoka-jinja.org/</t>
    <phoneticPr fontId="3"/>
  </si>
  <si>
    <t>Sakai City area</t>
  </si>
  <si>
    <t>about 50 min by train, about 25 min by car</t>
  </si>
  <si>
    <t>Sakai Convention tourism Bureau</t>
    <phoneticPr fontId="3"/>
  </si>
  <si>
    <t>+81-72-233-5258</t>
    <phoneticPr fontId="3"/>
  </si>
  <si>
    <t>http://www.sakai-tcb.or.jp/</t>
    <phoneticPr fontId="3"/>
  </si>
  <si>
    <t xml:space="preserve">November 22-23, every year </t>
    <phoneticPr fontId="3"/>
  </si>
  <si>
    <t>Sukunahikona Jinja Shrine</t>
    <phoneticPr fontId="3"/>
  </si>
  <si>
    <t>about 25 min by subway, about 30 min by car</t>
    <phoneticPr fontId="3"/>
  </si>
  <si>
    <t>+81-6-6231-6958</t>
    <phoneticPr fontId="3"/>
  </si>
  <si>
    <t>http://www.sinnosan.jp/</t>
    <phoneticPr fontId="3"/>
  </si>
  <si>
    <t>January 7, every year</t>
  </si>
  <si>
    <t xml:space="preserve">January 9-11, every year </t>
  </si>
  <si>
    <t>Imamiya Ebisu Shrine Horikawa Ebisu Shrine</t>
    <phoneticPr fontId="3"/>
  </si>
  <si>
    <t>06-6643-0150（Imamiya Ebisu Shrine）</t>
  </si>
  <si>
    <t>+81-6-6311-8626
Horikawa Ebisu Shrine</t>
    <phoneticPr fontId="3"/>
  </si>
  <si>
    <t>January 14, every year</t>
  </si>
  <si>
    <t>Shitennouji Temple</t>
    <phoneticPr fontId="3"/>
  </si>
  <si>
    <t>+81-6-6771-0066</t>
    <phoneticPr fontId="3"/>
  </si>
  <si>
    <t>http://www.Shitennouji.or.jp/</t>
  </si>
  <si>
    <t>July 25, every year</t>
  </si>
  <si>
    <t>koala River</t>
  </si>
  <si>
    <t>about 30 min by train, about 30 min by car</t>
  </si>
  <si>
    <t>http://www.tenjinsan.com/</t>
    <phoneticPr fontId="3"/>
  </si>
  <si>
    <t>Yodogawa Riverside Park</t>
    <phoneticPr fontId="3"/>
  </si>
  <si>
    <t xml:space="preserve">
Naniwa Yodogawa fireworks Steering Committee
</t>
    <phoneticPr fontId="3"/>
  </si>
  <si>
    <t>+81-6-6307-5522（week days 10:00～17:00）</t>
    <phoneticPr fontId="3"/>
  </si>
  <si>
    <t>http://www.yodohanabi.com/</t>
    <phoneticPr fontId="3"/>
  </si>
  <si>
    <t>World Super Junior Tennis</t>
    <phoneticPr fontId="3"/>
  </si>
  <si>
    <t>The beginning of October</t>
    <phoneticPr fontId="3"/>
  </si>
  <si>
    <t>Utsubo Tennis center</t>
    <phoneticPr fontId="3"/>
  </si>
  <si>
    <t>http://www.kansaita.jp/26super-junior.html</t>
    <phoneticPr fontId="3"/>
  </si>
  <si>
    <t>Osaka City area</t>
  </si>
  <si>
    <t>about 30 min by subway, 25 min by car</t>
  </si>
  <si>
    <t>https://www.osaka-marathon.com/index.html</t>
    <phoneticPr fontId="3"/>
  </si>
  <si>
    <t xml:space="preserve">Autumn Leaves </t>
    <phoneticPr fontId="3"/>
  </si>
  <si>
    <t>The middle of November-The beginning of December</t>
    <phoneticPr fontId="3"/>
  </si>
  <si>
    <t>various</t>
    <phoneticPr fontId="3"/>
  </si>
  <si>
    <t>Http://www.osaka-info.jp/</t>
    <phoneticPr fontId="3"/>
  </si>
  <si>
    <t xml:space="preserve">Cherry Blossom-viewing Spot </t>
    <phoneticPr fontId="3"/>
  </si>
  <si>
    <t>The end of March-The beginning of April</t>
    <phoneticPr fontId="3"/>
  </si>
  <si>
    <t>Osaka castle and more</t>
  </si>
  <si>
    <t>about 30 min by subway, about 25 min by car</t>
  </si>
  <si>
    <t>The middle of April</t>
    <phoneticPr fontId="3"/>
  </si>
  <si>
    <t>Japan Mint</t>
    <phoneticPr fontId="3"/>
  </si>
  <si>
    <t>https://www.mint.go.jp/enjoy/toorinuke/sakura_osaka_news_h30.html</t>
    <phoneticPr fontId="3"/>
  </si>
  <si>
    <t>April 22, every year</t>
  </si>
  <si>
    <t>Shitennoji Temple</t>
    <phoneticPr fontId="3"/>
  </si>
  <si>
    <t>http://www.shitennoji.or.jp/</t>
    <phoneticPr fontId="3"/>
  </si>
  <si>
    <t>Hina-matsuri Festival</t>
    <phoneticPr fontId="3"/>
  </si>
  <si>
    <t>The beginning of March</t>
  </si>
  <si>
    <t>Http://www.osaka-info.jp</t>
    <phoneticPr fontId="3"/>
  </si>
  <si>
    <t>Osaka Takigi Noh</t>
    <phoneticPr fontId="3"/>
  </si>
  <si>
    <t>Osaka Classic</t>
    <phoneticPr fontId="3"/>
  </si>
  <si>
    <t>The beginning of September - The middle of September</t>
    <phoneticPr fontId="3"/>
  </si>
  <si>
    <t>Midosuji area</t>
    <phoneticPr fontId="3"/>
  </si>
  <si>
    <t>about 25 min by subway, about 30 min by car</t>
  </si>
  <si>
    <t>Festival of The Light in Osaka</t>
    <phoneticPr fontId="3"/>
  </si>
  <si>
    <t>November / December/January</t>
    <phoneticPr fontId="3"/>
  </si>
  <si>
    <t>The beginning of November-The end of January</t>
    <phoneticPr fontId="3"/>
  </si>
  <si>
    <t>Osaka City area/Osaka Pref area</t>
    <phoneticPr fontId="3"/>
  </si>
  <si>
    <t>http://www.hikari-kyoen.com/</t>
    <phoneticPr fontId="3"/>
  </si>
  <si>
    <t>Jyoyanokane・Hatsumode</t>
    <phoneticPr fontId="3"/>
  </si>
  <si>
    <t>December / January</t>
    <phoneticPr fontId="3"/>
  </si>
  <si>
    <t>December 31-Janurary 1</t>
    <phoneticPr fontId="3"/>
  </si>
  <si>
    <t>Osaka Convention Tourism Bureau</t>
    <phoneticPr fontId="3"/>
  </si>
  <si>
    <t>+81-6-6282-5900</t>
    <phoneticPr fontId="3"/>
  </si>
  <si>
    <t>Osaka Women's Marathon</t>
    <phoneticPr fontId="3"/>
  </si>
  <si>
    <t xml:space="preserve">The last Sunday, every January </t>
    <phoneticPr fontId="3"/>
  </si>
  <si>
    <t xml:space="preserve">about 40 min by subway, 40 min </t>
    <phoneticPr fontId="3"/>
  </si>
  <si>
    <t>+81-6-6633-9632</t>
    <phoneticPr fontId="3"/>
  </si>
  <si>
    <t>http://www.osaka-marathon.jp/</t>
    <phoneticPr fontId="3"/>
  </si>
  <si>
    <t>Setsubun</t>
    <phoneticPr fontId="3"/>
  </si>
  <si>
    <t>February 3, every year</t>
  </si>
  <si>
    <t xml:space="preserve">Plum Blossom-viewing Spot </t>
    <phoneticPr fontId="3"/>
  </si>
  <si>
    <t>The end of February-The beginning of March</t>
  </si>
  <si>
    <t>osaka casstle and more</t>
    <phoneticPr fontId="3"/>
  </si>
  <si>
    <t>Shingu Port</t>
    <phoneticPr fontId="3"/>
  </si>
  <si>
    <t>Tuna Festival</t>
    <phoneticPr fontId="3"/>
  </si>
  <si>
    <t>January 25, every year</t>
  </si>
  <si>
    <t>ooaza-Tsukiji, Nachikatsuura-cho</t>
    <phoneticPr fontId="3"/>
  </si>
  <si>
    <t>Nachi-Katsuura Town Tourism Association</t>
    <phoneticPr fontId="3"/>
  </si>
  <si>
    <t>+81-735-52-5311
nachikan@mb.aikis.or.jp</t>
    <phoneticPr fontId="3"/>
  </si>
  <si>
    <t xml:space="preserve">the Nachi Fire Festival </t>
    <phoneticPr fontId="3"/>
  </si>
  <si>
    <t>July 14, every year</t>
  </si>
  <si>
    <t>Kumano Nachi Taisha(Grand Shrine)</t>
    <phoneticPr fontId="3"/>
  </si>
  <si>
    <t>http://www.nachikan.jp/en/eventsfestivals/</t>
  </si>
  <si>
    <t xml:space="preserve">Nachi Firework Display </t>
    <phoneticPr fontId="3"/>
  </si>
  <si>
    <t>August 11, every year</t>
  </si>
  <si>
    <t>Nachi Bay（Miyanohama,Nachi-katsuura Town)</t>
    <phoneticPr fontId="3"/>
  </si>
  <si>
    <t>The Kumano Jofuku Manto Firework Festival</t>
    <phoneticPr fontId="3"/>
  </si>
  <si>
    <t>August 13, every year</t>
  </si>
  <si>
    <t>Kumano River (Shingu City)</t>
  </si>
  <si>
    <t>Shingu-City Tourist Association</t>
  </si>
  <si>
    <t>+81-735-31-7366
shingukk@rifnet.or.jp</t>
    <phoneticPr fontId="3"/>
  </si>
  <si>
    <t>http://kumano-Cityngu.com/contents/attrac/</t>
  </si>
  <si>
    <t>Sano-Hashiramatsu</t>
    <phoneticPr fontId="3"/>
  </si>
  <si>
    <t>Port of Shingu</t>
    <phoneticPr fontId="3"/>
  </si>
  <si>
    <t>walk</t>
    <phoneticPr fontId="3"/>
  </si>
  <si>
    <t>Kumano Large Fireworks Display</t>
    <phoneticPr fontId="3"/>
  </si>
  <si>
    <t>August 17, every year</t>
  </si>
  <si>
    <t>Shichirimihama
(Kumano Town)</t>
    <phoneticPr fontId="3"/>
  </si>
  <si>
    <t>Kumano City Tourism Association</t>
  </si>
  <si>
    <t>+81-597-89-0100
kumanoshi-kankoukyoukai@ztv.ne.jp</t>
    <phoneticPr fontId="3"/>
  </si>
  <si>
    <t>http://kumanoshi-kankoukyoukai.info/tour/info.html</t>
    <phoneticPr fontId="3"/>
  </si>
  <si>
    <t>"Again" Visit to Kumano</t>
    <phoneticPr fontId="3"/>
  </si>
  <si>
    <t>October 26, every year</t>
  </si>
  <si>
    <t>Nachi Mountains</t>
    <phoneticPr fontId="3"/>
  </si>
  <si>
    <t>http://www.nachikan.jp/en/eventsfestivals/</t>
    <phoneticPr fontId="3"/>
  </si>
  <si>
    <t>the Anniversary of Seiganto-ji Temple's Opening</t>
    <phoneticPr fontId="3"/>
  </si>
  <si>
    <t>April 13, every year</t>
  </si>
  <si>
    <t>Nachisan Seiganto-ji(Temple)</t>
    <phoneticPr fontId="3"/>
  </si>
  <si>
    <t>Wakayama-Shimotsu Port</t>
  </si>
  <si>
    <t>Waka-matsuri</t>
    <phoneticPr fontId="3"/>
  </si>
  <si>
    <t>The middle of May</t>
    <phoneticPr fontId="3"/>
  </si>
  <si>
    <t>Wakanoura Area</t>
    <phoneticPr fontId="3"/>
  </si>
  <si>
    <t xml:space="preserve">Waka-matsuri preservation society </t>
    <phoneticPr fontId="3"/>
  </si>
  <si>
    <t>+81-73-444-0808</t>
    <phoneticPr fontId="3"/>
  </si>
  <si>
    <t>http://www.wakamatsuri.com/</t>
    <phoneticPr fontId="3"/>
  </si>
  <si>
    <t>Minato-matsuri (the fireworks display)</t>
    <phoneticPr fontId="3"/>
  </si>
  <si>
    <t>Wakayama Port Pier</t>
    <phoneticPr fontId="3"/>
  </si>
  <si>
    <t>Association for Promotion of Wakayama Port</t>
    <phoneticPr fontId="3"/>
  </si>
  <si>
    <t>+81-73-432-3116</t>
    <phoneticPr fontId="3"/>
  </si>
  <si>
    <t>Candle Illuminations/Taketoya(the Bamboo Candle Night)</t>
    <phoneticPr fontId="3"/>
  </si>
  <si>
    <t xml:space="preserve">The middle of October </t>
    <phoneticPr fontId="3"/>
  </si>
  <si>
    <t>Wakayama Castle etc</t>
    <phoneticPr fontId="3"/>
  </si>
  <si>
    <t xml:space="preserve">Taketoya Executive Committee </t>
    <phoneticPr fontId="3"/>
  </si>
  <si>
    <t>+81-73-435-1234</t>
    <phoneticPr fontId="3"/>
  </si>
  <si>
    <t>http://www.taketouya.jp/index.html</t>
    <phoneticPr fontId="3"/>
  </si>
  <si>
    <t>Food Festival Wakayama</t>
    <phoneticPr fontId="3"/>
  </si>
  <si>
    <t xml:space="preserve">Wakayama-City Event of Food Executive Committee </t>
  </si>
  <si>
    <t>The End of March-beginning of April</t>
    <phoneticPr fontId="3"/>
  </si>
  <si>
    <t>Wakayama Castle</t>
    <phoneticPr fontId="3"/>
  </si>
  <si>
    <t>Walayama Castle　</t>
    <phoneticPr fontId="3"/>
  </si>
  <si>
    <t>+81-73-435-1044</t>
    <phoneticPr fontId="3"/>
  </si>
  <si>
    <t>http://www.City.wakayama.wakayama.jp/menu_1/gyousei/wakayama_siro/menu.html</t>
  </si>
  <si>
    <t>Kimiidera Temple</t>
    <phoneticPr fontId="3"/>
  </si>
  <si>
    <t>+81-73-444-1002</t>
    <phoneticPr fontId="3"/>
  </si>
  <si>
    <t>http://www.kimiidera.com/</t>
    <phoneticPr fontId="3"/>
  </si>
  <si>
    <t>Hina-nagashi (floating Girl's Festival dolls on the sea of March 3rd.)</t>
    <phoneticPr fontId="3"/>
  </si>
  <si>
    <t>March 3, every year</t>
  </si>
  <si>
    <t>Awashima-jinja (Shrine)</t>
    <phoneticPr fontId="3"/>
  </si>
  <si>
    <t>35 min by car</t>
  </si>
  <si>
    <t xml:space="preserve">Awashima-jinja (Shrine) </t>
    <phoneticPr fontId="3"/>
  </si>
  <si>
    <t>+81-73-459-0043</t>
    <phoneticPr fontId="3"/>
  </si>
  <si>
    <t>http://www.kada.jp/awashima/</t>
    <phoneticPr fontId="3"/>
  </si>
  <si>
    <t>Kishu Odori-DanceFestival "Bundara-bushi"</t>
  </si>
  <si>
    <t>Wakayama Castle Area</t>
    <phoneticPr fontId="3"/>
  </si>
  <si>
    <t xml:space="preserve">Kishu Odori-Dance Festiva Executive Committee </t>
  </si>
  <si>
    <t>http://www.City.wakayama.wakayama.jp/menu_1/gyousei/kankouka/odori.html</t>
  </si>
  <si>
    <t>Chugoku</t>
    <phoneticPr fontId="3"/>
  </si>
  <si>
    <t>Fukuyama-port</t>
    <phoneticPr fontId="3"/>
  </si>
  <si>
    <t>Fukuyama Rose Festival</t>
    <phoneticPr fontId="3"/>
  </si>
  <si>
    <t>3rd Sunday and the previous day in May</t>
    <phoneticPr fontId="3"/>
  </si>
  <si>
    <t>Midorimachi-Park, etc.</t>
    <phoneticPr fontId="3"/>
  </si>
  <si>
    <t>About 20 min. Via car from port</t>
    <phoneticPr fontId="3"/>
  </si>
  <si>
    <t>Fukuyama Festival Committee</t>
    <phoneticPr fontId="3"/>
  </si>
  <si>
    <t>084-944-5515</t>
    <phoneticPr fontId="3"/>
  </si>
  <si>
    <t>http://fukuyama-matsuri.jp/bara/</t>
    <phoneticPr fontId="3"/>
  </si>
  <si>
    <t>Fukuyama Summer Festival</t>
    <phoneticPr fontId="3"/>
  </si>
  <si>
    <t>August 13,14,15</t>
    <phoneticPr fontId="3"/>
  </si>
  <si>
    <t>Around the Fukuyama station</t>
    <phoneticPr fontId="3"/>
  </si>
  <si>
    <t>http://fukuyama-matsuri.jp/natsu/</t>
    <phoneticPr fontId="3"/>
  </si>
  <si>
    <t>Fukuyama Tomonoura Benten-jima Island Fireworks Festival</t>
    <phoneticPr fontId="3"/>
  </si>
  <si>
    <t>Last Saturday in May</t>
    <phoneticPr fontId="3"/>
  </si>
  <si>
    <t>Tomo-chō, Fukuyama-shi</t>
    <phoneticPr fontId="3"/>
  </si>
  <si>
    <t>Fukuyama Tomonoura Benten-jima Island Fireworks Festival Excutive Committee</t>
    <phoneticPr fontId="3"/>
  </si>
  <si>
    <t>084-928-1042</t>
    <phoneticPr fontId="3"/>
  </si>
  <si>
    <t>Fukuyama Chrysanthemum Exhibition</t>
    <phoneticPr fontId="3"/>
  </si>
  <si>
    <t>October - November</t>
    <phoneticPr fontId="3"/>
  </si>
  <si>
    <t>Mid October - Mid-November</t>
    <phoneticPr fontId="3"/>
  </si>
  <si>
    <t>Fukuyama Castle Park</t>
  </si>
  <si>
    <t>Tourism Division Fukuyama City</t>
    <phoneticPr fontId="3"/>
  </si>
  <si>
    <t>084-928-1043
kanko@city.fukuyama.hiroshima.jp</t>
    <phoneticPr fontId="3"/>
  </si>
  <si>
    <t>Tomonoura Cityscape Doll Festival</t>
    <phoneticPr fontId="3"/>
  </si>
  <si>
    <t>Mid February - Mid-March</t>
    <phoneticPr fontId="3"/>
  </si>
  <si>
    <t>Tomonoura Cityscape Doll Festival Excutive Committee</t>
    <phoneticPr fontId="3"/>
  </si>
  <si>
    <t>080-5614-2778</t>
    <phoneticPr fontId="3"/>
  </si>
  <si>
    <t>Tomonoura Tai-Ami Sightseeing</t>
    <phoneticPr fontId="3"/>
  </si>
  <si>
    <t>May-May</t>
    <phoneticPr fontId="3"/>
  </si>
  <si>
    <t>Early May - Late-May</t>
    <phoneticPr fontId="3"/>
  </si>
  <si>
    <t>Fukuyama Convention Visitors Association</t>
    <phoneticPr fontId="3"/>
  </si>
  <si>
    <t>084-926-2649
kyokai@fukuyama-kanko.com</t>
    <phoneticPr fontId="3"/>
  </si>
  <si>
    <t>http://fukuyama-kanko.com</t>
    <phoneticPr fontId="3"/>
  </si>
  <si>
    <t>chugoku</t>
  </si>
  <si>
    <t>Hagi Port</t>
  </si>
  <si>
    <t>Hagi Summer Festival</t>
  </si>
  <si>
    <t>Hagi City</t>
    <phoneticPr fontId="3"/>
  </si>
  <si>
    <t>Yamaguchi Prefctural Government Tourism Policy Division</t>
  </si>
  <si>
    <t>+81-83-933-3207/a16200@pref.yamaguchi.lg.jp</t>
    <phoneticPr fontId="3"/>
  </si>
  <si>
    <t>http://www.haginet.ne.jp/users/hagi-cci/natumaturi/</t>
  </si>
  <si>
    <t>Kikugahama Beach</t>
  </si>
  <si>
    <t>Hagi-Nihonkai Fireworks Festival</t>
  </si>
  <si>
    <t>0min Walk</t>
  </si>
  <si>
    <t>http://www.haginet.ne.jp/users/hagi-cci/natumaturi/index.html</t>
  </si>
  <si>
    <t>Fireworks Show</t>
    <phoneticPr fontId="3"/>
  </si>
  <si>
    <t>Chugoku</t>
  </si>
  <si>
    <t>Hamada Port</t>
  </si>
  <si>
    <t>Early March</t>
    <phoneticPr fontId="3"/>
  </si>
  <si>
    <t>http://iwamikagura.jp.e.aew.hp.transer.com/</t>
  </si>
  <si>
    <t xml:space="preserve">20 min by car </t>
    <phoneticPr fontId="3"/>
  </si>
  <si>
    <t>http://plusvalue.co.jp/relay_hamada/</t>
  </si>
  <si>
    <t xml:space="preserve">November </t>
  </si>
  <si>
    <t>Early November</t>
    <phoneticPr fontId="3"/>
  </si>
  <si>
    <t xml:space="preserve">Mid November </t>
    <phoneticPr fontId="3"/>
  </si>
  <si>
    <t>Iwami Meat Festival</t>
    <phoneticPr fontId="3"/>
  </si>
  <si>
    <t>Kagura-no-sato Mainoichi (Gotsu City)</t>
    <phoneticPr fontId="3"/>
  </si>
  <si>
    <t xml:space="preserve">45 min by car </t>
    <phoneticPr fontId="3"/>
  </si>
  <si>
    <t>Iwami Tourism Net</t>
    <phoneticPr fontId="3"/>
  </si>
  <si>
    <t>+81-855-55-1155</t>
    <phoneticPr fontId="3"/>
  </si>
  <si>
    <t>https://kagura-meshi.all-iwami.com/</t>
  </si>
  <si>
    <t>Kagurazake</t>
    <phoneticPr fontId="3"/>
  </si>
  <si>
    <t>Shimane Arts Center "Grand Toit" (Masuda City)</t>
    <phoneticPr fontId="3"/>
  </si>
  <si>
    <t xml:space="preserve">50 min by car </t>
    <phoneticPr fontId="3"/>
  </si>
  <si>
    <t>Kagura Zake Brewers Association</t>
    <phoneticPr fontId="3"/>
  </si>
  <si>
    <t>https://masudashi.com/en/</t>
  </si>
  <si>
    <t>http://www.iwami.or.jp/gotsucci/gonogawa/</t>
  </si>
  <si>
    <t>https://www.ginzan-wm.jp/en</t>
  </si>
  <si>
    <t>Mid October</t>
    <phoneticPr fontId="3"/>
  </si>
  <si>
    <t>http://tsuwano-kanko.net/en/</t>
  </si>
  <si>
    <t>http://www.iwami.or.jp/masudalc/activity/kagura/15.html</t>
  </si>
  <si>
    <t>https://gotsu-kanko.jp/</t>
  </si>
  <si>
    <t>Hiroshima Port</t>
    <phoneticPr fontId="3"/>
  </si>
  <si>
    <t>Hiroshima Flower Festival</t>
    <phoneticPr fontId="3"/>
  </si>
  <si>
    <t>Every May 3rd to 5th</t>
    <phoneticPr fontId="3"/>
  </si>
  <si>
    <t xml:space="preserve">Peace Memorial Park, Peace Boullevard (Hiroshima) </t>
    <phoneticPr fontId="3"/>
  </si>
  <si>
    <t>[Public] Street car  Appr. 35 minsfrom  from Hiroshima Port Ujina Foreign Trade Wharf</t>
    <phoneticPr fontId="3"/>
  </si>
  <si>
    <t>Hiroshima Flower Festival Coordinating Committee</t>
    <phoneticPr fontId="3"/>
  </si>
  <si>
    <t>082-294-4622</t>
    <phoneticPr fontId="3"/>
  </si>
  <si>
    <t>http://www.hiroshima-ff.com/</t>
    <phoneticPr fontId="3"/>
  </si>
  <si>
    <t xml:space="preserve">Tokasan (come in a yukata!) </t>
    <phoneticPr fontId="3"/>
  </si>
  <si>
    <t>1st Fri., Sat., and Sun. in June</t>
    <phoneticPr fontId="3"/>
  </si>
  <si>
    <t xml:space="preserve">Chuo Boullevard, Hondori Shopping Arcade (Hiroshima) </t>
    <phoneticPr fontId="3"/>
  </si>
  <si>
    <t>[Public] Street car  Appr. 45 minsfrom  from Hiroshima Port Ujina Foreign Trade Wharf</t>
    <phoneticPr fontId="3"/>
  </si>
  <si>
    <t>Tokasan Festival Planning Committee</t>
    <phoneticPr fontId="3"/>
  </si>
  <si>
    <t>082-241-7420</t>
    <phoneticPr fontId="3"/>
  </si>
  <si>
    <t>http://www.toukasan.jp/</t>
    <phoneticPr fontId="3"/>
  </si>
  <si>
    <t>Kangen Festival</t>
    <phoneticPr fontId="3"/>
  </si>
  <si>
    <t>TBA</t>
    <phoneticPr fontId="3"/>
  </si>
  <si>
    <t>June 17th on the old calendar</t>
    <phoneticPr fontId="3"/>
  </si>
  <si>
    <t xml:space="preserve">Ituskushima Shrine and surrounding area (Hatsukaichi) </t>
    <phoneticPr fontId="3"/>
  </si>
  <si>
    <t>Bus, ferry　Appr. 35 minutes from Hiroshima Port Itsukaichi Pier</t>
    <phoneticPr fontId="3"/>
  </si>
  <si>
    <t>0829-44-2020</t>
    <phoneticPr fontId="3"/>
  </si>
  <si>
    <t>http://www.kankou.pref.hiroshima.jp/sys/data?page-id=14059</t>
    <phoneticPr fontId="3"/>
  </si>
  <si>
    <t>Sake Festival</t>
    <phoneticPr fontId="3"/>
  </si>
  <si>
    <t>2nd Sat. in Oct.</t>
    <phoneticPr fontId="3"/>
  </si>
  <si>
    <t xml:space="preserve">Area in front of ＪＲ Saijo Station (Higashi-Hiroshima) </t>
    <phoneticPr fontId="3"/>
  </si>
  <si>
    <t>[Public] Street car, JＲ Appr. 120mins from Hiroshima Port Ujina Foreign Trade Wharf</t>
    <phoneticPr fontId="3"/>
  </si>
  <si>
    <t xml:space="preserve">Sake Matsui Planning Committee             ((Public corporation) the Higashi-Hiroshima Tourism Association) </t>
    <phoneticPr fontId="3"/>
  </si>
  <si>
    <t>082-420-0330</t>
    <phoneticPr fontId="3"/>
  </si>
  <si>
    <t>http://sakematsuri.com/</t>
    <phoneticPr fontId="3"/>
  </si>
  <si>
    <t>Fukuyama, Tomonoura, Benten Island Fireworks show</t>
  </si>
  <si>
    <t xml:space="preserve">Tomonoura Benten Island (Fukuyama) </t>
    <phoneticPr fontId="3"/>
  </si>
  <si>
    <t>Bus  Appr.1２0mins from Hiroshima Port Ujina Foreign Trade Wharf</t>
    <phoneticPr fontId="3"/>
  </si>
  <si>
    <t xml:space="preserve">Fukuyama Tomonoura Benten Island Fireworks show (Fukuyama Tourism Division) </t>
    <phoneticPr fontId="3"/>
  </si>
  <si>
    <t>http://www.fukuyama-kanko.com/event/eve010.html</t>
    <phoneticPr fontId="3"/>
  </si>
  <si>
    <t>Port of Hiroshima Dream Fireworks show</t>
  </si>
  <si>
    <t>4th Sat. in July</t>
    <phoneticPr fontId="3"/>
  </si>
  <si>
    <t xml:space="preserve">Ujina Foreign Trade Wharf 10,000 ton berth (Hiroshima) </t>
    <phoneticPr fontId="3"/>
  </si>
  <si>
    <t>-</t>
    <phoneticPr fontId="3"/>
  </si>
  <si>
    <t xml:space="preserve">Hiroshima Festival Executive Committee Bureau Headquarters (Hiroshima Convention &amp; Visitors Bureau) </t>
    <phoneticPr fontId="3"/>
  </si>
  <si>
    <t>082-247-6805
kankou-2@hiroshima-navi.or.jp</t>
    <phoneticPr fontId="3"/>
  </si>
  <si>
    <t>http://www.minato-yumehanabi.com/index.html</t>
    <phoneticPr fontId="3"/>
  </si>
  <si>
    <t>Onomichi Sumiyoshi Fireworks show</t>
  </si>
  <si>
    <t>from the end of July to early Aug.</t>
    <phoneticPr fontId="3"/>
  </si>
  <si>
    <t xml:space="preserve">Onomichi water surface (Onomichi) </t>
    <phoneticPr fontId="3"/>
  </si>
  <si>
    <t>Bus  Appr.120mins from Hiroshima Port Ujina Foreign Trade Wharf</t>
    <phoneticPr fontId="3"/>
  </si>
  <si>
    <t xml:space="preserve">Onomichi Sumiyoshi Association (Onomichi Chamber of Commerce) </t>
    <phoneticPr fontId="3"/>
  </si>
  <si>
    <t>0848-22-2165</t>
    <phoneticPr fontId="3"/>
  </si>
  <si>
    <t>http://onomichi-cci.or.jp/hanabi/</t>
    <phoneticPr fontId="3"/>
  </si>
  <si>
    <t>0829-44-2011</t>
    <phoneticPr fontId="3"/>
  </si>
  <si>
    <t>Other</t>
  </si>
  <si>
    <t xml:space="preserve">Peace Message and Tōrō nagashi </t>
    <phoneticPr fontId="3"/>
  </si>
  <si>
    <t>Every Aug. 6th</t>
    <phoneticPr fontId="3"/>
  </si>
  <si>
    <t xml:space="preserve">Hiroshiam Peace Memorial Park  (Hiroshima) </t>
    <phoneticPr fontId="3"/>
  </si>
  <si>
    <t>[Public] Street car　Appr. 35 minsfrom  from Hiroshima Port Ujina Foreign Trade Wharf</t>
    <phoneticPr fontId="3"/>
  </si>
  <si>
    <t>Tōrō nagashi Excecutive Committee</t>
    <phoneticPr fontId="3"/>
  </si>
  <si>
    <t>082-245-1448</t>
    <phoneticPr fontId="3"/>
  </si>
  <si>
    <t>http://www.urban.ne.jp/home/tourou/</t>
    <phoneticPr fontId="3"/>
  </si>
  <si>
    <t>Best time to see the fall leaves at Miyajima Momijidani Park</t>
    <phoneticPr fontId="3"/>
  </si>
  <si>
    <t>Mid to late Nov.</t>
    <phoneticPr fontId="3"/>
  </si>
  <si>
    <t xml:space="preserve">Miyajima Momijidani Park (Hatsukaichi) </t>
    <phoneticPr fontId="3"/>
  </si>
  <si>
    <t>Bus, ferry Appr. 35 mins from Hiroshima Port Itsukaichi Pier</t>
    <phoneticPr fontId="3"/>
  </si>
  <si>
    <t>Miyajima Tourist Association</t>
    <phoneticPr fontId="3"/>
  </si>
  <si>
    <t>http://www.miyajima.or.jp/english/index.html</t>
  </si>
  <si>
    <t>Tomonour, Sea Bream Net-fishing</t>
    <phoneticPr fontId="3"/>
  </si>
  <si>
    <t>Early to  mid May</t>
    <phoneticPr fontId="3"/>
  </si>
  <si>
    <t xml:space="preserve">Tomonoura (Fukuyama) </t>
    <phoneticPr fontId="3"/>
  </si>
  <si>
    <t>Bus　Appr. 120mins from Hiroshima Port Ujina Foreign Trade Wharf</t>
    <phoneticPr fontId="3"/>
  </si>
  <si>
    <t xml:space="preserve">Fukuyama Tourism Convention Organziation  (Public corporation) </t>
    <phoneticPr fontId="3"/>
  </si>
  <si>
    <t>084-926-2649</t>
    <phoneticPr fontId="3"/>
  </si>
  <si>
    <t>http://www.fukuyama-kanko.com/event/taiami/taiami.html</t>
    <phoneticPr fontId="3"/>
  </si>
  <si>
    <t xml:space="preserve">Rose Park grounds (Fukuyama) </t>
    <phoneticPr fontId="3"/>
  </si>
  <si>
    <t>Bus　Appr. 120 mins from Hiroshima Port Ujina Foreign Trade Wharf</t>
    <phoneticPr fontId="3"/>
  </si>
  <si>
    <t>Fukuyama Festival Planning Committee Headquarters</t>
    <phoneticPr fontId="3"/>
  </si>
  <si>
    <t>Best time to see Cherry blossoms at the Hiroshima Peace Memorial Park</t>
    <phoneticPr fontId="3"/>
  </si>
  <si>
    <t>Late Mar. to early April</t>
    <phoneticPr fontId="3"/>
  </si>
  <si>
    <t xml:space="preserve">Hiroshima Peace Memorial Park (Hiroshima) </t>
    <phoneticPr fontId="3"/>
  </si>
  <si>
    <t>[Public] Street car Appr. 35 minsfrom from Hiroshima Port Ujina Foreign Trade Wharf</t>
    <phoneticPr fontId="3"/>
  </si>
  <si>
    <t>Hiroshima Convention &amp; Visitors Bureau</t>
    <phoneticPr fontId="3"/>
  </si>
  <si>
    <t>082-247-6916</t>
    <phoneticPr fontId="3"/>
  </si>
  <si>
    <t>http://www.hiroshima-navi.or.jp/en/</t>
  </si>
  <si>
    <t>Best time to see Cherry blossoms at Miyajima</t>
    <phoneticPr fontId="3"/>
  </si>
  <si>
    <t xml:space="preserve">Miyajima (Hatsukaichi) </t>
    <phoneticPr fontId="3"/>
  </si>
  <si>
    <t>Miyoshi, Cormorant Fishing</t>
    <phoneticPr fontId="3"/>
  </si>
  <si>
    <t>June / July / August</t>
    <phoneticPr fontId="3"/>
  </si>
  <si>
    <t xml:space="preserve">June to Aug. In service every night(except during bad weather) </t>
    <phoneticPr fontId="3"/>
  </si>
  <si>
    <t xml:space="preserve">TokaichiWater park, on cormorant fishing boats (Miyoshi) </t>
    <phoneticPr fontId="3"/>
  </si>
  <si>
    <t>Bus　Appr. 90 mins from  from Hiroshima Port Ujina Foreign Trade Wharf</t>
    <phoneticPr fontId="3"/>
  </si>
  <si>
    <t>Tourism Association of Miyoshi City (Company)</t>
    <phoneticPr fontId="3"/>
  </si>
  <si>
    <t>0824-63-9268</t>
    <phoneticPr fontId="3"/>
  </si>
  <si>
    <t>http://miyoshi-kankou.jp/?p=293</t>
    <phoneticPr fontId="3"/>
  </si>
  <si>
    <t>Hiroshima Dreamination</t>
    <phoneticPr fontId="3"/>
  </si>
  <si>
    <t>November / December / January</t>
    <phoneticPr fontId="3"/>
  </si>
  <si>
    <t>Mid November to early Jan.</t>
    <phoneticPr fontId="3"/>
  </si>
  <si>
    <t xml:space="preserve">Peace Boullevard (Hiroshima) </t>
    <phoneticPr fontId="3"/>
  </si>
  <si>
    <t>[Public] Street car　Appr. 35 minsfrom from Hiroshima Port Ujina Foreign Trade Wharf</t>
    <phoneticPr fontId="3"/>
  </si>
  <si>
    <t xml:space="preserve">Hiroshima Lightup Event Executive Committee, Promotion Headquarters (Hiroshima Convention &amp; Visitors Bureau) </t>
    <phoneticPr fontId="3"/>
  </si>
  <si>
    <t>http://www.dreamination.com/</t>
    <phoneticPr fontId="3"/>
  </si>
  <si>
    <t>Oyster Festival</t>
    <phoneticPr fontId="3"/>
  </si>
  <si>
    <t>Late Jan. to early Mar.</t>
    <phoneticPr fontId="3"/>
  </si>
  <si>
    <t>Various coasts in the Prefecture</t>
    <phoneticPr fontId="3"/>
  </si>
  <si>
    <t>Hiroshima prefectural tourism federation</t>
    <phoneticPr fontId="3"/>
  </si>
  <si>
    <t>082-221-6516</t>
    <phoneticPr fontId="3"/>
  </si>
  <si>
    <t>http://visithiroshima.net/</t>
  </si>
  <si>
    <t>Iwakuni Port</t>
  </si>
  <si>
    <t>Iwakuni Port Minato Fireworks Festival</t>
  </si>
  <si>
    <t>http://kankou.iwakuni-city.net/</t>
    <phoneticPr fontId="3"/>
  </si>
  <si>
    <t>July 16,2022</t>
    <phoneticPr fontId="3"/>
  </si>
  <si>
    <t>Port of Kure</t>
  </si>
  <si>
    <t>Kure Port Festival</t>
  </si>
  <si>
    <t xml:space="preserve">April </t>
  </si>
  <si>
    <t>April 29 every year</t>
  </si>
  <si>
    <t>Kuramoto Street</t>
  </si>
  <si>
    <t>15min from the Central Pier</t>
  </si>
  <si>
    <t>Kure Festival Committee Office</t>
  </si>
  <si>
    <t>0823-21-0151</t>
  </si>
  <si>
    <t>Kure Fireworks on the Sea</t>
  </si>
  <si>
    <t>Kure Bay</t>
  </si>
  <si>
    <t>Kure Food Festival</t>
  </si>
  <si>
    <t>Kure Fisheries Festival</t>
  </si>
  <si>
    <t>February 11 every year</t>
  </si>
  <si>
    <t>Kure Central Park</t>
  </si>
  <si>
    <t>kure city agriculture,Forestry and Fisheries Division</t>
  </si>
  <si>
    <t>0823-25-3319</t>
  </si>
  <si>
    <t>Shimonoseki Port</t>
    <phoneticPr fontId="3"/>
  </si>
  <si>
    <t>Shimnoseki Bakan Festival</t>
    <phoneticPr fontId="3"/>
  </si>
  <si>
    <t>Aug</t>
    <phoneticPr fontId="3"/>
  </si>
  <si>
    <t>Late January</t>
    <phoneticPr fontId="3"/>
  </si>
  <si>
    <t>JR Shimonoseki Station ～ Karato Area</t>
    <phoneticPr fontId="3"/>
  </si>
  <si>
    <t>10min Walk</t>
    <phoneticPr fontId="3"/>
  </si>
  <si>
    <t>Tourism Policy Division,Tourism and Sports Department,Shimonoseki City Government</t>
    <phoneticPr fontId="3"/>
  </si>
  <si>
    <t>083-231-1350 / sgkanko@city.shimonoseki.yamaguchi.jp</t>
    <phoneticPr fontId="3"/>
  </si>
  <si>
    <t>https://shimonoseki.travel/spot/detail.php?uid=331</t>
    <phoneticPr fontId="3"/>
  </si>
  <si>
    <t>Shimonoseki Port</t>
  </si>
  <si>
    <t xml:space="preserve">Shimonoseki Blowfish Festival </t>
    <phoneticPr fontId="3"/>
  </si>
  <si>
    <t>Haedomari Fish Market</t>
    <phoneticPr fontId="3"/>
  </si>
  <si>
    <t>13min by car from Shimonoseki Station</t>
    <phoneticPr fontId="3"/>
  </si>
  <si>
    <t>https://shimonoseki.travel/event/?eid=69&amp;year=2017&amp;month=2&amp;day=&amp;area[]=</t>
    <phoneticPr fontId="3"/>
  </si>
  <si>
    <t xml:space="preserve">Shimonoseki Blowfish Festival </t>
  </si>
  <si>
    <t>Kanmon Kaikyo Fireworks Festival</t>
    <phoneticPr fontId="3"/>
  </si>
  <si>
    <t>Aug 13,2018</t>
    <phoneticPr fontId="3"/>
  </si>
  <si>
    <t>Kanmon Straits</t>
    <phoneticPr fontId="3"/>
  </si>
  <si>
    <t>0min Walk</t>
    <phoneticPr fontId="3"/>
  </si>
  <si>
    <t>https://shimonoseki.travel/spot/detail.php?uid=332</t>
    <phoneticPr fontId="3"/>
  </si>
  <si>
    <t>Aug 13,2019</t>
    <phoneticPr fontId="3"/>
  </si>
  <si>
    <t>Aug 13,2020</t>
    <phoneticPr fontId="3"/>
  </si>
  <si>
    <t>Aug 13,2021</t>
    <phoneticPr fontId="3"/>
  </si>
  <si>
    <t>Shimonoseki Port(Arcaport)</t>
    <phoneticPr fontId="3"/>
  </si>
  <si>
    <t>Shimonoseki Kaikyo Festival</t>
    <phoneticPr fontId="3"/>
  </si>
  <si>
    <t xml:space="preserve">May </t>
    <phoneticPr fontId="3"/>
  </si>
  <si>
    <t>May 2-4,2018</t>
    <phoneticPr fontId="3"/>
  </si>
  <si>
    <t>5min Walk</t>
    <phoneticPr fontId="3"/>
  </si>
  <si>
    <t>https://shimonoseki.travel/spot/detail.php?uid=335</t>
    <phoneticPr fontId="3"/>
  </si>
  <si>
    <t>May 2-4,2019</t>
    <phoneticPr fontId="3"/>
  </si>
  <si>
    <t>May 2-4,2020</t>
    <phoneticPr fontId="3"/>
  </si>
  <si>
    <t>May 2-4,2021</t>
    <phoneticPr fontId="3"/>
  </si>
  <si>
    <t>Iki Iki Bakangai
(Seafood Stalls)</t>
    <phoneticPr fontId="3"/>
  </si>
  <si>
    <t>Whole year</t>
    <phoneticPr fontId="3"/>
  </si>
  <si>
    <t>Every Friday,Saturday.,Sunday,Public Holiday</t>
    <phoneticPr fontId="3"/>
  </si>
  <si>
    <t>Karato Fish Market</t>
    <phoneticPr fontId="3"/>
  </si>
  <si>
    <t xml:space="preserve">http://www.karatoichiba.com/bakangai/
</t>
    <phoneticPr fontId="3"/>
  </si>
  <si>
    <t>Tokuyama-Kudamatsu Port</t>
    <phoneticPr fontId="3"/>
  </si>
  <si>
    <t>Kudamatsu Kasadojima Marine Raft Race</t>
    <phoneticPr fontId="3"/>
  </si>
  <si>
    <t>Kasadojima Hanaguri Beach</t>
    <phoneticPr fontId="3"/>
  </si>
  <si>
    <t>35min by bus</t>
  </si>
  <si>
    <t>Yamaguchi Prefctural Government Tourism Policy Division</t>
    <phoneticPr fontId="3"/>
  </si>
  <si>
    <t>Tottori Port</t>
    <phoneticPr fontId="3"/>
  </si>
  <si>
    <t>The Sand Museum</t>
    <phoneticPr fontId="3"/>
  </si>
  <si>
    <t>April / May / June / July / August / September / October / November / December / January</t>
    <phoneticPr fontId="3"/>
  </si>
  <si>
    <t>The end of April 2015-the beginning of January 2016</t>
    <phoneticPr fontId="3"/>
  </si>
  <si>
    <t>Yuyama, Fukube  City</t>
  </si>
  <si>
    <t>Tottori sand dunes the sand museum</t>
    <phoneticPr fontId="3"/>
  </si>
  <si>
    <t>+81-857-20-2231</t>
    <phoneticPr fontId="3"/>
  </si>
  <si>
    <t>http://www.sand-museum.jp/</t>
    <phoneticPr fontId="3"/>
  </si>
  <si>
    <t>Tottori Shan-shan Festival</t>
    <phoneticPr fontId="3"/>
  </si>
  <si>
    <t>Tottori City in Tottori Prefecture</t>
  </si>
  <si>
    <t>Tottori City international tourist support center</t>
  </si>
  <si>
    <t>+81-857-26-0756</t>
    <phoneticPr fontId="3"/>
  </si>
  <si>
    <t>http://tottori-shanshan.jp/</t>
    <phoneticPr fontId="3"/>
  </si>
  <si>
    <t>Iwami Fireworks Festival</t>
    <phoneticPr fontId="3"/>
  </si>
  <si>
    <t>Uradome kaigan, Iwami town, Iwamigun, Tottori Prefecture</t>
    <phoneticPr fontId="3"/>
  </si>
  <si>
    <t>Tottori prefectural government tourism strategy division</t>
    <phoneticPr fontId="3"/>
  </si>
  <si>
    <t>+81-857-26-7421
kankou@pref.tottori.jp</t>
    <phoneticPr fontId="3"/>
  </si>
  <si>
    <t>http://www.iwamikanko.org/</t>
    <phoneticPr fontId="3"/>
  </si>
  <si>
    <t>Ube Port</t>
  </si>
  <si>
    <t>Ube City Fireworks Festival</t>
  </si>
  <si>
    <t>Ube port</t>
  </si>
  <si>
    <t>http://ube-kankou.or.jp/</t>
  </si>
  <si>
    <t>July 23,2022</t>
    <phoneticPr fontId="3"/>
  </si>
  <si>
    <t>Uno Port</t>
  </si>
  <si>
    <t>Shikoku</t>
  </si>
  <si>
    <t>Imabari Port</t>
  </si>
  <si>
    <t>Otomouma horse ride(Kikuma Festival)</t>
  </si>
  <si>
    <t>Every</t>
  </si>
  <si>
    <t xml:space="preserve">October </t>
  </si>
  <si>
    <t>On the third Sunday in October (around 8:00 to 11:00)</t>
  </si>
  <si>
    <t>Kamo Shrine(Kikuma, Imabari City, Ehime)</t>
  </si>
  <si>
    <t>40min,via Car</t>
  </si>
  <si>
    <t>Imabari City Hall Kikuma Branch</t>
  </si>
  <si>
    <t>+81-898-54-3450</t>
  </si>
  <si>
    <t>http://www.kamoj.sakura.ne.jp/</t>
  </si>
  <si>
    <t>IMABARI Citizens ' Festival "ONMAKU"</t>
  </si>
  <si>
    <t>Early August</t>
  </si>
  <si>
    <t>City Center(Imabari)</t>
  </si>
  <si>
    <t>Imabari citizen's festival promotion secretariat (Imabari Chamber of Commerce and Industry)</t>
  </si>
  <si>
    <t>+81-898-23-3939</t>
  </si>
  <si>
    <t>http://www.onmaku.jp/</t>
  </si>
  <si>
    <t>Rose Festival Yoshiumi</t>
  </si>
  <si>
    <t>Yoshiumi Rose Park</t>
  </si>
  <si>
    <t>20min via car</t>
  </si>
  <si>
    <t>Imabari City Hall Yoshiumi Branch</t>
  </si>
  <si>
    <t>+81-897-84-2111</t>
  </si>
  <si>
    <t>Suigun Race</t>
  </si>
  <si>
    <t>Near Murakami Suigun Museum</t>
  </si>
  <si>
    <t>30 min via car</t>
  </si>
  <si>
    <t>Imabari City Hall Miyakubo Branch</t>
  </si>
  <si>
    <t>+81-897-86-2500</t>
  </si>
  <si>
    <t>Hakata Summer Festival</t>
  </si>
  <si>
    <t>August 13th</t>
  </si>
  <si>
    <t>Roadside Station Hakata SC Park</t>
  </si>
  <si>
    <t>25 min via car</t>
  </si>
  <si>
    <t>Imabari City Hall Hakata Branch</t>
  </si>
  <si>
    <t>+81-897-72-1500</t>
  </si>
  <si>
    <t>Summer Festa in Kamiura</t>
  </si>
  <si>
    <t>Roadside Station Tatara Shimanami Park</t>
  </si>
  <si>
    <t>Imabari City Hall Kamiura Branch</t>
  </si>
  <si>
    <t>+81-897-87-3000</t>
  </si>
  <si>
    <t>Imabari District Spring Festival(Tsugi-Jishi)</t>
  </si>
  <si>
    <t>Weekends in May</t>
  </si>
  <si>
    <t>Imabari City Area</t>
  </si>
  <si>
    <t>10 min to 40 min via car</t>
  </si>
  <si>
    <t>Imabari City Hall Tourism Division</t>
  </si>
  <si>
    <t>+81-898-36-1541</t>
  </si>
  <si>
    <t>https://www.city.imabari.ehime.jp/kanko/tsugi/</t>
  </si>
  <si>
    <t>Kochi Port</t>
  </si>
  <si>
    <t>Sunday Market</t>
  </si>
  <si>
    <t>Every Month</t>
  </si>
  <si>
    <t>Year round
Every Sunday</t>
  </si>
  <si>
    <t>Kochi City</t>
  </si>
  <si>
    <t>30 min by bus or taxi</t>
  </si>
  <si>
    <t>Kochi Visitors &amp; Convention Association</t>
  </si>
  <si>
    <t>+81-88-823-1434
webmaster@attaka.or.jp</t>
  </si>
  <si>
    <t>http://www.attaka.or.jp/</t>
  </si>
  <si>
    <t>Yosakoi Dance Festival</t>
  </si>
  <si>
    <t>August 9-12, every year</t>
  </si>
  <si>
    <t>Kochi City Fireworks Display</t>
  </si>
  <si>
    <t>Tosa no "Okyaku" Festival</t>
  </si>
  <si>
    <t>Traditional Tosa Washi Paper Carp Streamer in Niyodo River</t>
  </si>
  <si>
    <t>The beginning of May</t>
  </si>
  <si>
    <t>Ino Town</t>
  </si>
  <si>
    <t>50 min by bus or taxi</t>
  </si>
  <si>
    <t>Shikoku</t>
    <phoneticPr fontId="3"/>
  </si>
  <si>
    <t>Matsuyama Port</t>
    <phoneticPr fontId="3"/>
  </si>
  <si>
    <t>Matsuyama Port  Festival</t>
    <phoneticPr fontId="3"/>
  </si>
  <si>
    <t>August 7,2016
※The 1st Sunday,every August</t>
    <phoneticPr fontId="3"/>
  </si>
  <si>
    <t>Mitsu wharf</t>
    <phoneticPr fontId="3"/>
  </si>
  <si>
    <t>15 min walk</t>
  </si>
  <si>
    <t>Tourism and International Exchange Division, Industrial Economy Department, City of Matsuyama</t>
  </si>
  <si>
    <t>+81-89-948-6555
kanko@City.matsuyama.ehime.jp</t>
  </si>
  <si>
    <t>http://www.City.matsuyama.ehime.jp/kanko/kankoguide/matsurievent/matsuri-summer.html</t>
  </si>
  <si>
    <t>Port of Uwajima</t>
  </si>
  <si>
    <t>Uwajima Ushioni Festival</t>
  </si>
  <si>
    <t xml:space="preserve">July  </t>
  </si>
  <si>
    <t>Mid-July</t>
  </si>
  <si>
    <t>central Uwajima</t>
  </si>
  <si>
    <t>Date-na Uwajima Oshiro Festival
(Uwajima Castle Festival)</t>
  </si>
  <si>
    <t>May 4th to 5th</t>
  </si>
  <si>
    <t>central Uwajima
Uwajima Castle</t>
  </si>
  <si>
    <t>Furusato Dandan Festival
(Terraced Fields Harvest Festival)</t>
  </si>
  <si>
    <t>Mid-April</t>
  </si>
  <si>
    <t>60min by bus</t>
  </si>
  <si>
    <t>+81-895-62-0850</t>
  </si>
  <si>
    <t>Uwajima Hawaiian Festival</t>
  </si>
  <si>
    <t>Early June</t>
  </si>
  <si>
    <t>20min by bus
20min walk</t>
  </si>
  <si>
    <t>Uwajima Hawaiian Festival Executive Committee</t>
  </si>
  <si>
    <t>https://ja-jp.facebook.com/UwajimaHawaiianFestival</t>
  </si>
  <si>
    <t>Sukumo Port</t>
  </si>
  <si>
    <t>Sunset Mirage</t>
  </si>
  <si>
    <t>November / December / January / February</t>
  </si>
  <si>
    <t>The end of November - The Middle of February</t>
  </si>
  <si>
    <t>Sukumo City
kanyo Park
Road side station Sukumo</t>
  </si>
  <si>
    <t>kanyo Park:15 min by car
Road side station Sukumo:25 min by car</t>
  </si>
  <si>
    <t>Sukumo City Commerce &amp;Tourism Section</t>
  </si>
  <si>
    <t>+81-880-63-1119
kanko@City.sukumo.lg.jp</t>
    <phoneticPr fontId="3"/>
  </si>
  <si>
    <t>http://www.City.sukumo.kochi.jp/kankou/daruma/index.html</t>
  </si>
  <si>
    <t>Uwajima Bullfight Festival</t>
  </si>
  <si>
    <t>January / April / July / August / October</t>
  </si>
  <si>
    <t>Year round</t>
  </si>
  <si>
    <t>Uwajima City</t>
  </si>
  <si>
    <t>90 min by bus or taxi</t>
  </si>
  <si>
    <t>Uwajima Sightseeing Association</t>
  </si>
  <si>
    <t>+81-895-22-3934
uwajima@wonder.ocn.ne.jp</t>
  </si>
  <si>
    <t>http://www.tougyu.com/</t>
  </si>
  <si>
    <t>Sukumo City Festival</t>
  </si>
  <si>
    <t>October7-9, 2017
※The 2nd Saturday/Sunday/Monday</t>
    <phoneticPr fontId="3"/>
  </si>
  <si>
    <t>Sukumo City</t>
  </si>
  <si>
    <t>10 min by bus or taxi</t>
  </si>
  <si>
    <t>Sukumo City Festival Executive Committee</t>
  </si>
  <si>
    <t>+81-880-63-3484
sukumojc@mb.gallery.ne.jp</t>
  </si>
  <si>
    <t>http://sukumomaturi.web.fc2.com/</t>
  </si>
  <si>
    <t>Ashizuri City Fireworks Display</t>
  </si>
  <si>
    <t>Tosashimizu City</t>
  </si>
  <si>
    <t>Ashizuri City Festival Executive Committee</t>
  </si>
  <si>
    <t>+81-880-82-5547
info@ashizuri-fes.com</t>
  </si>
  <si>
    <t>http://ashizuri-fes.com/index.php</t>
  </si>
  <si>
    <t>Shimanto City Fireworks Display</t>
  </si>
  <si>
    <t>August 26 2017
※The last Saturday, every August</t>
    <phoneticPr fontId="3"/>
  </si>
  <si>
    <t>Shimanto City</t>
  </si>
  <si>
    <t>45 min by bus or taxi and 20 min walk</t>
  </si>
  <si>
    <t>Shimanto City Festival Executive Committee</t>
  </si>
  <si>
    <t>+81-880-35-4171
info@shimanto-kankou.com</t>
  </si>
  <si>
    <t>http://www.shimanto-kankou.com/</t>
  </si>
  <si>
    <t>Mountain Bonfire of Daimonji Letter</t>
  </si>
  <si>
    <t>Shimanto City Tourist Association</t>
  </si>
  <si>
    <t>Tokushima-Komatsushima</t>
  </si>
  <si>
    <t>Machi★Asobi(animated cartoon event) Spring</t>
  </si>
  <si>
    <t>Tokushima City downtown</t>
  </si>
  <si>
    <t>Tokushima Prefecture Rourism Policy Division</t>
  </si>
  <si>
    <t>+81-88-621-2356</t>
  </si>
  <si>
    <t>https://www.pref.tokushima.lg.jp/kenseijoho/soshiki/shoukouroudoukankoubu/kankouseisakuka/</t>
  </si>
  <si>
    <t>Machi★Asobi(animated cartoon event) Autumun</t>
  </si>
  <si>
    <t>Naruto City Awa Odori</t>
  </si>
  <si>
    <t>August 9-11</t>
  </si>
  <si>
    <t>Naruto City downtown</t>
  </si>
  <si>
    <t>Tourism Division, City of Naruto</t>
  </si>
  <si>
    <t>+81-88-684-1157 / kankoshinko@city.naruto.i-tokushima.jp</t>
  </si>
  <si>
    <t>https://www.city.naruto.tokushima.jp/</t>
  </si>
  <si>
    <t>Tokushima City Awa Odori</t>
  </si>
  <si>
    <t>August 12-15</t>
  </si>
  <si>
    <t>+81-88-621-5232</t>
  </si>
  <si>
    <t>http://www.city.tokushima.tokushima.jp</t>
  </si>
  <si>
    <t>Komatsushima port Festival</t>
  </si>
  <si>
    <t>July 3rd Sunday</t>
  </si>
  <si>
    <t>around the Komatsushima port</t>
  </si>
  <si>
    <t>Industry Promotion Division, City of Komatsushima</t>
  </si>
  <si>
    <t>+81-885-32-3809 /  syoukou@city.komatsushima.i-tokushima.jp</t>
  </si>
  <si>
    <t>https://www.city.komatsushima.lg.jp/</t>
  </si>
  <si>
    <t>Awa Odori Festival in autumn</t>
  </si>
  <si>
    <t>every year</t>
    <phoneticPr fontId="3"/>
  </si>
  <si>
    <t>Asty-Tokushima</t>
  </si>
  <si>
    <t>Kyushu</t>
    <phoneticPr fontId="3"/>
  </si>
  <si>
    <t>Beppu Port</t>
    <phoneticPr fontId="3"/>
  </si>
  <si>
    <t>The Beef Eating Screaming Competition</t>
    <phoneticPr fontId="3"/>
  </si>
  <si>
    <t>Yuhu City</t>
  </si>
  <si>
    <t>Yufuin-Onsen Tourism Association</t>
    <phoneticPr fontId="3"/>
  </si>
  <si>
    <t>+81-977-85-4464</t>
    <phoneticPr fontId="3"/>
  </si>
  <si>
    <t>Beppu Hatto Onsen Festival</t>
    <phoneticPr fontId="3"/>
  </si>
  <si>
    <t>Beppu Ekimae Street</t>
    <phoneticPr fontId="3"/>
  </si>
  <si>
    <t>10 min by bus</t>
    <phoneticPr fontId="3"/>
  </si>
  <si>
    <t>Beppu Hatto Onsen Festival Executive Committee</t>
    <phoneticPr fontId="3"/>
  </si>
  <si>
    <t>+81-977-24-2828</t>
    <phoneticPr fontId="3"/>
  </si>
  <si>
    <t>Beppu Argerich Music Festival</t>
    <phoneticPr fontId="3"/>
  </si>
  <si>
    <t>B-Con Plaza,iichiko Culture Center and other places</t>
    <phoneticPr fontId="3"/>
  </si>
  <si>
    <t>Argerich Arts Foundation</t>
    <phoneticPr fontId="3"/>
  </si>
  <si>
    <t>+81-977-27-2299</t>
    <phoneticPr fontId="3"/>
  </si>
  <si>
    <t>Tsurusaki Bon Dance</t>
    <phoneticPr fontId="3"/>
  </si>
  <si>
    <t>Tsurusaki Park sport ground</t>
    <phoneticPr fontId="3"/>
  </si>
  <si>
    <t>Honba Tsurusaki-Odori Planning Committee</t>
    <phoneticPr fontId="3"/>
  </si>
  <si>
    <t>+81-97-527-2111</t>
    <phoneticPr fontId="3"/>
  </si>
  <si>
    <t>Hakata Port</t>
    <phoneticPr fontId="3"/>
  </si>
  <si>
    <t>Hakata Dontaku Port Festival</t>
    <phoneticPr fontId="3"/>
  </si>
  <si>
    <t>May 3-4, every year</t>
  </si>
  <si>
    <t>Meiji-dori Avenue</t>
    <phoneticPr fontId="3"/>
  </si>
  <si>
    <t>20-30 min walk
10 min by taxi</t>
    <phoneticPr fontId="3"/>
  </si>
  <si>
    <t>Fukuoka Convention &amp; Visitors Bureau</t>
    <phoneticPr fontId="3"/>
  </si>
  <si>
    <t>Hakata Gion Yamakasa Festival</t>
    <phoneticPr fontId="3"/>
  </si>
  <si>
    <t>July 1-15, every year</t>
  </si>
  <si>
    <t>Kushida Shrine</t>
    <phoneticPr fontId="3"/>
  </si>
  <si>
    <t>30 min walk
10 min by taxi</t>
    <phoneticPr fontId="3"/>
  </si>
  <si>
    <t>Hojo-e Festival</t>
    <phoneticPr fontId="3"/>
  </si>
  <si>
    <t>September 12-18, every year</t>
    <phoneticPr fontId="3"/>
  </si>
  <si>
    <t>Hakozakigu Shrine</t>
    <phoneticPr fontId="3"/>
  </si>
  <si>
    <t>5 min by taxi</t>
    <phoneticPr fontId="3"/>
  </si>
  <si>
    <t>Hakata Lite Up Walk (Nighttime Illuminations in historic of Hakata)</t>
    <phoneticPr fontId="3"/>
  </si>
  <si>
    <t>Kushida Shrine, Tochoji Shrine etc.</t>
    <phoneticPr fontId="3"/>
  </si>
  <si>
    <t>Fukuoka Castle Cherry Blossom Festival</t>
    <phoneticPr fontId="3"/>
  </si>
  <si>
    <t>Late March-Early April, every year</t>
    <phoneticPr fontId="3"/>
  </si>
  <si>
    <t>Fukuoka Castle(Maizuru Park)</t>
    <phoneticPr fontId="3"/>
  </si>
  <si>
    <t>20 min by  taxi</t>
    <phoneticPr fontId="3"/>
  </si>
  <si>
    <t>Festival Committee office</t>
    <phoneticPr fontId="3"/>
  </si>
  <si>
    <t>+81-92-711-4424</t>
    <phoneticPr fontId="3"/>
  </si>
  <si>
    <t>Imari Port</t>
    <phoneticPr fontId="3"/>
  </si>
  <si>
    <t>Dotchan Festival</t>
    <phoneticPr fontId="3"/>
  </si>
  <si>
    <t>Downtown Imari</t>
    <phoneticPr fontId="3"/>
  </si>
  <si>
    <t>Ton-Ten-Ton Festival</t>
    <phoneticPr fontId="3"/>
  </si>
  <si>
    <t>Imari Autumn Festival</t>
    <phoneticPr fontId="3"/>
  </si>
  <si>
    <t>Yamantera Festival</t>
    <phoneticPr fontId="3"/>
  </si>
  <si>
    <t>December 1, every year</t>
  </si>
  <si>
    <t>Higashi Yamashirocho</t>
    <phoneticPr fontId="3"/>
  </si>
  <si>
    <t>Toriou Festival</t>
    <phoneticPr fontId="3"/>
  </si>
  <si>
    <t>Niricho Osato</t>
  </si>
  <si>
    <t>Imari Citizen Fireworks Show</t>
    <phoneticPr fontId="3"/>
  </si>
  <si>
    <t>Nabeshima Pottery Festival</t>
    <phoneticPr fontId="3"/>
  </si>
  <si>
    <t>Okawachiyama-cho</t>
    <phoneticPr fontId="3"/>
  </si>
  <si>
    <t>Spring Pottery Fair</t>
    <phoneticPr fontId="3"/>
  </si>
  <si>
    <t>The begininng of April</t>
    <phoneticPr fontId="3"/>
  </si>
  <si>
    <t>Azaleas Festival</t>
    <phoneticPr fontId="3"/>
  </si>
  <si>
    <t>Takenokoba Park</t>
    <phoneticPr fontId="3"/>
  </si>
  <si>
    <t>Wind Bell Festival</t>
    <phoneticPr fontId="3"/>
  </si>
  <si>
    <t>The end of June-August</t>
    <phoneticPr fontId="3"/>
  </si>
  <si>
    <t>Ebisu Festival</t>
    <phoneticPr fontId="3"/>
  </si>
  <si>
    <t>The middle of January</t>
  </si>
  <si>
    <t>Izuhara Port</t>
    <phoneticPr fontId="3"/>
  </si>
  <si>
    <t>Tsushima Izuhara Port Festival</t>
    <phoneticPr fontId="3"/>
  </si>
  <si>
    <t>from 3rd(Sat) to 4th(Sun)</t>
    <phoneticPr fontId="3"/>
  </si>
  <si>
    <t>Izuhara Cruise Port</t>
    <phoneticPr fontId="3"/>
  </si>
  <si>
    <t>Chartered Bus, Taxi, Walk</t>
    <phoneticPr fontId="3"/>
  </si>
  <si>
    <t>Izuhara Hachimangu Shrine Festival</t>
    <phoneticPr fontId="3"/>
  </si>
  <si>
    <t>1st(Thr)</t>
    <phoneticPr fontId="3"/>
  </si>
  <si>
    <t>Izuhara Town (Near Cruise Port)</t>
    <phoneticPr fontId="3"/>
  </si>
  <si>
    <t>Chartered Bus, Taxi</t>
    <phoneticPr fontId="3"/>
  </si>
  <si>
    <t>Izuhara Hachimangu Shrine</t>
    <phoneticPr fontId="3"/>
  </si>
  <si>
    <t>TEL 0920-52-0073</t>
    <phoneticPr fontId="3"/>
  </si>
  <si>
    <t>Chiromo Fishers Port Festival</t>
    <phoneticPr fontId="3"/>
  </si>
  <si>
    <t>10th (Wed)  *10th April every year</t>
    <phoneticPr fontId="3"/>
  </si>
  <si>
    <t>Toyotama Town (Approx.30min. from Cruise Port)</t>
    <phoneticPr fontId="3"/>
  </si>
  <si>
    <t>Watazumi Shrine Festival</t>
    <phoneticPr fontId="3"/>
  </si>
  <si>
    <t>30th(Fri)</t>
    <phoneticPr fontId="3"/>
  </si>
  <si>
    <t>Watazumi Shrine (Toyotama Town: Approx.30min. from Cruise Port)</t>
    <phoneticPr fontId="3"/>
  </si>
  <si>
    <t>Watazumi Shrine</t>
    <phoneticPr fontId="3"/>
  </si>
  <si>
    <t>TEL 0920-58-1488</t>
    <phoneticPr fontId="3"/>
  </si>
  <si>
    <t>Komodahama Shrine Festival</t>
    <phoneticPr fontId="3"/>
  </si>
  <si>
    <t>10th(Sun) *2nd Sundays in November</t>
    <phoneticPr fontId="3"/>
  </si>
  <si>
    <t xml:space="preserve"> Izuhara Town (Near Cruise Port)</t>
    <phoneticPr fontId="3"/>
  </si>
  <si>
    <t>Komodahama Shrine</t>
    <phoneticPr fontId="3"/>
  </si>
  <si>
    <t>TEL 0920-56-0274</t>
    <phoneticPr fontId="3"/>
  </si>
  <si>
    <t>24th (Tue) *24th July every year</t>
    <phoneticPr fontId="3"/>
  </si>
  <si>
    <t>Kagoshima port</t>
  </si>
  <si>
    <t xml:space="preserve">Sand &amp; Flower Festa in Fukiage; The Sand &amp; Flower Festa in Fukiage is a large event that is held in May every year at Fukiagehama which is one of the three largest sand dunes in Japan.The event, started in 1987, is registered in the Guinness World Records as the largest sand art festival in the world and artists gather from all over the world for this event.  Sand statues are illuminated at night creating a fantastic ambience. </t>
  </si>
  <si>
    <t>Sakyu no mori Kinpo
(Minamisatsuma City)</t>
  </si>
  <si>
    <t>http://www.kagoshima-kankou.com/for/areaguides/nansatsu.html</t>
    <phoneticPr fontId="3"/>
  </si>
  <si>
    <t>Neputa Festival in Chiran; Neputa Fwstival in chiran was began with a youth exchange between Chiran and Aomori which is famous nationwide for its "Neputa (Neputa) Festival" 
Magnificent figures of Samurai (4m length, 5m height ) march the downtown at night.</t>
    <phoneticPr fontId="3"/>
  </si>
  <si>
    <t>The 3rd Saturday of July</t>
    <phoneticPr fontId="3"/>
  </si>
  <si>
    <t>Chiran area
(Minamikyushu City)</t>
  </si>
  <si>
    <t>60 by car</t>
    <phoneticPr fontId="3"/>
  </si>
  <si>
    <t>http://www.kagoshima-kankou.com/event/50211/</t>
    <phoneticPr fontId="3"/>
  </si>
  <si>
    <t>Kirishima Kogen Taiko Festival ; Various Taiko(Japanese traditional drum)organizations from all over Japan gather here in order to perform in this festival</t>
    <phoneticPr fontId="3"/>
  </si>
  <si>
    <t>Miyama Conseru Open main Hall
(Kirishima City)</t>
    <phoneticPr fontId="3"/>
  </si>
  <si>
    <t>125 min by car</t>
    <phoneticPr fontId="3"/>
  </si>
  <si>
    <t>http://www.kagoshima-kankou.com/event/20376/</t>
    <phoneticPr fontId="3"/>
  </si>
  <si>
    <t>Sendai Otsunahiki (Great Tug-of-war) Festival ; This festival has more than 400-year history. More than 3,000 men pull against each other at opposite ends of a rope which is the biggest and heaviest in Japan.Its intensive fighting is really overwhelming, and tens of thousands people gather to see it.</t>
    <phoneticPr fontId="3"/>
  </si>
  <si>
    <t>September 22, every year</t>
  </si>
  <si>
    <t>Downtown of Satsumasenndai City</t>
  </si>
  <si>
    <t>75 min by car</t>
    <phoneticPr fontId="3"/>
  </si>
  <si>
    <t>http://www.kagoshima-kankou.com/for/areaguides/hokusatsu.html</t>
    <phoneticPr fontId="3"/>
  </si>
  <si>
    <t>Ohara Festival ; Ohara Festival, which began in 1949 to commemorate the 60th anniversary of Kagoshima City is the biggest festival in Kagoshima Prefecture. Around 20,000 dancers perform traditional folk dances as well as other entertainments.</t>
    <phoneticPr fontId="3"/>
  </si>
  <si>
    <t>November 2-3, every year</t>
  </si>
  <si>
    <t>Downtown of Kagoshima City</t>
  </si>
  <si>
    <t>http://www.kagoshima-kankou.com/for/areaguides/kagoshima.html</t>
    <phoneticPr fontId="3"/>
  </si>
  <si>
    <t>Sendai River Fireworks Festival ; Sendai River Fireworks Festival began in 1959 and is one of the largest fireworks festivals in kyushu. It uses various types of fireworks that reflect magnificently on the face of river.</t>
    <phoneticPr fontId="3"/>
  </si>
  <si>
    <t>Sendai River
(Satsumasendai City)</t>
  </si>
  <si>
    <t>http://www.kagoshima-kankou.com/event/20352/</t>
    <phoneticPr fontId="3"/>
  </si>
  <si>
    <t xml:space="preserve">Kagoshima Kinko Bay Summer Night Fireworks Festival ; This festival began in 2000 and is one of the biggest fireworks festivals in kyushu.Kinko bay and the active volcano Sakurajima provide a spectacular natural backdrop for approximately 15,000 fireworks. </t>
    <phoneticPr fontId="3"/>
  </si>
  <si>
    <t>※The 3 or 4 th Saturday, every August</t>
    <phoneticPr fontId="3"/>
  </si>
  <si>
    <t>Kagoshima port</t>
    <phoneticPr fontId="3"/>
  </si>
  <si>
    <t>Terukuni Shrine Rokugatsudo Lantern Festival; Rokugatsudo is Lantern festival held at shrines and temples in july to pray for good health and thriving business.
Rokugatsudo at Terukuni Shrine is the largest and is always filled with people wearing Yukata(simple cotton kimono)</t>
    <phoneticPr fontId="3"/>
  </si>
  <si>
    <t>July 15,16</t>
    <phoneticPr fontId="3"/>
  </si>
  <si>
    <t>Terukuni Shrine
(Kagoshima City)</t>
  </si>
  <si>
    <t>Kyushu</t>
  </si>
  <si>
    <t>Karatsu Port</t>
  </si>
  <si>
    <t>Nishinohama beach</t>
  </si>
  <si>
    <t>see the sights of Karatsu Station</t>
  </si>
  <si>
    <t>+81-955-72-4963</t>
  </si>
  <si>
    <t>http://www.karatsu-kankou.jp/</t>
  </si>
  <si>
    <t>mid- lat October</t>
  </si>
  <si>
    <t>+81-955-51-8312</t>
  </si>
  <si>
    <t>Karatsu Kunchi Festival</t>
  </si>
  <si>
    <t>November 2-4, every year</t>
  </si>
  <si>
    <t>Karatsu Ware Festival</t>
  </si>
  <si>
    <t>Karatsu Central City area</t>
  </si>
  <si>
    <t>Karatsu Tourist Association</t>
  </si>
  <si>
    <t>+81-955-74-3355</t>
  </si>
  <si>
    <t>Yobuko Otsunahiki (Tug of war at Yobuko)</t>
  </si>
  <si>
    <t>Yobukomachi karatsu-City</t>
  </si>
  <si>
    <t>Karatsu City Office, Yobuko Branch Office</t>
  </si>
  <si>
    <t>+81-955-53-7165</t>
  </si>
  <si>
    <t>Mikaeri Falls Hydrangea Festival</t>
  </si>
  <si>
    <t>Hamasaki Gionn Festival</t>
  </si>
  <si>
    <t>Hamatamamachi karatsu-City</t>
  </si>
  <si>
    <t>20 min .by car</t>
  </si>
  <si>
    <t>Karatsu Tourist Association, Hamatama Branch Office</t>
  </si>
  <si>
    <t>+81-955-56-6937</t>
  </si>
  <si>
    <t>Kitakyushu Port</t>
    <phoneticPr fontId="3"/>
  </si>
  <si>
    <t>Kanmon Fireworks Festival</t>
    <phoneticPr fontId="3"/>
  </si>
  <si>
    <t>Moji Port</t>
    <phoneticPr fontId="3"/>
  </si>
  <si>
    <t>on the board</t>
    <phoneticPr fontId="3"/>
  </si>
  <si>
    <t>Tourism Division, City of Kitakyushu</t>
    <phoneticPr fontId="3"/>
  </si>
  <si>
    <t xml:space="preserve">san-kankou@city.kitakyushu.lg.jp </t>
    <phoneticPr fontId="3"/>
  </si>
  <si>
    <t>Kokura Castle Festival</t>
    <phoneticPr fontId="3"/>
  </si>
  <si>
    <t>The 3rd Saturday /Sunday, every October</t>
    <phoneticPr fontId="3"/>
  </si>
  <si>
    <t>Kokura Kita, Kitakyushu</t>
    <phoneticPr fontId="3"/>
  </si>
  <si>
    <t>30 min bus</t>
  </si>
  <si>
    <t>Moji Kaikyo Festival</t>
    <phoneticPr fontId="3"/>
  </si>
  <si>
    <t>Moji, Kitakyushu</t>
    <phoneticPr fontId="3"/>
  </si>
  <si>
    <t>10-20 min walk</t>
    <phoneticPr fontId="3"/>
  </si>
  <si>
    <t>Kisshoji Temple Wisteria Festival</t>
    <phoneticPr fontId="3"/>
  </si>
  <si>
    <t>Yahata Nishi, Kitakyushu</t>
    <phoneticPr fontId="3"/>
  </si>
  <si>
    <t>Moji Port Festival</t>
    <phoneticPr fontId="3"/>
  </si>
  <si>
    <t>5-10 min walk</t>
    <phoneticPr fontId="3"/>
  </si>
  <si>
    <t>Kokura Gion Festival</t>
    <phoneticPr fontId="3"/>
  </si>
  <si>
    <t>30 min by bus</t>
    <phoneticPr fontId="3"/>
  </si>
  <si>
    <t>Tobata Gion Festival</t>
    <phoneticPr fontId="3"/>
  </si>
  <si>
    <t>The 3rd Saturday/Sunday,every July</t>
    <phoneticPr fontId="3"/>
  </si>
  <si>
    <t>Tobata, Kitakyushu</t>
    <phoneticPr fontId="3"/>
  </si>
  <si>
    <t>http://tobatagion.jp/pdf/english_tobatagion.pdf</t>
    <phoneticPr fontId="3"/>
  </si>
  <si>
    <t>Wasshoi Summer Festival</t>
    <phoneticPr fontId="3"/>
  </si>
  <si>
    <t>Oyster BBQ Festival</t>
    <phoneticPr fontId="3"/>
  </si>
  <si>
    <t>The end of January-February</t>
    <phoneticPr fontId="3"/>
  </si>
  <si>
    <t>10-20 min walk</t>
  </si>
  <si>
    <t>Hiraodai Field Burning</t>
    <phoneticPr fontId="3"/>
  </si>
  <si>
    <t>Kokura Minami, Kitakyushu</t>
    <phoneticPr fontId="3"/>
  </si>
  <si>
    <t>City Kumamoto sightseeing promotion department</t>
  </si>
  <si>
    <t>Misumi port</t>
    <phoneticPr fontId="3"/>
  </si>
  <si>
    <t>Misumi Port</t>
    <phoneticPr fontId="3"/>
  </si>
  <si>
    <t>0minutes from port by walk(0km)</t>
    <phoneticPr fontId="3"/>
  </si>
  <si>
    <t>Kyushu Hawaiian Festival in UkiMisumi</t>
    <phoneticPr fontId="3"/>
  </si>
  <si>
    <t>Eary October</t>
    <phoneticPr fontId="3"/>
  </si>
  <si>
    <t>Kyushu Hawaiian Festival in UkiMisumi　executive committee</t>
    <phoneticPr fontId="3"/>
  </si>
  <si>
    <t xml:space="preserve">Old Car Festival in Misumi </t>
    <phoneticPr fontId="3"/>
  </si>
  <si>
    <t>Old Car Festival in Misumi executive committee</t>
    <phoneticPr fontId="3"/>
  </si>
  <si>
    <t>+81-964-52-2530</t>
    <phoneticPr fontId="3"/>
  </si>
  <si>
    <t>https://m.facebook.com&gt;misumioldcarfes
http://ukiuki.kumamoto.jp/ukievent/</t>
    <phoneticPr fontId="3"/>
  </si>
  <si>
    <t>Kumamoto Boat Show in Misumi</t>
    <phoneticPr fontId="3"/>
  </si>
  <si>
    <t>Misumi Port</t>
  </si>
  <si>
    <t>0minutes from port by walk(0km)</t>
  </si>
  <si>
    <t>Kumamoto Boat Show in Misumi executive committee</t>
    <phoneticPr fontId="3"/>
  </si>
  <si>
    <t>+81-96-358-2001</t>
    <phoneticPr fontId="3"/>
  </si>
  <si>
    <t>https://www.facebook.com/kumamotoboatshow/</t>
  </si>
  <si>
    <t>Miyazaki City tourism Association</t>
  </si>
  <si>
    <t>http://www.miyazaki-City.tourism.or.jp</t>
  </si>
  <si>
    <t>J-league Spring Camp</t>
    <phoneticPr fontId="9"/>
  </si>
  <si>
    <t>The middle of January-The beginning of March</t>
  </si>
  <si>
    <t>http://www.miyazaki-port.jp/</t>
  </si>
  <si>
    <t>October / November</t>
    <phoneticPr fontId="3"/>
  </si>
  <si>
    <t>Miyazaki Chamber of commerce and industry</t>
  </si>
  <si>
    <t>http://www.miyazaki-cci.or.jp/miyazaki/</t>
  </si>
  <si>
    <t>Center of Nagasaki City</t>
  </si>
  <si>
    <t>+81-95-822-8888
Nagasaki City Call Center</t>
  </si>
  <si>
    <t>20 min walk or 10 min by Tram</t>
  </si>
  <si>
    <t>October 7-9, every year</t>
  </si>
  <si>
    <t>to Spectacles Bridge</t>
  </si>
  <si>
    <t>January - March</t>
    <phoneticPr fontId="3"/>
  </si>
  <si>
    <t>Port of Fukue</t>
    <phoneticPr fontId="3"/>
  </si>
  <si>
    <t>Goto Sunset Marathon</t>
    <phoneticPr fontId="3"/>
  </si>
  <si>
    <t>Goto City</t>
    <phoneticPr fontId="3"/>
  </si>
  <si>
    <t>1 minute by walk</t>
    <phoneticPr fontId="3"/>
  </si>
  <si>
    <t>Sport Promotion Section, Goto City Hall</t>
    <phoneticPr fontId="3"/>
  </si>
  <si>
    <t>+81-959-74-0039</t>
    <phoneticPr fontId="3"/>
  </si>
  <si>
    <t>http://www.city.goto.nagasaki.jp/</t>
    <phoneticPr fontId="3"/>
  </si>
  <si>
    <t>Goto Tsubaki(Camellia) Festival</t>
    <phoneticPr fontId="3"/>
  </si>
  <si>
    <t>middle of February to early March</t>
    <phoneticPr fontId="3"/>
  </si>
  <si>
    <t>Goto City Tourism Association</t>
    <phoneticPr fontId="3"/>
  </si>
  <si>
    <t>+81-959-72-2963</t>
    <phoneticPr fontId="3"/>
  </si>
  <si>
    <t>http://www.gotokanko.jp</t>
    <phoneticPr fontId="3"/>
  </si>
  <si>
    <t>Port of Nakatsu</t>
    <phoneticPr fontId="3"/>
  </si>
  <si>
    <t>Nakatsu Gion Festival</t>
    <phoneticPr fontId="3"/>
  </si>
  <si>
    <t>Kuranashihama Shrine・Nakatsu Shrine, etc.</t>
    <phoneticPr fontId="3"/>
  </si>
  <si>
    <t>15min. by Car</t>
    <phoneticPr fontId="3"/>
  </si>
  <si>
    <t>Nakatsu city Tourism Department</t>
    <phoneticPr fontId="3"/>
  </si>
  <si>
    <t>+81-979-22-1111
kankou@city.nakatsu.lg.jp</t>
    <phoneticPr fontId="3"/>
  </si>
  <si>
    <t>http://www.city-nakatsu.jp/categories/kanko-navi/kanko_seasonevent/seasonevent_gion/</t>
    <phoneticPr fontId="3"/>
  </si>
  <si>
    <t>Nakatsu lanterns Festival</t>
    <phoneticPr fontId="3"/>
  </si>
  <si>
    <t>August 9</t>
    <phoneticPr fontId="3"/>
  </si>
  <si>
    <t>Around Tera town ・Kongougawanishi park</t>
    <phoneticPr fontId="3"/>
  </si>
  <si>
    <t>Tsuruichi Kasaboko Festival</t>
    <phoneticPr fontId="3"/>
  </si>
  <si>
    <t>Hachiman Tsuruichi Shrine, etc.</t>
    <phoneticPr fontId="3"/>
  </si>
  <si>
    <t>Kara-age Festival</t>
    <phoneticPr fontId="3"/>
  </si>
  <si>
    <t>Aeon Mall Sanko</t>
    <phoneticPr fontId="3"/>
  </si>
  <si>
    <t>20min. by Car</t>
    <phoneticPr fontId="3"/>
  </si>
  <si>
    <t>http://karafes.com/</t>
    <phoneticPr fontId="3"/>
  </si>
  <si>
    <t>Yabakei Tourism Festival in fall</t>
    <phoneticPr fontId="3"/>
  </si>
  <si>
    <t>Late October - Early November</t>
    <phoneticPr fontId="3"/>
  </si>
  <si>
    <t>Shunsaikan parking area, etc.</t>
    <phoneticPr fontId="3"/>
  </si>
  <si>
    <t>45min. by Car</t>
    <phoneticPr fontId="3"/>
  </si>
  <si>
    <t>Nakatsu city Yabakei Branch General Affairs Department</t>
    <phoneticPr fontId="3"/>
  </si>
  <si>
    <t>+81-979-54-3111
yb-chiiki@city.nakatsu.lg.jp</t>
    <phoneticPr fontId="3"/>
  </si>
  <si>
    <t>Zenkai Furusato Festival</t>
    <phoneticPr fontId="3"/>
  </si>
  <si>
    <t>Early December</t>
    <phoneticPr fontId="3"/>
  </si>
  <si>
    <t>Rest house Domon parking area</t>
    <phoneticPr fontId="3"/>
  </si>
  <si>
    <t>30min. by Car</t>
    <phoneticPr fontId="3"/>
  </si>
  <si>
    <t>Nakatsu city Honyabakei Branch General Affaires Department</t>
    <phoneticPr fontId="3"/>
  </si>
  <si>
    <t>+81-979-52-2211
hy-chiiki@city.nakatsu.lg.jp</t>
    <phoneticPr fontId="3"/>
  </si>
  <si>
    <t>Firework display in Nakatsu city</t>
    <phoneticPr fontId="3"/>
  </si>
  <si>
    <t>Late July(the first date of Gion Festival)</t>
    <phoneticPr fontId="3"/>
  </si>
  <si>
    <t>Around Koiwai Fishing port</t>
    <phoneticPr fontId="3"/>
  </si>
  <si>
    <t>20min .by Car</t>
    <phoneticPr fontId="3"/>
  </si>
  <si>
    <t>Sanko Cosmos Festival</t>
    <phoneticPr fontId="3"/>
  </si>
  <si>
    <t>Early October - Early November</t>
    <phoneticPr fontId="3"/>
  </si>
  <si>
    <t>Sanko</t>
    <phoneticPr fontId="3"/>
  </si>
  <si>
    <t>25min. by Car</t>
    <phoneticPr fontId="3"/>
  </si>
  <si>
    <t>Nakatsu city Sanko Branch  General Affairs Department</t>
    <phoneticPr fontId="3"/>
  </si>
  <si>
    <t>+81-979-43-2050
sk-chiiki@city.nakatsu.lg.jp</t>
    <phoneticPr fontId="3"/>
  </si>
  <si>
    <t>http://www.city-nakatsu.jp/categories/kanko-navi/kanko_seasonevent/seasonevent_cosmos/</t>
    <phoneticPr fontId="3"/>
  </si>
  <si>
    <t>Late October - Late November</t>
    <phoneticPr fontId="3"/>
  </si>
  <si>
    <t>Yamakuni town</t>
    <phoneticPr fontId="3"/>
  </si>
  <si>
    <t>60min. by Car</t>
    <phoneticPr fontId="3"/>
  </si>
  <si>
    <t>Nakatsu city Yamakuni branch  General Affairs Department</t>
    <phoneticPr fontId="3"/>
  </si>
  <si>
    <t>+81-979-62-3111
ym-chiiki@city.nakatsu.lg.jp</t>
    <phoneticPr fontId="3"/>
  </si>
  <si>
    <t>http://www.city-nakatsu.jp/categories/kanko-navi/kanko_seasonevent/seasonevent_kakashi/</t>
    <phoneticPr fontId="3"/>
  </si>
  <si>
    <t>Osada park cherry bloosom Festival</t>
    <phoneticPr fontId="3"/>
  </si>
  <si>
    <t>March - April</t>
    <phoneticPr fontId="3"/>
  </si>
  <si>
    <t>Osada Park</t>
    <phoneticPr fontId="3"/>
  </si>
  <si>
    <t>Nakatsu Casstle Ninomaru Park cherry blossom Festival</t>
    <phoneticPr fontId="3"/>
  </si>
  <si>
    <t>Ninomaru Park</t>
    <phoneticPr fontId="3"/>
  </si>
  <si>
    <t>Yabakei fresh green Festival</t>
    <phoneticPr fontId="3"/>
  </si>
  <si>
    <t>April - May</t>
    <phoneticPr fontId="3"/>
  </si>
  <si>
    <t>Late April - Early May</t>
    <phoneticPr fontId="3"/>
  </si>
  <si>
    <t>Shinyabakei  public parking space</t>
    <phoneticPr fontId="3"/>
  </si>
  <si>
    <t>50min. by Car</t>
    <phoneticPr fontId="3"/>
  </si>
  <si>
    <t>Wistaria Festival</t>
    <phoneticPr fontId="3"/>
  </si>
  <si>
    <t>Tajiri Parkland・Port of Nakatsu</t>
    <phoneticPr fontId="3"/>
  </si>
  <si>
    <t>5min walk</t>
    <phoneticPr fontId="3"/>
  </si>
  <si>
    <t>Nakatsu city invitation of coorporation and Port Division Department</t>
    <phoneticPr fontId="3"/>
  </si>
  <si>
    <t>+81-979-22-1111
kigyoyuchi@city.nakatsu.lg.jp</t>
    <phoneticPr fontId="3"/>
  </si>
  <si>
    <t>Doll's Festival in Casstle town, Nakatsu</t>
    <phoneticPr fontId="3"/>
  </si>
  <si>
    <t>February - March</t>
    <phoneticPr fontId="3"/>
  </si>
  <si>
    <t>around Jokamachi town</t>
    <phoneticPr fontId="3"/>
  </si>
  <si>
    <t>Saiki port</t>
  </si>
  <si>
    <t>Saiki fire festival</t>
    <phoneticPr fontId="3"/>
  </si>
  <si>
    <t>mid-</t>
  </si>
  <si>
    <t>saiki city</t>
  </si>
  <si>
    <t>10 minutes by car</t>
    <phoneticPr fontId="3"/>
  </si>
  <si>
    <t>Saiki chamber of commerce</t>
    <phoneticPr fontId="3"/>
  </si>
  <si>
    <t>０９７２－２２－１５５０</t>
  </si>
  <si>
    <t>Gocho no ichi</t>
    <phoneticPr fontId="3"/>
  </si>
  <si>
    <t>Saiki  tourism Association</t>
    <phoneticPr fontId="3"/>
  </si>
  <si>
    <t>０９７２－２３－１１０１</t>
    <phoneticPr fontId="3"/>
  </si>
  <si>
    <t>Tsurumi hogyo festival</t>
    <phoneticPr fontId="3"/>
  </si>
  <si>
    <t>late</t>
  </si>
  <si>
    <t>20 minutes by car</t>
    <phoneticPr fontId="3"/>
  </si>
  <si>
    <t>Saiki city office Tsurumi branch</t>
    <phoneticPr fontId="3"/>
  </si>
  <si>
    <t>０９７２－３３－１１１１</t>
    <phoneticPr fontId="3"/>
  </si>
  <si>
    <t xml:space="preserve">Yonozu fish festival </t>
    <phoneticPr fontId="3"/>
  </si>
  <si>
    <t>Saiki city office Yonozu branch</t>
    <phoneticPr fontId="3"/>
  </si>
  <si>
    <t>０９７２－３５－６１１１</t>
    <phoneticPr fontId="3"/>
  </si>
  <si>
    <t>Saiki spring festival</t>
    <phoneticPr fontId="3"/>
  </si>
  <si>
    <t>early</t>
  </si>
  <si>
    <t>15 minutes by car</t>
    <phoneticPr fontId="3"/>
  </si>
  <si>
    <t>saiki city office tourism section</t>
    <phoneticPr fontId="3"/>
  </si>
  <si>
    <t>０９７２－２２－３９４２</t>
  </si>
  <si>
    <t>saiki city</t>
    <phoneticPr fontId="3"/>
  </si>
  <si>
    <t>Honjo fire fly festival</t>
    <phoneticPr fontId="3"/>
  </si>
  <si>
    <t>june</t>
  </si>
  <si>
    <t>25 minutes by car</t>
    <phoneticPr fontId="3"/>
  </si>
  <si>
    <t>saiki city office Honjo branch</t>
    <phoneticPr fontId="3"/>
  </si>
  <si>
    <t>０９７２－５６－５１１１</t>
    <phoneticPr fontId="3"/>
  </si>
  <si>
    <t xml:space="preserve">Beetles' tree climbing competition </t>
    <phoneticPr fontId="3"/>
  </si>
  <si>
    <t>july</t>
  </si>
  <si>
    <t>saiki city office Naokawa branch</t>
    <phoneticPr fontId="3"/>
  </si>
  <si>
    <t>０９７２－５８－２１１１</t>
    <phoneticPr fontId="3"/>
  </si>
  <si>
    <t>Bungo-futamigaura oshimenawa Replacement</t>
    <phoneticPr fontId="3"/>
  </si>
  <si>
    <t>saiki city office Kamiura branch</t>
    <phoneticPr fontId="3"/>
  </si>
  <si>
    <t>０９７２－３２－３１１１</t>
    <phoneticPr fontId="3"/>
  </si>
  <si>
    <t>Kiura sumitsuke  featival</t>
    <phoneticPr fontId="3"/>
  </si>
  <si>
    <t>60 minutes by car</t>
    <phoneticPr fontId="3"/>
  </si>
  <si>
    <t>saiki city office Ume branch</t>
    <phoneticPr fontId="3"/>
  </si>
  <si>
    <t>Sasebo port</t>
    <phoneticPr fontId="3"/>
  </si>
  <si>
    <t>Sasebo Seaside Festival</t>
    <phoneticPr fontId="3"/>
  </si>
  <si>
    <t>3min walk</t>
    <phoneticPr fontId="3"/>
  </si>
  <si>
    <t>Sasebo Seaside Festival Committee　office</t>
    <phoneticPr fontId="3"/>
  </si>
  <si>
    <t>0956-46-6855</t>
    <phoneticPr fontId="3"/>
  </si>
  <si>
    <t>Emukae Thousand Lantern Festival</t>
    <phoneticPr fontId="3"/>
  </si>
  <si>
    <t>August 23.24</t>
    <phoneticPr fontId="3"/>
  </si>
  <si>
    <t xml:space="preserve">Emukae </t>
    <phoneticPr fontId="3"/>
  </si>
  <si>
    <t>60min . via Bus</t>
    <phoneticPr fontId="3"/>
  </si>
  <si>
    <t>Emukae Thousand Lantern Festival Committee　office</t>
    <phoneticPr fontId="3"/>
  </si>
  <si>
    <t>0956-65-2500</t>
    <phoneticPr fontId="3"/>
  </si>
  <si>
    <t>http://sentourou.com/hp/index.php</t>
    <phoneticPr fontId="3"/>
  </si>
  <si>
    <t>Sasebo park,</t>
    <phoneticPr fontId="3"/>
  </si>
  <si>
    <t>10min . via Bus</t>
    <phoneticPr fontId="3"/>
  </si>
  <si>
    <t>American Festival Committee　office</t>
    <phoneticPr fontId="3"/>
  </si>
  <si>
    <t>http://www.saseboamefes.com/</t>
    <phoneticPr fontId="3"/>
  </si>
  <si>
    <t>Yosakoi Sasebo Festival</t>
    <phoneticPr fontId="3"/>
  </si>
  <si>
    <t>Late-October</t>
    <phoneticPr fontId="3"/>
  </si>
  <si>
    <t>Nakiri park and others</t>
    <phoneticPr fontId="3"/>
  </si>
  <si>
    <t>Yosakoi Sasebo Festival Committee　office</t>
    <phoneticPr fontId="3"/>
  </si>
  <si>
    <t>0956-33-4351</t>
    <phoneticPr fontId="3"/>
  </si>
  <si>
    <t>http://yosa.jp/</t>
    <phoneticPr fontId="3"/>
  </si>
  <si>
    <t>Saikaibashi Spring Whirlpool Festival</t>
    <phoneticPr fontId="3"/>
  </si>
  <si>
    <t>March-April</t>
    <phoneticPr fontId="3"/>
  </si>
  <si>
    <t>Saikaibashi-park</t>
    <phoneticPr fontId="3"/>
  </si>
  <si>
    <t>50min . via Bus</t>
    <phoneticPr fontId="3"/>
  </si>
  <si>
    <t>Saikaibashi park management office</t>
    <phoneticPr fontId="3"/>
  </si>
  <si>
    <t>0956-58-2004</t>
    <phoneticPr fontId="3"/>
  </si>
  <si>
    <t>http://saikaibashi.com/</t>
    <phoneticPr fontId="3"/>
  </si>
  <si>
    <t>Emukae mayudama Festival</t>
    <phoneticPr fontId="3"/>
  </si>
  <si>
    <t>Emukae shopping street</t>
    <phoneticPr fontId="3"/>
  </si>
  <si>
    <t>Hizen Emukae Mayudama Festival Committee　office</t>
    <phoneticPr fontId="3"/>
  </si>
  <si>
    <t>090-5924-8576</t>
    <phoneticPr fontId="3"/>
  </si>
  <si>
    <t>Mt.Nagushi Azalea Festival</t>
    <phoneticPr fontId="3"/>
  </si>
  <si>
    <t>Mt.Nagushi park</t>
    <phoneticPr fontId="3"/>
  </si>
  <si>
    <t>40min . Via Bus</t>
    <phoneticPr fontId="3"/>
  </si>
  <si>
    <t>Nagushiyama park vistor center</t>
    <phoneticPr fontId="3"/>
  </si>
  <si>
    <t>0956-77-4111</t>
    <phoneticPr fontId="3"/>
  </si>
  <si>
    <t>http://www.nagushiyama.jp/</t>
    <phoneticPr fontId="3"/>
  </si>
  <si>
    <t>Kirakira Festival in Sasebo</t>
    <phoneticPr fontId="3"/>
  </si>
  <si>
    <t>4○3 Arcade</t>
    <phoneticPr fontId="3"/>
  </si>
  <si>
    <t>Kirakira Festival Committee　office</t>
    <phoneticPr fontId="3"/>
  </si>
  <si>
    <t>0956-24-4411</t>
    <phoneticPr fontId="3"/>
  </si>
  <si>
    <t>Kujukushima Oyster Festival in Autumn</t>
    <phoneticPr fontId="3"/>
  </si>
  <si>
    <t>Sat.,Sun.and Holiday in November</t>
    <phoneticPr fontId="3"/>
  </si>
  <si>
    <t>Kujukushima Pearl Sea Resort</t>
    <phoneticPr fontId="3"/>
  </si>
  <si>
    <t>25min . via Bus</t>
    <phoneticPr fontId="3"/>
  </si>
  <si>
    <t>Kujukushima Pearl Sea Resort</t>
  </si>
  <si>
    <t>0956-28-4187</t>
    <phoneticPr fontId="3"/>
  </si>
  <si>
    <t>http://www.pearlsea.jp/</t>
    <phoneticPr fontId="3"/>
  </si>
  <si>
    <t>Sat.,Sun.and Holiday in February</t>
    <phoneticPr fontId="3"/>
  </si>
  <si>
    <t>Kujukushima New Year's Sunrise Cruise</t>
    <phoneticPr fontId="3"/>
  </si>
  <si>
    <t>January 1st</t>
    <phoneticPr fontId="3"/>
  </si>
  <si>
    <t>0956-28-4187</t>
  </si>
  <si>
    <t>Umegae Sake Brewery opening in Spring</t>
    <phoneticPr fontId="3"/>
  </si>
  <si>
    <t>Umegae Sake Brewery</t>
    <phoneticPr fontId="3"/>
  </si>
  <si>
    <t>0956-59-2311</t>
    <phoneticPr fontId="3"/>
  </si>
  <si>
    <t>http://www.umegae-shuzo.com/</t>
    <phoneticPr fontId="3"/>
  </si>
  <si>
    <t>Huis Ten Bosch Spring Fireworks Competition in Spring</t>
    <phoneticPr fontId="3"/>
  </si>
  <si>
    <t>Huis Ten Bosch</t>
    <phoneticPr fontId="3"/>
  </si>
  <si>
    <t>0570-064-110</t>
    <phoneticPr fontId="3"/>
  </si>
  <si>
    <t>https://www.huistenbosch.co.jp/</t>
    <phoneticPr fontId="3"/>
  </si>
  <si>
    <t>Senryu Sake brewery opening in Spring</t>
    <phoneticPr fontId="3"/>
  </si>
  <si>
    <t>Senryu Sake brewery</t>
    <phoneticPr fontId="3"/>
  </si>
  <si>
    <t>0956-65-2209</t>
    <phoneticPr fontId="3"/>
  </si>
  <si>
    <t>https://www.sake-honjin.com/</t>
    <phoneticPr fontId="3"/>
  </si>
  <si>
    <t>Mikawachi Ware Hamazen Festival</t>
    <phoneticPr fontId="3"/>
  </si>
  <si>
    <t>May 1st – 5th</t>
    <phoneticPr fontId="3"/>
  </si>
  <si>
    <t>Mikawachi Sarayama</t>
    <phoneticPr fontId="3"/>
  </si>
  <si>
    <t>30min by Car</t>
    <phoneticPr fontId="3"/>
  </si>
  <si>
    <t>Mikawachi Ceramics Industry Cooperative</t>
    <phoneticPr fontId="3"/>
  </si>
  <si>
    <t>0956-30-8311</t>
    <phoneticPr fontId="3"/>
  </si>
  <si>
    <t>http://www.mikawachi-utsuwa.net/</t>
    <phoneticPr fontId="3"/>
  </si>
  <si>
    <t>Haiki Tea Market festival</t>
    <phoneticPr fontId="3"/>
  </si>
  <si>
    <t>May-June</t>
    <phoneticPr fontId="3"/>
  </si>
  <si>
    <t>7,8,9,17,18,19,27,28,29th of May-7,8,9th of June</t>
    <phoneticPr fontId="3"/>
  </si>
  <si>
    <t>Haiki Seto</t>
    <phoneticPr fontId="3"/>
  </si>
  <si>
    <t>20min by Car</t>
    <phoneticPr fontId="3"/>
  </si>
  <si>
    <t>Haiki Commerce and Industry Promotion Association</t>
    <phoneticPr fontId="3"/>
  </si>
  <si>
    <t>0956-38-1503</t>
    <phoneticPr fontId="3"/>
  </si>
  <si>
    <t>https://haiki-chaichi.com/</t>
    <phoneticPr fontId="3"/>
  </si>
  <si>
    <t>Huis Ten Bosch Rose Festival</t>
    <phoneticPr fontId="3"/>
  </si>
  <si>
    <t xml:space="preserve">Mikawachi Pottery Market </t>
    <phoneticPr fontId="3"/>
  </si>
  <si>
    <t>The Traditional Industry Hall</t>
    <phoneticPr fontId="3"/>
  </si>
  <si>
    <t>Senryu Sake brewery opening in Autumn</t>
    <phoneticPr fontId="3"/>
  </si>
  <si>
    <t>Umegae Sake Brewery opening in Autumn</t>
    <phoneticPr fontId="3"/>
  </si>
  <si>
    <t>Huis Ten Bosch The kingdom of lights</t>
    <phoneticPr fontId="3"/>
  </si>
  <si>
    <t>November – May</t>
  </si>
  <si>
    <t>Sasebo Kunchi</t>
    <phoneticPr fontId="3"/>
  </si>
  <si>
    <t>November 1st – 3th</t>
    <phoneticPr fontId="3"/>
  </si>
  <si>
    <t>4○3 Arcade and others</t>
    <phoneticPr fontId="3"/>
  </si>
  <si>
    <t xml:space="preserve">10min by Car </t>
    <phoneticPr fontId="3"/>
  </si>
  <si>
    <t>https://www.sasebo99.com/event/61270/</t>
    <phoneticPr fontId="3"/>
  </si>
  <si>
    <t>Kujukushima New year's Eve Sunset Cruise</t>
    <phoneticPr fontId="3"/>
  </si>
  <si>
    <t>December 31th</t>
    <phoneticPr fontId="3"/>
  </si>
  <si>
    <t>Huis Ten Bosch count Down</t>
    <phoneticPr fontId="3"/>
  </si>
  <si>
    <t>Yatsushiro port</t>
    <phoneticPr fontId="3"/>
  </si>
  <si>
    <t>Yatsushiro myoukensai</t>
    <phoneticPr fontId="3"/>
  </si>
  <si>
    <t>Yatsushiro Shrine</t>
    <phoneticPr fontId="3"/>
  </si>
  <si>
    <t>30minutes from port by car(14km)</t>
    <phoneticPr fontId="3"/>
  </si>
  <si>
    <t>Cultural Promotion Division</t>
    <phoneticPr fontId="3"/>
  </si>
  <si>
    <t>+81-965-33-4533/bunka@city.yatsushiro.lg.jp</t>
    <phoneticPr fontId="3"/>
  </si>
  <si>
    <t>http://www.kinasse-yatsushiro.jp/myoken</t>
    <phoneticPr fontId="3"/>
  </si>
  <si>
    <t>Yatsushiro National Fireworks Competition Festival</t>
    <phoneticPr fontId="3"/>
  </si>
  <si>
    <t xml:space="preserve">October </t>
    <phoneticPr fontId="3"/>
  </si>
  <si>
    <t xml:space="preserve">3rd Saturday of October
Saturday October </t>
    <phoneticPr fontId="3"/>
  </si>
  <si>
    <t xml:space="preserve">The flood plain of Kumagawa River in Yatsushiro City </t>
    <phoneticPr fontId="3"/>
  </si>
  <si>
    <t>Executive Committee of Yatsushiro National Fireworks Competition Festival Secretariat (in the Event Promotion Section of City Hall)</t>
    <phoneticPr fontId="3"/>
  </si>
  <si>
    <t>+81-965-33-4132
events@city.yatsushiro.lg.jp</t>
    <phoneticPr fontId="3"/>
  </si>
  <si>
    <t>http://www.kinasse-yatsushiro.jp/hanabi/overview/en/</t>
    <phoneticPr fontId="3"/>
  </si>
  <si>
    <t>Aburatsu port</t>
    <phoneticPr fontId="3"/>
  </si>
  <si>
    <t>Nichinan Athletic Park</t>
    <phoneticPr fontId="3"/>
  </si>
  <si>
    <t>15minutes from port by car</t>
    <phoneticPr fontId="3"/>
  </si>
  <si>
    <t>Nichinan City Tourism Association</t>
    <phoneticPr fontId="3"/>
  </si>
  <si>
    <t xml:space="preserve">＋81-987-31-1134 </t>
    <phoneticPr fontId="3"/>
  </si>
  <si>
    <t>http://www.kankou-nichinan.jp/</t>
    <phoneticPr fontId="3"/>
  </si>
  <si>
    <t>Professional baseball team Spring Camp</t>
    <phoneticPr fontId="3"/>
  </si>
  <si>
    <t>early to late February</t>
    <phoneticPr fontId="3"/>
  </si>
  <si>
    <t>Tenpuku Baseball Stadium / Nango Stadium</t>
    <phoneticPr fontId="3"/>
  </si>
  <si>
    <t>20-30minutes from port by car</t>
    <phoneticPr fontId="3"/>
  </si>
  <si>
    <t>Nichinan City Tourism Association</t>
  </si>
  <si>
    <t>+81-987-31-1134</t>
    <phoneticPr fontId="3"/>
  </si>
  <si>
    <t>late March-early April</t>
    <phoneticPr fontId="3"/>
  </si>
  <si>
    <t>Hanatate Park / Hachinosu Park</t>
    <phoneticPr fontId="3"/>
  </si>
  <si>
    <t>30minutes from port by car</t>
    <phoneticPr fontId="3"/>
  </si>
  <si>
    <t>Jacaranda Festival</t>
    <phoneticPr fontId="3"/>
  </si>
  <si>
    <t>late May-early June</t>
    <phoneticPr fontId="3"/>
  </si>
  <si>
    <t>Roadside Station Nango</t>
    <phoneticPr fontId="3"/>
  </si>
  <si>
    <t xml:space="preserve"> Aburatsu port Festival</t>
    <phoneticPr fontId="3"/>
  </si>
  <si>
    <t>mid or late July</t>
    <phoneticPr fontId="3"/>
  </si>
  <si>
    <t>Around Aburatsu Port</t>
    <phoneticPr fontId="3"/>
  </si>
  <si>
    <t>Obi castle Festival</t>
    <phoneticPr fontId="3"/>
  </si>
  <si>
    <t xml:space="preserve">mid October  </t>
    <phoneticPr fontId="3"/>
  </si>
  <si>
    <t>Around Obi Castle</t>
    <phoneticPr fontId="3"/>
  </si>
  <si>
    <t>20minutes from port by car</t>
    <phoneticPr fontId="3"/>
  </si>
  <si>
    <t>Tsuwabuki half marathon</t>
    <phoneticPr fontId="3"/>
  </si>
  <si>
    <t>Nichinan City Tourism and Sports Division</t>
    <phoneticPr fontId="3"/>
  </si>
  <si>
    <t>+81-987-31-1175</t>
    <phoneticPr fontId="3"/>
  </si>
  <si>
    <t>Okinawa</t>
    <phoneticPr fontId="3"/>
  </si>
  <si>
    <t>Each City main street</t>
  </si>
  <si>
    <t>10 min by taxi</t>
    <phoneticPr fontId="3"/>
  </si>
  <si>
    <t>Motobu Port</t>
    <phoneticPr fontId="3"/>
  </si>
  <si>
    <t>Ocean Festival</t>
    <phoneticPr fontId="3"/>
  </si>
  <si>
    <t>Motobu Town Ohama</t>
    <phoneticPr fontId="3"/>
  </si>
  <si>
    <t>Motobu Festival Executive Committee Secretariat</t>
    <phoneticPr fontId="3"/>
  </si>
  <si>
    <t>+81-980-47-2700
shokan@town.motobu.okinawa.jp</t>
    <phoneticPr fontId="3"/>
  </si>
  <si>
    <t>http://www.town.motobu.okinawa.jp/</t>
    <phoneticPr fontId="3"/>
  </si>
  <si>
    <t>The middle of January-The beginning of February</t>
  </si>
  <si>
    <t>Motobu Town YAEDAKE</t>
    <phoneticPr fontId="3"/>
  </si>
  <si>
    <t>Children's Festival</t>
  </si>
  <si>
    <t>May 4-5, every year</t>
  </si>
  <si>
    <t>Motobu kariyushi Market</t>
    <phoneticPr fontId="3"/>
  </si>
  <si>
    <t xml:space="preserve"> Motobu Town
Commerce and industry association</t>
    <phoneticPr fontId="3"/>
  </si>
  <si>
    <t>+81-980-47-2749</t>
    <phoneticPr fontId="3"/>
  </si>
  <si>
    <t>http://www.motobu.or.jp/</t>
    <phoneticPr fontId="3"/>
  </si>
  <si>
    <t>Kaiyohaku Memorial Park</t>
    <phoneticPr fontId="3"/>
  </si>
  <si>
    <t>Kaiyohaku Management Center</t>
    <phoneticPr fontId="3"/>
  </si>
  <si>
    <t>+81-980-48-2741</t>
    <phoneticPr fontId="3"/>
  </si>
  <si>
    <t>http://oki-park.jp/kaiyohaku/</t>
    <phoneticPr fontId="3"/>
  </si>
  <si>
    <t>Naha port</t>
    <phoneticPr fontId="3"/>
  </si>
  <si>
    <t>Naha Great Tug of War Festival</t>
    <phoneticPr fontId="3"/>
  </si>
  <si>
    <t>Naha city Kumoji R58</t>
    <phoneticPr fontId="3"/>
  </si>
  <si>
    <t>Naha City Tourism Association</t>
    <phoneticPr fontId="3"/>
  </si>
  <si>
    <t>+81-98-862-1442</t>
    <phoneticPr fontId="3"/>
  </si>
  <si>
    <t>https://www.naha-navi.or.jp/en/</t>
    <phoneticPr fontId="3"/>
  </si>
  <si>
    <t>Shurijo Castle Festival, The Ryukyu Dynasty Festival Shuri, The Okinawa Karate Day Events</t>
    <phoneticPr fontId="3"/>
  </si>
  <si>
    <t>Shurijo Castle Park, Naha City’s Kokusai Street</t>
    <phoneticPr fontId="3"/>
  </si>
  <si>
    <t>Naha Hari</t>
    <phoneticPr fontId="3"/>
  </si>
  <si>
    <t>Ajiashinko Pier</t>
    <phoneticPr fontId="3"/>
  </si>
  <si>
    <t>Naha Marathon</t>
    <phoneticPr fontId="3"/>
  </si>
  <si>
    <t>Naha City / Nanbu</t>
    <phoneticPr fontId="3"/>
  </si>
  <si>
    <t>Ishigaki port</t>
    <phoneticPr fontId="3"/>
  </si>
  <si>
    <t xml:space="preserve">Isgihaki Island Traiathlon </t>
    <phoneticPr fontId="3"/>
  </si>
  <si>
    <t>Ishigaki city</t>
    <phoneticPr fontId="3"/>
  </si>
  <si>
    <t>Ishigakijima Triathlon Competition Office</t>
    <phoneticPr fontId="3"/>
  </si>
  <si>
    <t>0980-87-0085
info@ishigaki-triathlon.jp</t>
    <phoneticPr fontId="3"/>
  </si>
  <si>
    <t>https://ishigaki-triathlon.jp/</t>
    <phoneticPr fontId="3"/>
  </si>
  <si>
    <t>Ishigaki port Festival</t>
    <phoneticPr fontId="3"/>
  </si>
  <si>
    <t>2 min walk</t>
    <phoneticPr fontId="3"/>
  </si>
  <si>
    <t xml:space="preserve">Port Festival Executive Committee </t>
    <phoneticPr fontId="3"/>
  </si>
  <si>
    <t>0980-82-4046</t>
    <phoneticPr fontId="3"/>
  </si>
  <si>
    <t xml:space="preserve">Isgihaki Island Festival </t>
    <phoneticPr fontId="3"/>
  </si>
  <si>
    <t>Ishigakijima Festival Executive Committee</t>
    <phoneticPr fontId="3"/>
  </si>
  <si>
    <t>Nakagusuku　Port</t>
    <phoneticPr fontId="3"/>
  </si>
  <si>
    <t>Okinawa Marathon</t>
    <phoneticPr fontId="3"/>
  </si>
  <si>
    <t>Festival Committee office</t>
  </si>
  <si>
    <t>098-938-0088</t>
    <phoneticPr fontId="3"/>
  </si>
  <si>
    <t>098-978-9404</t>
    <phoneticPr fontId="3"/>
  </si>
  <si>
    <t>August or September</t>
    <phoneticPr fontId="3"/>
  </si>
  <si>
    <t>098-937-3986</t>
    <phoneticPr fontId="3"/>
  </si>
  <si>
    <t>February or March</t>
    <phoneticPr fontId="3"/>
  </si>
  <si>
    <t>098-935-2233</t>
  </si>
  <si>
    <t>098-936-0134</t>
    <phoneticPr fontId="3"/>
  </si>
  <si>
    <t>098-939-2555</t>
    <phoneticPr fontId="3"/>
  </si>
  <si>
    <t>Seasonal event (summer)</t>
    <phoneticPr fontId="3"/>
  </si>
  <si>
    <t>Tomakomai port</t>
    <phoneticPr fontId="3"/>
  </si>
  <si>
    <t>Tomakomai Port Festival</t>
    <phoneticPr fontId="3"/>
  </si>
  <si>
    <t>Tomakomai</t>
    <phoneticPr fontId="3"/>
  </si>
  <si>
    <t>Tomakomai Port Festival Executive Committee</t>
    <phoneticPr fontId="3"/>
  </si>
  <si>
    <t>+81-144-32-6448</t>
    <phoneticPr fontId="3"/>
  </si>
  <si>
    <t>Seasonal event (autumn)</t>
    <phoneticPr fontId="3"/>
  </si>
  <si>
    <t>Tomakomai Fishing Port Hokki Festival</t>
    <phoneticPr fontId="3"/>
  </si>
  <si>
    <t>Tomakomai fishing port ward</t>
    <phoneticPr fontId="3"/>
  </si>
  <si>
    <t>Tomakomai Fishing Port Hokki Festival Executive Committee</t>
    <phoneticPr fontId="3"/>
  </si>
  <si>
    <t>Seasonal event (winter)</t>
    <phoneticPr fontId="3"/>
  </si>
  <si>
    <t xml:space="preserve">Tomakomai Skating Festival </t>
    <phoneticPr fontId="9"/>
  </si>
  <si>
    <t>February</t>
    <phoneticPr fontId="9"/>
  </si>
  <si>
    <t>Early February</t>
    <phoneticPr fontId="9"/>
  </si>
  <si>
    <t>Tomakomai　Wakakusa Park</t>
    <phoneticPr fontId="9"/>
  </si>
  <si>
    <t xml:space="preserve">Tomakomai Skating Festival Executive Committee
</t>
    <phoneticPr fontId="3"/>
  </si>
  <si>
    <t xml:space="preserve">+81-144-32-6448 </t>
    <phoneticPr fontId="3"/>
  </si>
  <si>
    <t>The middle of September - The beginning of October</t>
    <phoneticPr fontId="3"/>
  </si>
  <si>
    <t>Tourism Promotion Division, City of Sakata</t>
  </si>
  <si>
    <t>Tourism Promotion Division, City of Sakata</t>
    <phoneticPr fontId="3"/>
  </si>
  <si>
    <t>https://tateyamacity.or.jp/</t>
    <phoneticPr fontId="3"/>
  </si>
  <si>
    <t>Shiroyama Park Managementoffice Tsukahara Ryokuchi Research Institute</t>
    <phoneticPr fontId="3"/>
  </si>
  <si>
    <t>0470-22-8854</t>
    <phoneticPr fontId="3"/>
  </si>
  <si>
    <t>https://www.tsukahara-li.co.jp/tateyama/index.html</t>
    <phoneticPr fontId="3"/>
  </si>
  <si>
    <t>https://www.city.tateyama.chiba.jp/</t>
    <phoneticPr fontId="3"/>
  </si>
  <si>
    <t>+81-83-933-3207/a16200@pref.yamaguchi.lg.jp</t>
  </si>
  <si>
    <t>July 15,2023</t>
  </si>
  <si>
    <t>http://kankou.iwakuni-city.net/</t>
  </si>
  <si>
    <t>Tokuyama-Kudamatsu Port</t>
  </si>
  <si>
    <t>Port festival</t>
  </si>
  <si>
    <t>Harumi shinsui park</t>
  </si>
  <si>
    <t>https://kanko-shunan.com/</t>
  </si>
  <si>
    <t>Oct,2022</t>
  </si>
  <si>
    <t>Oct,2023</t>
  </si>
  <si>
    <t>July 22,2023</t>
    <phoneticPr fontId="3"/>
  </si>
  <si>
    <t>Central Area of Takaoka City</t>
    <phoneticPr fontId="3"/>
  </si>
  <si>
    <t>Takaoka City Tanabata Festival Committee</t>
    <phoneticPr fontId="3"/>
  </si>
  <si>
    <t>0766-20-0555</t>
  </si>
  <si>
    <t>Fushiki Tourism Festival</t>
    <phoneticPr fontId="3"/>
  </si>
  <si>
    <t>Shokoji Temple</t>
    <phoneticPr fontId="3"/>
  </si>
  <si>
    <t>3 minutes by bus, 15～25 minute walk</t>
    <phoneticPr fontId="10"/>
  </si>
  <si>
    <t>The end of July-The beginning of August</t>
    <phoneticPr fontId="3"/>
  </si>
  <si>
    <t>Tourism Strategy Section, Tourism Division, General Policy Department, Imari City Government</t>
    <phoneticPr fontId="3"/>
  </si>
  <si>
    <t>+81-955-20-9031
kankou@city.imari.lg.jp</t>
    <phoneticPr fontId="3"/>
  </si>
  <si>
    <t>www.city.imari.saga.jp</t>
    <phoneticPr fontId="3"/>
  </si>
  <si>
    <t>The beginning of December</t>
    <phoneticPr fontId="3"/>
  </si>
  <si>
    <t>Ended in 2018</t>
    <phoneticPr fontId="3"/>
  </si>
  <si>
    <t>November 1-5</t>
    <phoneticPr fontId="3"/>
  </si>
  <si>
    <t>Business and Industry Promotion Section, General Policy Department, Imari City Government</t>
    <phoneticPr fontId="3"/>
  </si>
  <si>
    <t>+81-955-23-2184
kigyou-shoukou@city.imari.lg.jp</t>
    <phoneticPr fontId="3"/>
  </si>
  <si>
    <t>Imari Pottery Festival</t>
    <phoneticPr fontId="3"/>
  </si>
  <si>
    <t>April 29 - May 5</t>
    <phoneticPr fontId="3"/>
  </si>
  <si>
    <t>Kyushu Fireworks Display</t>
    <phoneticPr fontId="3"/>
  </si>
  <si>
    <t>Ouchi Kunchi Festival</t>
    <phoneticPr fontId="3"/>
  </si>
  <si>
    <t>Ouchimachi karatsu-City</t>
    <phoneticPr fontId="3"/>
  </si>
  <si>
    <t>Karatsu Tourist Association, Ouchi Branch Office</t>
    <phoneticPr fontId="3"/>
  </si>
  <si>
    <t>in Karatsu-City</t>
    <phoneticPr fontId="3"/>
  </si>
  <si>
    <t>The 1st Saturday/Sunday,every June</t>
    <phoneticPr fontId="3"/>
  </si>
  <si>
    <t>The 4 th Saturday/ Sunday,every July</t>
    <phoneticPr fontId="3"/>
  </si>
  <si>
    <t>5 min. walk</t>
  </si>
  <si>
    <t>+81-855-22-3025</t>
  </si>
  <si>
    <t>Central Hamada City</t>
  </si>
  <si>
    <t>15 min. by bus</t>
  </si>
  <si>
    <t>Hamada City Tourism Association</t>
  </si>
  <si>
    <t>+81-855-24-1085</t>
  </si>
  <si>
    <t>Fireworks Show</t>
  </si>
  <si>
    <t>Yasaka Hall (Hamada City）</t>
  </si>
  <si>
    <t xml:space="preserve">25 min. by car </t>
  </si>
  <si>
    <t>"Kagura-no-Sato Kanagi" Kagura Show</t>
  </si>
  <si>
    <t>Mid March</t>
  </si>
  <si>
    <t>Fureai Gym Kanagi (Hamada City）</t>
  </si>
  <si>
    <t xml:space="preserve">20 min. by car </t>
  </si>
  <si>
    <t>Around Hamada Fishing Port (Hamada City）</t>
  </si>
  <si>
    <t>+81-855-25-9531</t>
  </si>
  <si>
    <t>AQUAS Spring Festival</t>
  </si>
  <si>
    <t>Open area in front of AQUAS(Hamada City)</t>
  </si>
  <si>
    <t>Shimane Aquarium AQUAS</t>
  </si>
  <si>
    <t>+81-855-28-3900</t>
  </si>
  <si>
    <t>https://aquas.or.jp/</t>
  </si>
  <si>
    <t>Late March or early April</t>
  </si>
  <si>
    <t>Area around Misumi Obira Zakura,(Yabara Misumi-cho,Hamada City)</t>
  </si>
  <si>
    <t xml:space="preserve">30 min. by car </t>
  </si>
  <si>
    <t>May 3-5</t>
  </si>
  <si>
    <t>Misumi Park and Misumi Shrine（Hamada City）</t>
  </si>
  <si>
    <t>Mid May</t>
  </si>
  <si>
    <t>Former Tsukawa Elementary School Gymnasium (Hamada City)</t>
  </si>
  <si>
    <t xml:space="preserve">40 min. by car </t>
  </si>
  <si>
    <t>+81-855-47-0027</t>
  </si>
  <si>
    <t>Misumi Iwami Kagura Event</t>
  </si>
  <si>
    <t>Misumi Central Hall (Hamada City)</t>
  </si>
  <si>
    <t>Around Asahi-so (Hamada City)</t>
  </si>
  <si>
    <t>Mimata Onsen Hall and Mimata Onsen Kokumin Hoyo Center (Hamada City)</t>
  </si>
  <si>
    <t>+81-855-42-1686</t>
  </si>
  <si>
    <t>Plum Picking</t>
  </si>
  <si>
    <t>Mid June</t>
  </si>
  <si>
    <t>Misumi Plum Grove Park (Hamada City)</t>
  </si>
  <si>
    <t>Misumi Branch Office Industry and Construction Division, Hamada City</t>
  </si>
  <si>
    <t>+81-855-32-2803</t>
  </si>
  <si>
    <t>Haza Firefly Festival</t>
  </si>
  <si>
    <t>Tokiwa Hall (Hamada City)</t>
  </si>
  <si>
    <t>Haza Firefly Festival Executive Committee</t>
  </si>
  <si>
    <t>+81-855-44-0146</t>
  </si>
  <si>
    <t>Ichigi Firefly Festival</t>
  </si>
  <si>
    <t>Late June</t>
  </si>
  <si>
    <t>Ichigi Fureai Square (Hamada City)</t>
  </si>
  <si>
    <t>Ichigi Area Community Development Promotion Committee</t>
  </si>
  <si>
    <t>+81-855-47-0077</t>
  </si>
  <si>
    <t>Yasaka Furusato Festival</t>
  </si>
  <si>
    <t>Event space at the Yasaka Branch of Hamada City Office (Hamada City)</t>
  </si>
  <si>
    <t>Yasaka Furusato Festival Executive Committee</t>
  </si>
  <si>
    <t>+81-855-48-2112</t>
  </si>
  <si>
    <t xml:space="preserve">Nagahama Hassaku Flower Festival </t>
  </si>
  <si>
    <t>Nagahama Tenmangu Shrine (Hamada City)</t>
  </si>
  <si>
    <t xml:space="preserve">10 min. by car </t>
  </si>
  <si>
    <t>Murodani Terraced Rice Fields Festival</t>
  </si>
  <si>
    <t>Murodani, Misumi-cho, Hamada city</t>
  </si>
  <si>
    <t>Sazanka Festival</t>
  </si>
  <si>
    <t>+81-855-42-0070</t>
  </si>
  <si>
    <t>Yasaka  Industrial Festival</t>
  </si>
  <si>
    <t>Yasaka Branch of Hamada City Office (Hamada City)</t>
  </si>
  <si>
    <t>+81-855-48-2221</t>
  </si>
  <si>
    <t xml:space="preserve">Mid November </t>
  </si>
  <si>
    <t>Around Asahi Park Civic Gymnasium (Hamada City)</t>
  </si>
  <si>
    <t>Misumi Central Park (Hamada City)</t>
  </si>
  <si>
    <t>Japan Iwami Kagura Show</t>
  </si>
  <si>
    <t>Sekio Culture Hall (Hamada City)</t>
  </si>
  <si>
    <t>Japan Iwami Kagura Show Executive Committee</t>
  </si>
  <si>
    <t>Masuda Festival</t>
  </si>
  <si>
    <t xml:space="preserve">Street in front of Masuda Station etc. (Masuda City) </t>
  </si>
  <si>
    <t xml:space="preserve">50 min by car </t>
  </si>
  <si>
    <t>Masuda Festival Executive Committee</t>
  </si>
  <si>
    <t>+81-856-22-7120</t>
  </si>
  <si>
    <t>Gonokawa River Festival w/ Fireworks Show</t>
  </si>
  <si>
    <t>August 16th ※Fixed date</t>
  </si>
  <si>
    <t>Near the mouth of Gonokawa River (Gotsu City)</t>
  </si>
  <si>
    <t xml:space="preserve">35 min by car </t>
  </si>
  <si>
    <t>Gonokawa River Festival Executive Committee</t>
  </si>
  <si>
    <t>+81-855-52-2268</t>
  </si>
  <si>
    <t>Masuda Suigosai Festival</t>
  </si>
  <si>
    <t>Takatsugawa Riverbed (Masuda City)</t>
  </si>
  <si>
    <t xml:space="preserve">Masuda Suigosai Festival Executive Committee </t>
  </si>
  <si>
    <t>Umi Kagura</t>
  </si>
  <si>
    <t>Mid September</t>
  </si>
  <si>
    <t>Fukumitsu Coast (Oda City)</t>
  </si>
  <si>
    <t xml:space="preserve">55 min by car </t>
  </si>
  <si>
    <t>Oda Tourism Association</t>
  </si>
  <si>
    <t xml:space="preserve">+81-854-88-9950 </t>
  </si>
  <si>
    <t>Mid October ※The 3rd Sunday</t>
  </si>
  <si>
    <t>Tonomachi Street, Honmachi Street (Tsuwano Town)</t>
  </si>
  <si>
    <t xml:space="preserve">90 min by car </t>
  </si>
  <si>
    <t>Tsuwano-cho Tourism Association</t>
  </si>
  <si>
    <t>+81-856-72-1771</t>
  </si>
  <si>
    <t>Super Iwami Kagura Competition
（Iwami Kagura）</t>
  </si>
  <si>
    <t>Shimane Arts Center "Grand Toit" (Masuda City)</t>
  </si>
  <si>
    <t>Masuda Lions Club</t>
  </si>
  <si>
    <t>+81-856-23-4111</t>
  </si>
  <si>
    <t>"Shinkourinsai"
（Iwami Kagura）</t>
  </si>
  <si>
    <t xml:space="preserve">15 min by car </t>
  </si>
  <si>
    <t>Shinkourinsai Executive Committee</t>
  </si>
  <si>
    <t>+81-855-22-0109</t>
  </si>
  <si>
    <t>Gotsu City Iwami Kagura Event
（Iwami Kagura）</t>
  </si>
  <si>
    <t>Mid November ※Sunday</t>
    <phoneticPr fontId="3"/>
  </si>
  <si>
    <t>Gotsu City General Civic Center (Gotsu City)</t>
  </si>
  <si>
    <t>Gotsu City Tourism Association</t>
  </si>
  <si>
    <t>+81-855-52-0534</t>
  </si>
  <si>
    <t>End of the Year Iwami Kagura Multi-Troupe Show
（Iwami Kagura）</t>
  </si>
  <si>
    <t>Masuda City Tourist Information Centre</t>
  </si>
  <si>
    <t>"Hakugin no Mai"
（Iwami Kagura）</t>
  </si>
  <si>
    <t>Late February or Early March</t>
  </si>
  <si>
    <t>Oda Civic Hall (Oda City)</t>
  </si>
  <si>
    <t xml:space="preserve">70 min by car </t>
  </si>
  <si>
    <t>Iwami Ginzan Silver Mine Kagura Union</t>
  </si>
  <si>
    <t>+81-854-82-6366</t>
  </si>
  <si>
    <t>Okinawa</t>
  </si>
  <si>
    <t>Hirara Port</t>
  </si>
  <si>
    <t>Miyako Island Summer Festival</t>
  </si>
  <si>
    <t>+81-980-72-2779</t>
  </si>
  <si>
    <t>Kuicya Dance Festival</t>
  </si>
  <si>
    <t>Beach Opening Ceremony of Miyako Island</t>
  </si>
  <si>
    <t>Maehama beach</t>
  </si>
  <si>
    <t>15 min by taxi</t>
  </si>
  <si>
    <t>Miyakojima tourism association</t>
  </si>
  <si>
    <t>+81-980-73-1881</t>
  </si>
  <si>
    <t>All Japan Triathlon Miyako Island</t>
  </si>
  <si>
    <t>Miyako island</t>
  </si>
  <si>
    <t>Committee office</t>
  </si>
  <si>
    <t>+81-980-73-1046</t>
  </si>
  <si>
    <t>Miyako Island Rock Festival</t>
  </si>
  <si>
    <t>Festival Executive Committee</t>
  </si>
  <si>
    <t>info@mirf.jp</t>
  </si>
  <si>
    <t>Sanitsuhama Carnival</t>
  </si>
  <si>
    <t>Sanitsuhama,Yonaha Bay</t>
  </si>
  <si>
    <t>Hososima Port</t>
  </si>
  <si>
    <t>Hososhima Minato Festival</t>
  </si>
  <si>
    <t>The middle of July</t>
  </si>
  <si>
    <t>Hososhima port</t>
  </si>
  <si>
    <t>Hososhima port festival committee office</t>
  </si>
  <si>
    <t>http://www.hyuga.jp/minato_fes/</t>
  </si>
  <si>
    <t>Hyuga Hyottoko Summer Festival</t>
  </si>
  <si>
    <t>Hyugashi Station Square</t>
  </si>
  <si>
    <t>20min walk</t>
  </si>
  <si>
    <t>Hyuga-City Tourism Incorporated Association</t>
  </si>
  <si>
    <t>+81-982-55-0235</t>
  </si>
  <si>
    <t>http://www.hyottoko.jp/</t>
  </si>
  <si>
    <t>Hyuga Jugoya Festival (Harvest Moon Festival)</t>
  </si>
  <si>
    <t>Hyuga Jugoya festival committee office</t>
  </si>
  <si>
    <t>+81-982-52-5131</t>
  </si>
  <si>
    <t>https://www.facebook.com/Night.with.a.full.moon.Fes/</t>
  </si>
  <si>
    <t>Commerce &amp; Tourism Division,Uwajima City Office</t>
  </si>
  <si>
    <t>+81-895-22-5555 / ＋81-895-24-1111</t>
  </si>
  <si>
    <t>http://oshiromatsuri.jp/</t>
  </si>
  <si>
    <t>＋81-895-24-1111</t>
  </si>
  <si>
    <t>http://ushioni.gaina.ne.jp/</t>
  </si>
  <si>
    <t>Yusumizugaura Terraced Fields</t>
  </si>
  <si>
    <t>Yusu Community Center</t>
  </si>
  <si>
    <t>http://www.danbata.jp/</t>
  </si>
  <si>
    <t>Roadside Station "Kisaiya Hiroba"</t>
  </si>
  <si>
    <t>+81-70-4358-9859</t>
  </si>
  <si>
    <t>https://event.hakobura.jp/9250</t>
  </si>
  <si>
    <t>Tsurushihama Beach</t>
    <phoneticPr fontId="3"/>
  </si>
  <si>
    <t>Tamano Festival</t>
    <phoneticPr fontId="11"/>
  </si>
  <si>
    <t>City Hall Nishi-Odori</t>
    <phoneticPr fontId="11"/>
  </si>
  <si>
    <t>Tamano City Tourist Association</t>
    <phoneticPr fontId="11"/>
  </si>
  <si>
    <t>+81-863-21-3486　/　</t>
    <phoneticPr fontId="3"/>
  </si>
  <si>
    <t>https://tamano-matsuri.tamanokankou.com/</t>
  </si>
  <si>
    <t>January-February</t>
    <phoneticPr fontId="3"/>
  </si>
  <si>
    <t>late January-early February</t>
    <phoneticPr fontId="3"/>
  </si>
  <si>
    <t>10,000 Eisa Group</t>
    <phoneticPr fontId="3"/>
  </si>
  <si>
    <t>The first Sunday of August</t>
    <phoneticPr fontId="3"/>
  </si>
  <si>
    <t>Kokusai Street, Naha City</t>
    <phoneticPr fontId="3"/>
  </si>
  <si>
    <t>Summer Festival in Naha Executive Committee (Cooperative Associations of Naha Kokusai dori shopping street)</t>
    <phoneticPr fontId="3"/>
  </si>
  <si>
    <t>098-863-2755</t>
    <phoneticPr fontId="3"/>
  </si>
  <si>
    <t>http://kokusaidori.jp/</t>
    <phoneticPr fontId="3"/>
  </si>
  <si>
    <t>Professional baseball team Spring Camp (Yomiuri Giants)</t>
    <phoneticPr fontId="3"/>
  </si>
  <si>
    <t>The beginning to the end of February</t>
    <phoneticPr fontId="3"/>
  </si>
  <si>
    <t>Okinawa Cellular Stadium, Naha City</t>
    <phoneticPr fontId="3"/>
  </si>
  <si>
    <t>Yomiuri Giants Naha Association (Naha City Tourism Association)</t>
    <phoneticPr fontId="3"/>
  </si>
  <si>
    <t>098-862-1442</t>
    <phoneticPr fontId="3"/>
  </si>
  <si>
    <t>http://nahacamp.com/nahakyouryokukai_os.html</t>
    <phoneticPr fontId="3"/>
  </si>
  <si>
    <t>Seasonal Event(Winter)</t>
    <phoneticPr fontId="3"/>
  </si>
  <si>
    <t>Okata Port</t>
    <phoneticPr fontId="3"/>
  </si>
  <si>
    <t>Camellia Festival</t>
    <phoneticPr fontId="3"/>
  </si>
  <si>
    <t>Late January - Late March, Every year</t>
    <phoneticPr fontId="3"/>
  </si>
  <si>
    <t>Oshima</t>
    <phoneticPr fontId="3"/>
  </si>
  <si>
    <t>Oshima Tourism Association</t>
    <phoneticPr fontId="3"/>
  </si>
  <si>
    <t>+81-4-9922-2177</t>
    <phoneticPr fontId="3"/>
  </si>
  <si>
    <t>https://www.tokaikisen.co.jp/tsubaki_festival/</t>
  </si>
  <si>
    <t>Summer Festival</t>
    <phoneticPr fontId="3"/>
  </si>
  <si>
    <t>The 2nd Saturday / Sunday, every August</t>
    <phoneticPr fontId="3"/>
  </si>
  <si>
    <t>Oshima Motomachi</t>
    <phoneticPr fontId="3"/>
  </si>
  <si>
    <t>http://www.island-net.or.jp/summer_fes/2019/index.html</t>
  </si>
  <si>
    <t>Autumn Fair</t>
    <phoneticPr fontId="3"/>
  </si>
  <si>
    <t>October - December</t>
    <phoneticPr fontId="3"/>
  </si>
  <si>
    <t>Early October - Mid-December, Every year</t>
    <phoneticPr fontId="3"/>
  </si>
  <si>
    <t>https://www.tokyo-islands.com/archives/4802/</t>
  </si>
  <si>
    <t>Kaminato Port</t>
    <phoneticPr fontId="3"/>
  </si>
  <si>
    <t>Freesia Festival</t>
    <phoneticPr fontId="3"/>
  </si>
  <si>
    <t>Late March - Early April, Every year</t>
    <phoneticPr fontId="3"/>
  </si>
  <si>
    <t>Hachijojima Okagou</t>
    <phoneticPr fontId="3"/>
  </si>
  <si>
    <t>Hachijo City Industrial Tourism Division</t>
    <phoneticPr fontId="3"/>
  </si>
  <si>
    <t>+81-4-9962-1125</t>
    <phoneticPr fontId="3"/>
  </si>
  <si>
    <t>http://www.town.hachijo.tokyo.jp/</t>
    <phoneticPr fontId="3"/>
  </si>
  <si>
    <t>The 3rd Friday / Saturday / Sunday, every July</t>
    <phoneticPr fontId="3"/>
  </si>
  <si>
    <t>Hachijojima Noryo Grand Display of Fireworks</t>
    <phoneticPr fontId="3"/>
  </si>
  <si>
    <t>Hachijojima Mitsune</t>
    <phoneticPr fontId="3"/>
  </si>
  <si>
    <t>Bon dance</t>
    <phoneticPr fontId="3"/>
  </si>
  <si>
    <t>13~15,every July</t>
    <phoneticPr fontId="3"/>
  </si>
  <si>
    <t>Hachijojima</t>
    <phoneticPr fontId="3"/>
  </si>
  <si>
    <t>5 ～ ３０ min by car</t>
    <phoneticPr fontId="3"/>
  </si>
  <si>
    <t>+81-4-9962-1125</t>
  </si>
  <si>
    <t>Ubaihomei annual festival</t>
    <phoneticPr fontId="3"/>
  </si>
  <si>
    <t>Late November,Every year</t>
    <phoneticPr fontId="3"/>
  </si>
  <si>
    <t>Sports</t>
    <phoneticPr fontId="3"/>
  </si>
  <si>
    <t>Hachijojima marathon event</t>
    <phoneticPr fontId="3"/>
  </si>
  <si>
    <t>The 2nd Sunday,every January</t>
    <phoneticPr fontId="3"/>
  </si>
  <si>
    <t>Hachijojima Mitsune/Okagou</t>
    <phoneticPr fontId="3"/>
  </si>
  <si>
    <t>Futami Port</t>
    <phoneticPr fontId="3"/>
  </si>
  <si>
    <t>july - August</t>
    <phoneticPr fontId="3"/>
  </si>
  <si>
    <t>Late july - Late August, Every year</t>
    <phoneticPr fontId="3"/>
  </si>
  <si>
    <t>Chichijima / Hahajima</t>
    <phoneticPr fontId="3"/>
  </si>
  <si>
    <t>ogasawara Tourism Association</t>
    <phoneticPr fontId="3"/>
  </si>
  <si>
    <t>＋81-4-9982-2587
info@ogasawaramura.com</t>
    <phoneticPr fontId="3"/>
  </si>
  <si>
    <t>https://www.tokyo-islands.com/event/4380/</t>
  </si>
  <si>
    <t>http://www.nanki-shirahama.com/event/</t>
    <phoneticPr fontId="3"/>
  </si>
  <si>
    <t>Minabe Bairin Plum Blossom Forest</t>
    <phoneticPr fontId="3"/>
  </si>
  <si>
    <t>Feburary</t>
    <phoneticPr fontId="3"/>
  </si>
  <si>
    <t>40min by car from port</t>
    <phoneticPr fontId="9"/>
  </si>
  <si>
    <t>https://english.minabe-kanko.jp/sightseeing/692/</t>
    <phoneticPr fontId="3"/>
  </si>
  <si>
    <t>Nachi-Katsuura  Tourism Organization</t>
    <phoneticPr fontId="3"/>
  </si>
  <si>
    <t>+81-735-52-5311
info@nachikan.jp</t>
    <phoneticPr fontId="3"/>
  </si>
  <si>
    <t>https://www.nachikan.jp/event/winter-2/</t>
    <phoneticPr fontId="3"/>
  </si>
  <si>
    <t>Oarai Thanksgiving to Commercial and Industrial
Oarai Anko（one-pot dishes of angler fish） Festival</t>
    <phoneticPr fontId="3"/>
  </si>
  <si>
    <t>Commerce, Industry and Tourism Division</t>
    <phoneticPr fontId="3"/>
  </si>
  <si>
    <t>Atami Marine Firework Festival(Autumn)</t>
  </si>
  <si>
    <t>July 15th~16th, 2023</t>
  </si>
  <si>
    <t>Junuary -February 2023 undecided</t>
  </si>
  <si>
    <t>January - March 2024 undecided</t>
  </si>
  <si>
    <t>August 10th</t>
  </si>
  <si>
    <t>Shirahama Shrine Festival</t>
  </si>
  <si>
    <t>April 29, November 3
every year</t>
    <phoneticPr fontId="3"/>
  </si>
  <si>
    <t>Jonangu Shrine</t>
  </si>
  <si>
    <t>Kyoto City, Shimogamo Jinja Shrine</t>
    <phoneticPr fontId="3"/>
  </si>
  <si>
    <t>+81-773-66-1019
bunka@city.maizuru.lg.jp</t>
    <phoneticPr fontId="3"/>
  </si>
  <si>
    <t>https://ja.kyoto.travel/event/major/aoi/</t>
  </si>
  <si>
    <t>https://ja.kyoto.travel/event/major/gion/</t>
    <phoneticPr fontId="3"/>
  </si>
  <si>
    <t>https://ja.kyoto.travel/event/major/okuribi/</t>
  </si>
  <si>
    <t>https://ja.kyoto.travel/event/major/jidai/</t>
    <phoneticPr fontId="3"/>
  </si>
  <si>
    <t>Maizuru Tourism Association</t>
    <phoneticPr fontId="3"/>
  </si>
  <si>
    <t>+81-773-75-8600</t>
    <phoneticPr fontId="3"/>
  </si>
  <si>
    <t>https://visitkyotango.com/</t>
    <phoneticPr fontId="3"/>
  </si>
  <si>
    <t>https://miyazu-cci.or.jp/hanabi/</t>
    <phoneticPr fontId="3"/>
  </si>
  <si>
    <t>Tanabe-jo Castle Executive Committee</t>
    <phoneticPr fontId="3"/>
  </si>
  <si>
    <t>+81-773-75-0933</t>
    <phoneticPr fontId="3"/>
  </si>
  <si>
    <t>http://tanabejoumaturi.sakura.ne.jp/maturi</t>
    <phoneticPr fontId="3"/>
  </si>
  <si>
    <t>Hana Haru Festa</t>
  </si>
  <si>
    <t>About 15 min.by car from Okinosu-soto Wharf</t>
  </si>
  <si>
    <t>About 30 min.by car from Okinosu-soto Wharf</t>
  </si>
  <si>
    <t>About 15 min.by car from Akaishi Wharf</t>
  </si>
  <si>
    <t>March or April</t>
    <phoneticPr fontId="3"/>
  </si>
  <si>
    <t>http://www.i-sam.co.jp/ayahashi_roadrace/</t>
    <phoneticPr fontId="3"/>
  </si>
  <si>
    <t>Sunflower Festival in Kitanakagusuku</t>
    <phoneticPr fontId="3"/>
  </si>
  <si>
    <t>Okinawa Zoo and Museum</t>
    <phoneticPr fontId="3"/>
  </si>
  <si>
    <t>http://xmas-fantasy.com/</t>
    <phoneticPr fontId="3"/>
  </si>
  <si>
    <t>Southeast Botanical Garden</t>
    <phoneticPr fontId="3"/>
  </si>
  <si>
    <t>https://www.southeast-botanical.jp/</t>
    <phoneticPr fontId="3"/>
  </si>
  <si>
    <t>Early October-Mid October</t>
    <phoneticPr fontId="3"/>
  </si>
  <si>
    <t>40 min.by car
About 30 minutes by Ishinomaki Line from Ishinomaki Station</t>
    <phoneticPr fontId="3"/>
  </si>
  <si>
    <t>Onagawa harbor festival</t>
    <phoneticPr fontId="3"/>
  </si>
  <si>
    <t>0225-54-3131</t>
    <phoneticPr fontId="3"/>
  </si>
  <si>
    <t>Stardust Pageant Umibotaru</t>
    <phoneticPr fontId="3"/>
  </si>
  <si>
    <t>December-January</t>
    <phoneticPr fontId="3"/>
  </si>
  <si>
    <t>Early December～Early January</t>
    <phoneticPr fontId="3"/>
  </si>
  <si>
    <t>Around Onagawa Station</t>
    <phoneticPr fontId="3"/>
  </si>
  <si>
    <t>0192-27-3111　　　　　　　　　　　　　　　　　ofu_kanko@city.ofunato.iwate.jp</t>
    <phoneticPr fontId="3"/>
  </si>
  <si>
    <t>https://www.city.ofunato.iwate.jp/site/ofunatrip/</t>
    <phoneticPr fontId="3"/>
  </si>
  <si>
    <t xml:space="preserve">Early August </t>
    <phoneticPr fontId="3"/>
  </si>
  <si>
    <t>0192-26-2141
0192-27-3111　　　　　　　　　　　　　　　　　</t>
    <phoneticPr fontId="3"/>
  </si>
  <si>
    <t>https://www.city.ofunato.iwate.jp/site/ofunatrip/</t>
  </si>
  <si>
    <t>Early February - Late March</t>
    <phoneticPr fontId="3"/>
  </si>
  <si>
    <t>Ofunato City Gymnasium(subjest to change)</t>
    <phoneticPr fontId="3"/>
  </si>
  <si>
    <t>0192-27-3111
ofu_kanko@city.ofunato.iwate.jp</t>
    <phoneticPr fontId="3"/>
  </si>
  <si>
    <t>https://www.town.sumita.iwate.jp</t>
  </si>
  <si>
    <t>Kumamoto port</t>
    <phoneticPr fontId="9"/>
  </si>
  <si>
    <t>Hinokuni festival</t>
    <phoneticPr fontId="9"/>
  </si>
  <si>
    <t>August</t>
    <phoneticPr fontId="9"/>
  </si>
  <si>
    <t>Kumamoto City</t>
    <phoneticPr fontId="9"/>
  </si>
  <si>
    <t>+81-96-328-2948/eventsuishin@city.yatsushiro.lg.jp</t>
    <phoneticPr fontId="9"/>
  </si>
  <si>
    <t>https://kumamoto-guide.jp/hinokunimatsuri/</t>
    <phoneticPr fontId="9"/>
  </si>
  <si>
    <t>Misumi port</t>
    <phoneticPr fontId="9"/>
  </si>
  <si>
    <t>Misumi Port Festival</t>
    <phoneticPr fontId="9"/>
  </si>
  <si>
    <t>Misumi Port</t>
    <phoneticPr fontId="9"/>
  </si>
  <si>
    <t>0minutes from port by walk(0km)</t>
    <phoneticPr fontId="9"/>
  </si>
  <si>
    <t>Misumi Port Festival executive committee</t>
    <phoneticPr fontId="9"/>
  </si>
  <si>
    <t>+81-964-53-1111</t>
    <phoneticPr fontId="9"/>
  </si>
  <si>
    <t>http://www.city.uki.kumamoto.jp</t>
    <phoneticPr fontId="9"/>
  </si>
  <si>
    <t>Shiranuhi Umino-hi( Fire of the sea ) Festival</t>
    <phoneticPr fontId="9"/>
  </si>
  <si>
    <t>September</t>
    <phoneticPr fontId="9"/>
  </si>
  <si>
    <t>Mid-September</t>
    <phoneticPr fontId="9"/>
  </si>
  <si>
    <t>Shiranui-town,Uki</t>
    <phoneticPr fontId="9"/>
  </si>
  <si>
    <t>25minutes from port by car(20km)</t>
    <phoneticPr fontId="9"/>
  </si>
  <si>
    <t>Commerce and Industry Division，Uki City</t>
    <phoneticPr fontId="9"/>
  </si>
  <si>
    <t>+81-964-32-1111</t>
    <phoneticPr fontId="9"/>
  </si>
  <si>
    <t>0 min. walk from port</t>
    <phoneticPr fontId="3"/>
  </si>
  <si>
    <t>Early to Mid October</t>
    <phoneticPr fontId="3"/>
  </si>
  <si>
    <t xml:space="preserve">Early October </t>
    <phoneticPr fontId="3"/>
  </si>
  <si>
    <t>45 minutes by bus</t>
    <phoneticPr fontId="3"/>
  </si>
  <si>
    <t>110 minutes by bus</t>
    <phoneticPr fontId="3"/>
  </si>
  <si>
    <t>70 minutes by bus</t>
    <phoneticPr fontId="3"/>
  </si>
  <si>
    <t>Ryotsu:60 minutes by bus
Aikawa:60 minutes by bus</t>
    <phoneticPr fontId="3"/>
  </si>
  <si>
    <t>Kyoto City, Jonangu Shrine</t>
    <phoneticPr fontId="3"/>
  </si>
  <si>
    <t>Maizuru City (Bunka-Shinko-Ka)</t>
    <phoneticPr fontId="3"/>
  </si>
  <si>
    <t>Niigata East port</t>
  </si>
  <si>
    <t>Echigosekikawa Great Serpent Festival</t>
  </si>
  <si>
    <t>Sekikawa</t>
  </si>
  <si>
    <t>50 min by car</t>
  </si>
  <si>
    <t>Niigata Tourism Association</t>
  </si>
  <si>
    <t xml:space="preserve">+81-025-283-1188 </t>
  </si>
  <si>
    <t>Machiya Folding Screen Festival</t>
  </si>
  <si>
    <t>Mid-September -
Mid-October</t>
  </si>
  <si>
    <t>Murakami</t>
  </si>
  <si>
    <t>Tsugawa Fox Bride Procession</t>
  </si>
  <si>
    <t>Aga</t>
  </si>
  <si>
    <t>Aganogawa Gozareya Fireworks</t>
  </si>
  <si>
    <t>Niigata-City</t>
  </si>
  <si>
    <t>Aganogawa Gozareya Fireworks
Executive committee</t>
  </si>
  <si>
    <t>+81-25-259-5811</t>
  </si>
  <si>
    <t>Irises in Ijimino Park</t>
  </si>
  <si>
    <t>Mid-June - 
Late June</t>
  </si>
  <si>
    <t>Shibata</t>
  </si>
  <si>
    <t>+81-025-283-1188</t>
  </si>
  <si>
    <t>Tainai City Tulip Festival</t>
  </si>
  <si>
    <t>Late-April - 
Early May</t>
  </si>
  <si>
    <t>Tainai</t>
  </si>
  <si>
    <t>Mid-April - 
Late April</t>
  </si>
  <si>
    <t>Gosen</t>
  </si>
  <si>
    <t>Murakami Grand Festival</t>
  </si>
  <si>
    <t>July 6,7</t>
  </si>
  <si>
    <t>Iwafune Grand Festival</t>
  </si>
  <si>
    <t>Niigata west port</t>
  </si>
  <si>
    <t>Oiran Dochu Courtesan Procession</t>
  </si>
  <si>
    <t>Tsubame</t>
  </si>
  <si>
    <t>Yamakoshi Bullfighting</t>
  </si>
  <si>
    <t>May - November
 (Certain days and times)</t>
  </si>
  <si>
    <t>Nagaoka</t>
  </si>
  <si>
    <t>80 min by car</t>
  </si>
  <si>
    <t>Shirone Kite Festival
 (Giant Kite Battle)</t>
  </si>
  <si>
    <t>Shirone Kite Festival
Executive committee</t>
  </si>
  <si>
    <t>+81-25-372-6505
sangyo.s@city.niigata.lg.jp</t>
  </si>
  <si>
    <t>ART MIX JAPAN</t>
  </si>
  <si>
    <t>ART MIX JAPAN 
Executive committee</t>
  </si>
  <si>
    <t>+81-25-383-6630
amj@soh-odori.net</t>
  </si>
  <si>
    <t>Niigata Anime and Manga Festival</t>
  </si>
  <si>
    <t>Niigata Anime and Manga Festival Executive committee</t>
  </si>
  <si>
    <t>+81-25-226-2566
bunka@city.niigata.lg.jp</t>
  </si>
  <si>
    <t>Niigata Festival</t>
  </si>
  <si>
    <t>Niigata Festival  
Executive committee</t>
  </si>
  <si>
    <t>+81-25-226-2608
kanko@city.niigata.lg.jp</t>
  </si>
  <si>
    <t>Niigata So Odori Festival</t>
  </si>
  <si>
    <t>Niigata So Odori Festival
Executive committee</t>
  </si>
  <si>
    <t>+81-25-383-6630
info@soh-odori.net</t>
  </si>
  <si>
    <t>Kanbara Festival</t>
  </si>
  <si>
    <t>June 30 -July 2</t>
  </si>
  <si>
    <t>Kanbara Festival Excutive committee</t>
  </si>
  <si>
    <t>+81-25-246-8602</t>
  </si>
  <si>
    <t>http://minekomi.sakura.ne.jp/index.html</t>
  </si>
  <si>
    <t>Enma-ichi Festival</t>
  </si>
  <si>
    <t>June 14-16</t>
  </si>
  <si>
    <t>Kasiwazaki</t>
  </si>
  <si>
    <t>90 min by car</t>
  </si>
  <si>
    <t>+81-25-283-1188</t>
  </si>
  <si>
    <t>Niigata Festival(Fireworks)</t>
  </si>
  <si>
    <t>Nagaoka Fireworks</t>
  </si>
  <si>
    <t>August 2-3, every year</t>
  </si>
  <si>
    <t>Nagaoka Fireworks foundation</t>
  </si>
  <si>
    <t>+81-259-39-0823</t>
  </si>
  <si>
    <t>Katakai Fireworks Festival</t>
  </si>
  <si>
    <t>September 9-10, every year</t>
  </si>
  <si>
    <t>Ojiya</t>
  </si>
  <si>
    <t>Katakai Town Fireworks Association</t>
  </si>
  <si>
    <t>+81-258-84-3900</t>
  </si>
  <si>
    <t>Gion Kashiwazaki Matsuri Fireworks Festival</t>
  </si>
  <si>
    <t xml:space="preserve">July </t>
  </si>
  <si>
    <t>July 26, every year</t>
  </si>
  <si>
    <t>Kashiwazaki</t>
  </si>
  <si>
    <t>Gion Kashiwazaki Matsuri Fireworks Festival Executive committee</t>
  </si>
  <si>
    <t>+81-257-22-0726</t>
  </si>
  <si>
    <t>WARA ART FESTIVAL</t>
  </si>
  <si>
    <t>City of Niigata Nishikan Ward Office 
Industrial Tourism Division 
Tourism Exchange Office</t>
  </si>
  <si>
    <t>+81-256-72-8454
sangyo.nsk@city.niigata.lg.jp</t>
  </si>
  <si>
    <t>Yahiko Shrine Chrysanthemum Festival</t>
  </si>
  <si>
    <t>November 1-24</t>
  </si>
  <si>
    <t>Yahiko</t>
  </si>
  <si>
    <t>Commerce , Industry and Tourism Division</t>
    <phoneticPr fontId="3"/>
  </si>
  <si>
    <t>＋81-29-267-5111
kankou@town.oarai.lg.jp</t>
    <phoneticPr fontId="3"/>
  </si>
  <si>
    <t>https://www.oarai-info.jp</t>
    <phoneticPr fontId="3"/>
  </si>
  <si>
    <t xml:space="preserve"> https://hitachikaihin.jp/en/</t>
    <phoneticPr fontId="3"/>
  </si>
  <si>
    <t xml:space="preserve"> https://hitachikaihin.jp/en/</t>
  </si>
  <si>
    <t>July 27,2024</t>
  </si>
  <si>
    <t>The Yokohama Parade (International Costume Parade)</t>
    <phoneticPr fontId="3"/>
  </si>
  <si>
    <t>May 3rd</t>
    <phoneticPr fontId="3"/>
  </si>
  <si>
    <t>Yamashita Park, etc.</t>
    <phoneticPr fontId="3"/>
  </si>
  <si>
    <t>14min walk</t>
    <phoneticPr fontId="3"/>
  </si>
  <si>
    <t>Yokohama Chamber of Commerce</t>
    <phoneticPr fontId="3"/>
  </si>
  <si>
    <t>＋81-45‐671‐7423</t>
    <phoneticPr fontId="3"/>
  </si>
  <si>
    <t>Ice Cream Anniversary Bashamichi March</t>
    <phoneticPr fontId="3"/>
  </si>
  <si>
    <t>Bashamichi Shopping Avenue</t>
    <phoneticPr fontId="3"/>
  </si>
  <si>
    <t>12min walk and 1min Train (Minatomirai Line_Nihon-odori Sta. →Bashamichi Sta.)</t>
    <phoneticPr fontId="3"/>
  </si>
  <si>
    <t>+81-45-641-4068</t>
    <phoneticPr fontId="3"/>
  </si>
  <si>
    <t>Hama Fes</t>
    <phoneticPr fontId="3"/>
  </si>
  <si>
    <t>Shomyoji Temple Takigi Noh</t>
    <phoneticPr fontId="3"/>
  </si>
  <si>
    <t>Shomyoji Temple</t>
    <phoneticPr fontId="3"/>
  </si>
  <si>
    <t>12min walk from Kanazawabunko Sta.</t>
    <phoneticPr fontId="3"/>
  </si>
  <si>
    <t>Kanazawa Ward Office</t>
    <phoneticPr fontId="3"/>
  </si>
  <si>
    <t>+81-45-788-7804</t>
    <phoneticPr fontId="3"/>
  </si>
  <si>
    <t xml:space="preserve">Rinko Park, etc. </t>
    <phoneticPr fontId="3"/>
  </si>
  <si>
    <t>Hakkeijima Hydrangea Festival</t>
    <phoneticPr fontId="3"/>
  </si>
  <si>
    <t>Yokohama Hakkeijima Sea Paradise</t>
    <phoneticPr fontId="3"/>
  </si>
  <si>
    <t>Soon from Hakkeijima Sta.</t>
    <phoneticPr fontId="3"/>
  </si>
  <si>
    <t>Mois de la France a Yokohama(Yokohama France Month)</t>
    <phoneticPr fontId="3"/>
  </si>
  <si>
    <t>Institut Francais Yokohama</t>
    <phoneticPr fontId="3"/>
  </si>
  <si>
    <t>+81-45-201-1514</t>
    <phoneticPr fontId="3"/>
  </si>
  <si>
    <t>Yokohama Asahi Jazz Festival</t>
    <phoneticPr fontId="3"/>
  </si>
  <si>
    <t>Children's Nature Park Baseball Field</t>
    <phoneticPr fontId="3"/>
  </si>
  <si>
    <t>15min walk from Futamatagawa Sta.</t>
    <phoneticPr fontId="3"/>
  </si>
  <si>
    <t>Asahi Jazz Festival Executive Committee</t>
    <phoneticPr fontId="3"/>
  </si>
  <si>
    <t>Diwali in Yokohama Executive Committee</t>
    <phoneticPr fontId="3"/>
  </si>
  <si>
    <t>＋81-45-263-8109</t>
    <phoneticPr fontId="3"/>
  </si>
  <si>
    <t>October 1st</t>
    <phoneticPr fontId="3"/>
  </si>
  <si>
    <t>Soujusetsu(Double Ten Day)</t>
    <phoneticPr fontId="3"/>
  </si>
  <si>
    <t>World Festa Yokohama</t>
    <phoneticPr fontId="3"/>
  </si>
  <si>
    <t>Yamashita Park</t>
    <phoneticPr fontId="3"/>
  </si>
  <si>
    <t>World Festa Yokohama Executive Committee</t>
    <phoneticPr fontId="3"/>
  </si>
  <si>
    <t>+81-45-671-7423</t>
    <phoneticPr fontId="3"/>
  </si>
  <si>
    <t>Bashamichi Festival</t>
    <phoneticPr fontId="3"/>
  </si>
  <si>
    <t>Kotohira Otori Shrine Tori-no-ichi (The Rooster Fair)</t>
    <phoneticPr fontId="3"/>
  </si>
  <si>
    <t>The Rooster Day of November</t>
    <phoneticPr fontId="3"/>
  </si>
  <si>
    <t>Around Kotohira Otori Shrine</t>
    <phoneticPr fontId="3"/>
  </si>
  <si>
    <t>15min walk and 3min Subway （BlueLine_Kannai Sta.→Bandobashi Sta.）</t>
    <phoneticPr fontId="3"/>
  </si>
  <si>
    <t>Kotohira Otori Shrine</t>
    <phoneticPr fontId="3"/>
  </si>
  <si>
    <t>＋81-45‐231‐3208</t>
    <phoneticPr fontId="3"/>
  </si>
  <si>
    <t>Kanazawa Festival Fireworks</t>
    <phoneticPr fontId="3"/>
  </si>
  <si>
    <t>15min walk and 40min Train（JRLine_Kannai Sta.→Shinsugita Sta.→SeasideLine_Shinsugita Sta.→Uminokoenshibaguchi Sta.）</t>
    <phoneticPr fontId="3"/>
  </si>
  <si>
    <t>Kanazawa Ward Office 
City of Yokohama</t>
    <phoneticPr fontId="3"/>
  </si>
  <si>
    <t>Great Japan Beer Festival(Beer Fes Yokohama)</t>
    <phoneticPr fontId="3"/>
  </si>
  <si>
    <t>Osanbashi Hall</t>
    <phoneticPr fontId="3"/>
  </si>
  <si>
    <t>Soon</t>
    <phoneticPr fontId="3"/>
  </si>
  <si>
    <t>Japan Craft Beer Association</t>
    <phoneticPr fontId="3"/>
  </si>
  <si>
    <t>+81-797-34-7751</t>
    <phoneticPr fontId="3"/>
  </si>
  <si>
    <t>Sankeien Garden
Harvest Moon Viewing</t>
    <phoneticPr fontId="3"/>
  </si>
  <si>
    <t>Late September to Eary October</t>
    <phoneticPr fontId="3"/>
  </si>
  <si>
    <t>Yokohama Red Brick Warehouse</t>
    <phoneticPr fontId="3"/>
  </si>
  <si>
    <t>Yokohama JAZZ Promenade Executive Committee</t>
    <phoneticPr fontId="3"/>
  </si>
  <si>
    <t>＋81-45‐211‐1510</t>
    <phoneticPr fontId="3"/>
  </si>
  <si>
    <t>Motomachi Charming Sale</t>
    <phoneticPr fontId="3"/>
  </si>
  <si>
    <t>Motomachi Shopping Street</t>
    <phoneticPr fontId="3"/>
  </si>
  <si>
    <t>Motomachi SS Committee</t>
    <phoneticPr fontId="3"/>
  </si>
  <si>
    <t>＋81-45‐641‐1557</t>
    <phoneticPr fontId="3"/>
  </si>
  <si>
    <t>Sankeien Garden Cherry Blossoms Viewing</t>
    <phoneticPr fontId="3"/>
  </si>
  <si>
    <t>Late March to Early April</t>
    <phoneticPr fontId="3"/>
  </si>
  <si>
    <t>Kanteitan(Guan Yu Festival)</t>
    <phoneticPr fontId="3"/>
  </si>
  <si>
    <t>Yokohama China Town</t>
    <phoneticPr fontId="3"/>
  </si>
  <si>
    <t>15min walk</t>
    <phoneticPr fontId="3"/>
  </si>
  <si>
    <t>Yokohama China Town Kantei-byo</t>
    <phoneticPr fontId="3"/>
  </si>
  <si>
    <t>+81-45-226-2636</t>
    <phoneticPr fontId="3"/>
  </si>
  <si>
    <t>Rinko Park South Square</t>
    <phoneticPr fontId="3"/>
  </si>
  <si>
    <t>15min walk and 3min Subway（BlueLine_Kannai Sta.→Bandoubashi Sta.）</t>
    <phoneticPr fontId="3"/>
  </si>
  <si>
    <t>＋81-45‐261‐6902</t>
    <phoneticPr fontId="3"/>
  </si>
  <si>
    <t>January or February</t>
    <phoneticPr fontId="3"/>
  </si>
  <si>
    <t>Sankeien Garden 
Plum Blossoms Viewing</t>
    <phoneticPr fontId="3"/>
  </si>
  <si>
    <t>Early February to Early March</t>
    <phoneticPr fontId="3"/>
  </si>
  <si>
    <t>Minato Mirai 21 Sakura (Cherry blossoms) Festa</t>
    <phoneticPr fontId="3"/>
  </si>
  <si>
    <t>Sakura Festa Bureau</t>
    <phoneticPr fontId="3"/>
  </si>
  <si>
    <t>MM21 TOWERS Milight</t>
    <phoneticPr fontId="3"/>
  </si>
  <si>
    <t>Yokohama Minatomirai 21 Corporation</t>
    <phoneticPr fontId="3"/>
  </si>
  <si>
    <t>Christmas Market in Red Brick Warehouse</t>
    <phoneticPr fontId="3"/>
  </si>
  <si>
    <t>10min walk</t>
    <phoneticPr fontId="3"/>
  </si>
  <si>
    <t>+81-45-211-1515</t>
    <phoneticPr fontId="3"/>
  </si>
  <si>
    <t>December to February</t>
    <phoneticPr fontId="3"/>
  </si>
  <si>
    <t>https://www.shimoda-city.info</t>
  </si>
  <si>
    <t>https://www.shimoda-cci.or.jp</t>
  </si>
  <si>
    <t>July 20,2024</t>
  </si>
  <si>
    <t>July 19,2025</t>
  </si>
  <si>
    <t>Morioka Sansa Odori Festival</t>
  </si>
  <si>
    <t>August 1st to 4th (4days)</t>
  </si>
  <si>
    <t>Central area of Morioka City</t>
  </si>
  <si>
    <t>About 75min by car</t>
  </si>
  <si>
    <t>Morioka Sansa Odori Festival Organizing Committee</t>
  </si>
  <si>
    <t>+81 19-624-5880</t>
  </si>
  <si>
    <t>http://www.sansaodori.jp/foreign/english.php</t>
  </si>
  <si>
    <t>Miyazaki Port</t>
  </si>
  <si>
    <t>Miyazaki Gourmet and Lantern Night</t>
  </si>
  <si>
    <t>Early - mid August</t>
  </si>
  <si>
    <t xml:space="preserve">Florante Miyazaki </t>
  </si>
  <si>
    <t>+81-985-20-8658</t>
  </si>
  <si>
    <t>J-league Spring Camp</t>
  </si>
  <si>
    <t>Miyazaki Athletic Park</t>
  </si>
  <si>
    <t>Professional baseball team Spring Camp</t>
  </si>
  <si>
    <t>The beginning of February-The beginning of March</t>
  </si>
  <si>
    <t>Ivy Stadium</t>
  </si>
  <si>
    <t>Miyazaki Port Festival</t>
  </si>
  <si>
    <t>Miyazaki port( International tourist boat Berth ,Rinkai park)</t>
  </si>
  <si>
    <t>Miyazaki Shrine Festival</t>
  </si>
  <si>
    <t>October / November</t>
  </si>
  <si>
    <t>Miyazaki shrine etc..</t>
  </si>
  <si>
    <t>+81-985-22-2161</t>
  </si>
  <si>
    <t xml:space="preserve">Miyazaki Firework  Festival </t>
  </si>
  <si>
    <t>Tsurushima oyodo liverside</t>
  </si>
  <si>
    <t>https://www.jonangu.com/index.html</t>
    <phoneticPr fontId="3"/>
  </si>
  <si>
    <t>https://www.shimogamo-jinja.or.jp/</t>
    <phoneticPr fontId="3"/>
  </si>
  <si>
    <t>https://www.kamigamojinja.jp/</t>
    <phoneticPr fontId="3"/>
  </si>
  <si>
    <t>Kyoto City tourism Association</t>
    <phoneticPr fontId="3"/>
  </si>
  <si>
    <t>First Sunday after April 20th, every year</t>
    <phoneticPr fontId="3"/>
  </si>
  <si>
    <t xml:space="preserve">Yosano Tourist Association </t>
    <phoneticPr fontId="3"/>
  </si>
  <si>
    <t>https://yosano-kankou.net/</t>
    <phoneticPr fontId="3"/>
  </si>
  <si>
    <t>https://www.seimeijinja.jp/</t>
    <phoneticPr fontId="3"/>
  </si>
  <si>
    <t>Kyotango City Tourism Association</t>
    <phoneticPr fontId="3"/>
  </si>
  <si>
    <t>August 16, every year</t>
    <phoneticPr fontId="3"/>
  </si>
  <si>
    <t>https://www.ine-kankou.jp/</t>
  </si>
  <si>
    <t>Kyo no Tanabata Organizing Committee Office</t>
    <phoneticPr fontId="3"/>
  </si>
  <si>
    <t>https://kyonotanabata.kyoto.travel/</t>
    <phoneticPr fontId="3"/>
  </si>
  <si>
    <t>Sakai Port</t>
    <phoneticPr fontId="3"/>
  </si>
  <si>
    <t>Sakura Festival</t>
    <phoneticPr fontId="3"/>
  </si>
  <si>
    <t>March &amp; April</t>
    <phoneticPr fontId="3"/>
  </si>
  <si>
    <t>Sakai Daiba Park</t>
    <phoneticPr fontId="3"/>
  </si>
  <si>
    <t xml:space="preserve">15 min by car </t>
    <phoneticPr fontId="3"/>
  </si>
  <si>
    <t>Sakura Festival Executive Committee</t>
    <phoneticPr fontId="3"/>
  </si>
  <si>
    <t>+81-859-47-3880
jimuinfo@sakaiminato.net</t>
    <phoneticPr fontId="3"/>
  </si>
  <si>
    <t>http://www.sakaiminato.net/</t>
  </si>
  <si>
    <t>Yonago Sakura Festival</t>
    <phoneticPr fontId="3"/>
  </si>
  <si>
    <t>Yonago Minatoyama Park</t>
    <phoneticPr fontId="3"/>
  </si>
  <si>
    <t>30 min by train (JR) or bus</t>
    <phoneticPr fontId="3"/>
  </si>
  <si>
    <t>Yonago City Tourism Association</t>
    <phoneticPr fontId="3"/>
  </si>
  <si>
    <t>+81-859-37-2311</t>
    <phoneticPr fontId="3"/>
  </si>
  <si>
    <t>http://www.yonago-navi.jp/</t>
  </si>
  <si>
    <t>Best Sakura Season near Matsue Castle</t>
    <phoneticPr fontId="3"/>
  </si>
  <si>
    <t>Matsue Castle Park</t>
    <phoneticPr fontId="3"/>
  </si>
  <si>
    <t xml:space="preserve">40 min by bus </t>
    <phoneticPr fontId="3"/>
  </si>
  <si>
    <t>Matsue Travel Association</t>
    <phoneticPr fontId="3"/>
  </si>
  <si>
    <t>+81-852-27-5843</t>
    <phoneticPr fontId="3"/>
  </si>
  <si>
    <t>http://www.matsue-tourism.or.jp/m_castle/index.html</t>
  </si>
  <si>
    <t>Best Sakura Season at Hiikawa River Bank</t>
    <phoneticPr fontId="3"/>
  </si>
  <si>
    <t>Hiikawa River Bank (Kisuki Town,Unnan City)</t>
    <phoneticPr fontId="3"/>
  </si>
  <si>
    <t xml:space="preserve">80 min by bus </t>
    <phoneticPr fontId="3"/>
  </si>
  <si>
    <t>Unnan City Tourism Association</t>
    <phoneticPr fontId="3"/>
  </si>
  <si>
    <t>+81-854-40-1054</t>
    <phoneticPr fontId="3"/>
  </si>
  <si>
    <t>http://www.unnan-kankou.jp/contents/sakura/59</t>
  </si>
  <si>
    <t>Matsue Musha Gyoretsu Warrior Parade</t>
    <phoneticPr fontId="3"/>
  </si>
  <si>
    <t>Central Matsue City</t>
    <phoneticPr fontId="3"/>
  </si>
  <si>
    <t>http://www.musha-gyoretsu.jp/index.html</t>
  </si>
  <si>
    <t>Yuushien Peony Garden Party</t>
    <phoneticPr fontId="3"/>
  </si>
  <si>
    <t>Early April to Early May</t>
    <phoneticPr fontId="3"/>
  </si>
  <si>
    <t>Yuushien Japanese Garden</t>
    <phoneticPr fontId="3"/>
  </si>
  <si>
    <t xml:space="preserve">20 min by bus </t>
    <phoneticPr fontId="3"/>
  </si>
  <si>
    <t>Yuushien Japanese Garde</t>
    <phoneticPr fontId="3"/>
  </si>
  <si>
    <t>+81-852-76-2255</t>
    <phoneticPr fontId="3"/>
  </si>
  <si>
    <t>http://www.yuushien.com/yuushien/</t>
  </si>
  <si>
    <t>Sakaiminato Tuna Apprericiation Festival</t>
    <phoneticPr fontId="3"/>
  </si>
  <si>
    <t>Sakaiminato Fishery Promotion Association</t>
    <phoneticPr fontId="3"/>
  </si>
  <si>
    <t>+81-859-44-6668</t>
    <phoneticPr fontId="3"/>
  </si>
  <si>
    <t>https://sakaiminato-suisan.jp/</t>
  </si>
  <si>
    <t>Minato Matsuri Fireworks Festival</t>
    <phoneticPr fontId="3"/>
  </si>
  <si>
    <t xml:space="preserve">Sakaiminato City </t>
    <phoneticPr fontId="3"/>
  </si>
  <si>
    <t xml:space="preserve">5 min by bus </t>
    <phoneticPr fontId="3"/>
  </si>
  <si>
    <t>Sakaiminato Tourist Association</t>
    <phoneticPr fontId="3"/>
  </si>
  <si>
    <t>Yonago Gaina Matsuri Fire works Festival米子がいな祭大花火大会</t>
    <phoneticPr fontId="3"/>
  </si>
  <si>
    <t>Late July or Ealry August</t>
    <phoneticPr fontId="3"/>
  </si>
  <si>
    <t>Yonago Minatoyama Park, Yonago Port</t>
    <phoneticPr fontId="3"/>
  </si>
  <si>
    <t>Yonago Gaina Festival Executive Committee</t>
    <phoneticPr fontId="3"/>
  </si>
  <si>
    <t>+81-859-22-0018</t>
    <phoneticPr fontId="3"/>
  </si>
  <si>
    <t>http://gainamatsuri.jp/</t>
  </si>
  <si>
    <t>Mastue Suigosai Fireworks Festival</t>
    <phoneticPr fontId="3"/>
  </si>
  <si>
    <t>Ealy August</t>
    <phoneticPr fontId="3"/>
  </si>
  <si>
    <t>Lake Shinji</t>
    <phoneticPr fontId="3"/>
  </si>
  <si>
    <t>Matsue Suigosai Festival Promotion Council\</t>
    <phoneticPr fontId="3"/>
  </si>
  <si>
    <t>+81-852−32−0504</t>
    <phoneticPr fontId="3"/>
  </si>
  <si>
    <t>http://www.kankou-matsue.jp/event_calendar/events/201601-12/201607/2016_matsuesuigousai.html</t>
  </si>
  <si>
    <t>Yasugi Tsuki-no-Wa Matsuri Fireworks Festival</t>
    <phoneticPr fontId="3"/>
  </si>
  <si>
    <t>Yasugi City</t>
    <phoneticPr fontId="3"/>
  </si>
  <si>
    <t xml:space="preserve">60 min by bus </t>
    <phoneticPr fontId="3"/>
  </si>
  <si>
    <t>Yasugi City Commerce and Tourism Department</t>
    <phoneticPr fontId="3"/>
  </si>
  <si>
    <t xml:space="preserve">+81-854-37-0711 </t>
    <phoneticPr fontId="3"/>
  </si>
  <si>
    <t>http://www.yasugi-kankou.com/</t>
  </si>
  <si>
    <t>Mt. Daisen Natsuyama Summer Festival</t>
    <phoneticPr fontId="3"/>
  </si>
  <si>
    <t>1st Saturday of June</t>
    <phoneticPr fontId="3"/>
  </si>
  <si>
    <t>Daisenji Temple, Daisen Town</t>
    <phoneticPr fontId="3"/>
  </si>
  <si>
    <t>Daisen Tourism Organization</t>
    <phoneticPr fontId="3"/>
  </si>
  <si>
    <t>+81-859-52-2502</t>
    <phoneticPr fontId="3"/>
  </si>
  <si>
    <t>http://www.daisen.gr.jp/kyokai/</t>
  </si>
  <si>
    <t>Yonago Gaina Matsuri Summer Festival</t>
    <phoneticPr fontId="3"/>
  </si>
  <si>
    <t>Central Yonago City</t>
    <phoneticPr fontId="3"/>
  </si>
  <si>
    <t>Minato Matsuri Summer Festival</t>
    <phoneticPr fontId="3"/>
  </si>
  <si>
    <t xml:space="preserve">5 min by car </t>
    <phoneticPr fontId="3"/>
  </si>
  <si>
    <t>Minato Matsuri Festival Executive Committee</t>
    <phoneticPr fontId="3"/>
  </si>
  <si>
    <t>Yasugi Tsuki-no-Wa Matsuri Summer Festival</t>
    <phoneticPr fontId="3"/>
  </si>
  <si>
    <t>Sakaiminato Fishery Fesival</t>
    <phoneticPr fontId="3"/>
  </si>
  <si>
    <t>Matsue Castle Grand Tea Ceremony</t>
    <phoneticPr fontId="3"/>
  </si>
  <si>
    <t>Matsue Castle</t>
    <phoneticPr fontId="3"/>
  </si>
  <si>
    <t>San-in Chuo Shimpo Newspaper Co.,Ltd., Operation Division</t>
    <phoneticPr fontId="3"/>
  </si>
  <si>
    <t>+81-852-32-3415</t>
    <phoneticPr fontId="3"/>
  </si>
  <si>
    <t>http://ww2.sanin-chuo.co.jp/special/ocha/aki.php</t>
  </si>
  <si>
    <t>Matsue Do Gyoretsu Drum Parade</t>
    <phoneticPr fontId="3"/>
  </si>
  <si>
    <t>3rd Sunday of October</t>
    <phoneticPr fontId="3"/>
  </si>
  <si>
    <t>http://www.kankou-matsue.jp/event_calendar/events/201601-12/201610/2016matsuematsuri_dougyouretu.html</t>
  </si>
  <si>
    <t xml:space="preserve">Matsue "Suitoro" Water Lantern Festival </t>
    <phoneticPr fontId="3"/>
  </si>
  <si>
    <t>+81-852-27‐5843</t>
    <phoneticPr fontId="3"/>
  </si>
  <si>
    <t>http://suitouro.com/</t>
  </si>
  <si>
    <t>Yuushien Garden Autumn Foliage Illumination</t>
    <phoneticPr fontId="3"/>
  </si>
  <si>
    <t>Crab Appreciation Festival</t>
    <phoneticPr fontId="3"/>
  </si>
  <si>
    <t>Central Sakaiminato City</t>
    <phoneticPr fontId="3"/>
  </si>
  <si>
    <t>Sakaiminato City Fisheries Division</t>
    <phoneticPr fontId="3"/>
  </si>
  <si>
    <t>+81-859-47-1055</t>
    <phoneticPr fontId="3"/>
  </si>
  <si>
    <t>http://www.sakaiminato.net/suisan</t>
  </si>
  <si>
    <t>Morotabune-Shinji (Shinto ritual)</t>
    <phoneticPr fontId="3"/>
  </si>
  <si>
    <t>December 3</t>
    <phoneticPr fontId="3"/>
  </si>
  <si>
    <t>Mihonoseki Town, Matsue City</t>
    <phoneticPr fontId="3"/>
  </si>
  <si>
    <t>Matsue Travel Association, Mihonoseki Office</t>
    <phoneticPr fontId="3"/>
  </si>
  <si>
    <t>+81-852-72-2811</t>
    <phoneticPr fontId="3"/>
  </si>
  <si>
    <t>http://www.mihonoseki-kankou.jp/sinji/sinji_morotabune/</t>
  </si>
  <si>
    <t>Omaezaki Port</t>
  </si>
  <si>
    <t>10min by Bus</t>
  </si>
  <si>
    <t>45min by Bus</t>
  </si>
  <si>
    <t>55min by Bus</t>
  </si>
  <si>
    <t>September 23th</t>
  </si>
  <si>
    <t>0537-86-2309</t>
  </si>
  <si>
    <t>Dedicating Sumo' at Takamatsu Shrine</t>
  </si>
  <si>
    <t>Early October</t>
  </si>
  <si>
    <t>Takamatsu Shrine</t>
  </si>
  <si>
    <t>30min by Bus</t>
  </si>
  <si>
    <t>15min by Bus</t>
  </si>
  <si>
    <t>Omaezaki Port Summer Festival</t>
  </si>
  <si>
    <t>Marine Park Omaezaki</t>
  </si>
  <si>
    <t>25min by Bus</t>
  </si>
  <si>
    <t>20min by Bus</t>
  </si>
  <si>
    <t>Koinobori'(Carp Streamer)</t>
  </si>
  <si>
    <t>April-March</t>
  </si>
  <si>
    <t>Mid April-Mid May</t>
  </si>
  <si>
    <t>Arasawa Furusato Park</t>
  </si>
  <si>
    <t>0537-85-8230</t>
  </si>
  <si>
    <t>Green Tea Picnic</t>
  </si>
  <si>
    <t>Mid April</t>
  </si>
  <si>
    <t>Omaezaki City Tea Industry Promotion Association</t>
  </si>
  <si>
    <t>0537-85-1125</t>
  </si>
  <si>
    <t>Omaezaki Green Tea Café Festival
(Tsuyuhikari Cafe)</t>
  </si>
  <si>
    <t>all over Omaezaki City</t>
  </si>
  <si>
    <t>Nabura' Festival</t>
  </si>
  <si>
    <t>Nabura Market</t>
  </si>
  <si>
    <t>Omaezaki Machizukuri Firm</t>
  </si>
  <si>
    <t>0548-63-6789</t>
  </si>
  <si>
    <t>Omaezaki Seaside Picnic</t>
  </si>
  <si>
    <t>Omaezaki City Chamber of Commerce and Industry</t>
  </si>
  <si>
    <t>0537-86-2146</t>
  </si>
  <si>
    <t>Bonito Festival in Omaezaki</t>
  </si>
  <si>
    <t>Around Omaezaki Port</t>
  </si>
  <si>
    <t>South Suruga Bay Fisherman's Association</t>
  </si>
  <si>
    <t>Omaezaki Beach Opening Event</t>
  </si>
  <si>
    <t>Early July</t>
  </si>
  <si>
    <t>Marine Sports Festival</t>
  </si>
  <si>
    <t>Marina of Omaezaki Port</t>
  </si>
  <si>
    <t>Omaezaki City Office</t>
  </si>
  <si>
    <t>0537-29-8735</t>
  </si>
  <si>
    <t>60min by Bus</t>
  </si>
  <si>
    <t>50min by Bus</t>
  </si>
  <si>
    <t>Shin Minato area</t>
    <phoneticPr fontId="3"/>
  </si>
  <si>
    <t>American Festival</t>
    <phoneticPr fontId="3"/>
  </si>
  <si>
    <t>Late March-Early April</t>
    <phoneticPr fontId="3"/>
  </si>
  <si>
    <t>Mid March-Early April</t>
    <phoneticPr fontId="3"/>
  </si>
  <si>
    <t>April-Early May</t>
    <phoneticPr fontId="3"/>
  </si>
  <si>
    <t>November-December</t>
    <phoneticPr fontId="3"/>
  </si>
  <si>
    <t>Kujukushima Oyster Festival in Winter</t>
    <phoneticPr fontId="3"/>
  </si>
  <si>
    <t>Early February-Mid February</t>
    <phoneticPr fontId="3"/>
  </si>
  <si>
    <t>Early April-Mid April</t>
    <phoneticPr fontId="3"/>
  </si>
  <si>
    <t>Early May-Late May</t>
    <phoneticPr fontId="3"/>
  </si>
  <si>
    <t>Huis Ten Bosch  Fireworks Competition in Autumn</t>
    <phoneticPr fontId="3"/>
  </si>
  <si>
    <t>Late October-Early November</t>
    <phoneticPr fontId="3"/>
  </si>
  <si>
    <t>Kameyama Shrine</t>
    <phoneticPr fontId="3"/>
  </si>
  <si>
    <t>0956-24-8983</t>
    <phoneticPr fontId="3"/>
  </si>
  <si>
    <t>around Yokkaichi port Chitose district</t>
    <phoneticPr fontId="3"/>
  </si>
  <si>
    <t>Numazu Port</t>
  </si>
  <si>
    <t>Anniversary festival of 'Numazu Minato Shinsenkan'</t>
  </si>
  <si>
    <t>April or March</t>
  </si>
  <si>
    <t>TBD</t>
  </si>
  <si>
    <t>Numazu Minato Shinsenkan</t>
  </si>
  <si>
    <t>a short walk</t>
  </si>
  <si>
    <t>055-941-7001</t>
  </si>
  <si>
    <t>PORT TOWN PARTY</t>
  </si>
  <si>
    <t>Numazu Fish Market(The first market)</t>
  </si>
  <si>
    <t>Office of 'PORT TOWN PARTY'</t>
  </si>
  <si>
    <t>055-967-4006</t>
  </si>
  <si>
    <t>BAR' Numazu Port City</t>
  </si>
  <si>
    <t>Office of 'BAR Numadu Port City'</t>
  </si>
  <si>
    <t>http://minatomachibar.com</t>
  </si>
  <si>
    <t>Promotion Event for Numazu 'Sea' Gourmet National Tournament</t>
  </si>
  <si>
    <t>Numazu Office of 'Sea' Gourmet National Tournament</t>
  </si>
  <si>
    <t>Pre Festival of 'Kogetsu/Nagayohi'</t>
  </si>
  <si>
    <t>Numazu Port Park</t>
  </si>
  <si>
    <t>Numazu Lions Club</t>
  </si>
  <si>
    <t>055-963-0250</t>
  </si>
  <si>
    <t>New Year Swimming Meet in Senbonhama</t>
  </si>
  <si>
    <t>January 1st</t>
  </si>
  <si>
    <t>Senbonhama Beach</t>
  </si>
  <si>
    <t>Numazu Swimming Circuit</t>
  </si>
  <si>
    <t xml:space="preserve">Oto Matsuri Festival </t>
    <phoneticPr fontId="3"/>
  </si>
  <si>
    <t>February 6, every year</t>
    <phoneticPr fontId="3"/>
  </si>
  <si>
    <t>Kamikura-Jinja(Shrine)</t>
    <phoneticPr fontId="3"/>
  </si>
  <si>
    <t>Shingu-City Tourist Association</t>
    <phoneticPr fontId="3"/>
  </si>
  <si>
    <t>+81-735-22-2840</t>
    <phoneticPr fontId="3"/>
  </si>
  <si>
    <t>https://www.shinguu.jp/en</t>
  </si>
  <si>
    <t>Shingu Autumn Festival</t>
    <phoneticPr fontId="3"/>
  </si>
  <si>
    <t>Shingu-City</t>
    <phoneticPr fontId="3"/>
  </si>
  <si>
    <t>Niijima Port</t>
    <phoneticPr fontId="3"/>
  </si>
  <si>
    <t>Niijima International Glass Art Festival</t>
    <phoneticPr fontId="3"/>
  </si>
  <si>
    <t>Late October  - Early November, Every year</t>
    <phoneticPr fontId="3"/>
  </si>
  <si>
    <t>Niijima Glass Art Center</t>
    <phoneticPr fontId="3"/>
  </si>
  <si>
    <t>15 min on foot</t>
    <phoneticPr fontId="3"/>
  </si>
  <si>
    <t>+81-4992-5-1540</t>
    <phoneticPr fontId="3"/>
  </si>
  <si>
    <t>http://www.niijimaglass.org/</t>
    <phoneticPr fontId="3"/>
  </si>
  <si>
    <t>Tokyo Islands Triathlon in Niijima</t>
    <phoneticPr fontId="3"/>
  </si>
  <si>
    <t>Kurone Beach</t>
    <phoneticPr fontId="3"/>
  </si>
  <si>
    <t>5 min on foot</t>
    <phoneticPr fontId="3"/>
  </si>
  <si>
    <t>Niijima　Tourism　Association</t>
    <phoneticPr fontId="3"/>
  </si>
  <si>
    <t>+81-4992-5-0001</t>
  </si>
  <si>
    <t>https://niijima-info.jp/discover/event/</t>
    <phoneticPr fontId="3"/>
  </si>
  <si>
    <t>Niijima Open Water Swimming</t>
    <phoneticPr fontId="3"/>
  </si>
  <si>
    <t>Early July</t>
    <phoneticPr fontId="3"/>
  </si>
  <si>
    <t>Wadahama</t>
    <phoneticPr fontId="3"/>
  </si>
  <si>
    <t>25 min on foot</t>
    <phoneticPr fontId="3"/>
  </si>
  <si>
    <t>Island Festival</t>
    <phoneticPr fontId="3"/>
  </si>
  <si>
    <t>Niijima Port Terminal Square</t>
    <phoneticPr fontId="3"/>
  </si>
  <si>
    <t>Kozushima Port</t>
    <phoneticPr fontId="3"/>
  </si>
  <si>
    <t>Starting Seafaring</t>
    <phoneticPr fontId="3"/>
  </si>
  <si>
    <t xml:space="preserve">January </t>
    <phoneticPr fontId="3"/>
  </si>
  <si>
    <t>January 2</t>
    <phoneticPr fontId="3"/>
  </si>
  <si>
    <t>Kozushima</t>
    <phoneticPr fontId="3"/>
  </si>
  <si>
    <t>Kouzu Island Tourist Association</t>
    <phoneticPr fontId="3"/>
  </si>
  <si>
    <t>+81-4992-8-0321</t>
    <phoneticPr fontId="3"/>
  </si>
  <si>
    <t>https://vill.kouzushima.tokyo.jp/travel/event.html</t>
  </si>
  <si>
    <t>Nagahama Festival</t>
    <phoneticPr fontId="3"/>
  </si>
  <si>
    <t>April 15</t>
    <phoneticPr fontId="3"/>
  </si>
  <si>
    <t>Awa no mikoto Shrine</t>
    <phoneticPr fontId="3"/>
  </si>
  <si>
    <t>Monoiminanomikoto Shrine Reittai-sai Festival</t>
    <phoneticPr fontId="3"/>
  </si>
  <si>
    <t>August 1-2</t>
    <phoneticPr fontId="3"/>
  </si>
  <si>
    <t>Monoimina no mikoto Shrine</t>
    <phoneticPr fontId="3"/>
  </si>
  <si>
    <t>Kozu Drum Festival</t>
    <phoneticPr fontId="3"/>
  </si>
  <si>
    <t>Beach Fireworks Festival</t>
    <phoneticPr fontId="3"/>
  </si>
  <si>
    <t>August 2</t>
    <phoneticPr fontId="3"/>
  </si>
  <si>
    <t>Bon Dance</t>
    <phoneticPr fontId="3"/>
  </si>
  <si>
    <t>Mid-August</t>
    <phoneticPr fontId="3"/>
  </si>
  <si>
    <t>16 minutes by Car</t>
    <phoneticPr fontId="3"/>
  </si>
  <si>
    <t>https://higamatsu-shokokai.com/</t>
    <phoneticPr fontId="3"/>
  </si>
  <si>
    <t>32 minutes by Car</t>
    <phoneticPr fontId="3"/>
  </si>
  <si>
    <t>Okumatsushima Jomon Village History Museum</t>
    <phoneticPr fontId="3"/>
  </si>
  <si>
    <t>0225-88-3927
jomon@city.higashimatsushima.miyagi.jp</t>
    <phoneticPr fontId="3"/>
  </si>
  <si>
    <t>http://www.satohama-jomon.jp/index.html</t>
    <phoneticPr fontId="3"/>
  </si>
  <si>
    <t>21 minutes by Car</t>
    <phoneticPr fontId="3"/>
  </si>
  <si>
    <t>Late July～Mid　August</t>
    <phoneticPr fontId="3"/>
  </si>
  <si>
    <t>35 minutes by Car</t>
    <phoneticPr fontId="3"/>
  </si>
  <si>
    <t>Onagawa Town Office</t>
    <phoneticPr fontId="3"/>
  </si>
  <si>
    <t>Event</t>
    <phoneticPr fontId="3"/>
  </si>
  <si>
    <t>3rd Saturday - Sunday in May</t>
    <phoneticPr fontId="3"/>
  </si>
  <si>
    <t>August 6 - 8</t>
    <phoneticPr fontId="3"/>
  </si>
  <si>
    <t>Shiogama Shrine Flower Festival</t>
    <phoneticPr fontId="3"/>
  </si>
  <si>
    <t>4th Sunday - in April</t>
    <phoneticPr fontId="3"/>
  </si>
  <si>
    <t>Shiwahiko Shrine and Shiogama Shrine</t>
    <phoneticPr fontId="3"/>
  </si>
  <si>
    <t>+81-22-366-2055(Temporary)</t>
    <phoneticPr fontId="3"/>
  </si>
  <si>
    <t>Early May - Mid May</t>
    <phoneticPr fontId="3"/>
  </si>
  <si>
    <t>Kanahebisui Shrine</t>
    <phoneticPr fontId="3"/>
  </si>
  <si>
    <t>http://kanahebi.cdx.jp/</t>
    <phoneticPr fontId="3"/>
  </si>
  <si>
    <t>August 20</t>
    <phoneticPr fontId="3"/>
  </si>
  <si>
    <t>Experience nature</t>
    <phoneticPr fontId="3"/>
  </si>
  <si>
    <t>Tagajo Iris Festival</t>
    <phoneticPr fontId="3"/>
  </si>
  <si>
    <t>Mid June - Late June</t>
    <phoneticPr fontId="3"/>
  </si>
  <si>
    <t>Sendai City</t>
    <phoneticPr fontId="3"/>
  </si>
  <si>
    <t>Shiogama Shrine Sailer Festival</t>
    <phoneticPr fontId="3"/>
  </si>
  <si>
    <t>March 10</t>
    <phoneticPr fontId="3"/>
  </si>
  <si>
    <t>Takekoma Shrine Hatsuuma Festival</t>
    <phoneticPr fontId="3"/>
  </si>
  <si>
    <t>Late March</t>
    <phoneticPr fontId="3"/>
  </si>
  <si>
    <t>Takekoma Shrine</t>
    <phoneticPr fontId="3"/>
  </si>
  <si>
    <t>+81-223-22-2101</t>
    <phoneticPr fontId="3"/>
  </si>
  <si>
    <t>https://takekomajinja.jp/index.html</t>
    <phoneticPr fontId="3"/>
  </si>
  <si>
    <t>Mutsu Soshanomiya Shrine Special Festival</t>
    <phoneticPr fontId="3"/>
  </si>
  <si>
    <t>3rd Sunday in April</t>
    <phoneticPr fontId="3"/>
  </si>
  <si>
    <t>Mutsu Soshanomiya Shrine</t>
    <phoneticPr fontId="3"/>
  </si>
  <si>
    <t>Mutsu Soshano Miya Shrine</t>
    <phoneticPr fontId="3"/>
  </si>
  <si>
    <t>+81-22-368-7272</t>
    <phoneticPr fontId="3"/>
  </si>
  <si>
    <t>https://sousyanomiya.jp/</t>
    <phoneticPr fontId="3"/>
  </si>
  <si>
    <t>Tosyogu Spring Festival</t>
    <phoneticPr fontId="3"/>
  </si>
  <si>
    <t>Sendai Tosyogu</t>
    <phoneticPr fontId="3"/>
  </si>
  <si>
    <t>+81-22-234-3247</t>
    <phoneticPr fontId="3"/>
  </si>
  <si>
    <t>Oroshimachi Sunfesta  Event</t>
    <phoneticPr fontId="3"/>
  </si>
  <si>
    <t>April and Octover</t>
    <phoneticPr fontId="3"/>
  </si>
  <si>
    <t>Late April and Mid Octover</t>
    <phoneticPr fontId="3"/>
  </si>
  <si>
    <t>Oroshimachi Sunfesta</t>
    <phoneticPr fontId="3"/>
  </si>
  <si>
    <t>Sendai Wholesaler Center General Affairs Division</t>
    <phoneticPr fontId="3"/>
  </si>
  <si>
    <t>+81-22-235-2161</t>
    <phoneticPr fontId="3"/>
  </si>
  <si>
    <t>http://www.oc-sendai.ne.jp/fureai/</t>
    <phoneticPr fontId="3"/>
  </si>
  <si>
    <t>Rose Festival</t>
    <phoneticPr fontId="3"/>
  </si>
  <si>
    <t>Late May Early June</t>
    <phoneticPr fontId="3"/>
  </si>
  <si>
    <t>Sendai Agricultural Gardening Center</t>
    <phoneticPr fontId="3"/>
  </si>
  <si>
    <t>+81-22-288-0811</t>
    <phoneticPr fontId="3"/>
  </si>
  <si>
    <t>https://www.sendai-nogyo-engei-center.jp/index.php</t>
    <phoneticPr fontId="3"/>
  </si>
  <si>
    <t>Totteokino ongakusai</t>
    <phoneticPr fontId="3"/>
  </si>
  <si>
    <t>Totteokino ongakusai Executive Committee</t>
    <phoneticPr fontId="3"/>
  </si>
  <si>
    <t>+81-22-265-0980</t>
    <phoneticPr fontId="3"/>
  </si>
  <si>
    <t>http://totteokino-ongakusai.jp/</t>
    <phoneticPr fontId="3"/>
  </si>
  <si>
    <t>Meat Festival</t>
    <phoneticPr fontId="3"/>
  </si>
  <si>
    <t>Sendai Central Meat Wholesale Market Co., Ltd. General Affairs Division</t>
    <phoneticPr fontId="3"/>
  </si>
  <si>
    <t>+81-22-258-6011</t>
    <phoneticPr fontId="3"/>
  </si>
  <si>
    <t>Kanahebisui Shrine Hydrangea Festival</t>
    <phoneticPr fontId="3"/>
  </si>
  <si>
    <t>1st Sunday in July</t>
    <phoneticPr fontId="3"/>
  </si>
  <si>
    <t>+81-223-22-2672</t>
    <phoneticPr fontId="3"/>
  </si>
  <si>
    <t>Firefly Event</t>
    <phoneticPr fontId="3"/>
  </si>
  <si>
    <t>Osato town</t>
    <phoneticPr fontId="3"/>
  </si>
  <si>
    <t>Osato Town Agricultural Administration and Commerce Division</t>
    <phoneticPr fontId="3"/>
  </si>
  <si>
    <t>+81-22-359-5503</t>
    <phoneticPr fontId="3"/>
  </si>
  <si>
    <t>http://miyagimatidukuri.jp/</t>
    <phoneticPr fontId="3"/>
  </si>
  <si>
    <t>Beer festival in Tagajo</t>
    <phoneticPr fontId="3"/>
  </si>
  <si>
    <t>Mid July</t>
    <phoneticPr fontId="3"/>
  </si>
  <si>
    <t>Tagajo City</t>
    <phoneticPr fontId="3"/>
  </si>
  <si>
    <t>T・Ａ・Ｐ　Tagajo</t>
    <phoneticPr fontId="3"/>
  </si>
  <si>
    <t>+81-90-2368-4318</t>
    <phoneticPr fontId="3"/>
  </si>
  <si>
    <t>Mahoroba summer Festival</t>
    <phoneticPr fontId="3"/>
  </si>
  <si>
    <t>August Early</t>
    <phoneticPr fontId="3"/>
  </si>
  <si>
    <t>Mahoroba Hall</t>
    <phoneticPr fontId="3"/>
  </si>
  <si>
    <t>Mahoroba festival Executive Committee Secretariat</t>
    <phoneticPr fontId="3"/>
  </si>
  <si>
    <t>+81-22-345-1184</t>
    <phoneticPr fontId="3"/>
  </si>
  <si>
    <t>https://www.town.taiwa.miyagi.jp/</t>
    <phoneticPr fontId="3"/>
  </si>
  <si>
    <t>Zuihoden illumination</t>
    <phoneticPr fontId="3"/>
  </si>
  <si>
    <t>Zuihoden</t>
    <phoneticPr fontId="3"/>
  </si>
  <si>
    <t>+81-22-262-6250</t>
    <phoneticPr fontId="3"/>
  </si>
  <si>
    <t>https://www.zuihoden.com/</t>
    <phoneticPr fontId="3"/>
  </si>
  <si>
    <t>Tagajo City summer Festival</t>
    <phoneticPr fontId="3"/>
  </si>
  <si>
    <t>Ground Self-Defense Force Tagajo station</t>
    <phoneticPr fontId="3"/>
  </si>
  <si>
    <t>Tagajo summer Festival Executive Committee Secretariat</t>
    <phoneticPr fontId="3"/>
  </si>
  <si>
    <t>+81-22-365-7830</t>
    <phoneticPr fontId="3"/>
  </si>
  <si>
    <t>https://www.city.tagajo.miyagi.jp/index.html</t>
    <phoneticPr fontId="3"/>
  </si>
  <si>
    <t>Natori City summer festival</t>
    <phoneticPr fontId="3"/>
  </si>
  <si>
    <t>1st Saturday in August</t>
    <phoneticPr fontId="3"/>
  </si>
  <si>
    <t>Natori City</t>
    <phoneticPr fontId="3"/>
  </si>
  <si>
    <t>Natori summer festival Executive Committee Secretariat</t>
    <phoneticPr fontId="3"/>
  </si>
  <si>
    <t>+81-22-382-6526</t>
    <phoneticPr fontId="3"/>
  </si>
  <si>
    <t>https://www.kankou.natori.miyagi.jp/</t>
    <phoneticPr fontId="3"/>
  </si>
  <si>
    <t>Tomiya City Regional promotion Event</t>
    <phoneticPr fontId="3"/>
  </si>
  <si>
    <t>Tomiya City</t>
    <phoneticPr fontId="3"/>
  </si>
  <si>
    <t>Kurokawa Chamber of Commerce</t>
    <phoneticPr fontId="3"/>
  </si>
  <si>
    <t>+81-22-358-2205</t>
    <phoneticPr fontId="3"/>
  </si>
  <si>
    <t>Tomiya City Marching festival</t>
    <phoneticPr fontId="3"/>
  </si>
  <si>
    <t>Tomiya City Sports Park</t>
    <phoneticPr fontId="3"/>
  </si>
  <si>
    <t>+81-22-358-5400</t>
    <phoneticPr fontId="3"/>
  </si>
  <si>
    <t>https://www.tomiya-city.miyagi.jp/</t>
    <phoneticPr fontId="3"/>
  </si>
  <si>
    <t xml:space="preserve">SUPER GT RACE　 </t>
    <phoneticPr fontId="3"/>
  </si>
  <si>
    <t>Sports land SUGO</t>
    <phoneticPr fontId="3"/>
  </si>
  <si>
    <t>+81-224-83-3111</t>
    <phoneticPr fontId="3"/>
  </si>
  <si>
    <t>https://www.sportsland-sugo.co.jp/</t>
    <phoneticPr fontId="3"/>
  </si>
  <si>
    <t>Special tuna "HIGASHIMONO" Event</t>
    <phoneticPr fontId="3"/>
  </si>
  <si>
    <t>September - December</t>
    <phoneticPr fontId="3"/>
  </si>
  <si>
    <t>Shiogama City</t>
    <phoneticPr fontId="3"/>
  </si>
  <si>
    <t>Shiogama district regional promotion council on sushi</t>
    <phoneticPr fontId="3"/>
  </si>
  <si>
    <t>+81-22-364-1165</t>
    <phoneticPr fontId="3"/>
  </si>
  <si>
    <t>http://www.shiogama.or.jp/07_higashi/index.html</t>
    <phoneticPr fontId="3"/>
  </si>
  <si>
    <t>Bush clover Event</t>
    <phoneticPr fontId="3"/>
  </si>
  <si>
    <t xml:space="preserve">Sendai Yasoen </t>
    <phoneticPr fontId="3"/>
  </si>
  <si>
    <t>+81-22-222-2324</t>
    <phoneticPr fontId="3"/>
  </si>
  <si>
    <t>http://sendai-green-association.jp/</t>
    <phoneticPr fontId="3"/>
  </si>
  <si>
    <t>Takekoma Shrine autumn Festival</t>
    <phoneticPr fontId="3"/>
  </si>
  <si>
    <t>4th Saturday - Sunday in September</t>
    <phoneticPr fontId="3"/>
  </si>
  <si>
    <t xml:space="preserve">Yuriage  Whitebait Event </t>
    <phoneticPr fontId="3"/>
  </si>
  <si>
    <t>Yuriage Fisheries Processing Industry Association</t>
    <phoneticPr fontId="3"/>
  </si>
  <si>
    <t>+81-22-796-2339</t>
    <phoneticPr fontId="3"/>
  </si>
  <si>
    <t>Kanahebisui Shrine autumnFestival</t>
    <phoneticPr fontId="3"/>
  </si>
  <si>
    <t>Octover</t>
    <phoneticPr fontId="3"/>
  </si>
  <si>
    <t>2nd Sunday in Octover</t>
    <phoneticPr fontId="3"/>
  </si>
  <si>
    <t>Sendai Air port Festival</t>
    <phoneticPr fontId="3"/>
  </si>
  <si>
    <t>Early Octover</t>
    <phoneticPr fontId="3"/>
  </si>
  <si>
    <t>Sendai Air port</t>
    <phoneticPr fontId="3"/>
  </si>
  <si>
    <t>Sendai Air port information</t>
    <phoneticPr fontId="3"/>
  </si>
  <si>
    <t>+81-22-382-0080</t>
    <phoneticPr fontId="3"/>
  </si>
  <si>
    <t>https://www.sendai-airport.co.jp/</t>
    <phoneticPr fontId="3"/>
  </si>
  <si>
    <t>Yuriage Port Morning market</t>
    <phoneticPr fontId="3"/>
  </si>
  <si>
    <t>Yuriage Port Morning market Cooperative</t>
    <phoneticPr fontId="3"/>
  </si>
  <si>
    <t>+81-22-395-7211</t>
    <phoneticPr fontId="3"/>
  </si>
  <si>
    <t>Tohoku Miyagi Reconstruction Marathon</t>
    <phoneticPr fontId="3"/>
  </si>
  <si>
    <t>Mid Octover</t>
    <phoneticPr fontId="3"/>
  </si>
  <si>
    <t>Iwanuma City</t>
    <phoneticPr fontId="3"/>
  </si>
  <si>
    <t>Tohoku Miyagi Reconstruction Marathon Secretariat</t>
    <phoneticPr fontId="3"/>
  </si>
  <si>
    <t>+81-22-796-4818</t>
    <phoneticPr fontId="3"/>
  </si>
  <si>
    <t>https://fukko-marathon.jp/</t>
    <phoneticPr fontId="3"/>
  </si>
  <si>
    <t>+81-72-433-7192
Kaizuka City Tourism Association</t>
    <phoneticPr fontId="3"/>
  </si>
  <si>
    <t>Osaka Marathon call-center</t>
    <phoneticPr fontId="3"/>
  </si>
  <si>
    <t>+81-72-886-8930</t>
    <phoneticPr fontId="3"/>
  </si>
  <si>
    <t xml:space="preserve">
http://www.ikutamajinja.jp/ </t>
    <phoneticPr fontId="3"/>
  </si>
  <si>
    <t>+81-6-4391-0120</t>
    <phoneticPr fontId="3"/>
  </si>
  <si>
    <t>Okinawa city,Uruma city,Kitanakagusuku village</t>
    <phoneticPr fontId="3"/>
  </si>
  <si>
    <t>https://okinawa-marathon.com/</t>
    <phoneticPr fontId="3"/>
  </si>
  <si>
    <t>Ayahashi Mid-Sea Road Race</t>
    <phoneticPr fontId="3"/>
  </si>
  <si>
    <t>Mid-Sea road (Uruma city)</t>
    <phoneticPr fontId="3"/>
  </si>
  <si>
    <t>Okinawa Zento Eisa Matsuri (All-Island Eisa Festival)</t>
    <phoneticPr fontId="3"/>
  </si>
  <si>
    <t>Koza Sports Park (Okinawa city)</t>
    <phoneticPr fontId="3"/>
  </si>
  <si>
    <t>https://www.zentoeisa.com/</t>
    <phoneticPr fontId="3"/>
  </si>
  <si>
    <t>Sunflower field near Shiosai Park (Kitanakagusuku village)</t>
    <phoneticPr fontId="3"/>
  </si>
  <si>
    <t>Christmas Fantasy</t>
    <phoneticPr fontId="3"/>
  </si>
  <si>
    <t>December to January</t>
    <phoneticPr fontId="3"/>
  </si>
  <si>
    <t>18 December - 10 January</t>
    <phoneticPr fontId="3"/>
  </si>
  <si>
    <t>Okinawa Zoo and Museum (Okinawa city)</t>
    <phoneticPr fontId="3"/>
  </si>
  <si>
    <t>Okinawa Tropical Illuminations</t>
    <phoneticPr fontId="3"/>
  </si>
  <si>
    <t>October to May</t>
    <phoneticPr fontId="3"/>
  </si>
  <si>
    <t>22 October - 29 May</t>
    <phoneticPr fontId="3"/>
  </si>
  <si>
    <t>Southeast Botanical Garden (Okinawa city)</t>
    <phoneticPr fontId="3"/>
  </si>
  <si>
    <t>Okinawa Kokusai Carnival</t>
    <phoneticPr fontId="3"/>
  </si>
  <si>
    <t>Norbember</t>
    <phoneticPr fontId="3"/>
  </si>
  <si>
    <t>Koza gate street (Okinawa city)</t>
    <phoneticPr fontId="3"/>
  </si>
  <si>
    <t>098-989-5566</t>
    <phoneticPr fontId="3"/>
  </si>
  <si>
    <t>https://www.oki-carnival.com/</t>
    <phoneticPr fontId="3"/>
  </si>
  <si>
    <t>Sea Port Chatan Carnival</t>
    <phoneticPr fontId="3"/>
  </si>
  <si>
    <t>Sun set beach (Chatan town)</t>
    <phoneticPr fontId="3"/>
  </si>
  <si>
    <t>098-982-7701</t>
    <phoneticPr fontId="3"/>
  </si>
  <si>
    <t>https://www.chatan.or.jp/</t>
    <phoneticPr fontId="3"/>
  </si>
  <si>
    <t>Ginowan seaside Park (Ginoawan city)</t>
    <phoneticPr fontId="3"/>
  </si>
  <si>
    <t>098-988-4981</t>
    <phoneticPr fontId="3"/>
  </si>
  <si>
    <t>https://www.ryukyu-kaiensai.com/</t>
    <phoneticPr fontId="3"/>
  </si>
  <si>
    <t>https://nakatsuyaba.com/?introduce=tsuruichi</t>
    <phoneticPr fontId="3"/>
  </si>
  <si>
    <t>https://nakatsuyaba.com/?introduce=shinryoku</t>
    <phoneticPr fontId="3"/>
  </si>
  <si>
    <t>https://www.city.nakatsu.jp/doc/2013080600198/</t>
    <phoneticPr fontId="3"/>
  </si>
  <si>
    <t>Gonoura Port</t>
  </si>
  <si>
    <t>Iki KAGURA Shinto Festival in Sumiyoshi Shrine</t>
  </si>
  <si>
    <t>December 20,2022</t>
  </si>
  <si>
    <t>Sumiyoshi Shrine</t>
  </si>
  <si>
    <t>Iki City Tourism Federation</t>
  </si>
  <si>
    <t>0920-47-3700
ikikoku@poppy.ocn.ne.jp</t>
  </si>
  <si>
    <t>https://www.ikikankou.com/event/10135</t>
  </si>
  <si>
    <t>Iki Cycle Festival</t>
  </si>
  <si>
    <t xml:space="preserve">June 5,2022
</t>
  </si>
  <si>
    <t>Iki Island</t>
  </si>
  <si>
    <t>Iki Cycle Festival Congress Secretariat</t>
  </si>
  <si>
    <t>+81-920-48-0591
ikicycle@world.ocn.ne.jp</t>
  </si>
  <si>
    <t>https://www.ikikankou.com/event/</t>
  </si>
  <si>
    <t>Nagasaki Port</t>
  </si>
  <si>
    <t>Shoro Nagashi (Spirit Boat Procession)</t>
  </si>
  <si>
    <t>https://travel.at-nagasaki.jp/en/what-to-see/95/</t>
  </si>
  <si>
    <t>Nagasaki Bayside Festival</t>
  </si>
  <si>
    <t>Nagasaki Port (Nagasaki Seaside Park)</t>
  </si>
  <si>
    <t>Nagasaki Bayside Festival Committee</t>
  </si>
  <si>
    <t>+81-95-822-0111</t>
  </si>
  <si>
    <t>http://www.minatomatsuri.com/</t>
  </si>
  <si>
    <t>Maruyama Hana Festival</t>
  </si>
  <si>
    <t>The beginning of November</t>
  </si>
  <si>
    <t>Maruyama-machi</t>
  </si>
  <si>
    <t>+81-95-823-2281
Ryotei Aoyagi</t>
  </si>
  <si>
    <t>http://www.at-nagasaki.jp/event/60620/</t>
  </si>
  <si>
    <t>Nagasaki Kunchi Festival</t>
  </si>
  <si>
    <t>Suwa Shrine ect.</t>
  </si>
  <si>
    <t>https://travel.at-nagasaki.jp/en/what-to-see/64/</t>
  </si>
  <si>
    <t>Nagasaki Tall Ship Festival</t>
  </si>
  <si>
    <t>The end of April</t>
  </si>
  <si>
    <t>Nagasaki Port (Nagasaki Seaside Park, Dejima Warf)</t>
  </si>
  <si>
    <t>Nagasaki Tall Ship Festival Committee</t>
  </si>
  <si>
    <t>https://travel.at-nagasaki.jp/en/what-to-see/63/</t>
  </si>
  <si>
    <t>Nagasaki Peiron Boat Race</t>
  </si>
  <si>
    <t>Nagasaki Port (Matsugae Warf)</t>
  </si>
  <si>
    <t>Nagasaki Peiron Boat Race Committee</t>
  </si>
  <si>
    <t>+81-95-823-7423</t>
  </si>
  <si>
    <t>https://travel.at-nagasaki.jp/en/what-to-see/94/</t>
  </si>
  <si>
    <t>Nagasaki Lantern Festival</t>
  </si>
  <si>
    <t>January - March</t>
  </si>
  <si>
    <t>January 1-15 (Lunar Calendar)</t>
  </si>
  <si>
    <t>Shinchi Chinatown etc.</t>
  </si>
  <si>
    <t>Nagasaki Lantern Festival Committee</t>
  </si>
  <si>
    <t>https://travel.at-nagasaki.jp/en/what-to-see/62/</t>
  </si>
  <si>
    <t>https://kudamatsu-kanko.jp/ikadamasturi/</t>
    <phoneticPr fontId="3"/>
  </si>
  <si>
    <t>Oct,2024</t>
  </si>
  <si>
    <t>https://www.pref.tokushima.lg.jp/kenseijoho/soshiki/shoukouroudoukankoubu/nigiwaidukurika/</t>
  </si>
  <si>
    <t xml:space="preserve">September </t>
  </si>
  <si>
    <t>Hakodate Winter Fireworks Display</t>
    <phoneticPr fontId="3"/>
  </si>
  <si>
    <t>https://www.city.himeji.lg.jp/contents/oshirofes/index.html</t>
    <phoneticPr fontId="3"/>
  </si>
  <si>
    <t>https://himeji-machishin.jp/himejijo-event/</t>
    <phoneticPr fontId="3"/>
  </si>
  <si>
    <t>BB Onabe Festival</t>
    <phoneticPr fontId="3"/>
  </si>
  <si>
    <t>BB Onabe Festival Executive Committee</t>
    <phoneticPr fontId="3"/>
  </si>
  <si>
    <t>https://www.kankou-hamada.org.e.aew.hp.transer.com/guidepost/10373</t>
  </si>
  <si>
    <t>Hamakko Summer Festival</t>
    <phoneticPr fontId="3"/>
  </si>
  <si>
    <t>Hamakko Summer Festival Executive Committee</t>
    <phoneticPr fontId="3"/>
  </si>
  <si>
    <t>https://www.kankou-hamada.org.e.aew.hp.transer.com/guidepost/10351</t>
  </si>
  <si>
    <t>Hamakko Spring Festival</t>
    <phoneticPr fontId="3"/>
  </si>
  <si>
    <t>April 29,every year</t>
    <phoneticPr fontId="3"/>
  </si>
  <si>
    <t>Hamakko Spring Festival Executive Committee</t>
    <phoneticPr fontId="3"/>
  </si>
  <si>
    <t>https://www.kankou-hamada.org.e.aew.hp.transer.com/guidepost/8499</t>
  </si>
  <si>
    <t>"Doburoku-no-Sato Yasaka" Kagura Festival</t>
    <phoneticPr fontId="3"/>
  </si>
  <si>
    <t>"Doburoku-no-Sato Yasaka" Kagura Festival Executive Committee</t>
    <phoneticPr fontId="3"/>
  </si>
  <si>
    <t>+81-855-24-1085</t>
    <phoneticPr fontId="3"/>
  </si>
  <si>
    <t>https://www.kankou-hamada.org.e.aew.hp.transer.com/guidepost/6588</t>
  </si>
  <si>
    <t>https://www.kankou-hamada.org.e.aew.hp.transer.com/guidepost/6598</t>
  </si>
  <si>
    <t>San'in Hamada Port Marine Bridge Relay Race</t>
    <phoneticPr fontId="3"/>
  </si>
  <si>
    <t>San'in Hamada Port Marine Bridge Relay Race Executive Committee</t>
    <phoneticPr fontId="3"/>
  </si>
  <si>
    <t>Misumi Obira Zakura Festival</t>
    <phoneticPr fontId="3"/>
  </si>
  <si>
    <t>Misumi Obira Zakura Festival Executive Committee</t>
    <phoneticPr fontId="3"/>
  </si>
  <si>
    <t>https://www.kankou-hamada.org.e.aew.hp.transer.com/guidepost/6446</t>
  </si>
  <si>
    <t>Misumi Azalea Festival</t>
    <phoneticPr fontId="3"/>
  </si>
  <si>
    <t>Misumi Azalea Festival Executive Committee</t>
    <phoneticPr fontId="3"/>
  </si>
  <si>
    <t>https://www.kankou-hamada.org.e.aew.hp.transer.com/guidepost/10363</t>
  </si>
  <si>
    <t>Tsukawa Multi-Troupe Kagura Event</t>
    <phoneticPr fontId="3"/>
  </si>
  <si>
    <t>Tsukawa Multi-Troupe Kagura Event Executive Committee</t>
    <phoneticPr fontId="3"/>
  </si>
  <si>
    <t>https://www.kankou-hamada.org.e.aew.hp.transer.com/guidepost/6599</t>
  </si>
  <si>
    <t>https://www.kankou-hamada.org.e.aew.hp.transer.com/guidepost/6601</t>
  </si>
  <si>
    <t>Asahi Onsen Festival</t>
    <phoneticPr fontId="3"/>
  </si>
  <si>
    <t>Asahi Onsen Festival Executive Committee</t>
    <phoneticPr fontId="3"/>
  </si>
  <si>
    <t>+81-855-45-0321</t>
    <phoneticPr fontId="3"/>
  </si>
  <si>
    <t>https://www.kankou-hamada.org.e.aew.hp.transer.com/guidepost/10560</t>
  </si>
  <si>
    <t>Mimata Onsen Festival</t>
    <phoneticPr fontId="3"/>
  </si>
  <si>
    <t>Mimata Onsen Festival Executive Committee</t>
    <phoneticPr fontId="3"/>
  </si>
  <si>
    <t>https://www.kankou-hamada.org.e.aew.hp.transer.com/guidepost/10565</t>
  </si>
  <si>
    <t>https://www.kankou-hamada.org.e.aew.hp.transer.com/guidepost/10579</t>
  </si>
  <si>
    <t>https://www.kankou-hamada.org.e.aew.hp.transer.com/guidepost/10585</t>
  </si>
  <si>
    <t>https://www.kankou-hamada.org.e.aew.hp.transer.com/guidepost/10587</t>
  </si>
  <si>
    <t>https://www.kankou-hamada.org.e.aew.hp.transer.com/guidepost/10628</t>
  </si>
  <si>
    <t>https://www.kankou-hamada.org.e.aew.hp.transer.com/guidepost/10629</t>
  </si>
  <si>
    <t>https://www.kankou-hamada.org.e.aew.hp.transer.com/guidepost/10886</t>
  </si>
  <si>
    <t>Sazanka Festival Executive Committee</t>
    <phoneticPr fontId="3"/>
  </si>
  <si>
    <t>https://www.kankou-hamada.org.e.aew.hp.transer.com/guidepost/10899</t>
  </si>
  <si>
    <t>Yasaka  Industrial Festival Executive Committee</t>
    <phoneticPr fontId="3"/>
  </si>
  <si>
    <t>https://www.kankou-hamada.org.e.aew.hp.transer.com/guidepost/10900</t>
  </si>
  <si>
    <t>Asahi Furusato Festival</t>
    <phoneticPr fontId="3"/>
  </si>
  <si>
    <t>Asahi Furusato Festival Executive Committee</t>
    <phoneticPr fontId="3"/>
  </si>
  <si>
    <t>+81-855-45-1436</t>
    <phoneticPr fontId="3"/>
  </si>
  <si>
    <t>https://www.kankou-hamada.org.e.aew.hp.transer.com/guidepost/10901</t>
  </si>
  <si>
    <t>Misumi Festival</t>
    <phoneticPr fontId="3"/>
  </si>
  <si>
    <t>Misumi Festival Executive Committee</t>
    <phoneticPr fontId="3"/>
  </si>
  <si>
    <t>https://www.kankou-hamada.org.e.aew.hp.transer.com/guidepost/10907</t>
  </si>
  <si>
    <t>https://www.kankou-hamada.org.e.aew.hp.transer.com/guidepost/6667</t>
  </si>
  <si>
    <t>https://masudashi.com/en/</t>
    <phoneticPr fontId="3"/>
  </si>
  <si>
    <t>Imoni and Local Sake Event</t>
    <phoneticPr fontId="3"/>
  </si>
  <si>
    <t>Fukuoka Tourism Association Institute</t>
    <phoneticPr fontId="3"/>
  </si>
  <si>
    <t>https://f-kanko-tukurimon.jp/</t>
    <phoneticPr fontId="3"/>
  </si>
  <si>
    <t>Fushiki-toyama</t>
  </si>
  <si>
    <t>Gandogawa cherry blossom trees</t>
    <phoneticPr fontId="3"/>
  </si>
  <si>
    <t>Early to late Apr</t>
  </si>
  <si>
    <t>0766-20-1255</t>
    <phoneticPr fontId="3"/>
  </si>
  <si>
    <t>Undecided to held due to COVID-19</t>
  </si>
  <si>
    <t>5 min  by walk</t>
  </si>
  <si>
    <t>https://www.miyako-guide.net/</t>
  </si>
  <si>
    <t>Postponed until 2023 deu to COVID-19</t>
  </si>
  <si>
    <t>http://tri-miyako.com</t>
  </si>
  <si>
    <t>https://www.mirf.jp/</t>
  </si>
  <si>
    <t>http://www.yufuin.gr.jp/roots_of_yufu/</t>
    <phoneticPr fontId="3"/>
  </si>
  <si>
    <t>http://www.beppu-navi.jp/onsenmatsuri/</t>
    <phoneticPr fontId="3"/>
  </si>
  <si>
    <t>http://www.argerich-mf.jp/</t>
    <phoneticPr fontId="3"/>
  </si>
  <si>
    <t>The End of November</t>
    <phoneticPr fontId="3"/>
  </si>
  <si>
    <t>beginning of August</t>
    <phoneticPr fontId="3"/>
  </si>
  <si>
    <t>+81-985-44-2803
01kyoten@city.miyazaki.miyazaki.jp</t>
  </si>
  <si>
    <r>
      <t>The end of</t>
    </r>
    <r>
      <rPr>
        <sz val="14"/>
        <color theme="1"/>
        <rFont val="メイリオ"/>
        <family val="3"/>
        <charset val="128"/>
      </rPr>
      <t xml:space="preserve"> October</t>
    </r>
  </si>
  <si>
    <t>Commerce and Tourism Division,Higashi-Matsushima City</t>
    <phoneticPr fontId="3"/>
  </si>
  <si>
    <t>0225-82-1111</t>
    <phoneticPr fontId="3"/>
  </si>
  <si>
    <t>http://www.higashimatsushima.miyagi.jp/index.cfm/37,html</t>
    <phoneticPr fontId="3"/>
  </si>
  <si>
    <t>Tsukihama.Miyato.Higashimatsushima</t>
    <phoneticPr fontId="3"/>
  </si>
  <si>
    <t>Shiogama Minato Festival</t>
    <phoneticPr fontId="3"/>
  </si>
  <si>
    <t>Shiogama Minato Festival Sponsorship Secretariat</t>
    <phoneticPr fontId="3"/>
  </si>
  <si>
    <t>Hirose-gawa Toro Nagashi Executive Committee Secretariat</t>
    <phoneticPr fontId="3"/>
  </si>
  <si>
    <t>Minato Mirai 21 area</t>
    <phoneticPr fontId="3"/>
  </si>
  <si>
    <r>
      <t>http</t>
    </r>
    <r>
      <rPr>
        <sz val="11"/>
        <color theme="1"/>
        <rFont val="游ゴシック"/>
        <family val="3"/>
        <charset val="128"/>
        <scheme val="minor"/>
      </rPr>
      <t>s://himeji-machishin.jp/himejijo-event/</t>
    </r>
    <phoneticPr fontId="3"/>
  </si>
  <si>
    <t>Amanohashidate Tourism Association</t>
    <phoneticPr fontId="3"/>
  </si>
  <si>
    <t>The end of April-the beginning of May, every year</t>
    <phoneticPr fontId="3"/>
  </si>
  <si>
    <t>September（Autumnal Equinox Day and the day before）, every year</t>
    <phoneticPr fontId="3"/>
  </si>
  <si>
    <t>The end of July, every year</t>
    <phoneticPr fontId="3"/>
  </si>
  <si>
    <t>August 9, every year</t>
    <phoneticPr fontId="3"/>
  </si>
  <si>
    <t>Miyazu Fireworks and Lanterns festival Committee office(Miyazu Chamber of Commerce and Industry)</t>
    <phoneticPr fontId="3"/>
  </si>
  <si>
    <t>The last Sunday in October, every year</t>
    <phoneticPr fontId="3"/>
  </si>
  <si>
    <t>Ayabe Minaduki Festival</t>
    <phoneticPr fontId="3"/>
  </si>
  <si>
    <t>The 4 th Saturday in July, every year</t>
    <phoneticPr fontId="3"/>
  </si>
  <si>
    <t>Ayabe Chamber of Commerce and Industry</t>
    <phoneticPr fontId="3"/>
  </si>
  <si>
    <t>The last Sunday in August, every year</t>
    <phoneticPr fontId="3"/>
  </si>
  <si>
    <t xml:space="preserve">Ine Tourist Information Center </t>
    <phoneticPr fontId="3"/>
  </si>
  <si>
    <t>Early August, every year</t>
    <phoneticPr fontId="3"/>
  </si>
  <si>
    <t>The beginning of April, every year</t>
    <phoneticPr fontId="3"/>
  </si>
  <si>
    <t>Late May, every year</t>
    <phoneticPr fontId="3"/>
  </si>
  <si>
    <t>August 11-12, every year
（The 2021 event is cancelled.）</t>
    <phoneticPr fontId="3"/>
  </si>
  <si>
    <r>
      <t>Early April</t>
    </r>
    <r>
      <rPr>
        <strike/>
        <sz val="14"/>
        <color theme="1"/>
        <rFont val="メイリオ"/>
        <family val="3"/>
        <charset val="128"/>
      </rPr>
      <t xml:space="preserve"> 1-7,</t>
    </r>
    <r>
      <rPr>
        <sz val="14"/>
        <color theme="1"/>
        <rFont val="メイリオ"/>
        <family val="3"/>
        <charset val="128"/>
      </rPr>
      <t xml:space="preserve"> every year</t>
    </r>
    <phoneticPr fontId="3"/>
  </si>
  <si>
    <r>
      <t>The middle of May</t>
    </r>
    <r>
      <rPr>
        <strike/>
        <sz val="14"/>
        <color theme="1"/>
        <rFont val="メイリオ"/>
        <family val="3"/>
        <charset val="128"/>
      </rPr>
      <t xml:space="preserve"> 9-18</t>
    </r>
    <r>
      <rPr>
        <sz val="14"/>
        <color theme="1"/>
        <rFont val="メイリオ"/>
        <family val="3"/>
        <charset val="128"/>
      </rPr>
      <t>, every year</t>
    </r>
    <phoneticPr fontId="3"/>
  </si>
  <si>
    <r>
      <t xml:space="preserve">Late August </t>
    </r>
    <r>
      <rPr>
        <strike/>
        <sz val="14"/>
        <color theme="1"/>
        <rFont val="メイリオ"/>
        <family val="3"/>
        <charset val="128"/>
      </rPr>
      <t>22-23</t>
    </r>
    <r>
      <rPr>
        <sz val="14"/>
        <color theme="1"/>
        <rFont val="メイリオ"/>
        <family val="3"/>
        <charset val="128"/>
      </rPr>
      <t>, every year</t>
    </r>
    <phoneticPr fontId="3"/>
  </si>
  <si>
    <r>
      <t>Miyazaki</t>
    </r>
    <r>
      <rPr>
        <sz val="14"/>
        <color theme="1"/>
        <rFont val="メイリオ"/>
        <family val="3"/>
        <charset val="128"/>
      </rPr>
      <t xml:space="preserve"> City Core City Urban Redevelopment Division</t>
    </r>
  </si>
  <si>
    <t>+81-17-741-6634</t>
    <phoneticPr fontId="3"/>
  </si>
  <si>
    <t>Hirosaki Municipal Tourist Center</t>
    <phoneticPr fontId="3"/>
  </si>
  <si>
    <t>Mid July, August 14</t>
    <phoneticPr fontId="3"/>
  </si>
  <si>
    <t>Seasonal Event(Summer)</t>
    <phoneticPr fontId="3"/>
  </si>
  <si>
    <t>Lake Towada Festival</t>
    <phoneticPr fontId="3"/>
  </si>
  <si>
    <t>Towadakohanyasumiya</t>
    <phoneticPr fontId="3"/>
  </si>
  <si>
    <t>https://kosuimaturi.com/</t>
    <phoneticPr fontId="3"/>
  </si>
  <si>
    <t>Lake Towada Winter Story</t>
    <phoneticPr fontId="3"/>
  </si>
  <si>
    <t>December-February</t>
    <phoneticPr fontId="3"/>
  </si>
  <si>
    <t>Mid December-Late February</t>
    <phoneticPr fontId="3"/>
  </si>
  <si>
    <t xml:space="preserve">http://towadako-winter.com/ </t>
    <phoneticPr fontId="3"/>
  </si>
  <si>
    <t>VISIT Hachinohe</t>
    <phoneticPr fontId="3"/>
  </si>
  <si>
    <t>+81-178-70-1110</t>
    <phoneticPr fontId="3"/>
  </si>
  <si>
    <t>https://8hanabi.jp/</t>
  </si>
  <si>
    <t>https://visithachinohe.com/course/enburicourse/</t>
  </si>
  <si>
    <t>https://visithachinohe.com/stories/sannshataisai_schedule/</t>
  </si>
  <si>
    <t>Tsugaru city uma-Ichi Festival</t>
    <phoneticPr fontId="3"/>
  </si>
  <si>
    <t>Tsugaru City</t>
    <phoneticPr fontId="3"/>
  </si>
  <si>
    <t>Tsugaru City Hall Economy Commerce and tourism department</t>
    <phoneticPr fontId="3"/>
  </si>
  <si>
    <t>+81-173-42-2111</t>
    <phoneticPr fontId="3"/>
  </si>
  <si>
    <t>Tsugaru city Nebuta Festival</t>
    <phoneticPr fontId="3"/>
  </si>
  <si>
    <t>Tsugaru City Chamber of Commerce</t>
    <phoneticPr fontId="3"/>
  </si>
  <si>
    <t>+81-173-42-2449</t>
    <phoneticPr fontId="3"/>
  </si>
  <si>
    <t>Ajigasawa Hirame-Fes</t>
    <phoneticPr fontId="3"/>
  </si>
  <si>
    <t>Ajigasawa Town</t>
    <phoneticPr fontId="3"/>
  </si>
  <si>
    <t>Ajigasawa Town Tourist Association</t>
    <phoneticPr fontId="3"/>
  </si>
  <si>
    <t>+81-173-72-5004</t>
    <phoneticPr fontId="3"/>
  </si>
  <si>
    <t>Ajigasawa Niku no Festival</t>
    <phoneticPr fontId="3"/>
  </si>
  <si>
    <t>Ajigasawa Sweets-Fes</t>
    <phoneticPr fontId="3"/>
  </si>
  <si>
    <t>Onagawa Autumn Festival</t>
    <phoneticPr fontId="3"/>
  </si>
  <si>
    <t>Onagawa Seaside Park</t>
    <phoneticPr fontId="3"/>
  </si>
  <si>
    <t>https://www.onagawa-sanma.site/</t>
    <phoneticPr fontId="3"/>
  </si>
  <si>
    <t>Onagawa Town Center</t>
    <phoneticPr fontId="3"/>
  </si>
  <si>
    <t>http://onagawa-minatomatsuri.info/</t>
    <phoneticPr fontId="3"/>
  </si>
  <si>
    <t>Higashimatsushima City Industrial Festival</t>
    <phoneticPr fontId="3"/>
  </si>
  <si>
    <t>Mid November～Late  November</t>
    <phoneticPr fontId="3"/>
  </si>
  <si>
    <t>Higashimatsushima City</t>
    <phoneticPr fontId="3"/>
  </si>
  <si>
    <t>30 minutes by Car</t>
    <phoneticPr fontId="3"/>
  </si>
  <si>
    <t>Higashimatsushima City Industrial Festival Executive Committee(Higashimatsushima City Office)</t>
    <phoneticPr fontId="3"/>
  </si>
  <si>
    <t>OARAI INTERNATIONAL FISHING FESTIVAL</t>
  </si>
  <si>
    <t>September/October</t>
  </si>
  <si>
    <t xml:space="preserve">Late September~Early October </t>
  </si>
  <si>
    <t>NIGHT WAVE (Beach illumination in Oarai)</t>
  </si>
  <si>
    <t>The middle of November～
The end of November</t>
  </si>
  <si>
    <t>Hitachinaka Promotion DAY</t>
    <phoneticPr fontId="3"/>
  </si>
  <si>
    <t>10 min，by car</t>
  </si>
  <si>
    <t>Hitachinakacity
Tourism Promotion Division</t>
    <phoneticPr fontId="3"/>
  </si>
  <si>
    <t>+81-29-273-0111
kankou@city.hitachinaka.lg.jp</t>
    <phoneticPr fontId="3"/>
  </si>
  <si>
    <t>https://www.city.hitachinaka.lg.jp/</t>
    <phoneticPr fontId="3"/>
  </si>
  <si>
    <t>LuckyFM Green Festival</t>
  </si>
  <si>
    <t>Ibaraki Broadcasting Co., Ltd.</t>
    <phoneticPr fontId="3"/>
  </si>
  <si>
    <t>https://luckyfes.com/</t>
    <phoneticPr fontId="3"/>
  </si>
  <si>
    <t>Every 8th August</t>
    <phoneticPr fontId="3"/>
  </si>
  <si>
    <t>TsurugayaHachiman Shrine Festival (Yawatanmachi)</t>
    <phoneticPr fontId="3"/>
  </si>
  <si>
    <t>city centre</t>
    <phoneticPr fontId="3"/>
  </si>
  <si>
    <t>30 min. walk from port</t>
    <phoneticPr fontId="3"/>
  </si>
  <si>
    <t>Tateyama City Tourist Association</t>
    <phoneticPr fontId="3"/>
  </si>
  <si>
    <t>https://tateyamacity.com/</t>
    <phoneticPr fontId="3"/>
  </si>
  <si>
    <t>＋81-45‐212‐5511</t>
    <phoneticPr fontId="3"/>
  </si>
  <si>
    <t>+81-45-363-7410</t>
    <phoneticPr fontId="3"/>
  </si>
  <si>
    <t>＋81-45‐662‐1252</t>
    <phoneticPr fontId="3"/>
  </si>
  <si>
    <t>＋81-45‐227‐2002</t>
    <phoneticPr fontId="3"/>
  </si>
  <si>
    <t>Ookagawa River Cherry blossoms Festival</t>
    <phoneticPr fontId="3"/>
  </si>
  <si>
    <t xml:space="preserve">Early April </t>
    <phoneticPr fontId="3"/>
  </si>
  <si>
    <t>Ookagawa River Side</t>
  </si>
  <si>
    <t>10min Bus</t>
  </si>
  <si>
    <t>Yokohama Flower &amp; Green Spring Fair</t>
    <phoneticPr fontId="3"/>
  </si>
  <si>
    <t xml:space="preserve">Late April </t>
    <phoneticPr fontId="3"/>
  </si>
  <si>
    <t>Yokohama Park, Yamashita Park</t>
    <phoneticPr fontId="3"/>
  </si>
  <si>
    <t>Yokohama Green Association</t>
    <phoneticPr fontId="3"/>
  </si>
  <si>
    <t>＋81-45‐228‐9420</t>
    <phoneticPr fontId="3"/>
  </si>
  <si>
    <t>Yokohama Street Performance</t>
    <phoneticPr fontId="3"/>
  </si>
  <si>
    <t xml:space="preserve">Mid April </t>
    <phoneticPr fontId="3"/>
  </si>
  <si>
    <t>Isezaki Mall 1,2,3st, Yoshida-machi, Yokohama Station East, Ishikawa-cho</t>
    <phoneticPr fontId="3"/>
  </si>
  <si>
    <t>NPO Yokohama Daidogei Committee</t>
    <phoneticPr fontId="3"/>
  </si>
  <si>
    <t>＋81-45‐662‐9189</t>
    <phoneticPr fontId="3"/>
  </si>
  <si>
    <t>Noge Street Performance</t>
    <phoneticPr fontId="3"/>
  </si>
  <si>
    <t>Noge Shopping Avenue</t>
    <phoneticPr fontId="3"/>
  </si>
  <si>
    <t>Noge Street Performance Executive Committee</t>
    <phoneticPr fontId="3"/>
  </si>
  <si>
    <t>＋81-45‐262‐1234</t>
    <phoneticPr fontId="3"/>
  </si>
  <si>
    <t>+81-45-662-1252</t>
    <phoneticPr fontId="3"/>
  </si>
  <si>
    <t>Okurayama Plum Blossoms Viewing</t>
    <phoneticPr fontId="3"/>
  </si>
  <si>
    <t>Second or Third Saturday of Feb.</t>
    <phoneticPr fontId="3"/>
  </si>
  <si>
    <t>Okurayama Plum Blossoms Garden (Okurayama Commemoration Hall)</t>
    <phoneticPr fontId="3"/>
  </si>
  <si>
    <t>Kohoku Ward Office Regional Empowerment Promotion Section</t>
    <phoneticPr fontId="3"/>
  </si>
  <si>
    <t>＋81-45‐540-2235</t>
    <phoneticPr fontId="3"/>
  </si>
  <si>
    <t>＋81-45‐663‐9660</t>
    <phoneticPr fontId="3"/>
  </si>
  <si>
    <t>＋81-45‐682‐4403</t>
    <phoneticPr fontId="3"/>
  </si>
  <si>
    <t>+81-45-227-2002</t>
    <phoneticPr fontId="3"/>
  </si>
  <si>
    <t xml:space="preserve">Early-June </t>
  </si>
  <si>
    <t>Around April or May</t>
    <phoneticPr fontId="21"/>
  </si>
  <si>
    <t>Around October or November</t>
    <phoneticPr fontId="21"/>
  </si>
  <si>
    <t>Early-August</t>
  </si>
  <si>
    <t>Mid August</t>
    <phoneticPr fontId="21"/>
  </si>
  <si>
    <t>Late August</t>
    <phoneticPr fontId="21"/>
  </si>
  <si>
    <t>3st Sat of May</t>
    <phoneticPr fontId="3"/>
  </si>
  <si>
    <t>0766-64-1227</t>
    <phoneticPr fontId="3"/>
  </si>
  <si>
    <t>Shimizu Tuna Expo</t>
    <phoneticPr fontId="9"/>
  </si>
  <si>
    <t>City of Shizuoka "City of Maritime Culture" Policy Division</t>
    <phoneticPr fontId="9"/>
  </si>
  <si>
    <t>April 15th, 2023</t>
  </si>
  <si>
    <t>May 13th, 2023</t>
  </si>
  <si>
    <t>July 28th, 2023</t>
  </si>
  <si>
    <t>August 5th, 2023</t>
  </si>
  <si>
    <t>August 8th, 2023</t>
  </si>
  <si>
    <t>August 18th, 2023</t>
  </si>
  <si>
    <t>August 22th, 2023</t>
  </si>
  <si>
    <t>August 25th, 2023</t>
  </si>
  <si>
    <t>September 18th, 2023</t>
  </si>
  <si>
    <t>October 14th, 2023</t>
  </si>
  <si>
    <t>Atami Marine Firework Festival(Winter)</t>
  </si>
  <si>
    <t>December 3rd, 2023</t>
  </si>
  <si>
    <t>5 minutes by car</t>
  </si>
  <si>
    <t>Shimoda Tourist Association</t>
  </si>
  <si>
    <t>SHIMODA　RANDEZVOUS2023</t>
  </si>
  <si>
    <t>May or August</t>
  </si>
  <si>
    <t>Late May or Late August</t>
  </si>
  <si>
    <t>1 minutes walk</t>
  </si>
  <si>
    <r>
      <t>Black Ship</t>
    </r>
    <r>
      <rPr>
        <sz val="16"/>
        <color rgb="FFFF0000"/>
        <rFont val="メイリオ"/>
        <family val="3"/>
        <charset val="128"/>
      </rPr>
      <t>s</t>
    </r>
    <r>
      <rPr>
        <sz val="16"/>
        <color theme="1"/>
        <rFont val="メイリオ"/>
        <family val="3"/>
        <charset val="128"/>
      </rPr>
      <t xml:space="preserve"> Festival</t>
    </r>
  </si>
  <si>
    <t>Shirahama Shrine</t>
    <phoneticPr fontId="24"/>
  </si>
  <si>
    <t>https://nu-mshinsenkan.com/</t>
  </si>
  <si>
    <t>April 16th</t>
  </si>
  <si>
    <t>055-963-0902</t>
  </si>
  <si>
    <t>Numazu Senbonhama Beach Triathlon Cup</t>
  </si>
  <si>
    <t>Numazu Office of Numazu Senbonhama Beach Triathlon Cup</t>
  </si>
  <si>
    <t>042-468-3513</t>
  </si>
  <si>
    <t>October 28th,29th</t>
  </si>
  <si>
    <t>055-934-4753／suisan@city.numazu.lg.jp</t>
    <phoneticPr fontId="40"/>
  </si>
  <si>
    <t>090-7038-5914</t>
  </si>
  <si>
    <t xml:space="preserve">Travel Fair Nagoya Committee </t>
  </si>
  <si>
    <t>http://www.nagoya-info.jp/en/event/spring/</t>
  </si>
  <si>
    <t xml:space="preserve">Nagoya Festival Committee </t>
  </si>
  <si>
    <t>http://www.nagoya-festival.jp/?page_id=932</t>
  </si>
  <si>
    <t xml:space="preserve">Osu Shopping District </t>
  </si>
  <si>
    <t>http://inbound.nagoya-osu.com/en/</t>
  </si>
  <si>
    <t>Higashiyama Zoo &amp; Botanical Garden</t>
  </si>
  <si>
    <t>https://www.higashiyama.city.nagoya.jp/english/</t>
  </si>
  <si>
    <t>Nagoya Castle</t>
  </si>
  <si>
    <t>Nagoya Greenery Development &amp; Research Center</t>
  </si>
  <si>
    <t>+81-52-733-8340</t>
  </si>
  <si>
    <t>Grand Sumo Tournament office</t>
  </si>
  <si>
    <t>+81-52-221-0738</t>
  </si>
  <si>
    <t>https://static.chunichi.co.jp/chunichi/pages/event/sumo/</t>
  </si>
  <si>
    <t>Marine Day Nagoya Port Festival</t>
  </si>
  <si>
    <t>Marine Day Nagoya Port Festival Committee office</t>
  </si>
  <si>
    <t>http://www.nagoya-port-festival.com/</t>
  </si>
  <si>
    <t>WCS Inc.</t>
  </si>
  <si>
    <t>https://www.worldcosplaysummit.jp/?lang=en</t>
  </si>
  <si>
    <t>Nippon Domannaka Matsuri Committee</t>
  </si>
  <si>
    <t>http://www.domatsuri.com/english/</t>
  </si>
  <si>
    <t>Yokkaichi Tourism Association</t>
    <phoneticPr fontId="3"/>
  </si>
  <si>
    <t>+81-59－354－8481
kankou@m3.cty-net.ne.jp</t>
    <phoneticPr fontId="3"/>
  </si>
  <si>
    <t>https://www.yo1ban.com/</t>
    <phoneticPr fontId="3"/>
  </si>
  <si>
    <t>https://www.amanohashidate.jp/</t>
    <phoneticPr fontId="3"/>
  </si>
  <si>
    <t>Ine Matsuri</t>
    <phoneticPr fontId="3"/>
  </si>
  <si>
    <t>The end of Jury, every year</t>
    <phoneticPr fontId="3"/>
  </si>
  <si>
    <t>Ine Town</t>
  </si>
  <si>
    <t xml:space="preserve">Ine Tourist Information Center </t>
  </si>
  <si>
    <t>+81-772-32-0277</t>
  </si>
  <si>
    <t>https://www.gionhigashi.com/gion</t>
    <phoneticPr fontId="3"/>
  </si>
  <si>
    <t>https://www.matsunoo.or.jp/</t>
    <phoneticPr fontId="3"/>
  </si>
  <si>
    <t>https://ayabeminatsuki.org/</t>
    <phoneticPr fontId="3"/>
  </si>
  <si>
    <t>https://www.ine-kankou.jp/</t>
    <phoneticPr fontId="3"/>
  </si>
  <si>
    <t>Manbu-oneri</t>
    <phoneticPr fontId="3"/>
  </si>
  <si>
    <r>
      <t>Unoha-Cinji</t>
    </r>
    <r>
      <rPr>
        <sz val="14"/>
        <color rgb="FFFF0000"/>
        <rFont val="メイリオ"/>
        <family val="3"/>
        <charset val="128"/>
      </rPr>
      <t>※</t>
    </r>
    <phoneticPr fontId="3"/>
  </si>
  <si>
    <r>
      <t>Otaue-Cinji</t>
    </r>
    <r>
      <rPr>
        <sz val="14"/>
        <color rgb="FFFF0000"/>
        <rFont val="メイリオ"/>
        <family val="3"/>
        <charset val="128"/>
      </rPr>
      <t>※</t>
    </r>
    <phoneticPr fontId="3"/>
  </si>
  <si>
    <t>Aizen festival</t>
    <phoneticPr fontId="3"/>
  </si>
  <si>
    <r>
      <t>June 30 -July</t>
    </r>
    <r>
      <rPr>
        <sz val="14"/>
        <color rgb="FFFF0000"/>
        <rFont val="メイリオ"/>
        <family val="3"/>
        <charset val="128"/>
      </rPr>
      <t xml:space="preserve"> 1</t>
    </r>
    <r>
      <rPr>
        <sz val="14"/>
        <color theme="1"/>
        <rFont val="メイリオ"/>
        <family val="3"/>
        <charset val="128"/>
      </rPr>
      <t>, every year</t>
    </r>
    <phoneticPr fontId="3"/>
  </si>
  <si>
    <r>
      <t>Ikutama Shrine Summer Festival</t>
    </r>
    <r>
      <rPr>
        <sz val="14"/>
        <color rgb="FFFF0000"/>
        <rFont val="メイリオ"/>
        <family val="3"/>
        <charset val="128"/>
      </rPr>
      <t>※</t>
    </r>
    <phoneticPr fontId="3"/>
  </si>
  <si>
    <t>kumata Shrine Summer Fastival  (Hirano-go Summer festival)</t>
    <phoneticPr fontId="3"/>
  </si>
  <si>
    <t>Taikodai Festival</t>
    <phoneticPr fontId="3"/>
  </si>
  <si>
    <r>
      <t>Tenjin Matsuri Festival</t>
    </r>
    <r>
      <rPr>
        <sz val="14"/>
        <color rgb="FFFF0000"/>
        <rFont val="メイリオ"/>
        <family val="3"/>
        <charset val="128"/>
      </rPr>
      <t>※</t>
    </r>
    <phoneticPr fontId="3"/>
  </si>
  <si>
    <t>Daigaku Matsuri Festival</t>
    <phoneticPr fontId="3"/>
  </si>
  <si>
    <r>
      <t>Sumiyoshi Matsuri Festival</t>
    </r>
    <r>
      <rPr>
        <sz val="14"/>
        <color rgb="FFFF0000"/>
        <rFont val="メイリオ"/>
        <family val="3"/>
        <charset val="128"/>
      </rPr>
      <t xml:space="preserve"> ※</t>
    </r>
    <phoneticPr fontId="3"/>
  </si>
  <si>
    <t>Gangara Fire Festival</t>
    <phoneticPr fontId="3"/>
  </si>
  <si>
    <t>Kishiwada Danjiri Festival</t>
    <phoneticPr fontId="3"/>
  </si>
  <si>
    <t>Kishiwada Danjiri Festival (October)</t>
    <phoneticPr fontId="3"/>
  </si>
  <si>
    <t>Shugosai Festival (Autumn festival)</t>
    <phoneticPr fontId="3"/>
  </si>
  <si>
    <t>Sakai Festival</t>
    <phoneticPr fontId="3"/>
  </si>
  <si>
    <t>Shinno Festival</t>
    <phoneticPr fontId="3"/>
  </si>
  <si>
    <t>Aouma Sinji</t>
    <phoneticPr fontId="3"/>
  </si>
  <si>
    <t xml:space="preserve">Toka Ebisu </t>
    <phoneticPr fontId="3"/>
  </si>
  <si>
    <t xml:space="preserve">DoyaDoya </t>
    <phoneticPr fontId="3"/>
  </si>
  <si>
    <r>
      <t>Tenjin Matsuri Festival Fireworks</t>
    </r>
    <r>
      <rPr>
        <sz val="14"/>
        <color rgb="FFFF0000"/>
        <rFont val="メイリオ"/>
        <family val="3"/>
        <charset val="128"/>
      </rPr>
      <t>※</t>
    </r>
    <phoneticPr fontId="3"/>
  </si>
  <si>
    <t>Naniwa Yodo River Fireworks</t>
    <phoneticPr fontId="3"/>
  </si>
  <si>
    <t>OSAKA MARATHON</t>
    <phoneticPr fontId="3"/>
  </si>
  <si>
    <t>November/December</t>
    <phoneticPr fontId="3"/>
  </si>
  <si>
    <t>Cherry Blossom Viewing in Osaka</t>
    <phoneticPr fontId="3"/>
  </si>
  <si>
    <t>Shoryo-e Ceremony</t>
    <phoneticPr fontId="3"/>
  </si>
  <si>
    <t>Osaka Classic Bureau</t>
    <phoneticPr fontId="3"/>
  </si>
  <si>
    <t>+81-6-6946-6103</t>
    <phoneticPr fontId="3"/>
  </si>
  <si>
    <t>https://osaka-classic.jp/</t>
    <phoneticPr fontId="3"/>
  </si>
  <si>
    <t>Kinki</t>
  </si>
  <si>
    <t>Kobe Port</t>
    <phoneticPr fontId="3"/>
  </si>
  <si>
    <t>Infiorata Kobe</t>
    <phoneticPr fontId="3"/>
  </si>
  <si>
    <t>the end of April - the beginning of May</t>
    <phoneticPr fontId="3"/>
  </si>
  <si>
    <t>①Motomachi Anamon Shopping Street
②Kitanozaka
③Kita-Kobe Sports Park</t>
    <phoneticPr fontId="3"/>
  </si>
  <si>
    <t>①5 min by Port Liner ＋ 2 min by train ＋ 2 min on foot
②5 min by Port Liner ＋ 5 min on foot
③5 min by Port Liner ＋ 40 min by subway and train ＋ 20 min on foot</t>
    <phoneticPr fontId="3"/>
  </si>
  <si>
    <t>Kobe Tourism Bureau</t>
    <phoneticPr fontId="3"/>
  </si>
  <si>
    <t>+81-78-230-1120</t>
    <phoneticPr fontId="3"/>
  </si>
  <si>
    <t>https://infiorata-kobe.net/</t>
    <phoneticPr fontId="3"/>
  </si>
  <si>
    <t>Kobe Festival</t>
    <phoneticPr fontId="3"/>
  </si>
  <si>
    <t>Sannomiya, Motomachi</t>
    <phoneticPr fontId="3"/>
  </si>
  <si>
    <t>5 min by Port Liner</t>
    <phoneticPr fontId="3"/>
  </si>
  <si>
    <t>Kobe City Culture and Sports Bureau</t>
    <phoneticPr fontId="3"/>
  </si>
  <si>
    <t>+81-78-333-3330</t>
    <phoneticPr fontId="3"/>
  </si>
  <si>
    <t>http://kobe-matsuri.com/</t>
    <phoneticPr fontId="3"/>
  </si>
  <si>
    <t>Seasonal Enent(Winter)</t>
  </si>
  <si>
    <t>Kobe Luminarie</t>
    <phoneticPr fontId="3"/>
  </si>
  <si>
    <t>an alternative small event in 2022</t>
    <phoneticPr fontId="3"/>
  </si>
  <si>
    <t>JR Motomachi Sta.～Kobe East Park (Higashi Yuenchi)</t>
    <phoneticPr fontId="3"/>
  </si>
  <si>
    <t>5 min by Port Liner ＋ 2 min by train</t>
    <phoneticPr fontId="3"/>
  </si>
  <si>
    <t>+81-78-230-1001</t>
    <phoneticPr fontId="3"/>
  </si>
  <si>
    <t>https://kobe-luminarie.jp/</t>
    <phoneticPr fontId="3"/>
  </si>
  <si>
    <t>Chinese New Year Festival</t>
    <phoneticPr fontId="3"/>
  </si>
  <si>
    <t>the end of January - the beginning of February</t>
    <phoneticPr fontId="3"/>
  </si>
  <si>
    <t>the end of January</t>
  </si>
  <si>
    <t>Kobe Chinatown Nankin-machi square</t>
    <phoneticPr fontId="3"/>
  </si>
  <si>
    <t>5 min by Port Liner ＋ 2 min by train ＋ 5 min on foot</t>
    <phoneticPr fontId="3"/>
  </si>
  <si>
    <t>Nankin-machi Chinese New Year Festival Executive Committee</t>
    <phoneticPr fontId="3"/>
  </si>
  <si>
    <t>+81-78-332-2896</t>
    <phoneticPr fontId="3"/>
  </si>
  <si>
    <t>https://www.nankinmachi.or.jp/event/shunsetsu/</t>
    <phoneticPr fontId="3"/>
  </si>
  <si>
    <t>Mid November to Late November</t>
    <phoneticPr fontId="3"/>
  </si>
  <si>
    <t>August 5.2023（planned）
First Saturday of August</t>
    <phoneticPr fontId="3"/>
  </si>
  <si>
    <t>March 4.2023</t>
    <phoneticPr fontId="3"/>
  </si>
  <si>
    <t>August 15.2023（planned）</t>
    <phoneticPr fontId="3"/>
  </si>
  <si>
    <t>August 27.2022（planned）
Last Sunday of August</t>
    <phoneticPr fontId="3"/>
  </si>
  <si>
    <t>November 3, 2023(planned)</t>
    <phoneticPr fontId="3"/>
  </si>
  <si>
    <t>Masuda  Civic Learning Center</t>
    <phoneticPr fontId="3"/>
  </si>
  <si>
    <t>TBD
※held April every year</t>
    <phoneticPr fontId="3"/>
  </si>
  <si>
    <t>TBD
※held August first Saturday every year</t>
    <phoneticPr fontId="3"/>
  </si>
  <si>
    <t>TBD
※held December every year</t>
    <phoneticPr fontId="3"/>
  </si>
  <si>
    <t>Hikimi Koikoi summer Festival</t>
    <phoneticPr fontId="3"/>
  </si>
  <si>
    <t>TBD
※held August 14th every year</t>
    <phoneticPr fontId="3"/>
  </si>
  <si>
    <t>Hikimi town hall（Masuda City）</t>
    <phoneticPr fontId="3"/>
  </si>
  <si>
    <t>Hikimi Koikoi summer Festival Executive Committee</t>
    <phoneticPr fontId="3"/>
  </si>
  <si>
    <t>0856-56-0310</t>
    <phoneticPr fontId="3"/>
  </si>
  <si>
    <t>http://hikimichou.com</t>
    <phoneticPr fontId="3"/>
  </si>
  <si>
    <t>Hikimikyo spring Festival</t>
    <phoneticPr fontId="3"/>
  </si>
  <si>
    <t>TBD
※held May 3rd every year</t>
    <phoneticPr fontId="3"/>
  </si>
  <si>
    <t>Hikimikyo rest park（Masuda City）</t>
    <phoneticPr fontId="3"/>
  </si>
  <si>
    <t>Hikimikyo spring Festival Executive Committee</t>
    <phoneticPr fontId="3"/>
  </si>
  <si>
    <t>Mito hotspring Festival</t>
    <phoneticPr fontId="3"/>
  </si>
  <si>
    <t>Mito hotspring「Yumotokan」（Masuda City）</t>
    <phoneticPr fontId="3"/>
  </si>
  <si>
    <t>Mito hotspring Festival Executive Committee</t>
    <phoneticPr fontId="3"/>
  </si>
  <si>
    <t>0856-52-2212</t>
    <phoneticPr fontId="3"/>
  </si>
  <si>
    <t>http://mono.shoko-shimane.or.jp</t>
    <phoneticPr fontId="3"/>
  </si>
  <si>
    <t>Mito furusato Festival</t>
    <phoneticPr fontId="3"/>
  </si>
  <si>
    <t>TBD
※held November 3rd every year</t>
    <phoneticPr fontId="3"/>
  </si>
  <si>
    <t>Mito furusato Festival Executive Committee</t>
    <phoneticPr fontId="3"/>
  </si>
  <si>
    <t>0856-31-0331</t>
    <phoneticPr fontId="3"/>
  </si>
  <si>
    <t>Mito Hotaru(firefly) Festival</t>
    <phoneticPr fontId="3"/>
  </si>
  <si>
    <t>Mito Hotaru(firefly) Festival Executive Committee</t>
    <phoneticPr fontId="3"/>
  </si>
  <si>
    <t>0856-52-2100</t>
    <phoneticPr fontId="3"/>
  </si>
  <si>
    <t>Mito town Kagura Show</t>
    <phoneticPr fontId="3"/>
  </si>
  <si>
    <t>TBD
※held November every year</t>
    <phoneticPr fontId="3"/>
  </si>
  <si>
    <t>Fureai Hall Mito（Masuda City）</t>
    <phoneticPr fontId="3"/>
  </si>
  <si>
    <t>Mito town Kagura Show Executive Committee</t>
    <phoneticPr fontId="3"/>
  </si>
  <si>
    <t>0856-52-2537</t>
    <phoneticPr fontId="3"/>
  </si>
  <si>
    <t>Masuda Manyo Festival</t>
    <phoneticPr fontId="3"/>
  </si>
  <si>
    <t>TBD
※held April 29th every year</t>
    <phoneticPr fontId="3"/>
  </si>
  <si>
    <t>Shimane prefectural Manyo Park（Masuda City）</t>
    <phoneticPr fontId="3"/>
  </si>
  <si>
    <t>Masuda Manyo Festival Executive Committee</t>
    <phoneticPr fontId="3"/>
  </si>
  <si>
    <t>0856-22-2133（Shimane prefectural Manyo Park内）</t>
    <rPh sb="43" eb="44">
      <t>ナイ</t>
    </rPh>
    <phoneticPr fontId="3"/>
  </si>
  <si>
    <t>Masuda Gion Festival</t>
    <phoneticPr fontId="3"/>
  </si>
  <si>
    <t>TBD
※held July every year</t>
    <phoneticPr fontId="3"/>
  </si>
  <si>
    <t>Masuda Elementary School ground（Masuda City）</t>
    <phoneticPr fontId="3"/>
  </si>
  <si>
    <t>Masda Shop Committee</t>
    <phoneticPr fontId="3"/>
  </si>
  <si>
    <t>0856-22-4557</t>
    <phoneticPr fontId="3"/>
  </si>
  <si>
    <t>Raft Floating down Event</t>
    <phoneticPr fontId="3"/>
  </si>
  <si>
    <t>Takatsugawa river（Masuda City）</t>
    <phoneticPr fontId="3"/>
  </si>
  <si>
    <t>Takatsugawa River Raft floating down Event Executive Committee</t>
    <phoneticPr fontId="3"/>
  </si>
  <si>
    <t>0856-25-2222</t>
    <phoneticPr fontId="3"/>
  </si>
  <si>
    <t>Hassaku Festival</t>
    <phoneticPr fontId="3"/>
  </si>
  <si>
    <t>TBD
※held September 1st every year</t>
    <phoneticPr fontId="3"/>
  </si>
  <si>
    <t>Takatsu kakinomoto shirine（Masuda City）</t>
    <phoneticPr fontId="3"/>
  </si>
  <si>
    <t>Takatsu kakinomoto shirine</t>
    <phoneticPr fontId="3"/>
  </si>
  <si>
    <t>0856-22-0756</t>
    <phoneticPr fontId="3"/>
  </si>
  <si>
    <t>"Hounou Kagura"
(Iwami Kagura)</t>
    <phoneticPr fontId="3"/>
  </si>
  <si>
    <t>September-Nobember</t>
    <phoneticPr fontId="3"/>
  </si>
  <si>
    <t>TBD
※held September-November every year</t>
    <phoneticPr fontId="3"/>
  </si>
  <si>
    <t>Shinto  Shrine（Masuda City）</t>
    <phoneticPr fontId="3"/>
  </si>
  <si>
    <t>Masuda Tourism Association</t>
    <phoneticPr fontId="3"/>
  </si>
  <si>
    <t>0856-22-7120</t>
    <phoneticPr fontId="3"/>
  </si>
  <si>
    <t>https://masudashi.com/</t>
  </si>
  <si>
    <t>Hagi Iwami Airport Festival</t>
    <phoneticPr fontId="3"/>
  </si>
  <si>
    <t>TBD
※held September every year</t>
    <phoneticPr fontId="3"/>
  </si>
  <si>
    <t>Hagi Iwami Airport（Masuda City）</t>
    <phoneticPr fontId="3"/>
  </si>
  <si>
    <t>Hagi Iwami Airport "soranohi" anniversary project（Masuda City）</t>
    <phoneticPr fontId="3"/>
  </si>
  <si>
    <t>0856-24-0002</t>
    <phoneticPr fontId="3"/>
  </si>
  <si>
    <t xml:space="preserve">Hagi Iwami Airport Marathon </t>
    <phoneticPr fontId="3"/>
  </si>
  <si>
    <t>Hagi Iwami Airport Marathon Executive Committee</t>
    <phoneticPr fontId="3"/>
  </si>
  <si>
    <t>0856-31-0648</t>
    <phoneticPr fontId="3"/>
  </si>
  <si>
    <t>"Sessyu-san" Festival</t>
    <phoneticPr fontId="3"/>
  </si>
  <si>
    <t>TBD
※held October every year</t>
    <phoneticPr fontId="3"/>
  </si>
  <si>
    <t>AEON Masuda parking,Taiki an（Masuda City）</t>
    <phoneticPr fontId="3"/>
  </si>
  <si>
    <t>"Sessyu-san" Festival Executive Committee</t>
    <phoneticPr fontId="3"/>
  </si>
  <si>
    <t>0856-22-7120（Masuda Tourism Association）</t>
    <phoneticPr fontId="3"/>
  </si>
  <si>
    <t>Nanao Festival・Masuda Tenmangu Shirine Festival</t>
    <phoneticPr fontId="3"/>
  </si>
  <si>
    <t>Nanao town（Masuda City）</t>
    <phoneticPr fontId="3"/>
  </si>
  <si>
    <t>IkiIki Masuda no Kai</t>
    <phoneticPr fontId="3"/>
  </si>
  <si>
    <t>0856-25-7545</t>
    <phoneticPr fontId="3"/>
  </si>
  <si>
    <t>Masuda Industrial Festival</t>
    <phoneticPr fontId="3"/>
  </si>
  <si>
    <t>Civic larning center（Masuda City）</t>
    <phoneticPr fontId="3"/>
  </si>
  <si>
    <t>Masuda Chamber of Commerce and Industry Young/Youth</t>
    <phoneticPr fontId="3"/>
  </si>
  <si>
    <t>0856-22-0088</t>
    <phoneticPr fontId="3"/>
  </si>
  <si>
    <t>http://masuda-yeg.com</t>
    <phoneticPr fontId="3"/>
  </si>
  <si>
    <t>Mt.Odoyama  New Year's Hiking</t>
    <phoneticPr fontId="3"/>
  </si>
  <si>
    <t>TBD
※held January 1st every year</t>
    <phoneticPr fontId="3"/>
  </si>
  <si>
    <t>Mt.Odoyama（Masuda City）</t>
    <phoneticPr fontId="3"/>
  </si>
  <si>
    <t>Mid-west area Social welfare council</t>
    <phoneticPr fontId="3"/>
  </si>
  <si>
    <t>0856-22-7256</t>
    <phoneticPr fontId="3"/>
  </si>
  <si>
    <t>Granarie in Grand Toit</t>
    <phoneticPr fontId="3"/>
  </si>
  <si>
    <t>late Nobember-early December</t>
    <phoneticPr fontId="3"/>
  </si>
  <si>
    <t>TBD
※held late November-early December every year</t>
    <phoneticPr fontId="3"/>
  </si>
  <si>
    <t xml:space="preserve">Shimane Arts Center "Grand Toit" </t>
    <phoneticPr fontId="3"/>
  </si>
  <si>
    <t>0856-31-1860</t>
    <phoneticPr fontId="3"/>
  </si>
  <si>
    <t>"Suisen no sato Kamate" Walking Event</t>
    <phoneticPr fontId="3"/>
  </si>
  <si>
    <t>TBD
※held January every year</t>
    <phoneticPr fontId="3"/>
  </si>
  <si>
    <t>Karaoto  narcissus park（Masuda City）</t>
    <phoneticPr fontId="3"/>
  </si>
  <si>
    <t>"Suisen no sato Kamate" Walking Event Executive Committee</t>
    <phoneticPr fontId="3"/>
  </si>
  <si>
    <t>0856-27-0501（Kamate community center）</t>
    <phoneticPr fontId="3"/>
  </si>
  <si>
    <t>Kakinomoto shirinre Setsubun Festival</t>
    <phoneticPr fontId="3"/>
  </si>
  <si>
    <t>TBD
※held Fabuary 3rd every year</t>
    <phoneticPr fontId="3"/>
  </si>
  <si>
    <t>1300th anniversary Kakinomoto of death</t>
    <phoneticPr fontId="3"/>
  </si>
  <si>
    <t>Shimane Arts Center "Grand Toit" ,Shimane prefectural Manyo Park(Masuda City)</t>
    <phoneticPr fontId="3"/>
  </si>
  <si>
    <t>Kakinomoto Hiromaro the 1300 of his  death Festival Executive Committee</t>
    <phoneticPr fontId="3"/>
  </si>
  <si>
    <t>090-1183-8538（Executive  committee）</t>
    <phoneticPr fontId="3"/>
  </si>
  <si>
    <t>Mitajiri-Nakanoseki Port</t>
  </si>
  <si>
    <t>Conger Pike Festival</t>
    <phoneticPr fontId="9"/>
  </si>
  <si>
    <t>The early of July</t>
  </si>
  <si>
    <t>Shiosai Ichiba Hofu
(Fish Market)</t>
  </si>
  <si>
    <t>Hofu City Omotenashi Tourism Division</t>
  </si>
  <si>
    <t>+81-835-25-4547/kankou@city.hofu.yamaguchi.jp</t>
    <phoneticPr fontId="9"/>
  </si>
  <si>
    <t>https://visit-hofu.jp/</t>
  </si>
  <si>
    <t>Hometown Memories Fireworks Festival</t>
  </si>
  <si>
    <t>The end of October</t>
  </si>
  <si>
    <t>Aug 1-3</t>
    <phoneticPr fontId="3"/>
  </si>
  <si>
    <t>Tokushima Prefecture Tourism Policy Division</t>
  </si>
  <si>
    <t>Festivity Planning Division</t>
  </si>
  <si>
    <t>+81-88-621-2309</t>
  </si>
  <si>
    <t>City Promotion Division, City of Tokushima</t>
  </si>
  <si>
    <t>Awa Odori Festival in winter</t>
  </si>
  <si>
    <t>SETOUCHI MINATO Marché</t>
  </si>
  <si>
    <t>Second and Fourth Sunday</t>
  </si>
  <si>
    <t>Imabari Port Area</t>
  </si>
  <si>
    <t>10 min via car</t>
  </si>
  <si>
    <t xml:space="preserve">Imabari District Tourist Information Center </t>
  </si>
  <si>
    <t>+81-898-22-0909</t>
  </si>
  <si>
    <t>https://setouchi-mm.com/</t>
  </si>
  <si>
    <t>https://www.visit-saiki.jp/events/detail/ff917261-48a8-4c83-a02c-1d15d3380a5f</t>
    <phoneticPr fontId="3"/>
  </si>
  <si>
    <t>https://www.visit-saiki.jp/events/detail/f6753f46-4eb2-4b9f-a2c8-a8d60b6adad2</t>
  </si>
  <si>
    <t>https://www.visit-saiki.jp/events/detail/4be66264-75d3-4925-b54c-30545991c62a</t>
    <phoneticPr fontId="3"/>
  </si>
  <si>
    <t>https://www.visit-saiki.jp/events/detail/fd3120e4-e6cf-4024-a278-231a80151ca9</t>
  </si>
  <si>
    <t>Second Sunday of December</t>
    <phoneticPr fontId="3"/>
  </si>
  <si>
    <t>https://www.visit-saiki.jp/events/detail/afa35f21-3b73-487d-8605-32fc47c15a53</t>
    <phoneticPr fontId="3"/>
  </si>
  <si>
    <t>early</t>
    <phoneticPr fontId="3"/>
  </si>
  <si>
    <t>https://www.visit-saiki.jp/events/detail/80db9966-19ea-4c48-9157-83a50cdf8dfa</t>
  </si>
  <si>
    <t>Iwagaki oyster festival</t>
    <phoneticPr fontId="3"/>
  </si>
  <si>
    <t>May~Augaust</t>
    <phoneticPr fontId="3"/>
  </si>
  <si>
    <t>1st of May ~ 31th of Augaust</t>
    <phoneticPr fontId="3"/>
  </si>
  <si>
    <t>10 minutes by car (the nearest restaurant)</t>
    <phoneticPr fontId="3"/>
  </si>
  <si>
    <t>Iseebi festival</t>
    <phoneticPr fontId="3"/>
  </si>
  <si>
    <t>September~November</t>
    <phoneticPr fontId="9"/>
  </si>
  <si>
    <t>2nd of September ~ 30th of November</t>
    <phoneticPr fontId="3"/>
  </si>
  <si>
    <t>https://higashi-iseebi.jp/en/</t>
    <phoneticPr fontId="3"/>
  </si>
  <si>
    <t>5 mins by taxi</t>
    <phoneticPr fontId="3"/>
  </si>
  <si>
    <t>10 mins by taxi</t>
    <phoneticPr fontId="3"/>
  </si>
  <si>
    <t>15 mins by taxi</t>
    <phoneticPr fontId="3"/>
  </si>
  <si>
    <t>Noshiro Port Fireworks (15,000 shots</t>
    <phoneticPr fontId="3"/>
  </si>
  <si>
    <t>April 23- May 5</t>
    <phoneticPr fontId="3"/>
  </si>
  <si>
    <t xml:space="preserve">Mid-August </t>
    <phoneticPr fontId="3"/>
  </si>
  <si>
    <t>Late October-Early Nobember</t>
    <phoneticPr fontId="3"/>
  </si>
  <si>
    <t>Aomori Spring Festival(Harufes)</t>
    <phoneticPr fontId="3"/>
  </si>
  <si>
    <r>
      <t>June</t>
    </r>
    <r>
      <rPr>
        <strike/>
        <sz val="14"/>
        <color rgb="FFFF0000"/>
        <rFont val="メイリオ"/>
        <family val="3"/>
        <charset val="128"/>
      </rPr>
      <t xml:space="preserve"> </t>
    </r>
    <phoneticPr fontId="3"/>
  </si>
  <si>
    <t>June/ July</t>
    <phoneticPr fontId="3"/>
  </si>
  <si>
    <t>Mid June to Early July</t>
    <phoneticPr fontId="3"/>
  </si>
  <si>
    <t>Eary August</t>
    <phoneticPr fontId="3"/>
  </si>
  <si>
    <t>Late November to December</t>
    <phoneticPr fontId="3"/>
  </si>
  <si>
    <r>
      <t>Okichi Festival</t>
    </r>
    <r>
      <rPr>
        <sz val="16"/>
        <rFont val="メイリオ"/>
        <family val="3"/>
        <charset val="128"/>
      </rPr>
      <t>s</t>
    </r>
  </si>
  <si>
    <t>Shimoda Taiko Festival</t>
  </si>
  <si>
    <t>Himeji port festival</t>
    <phoneticPr fontId="3"/>
  </si>
  <si>
    <t>October＆November</t>
    <phoneticPr fontId="3"/>
  </si>
  <si>
    <t>Late September to Mid October</t>
    <phoneticPr fontId="3"/>
  </si>
  <si>
    <t>Early November , every year</t>
    <phoneticPr fontId="3"/>
  </si>
  <si>
    <t>Yamakuni Festhival</t>
    <phoneticPr fontId="3"/>
  </si>
  <si>
    <t>November 23th,every year</t>
    <phoneticPr fontId="3"/>
  </si>
  <si>
    <r>
      <t xml:space="preserve">From Central Wharf / 0 min
</t>
    </r>
    <r>
      <rPr>
        <sz val="14"/>
        <rFont val="メイリオ"/>
        <family val="3"/>
        <charset val="128"/>
      </rPr>
      <t>From Shukuzu Wharf / 10 min by bus
From Sakimori Wharf / 15 min by bus</t>
    </r>
  </si>
  <si>
    <t>From Central Wharf / 0 min
From Shukuzu Wharf / 10 min by bus
From Sakimori Wharf / 15 min by bus</t>
  </si>
  <si>
    <t>From Central Wharf / 10 min by bus
From Shukuzu Wharf / 15 min by bus
From Sakimori Wharf / 20 min by bus</t>
  </si>
  <si>
    <r>
      <rPr>
        <u/>
        <sz val="11"/>
        <color theme="10"/>
        <rFont val="游ゴシック"/>
        <family val="3"/>
        <charset val="128"/>
        <scheme val="minor"/>
      </rPr>
      <t xml:space="preserve">http://r.goope.jp/aomorishinamioka
</t>
    </r>
    <phoneticPr fontId="3"/>
  </si>
  <si>
    <t>Asamushi Nebuta Executive Committee"</t>
    <phoneticPr fontId="3"/>
  </si>
  <si>
    <r>
      <t>30</t>
    </r>
    <r>
      <rPr>
        <strike/>
        <sz val="14"/>
        <rFont val="メイリオ"/>
        <family val="3"/>
        <charset val="128"/>
      </rPr>
      <t xml:space="preserve"> </t>
    </r>
    <r>
      <rPr>
        <sz val="14"/>
        <rFont val="メイリオ"/>
        <family val="3"/>
        <charset val="128"/>
      </rPr>
      <t>min by car</t>
    </r>
    <phoneticPr fontId="3"/>
  </si>
  <si>
    <r>
      <t xml:space="preserve">15 minutes </t>
    </r>
    <r>
      <rPr>
        <sz val="16"/>
        <rFont val="メイリオ"/>
        <family val="3"/>
        <charset val="128"/>
      </rPr>
      <t>by bus</t>
    </r>
  </si>
  <si>
    <t>+81-92-441-1118</t>
    <phoneticPr fontId="3"/>
  </si>
  <si>
    <t>+81-92-291-2951</t>
    <phoneticPr fontId="3"/>
  </si>
  <si>
    <t>+81-92-641-7431</t>
    <phoneticPr fontId="3"/>
  </si>
  <si>
    <t>Planning Promotion Section, Hakata ward</t>
    <phoneticPr fontId="3"/>
  </si>
  <si>
    <t>+81-92-419-1042</t>
    <phoneticPr fontId="3"/>
  </si>
  <si>
    <t>30minutes from port by car(15km)</t>
    <phoneticPr fontId="9"/>
  </si>
  <si>
    <t>20 minutes from port by car(8Km)</t>
    <phoneticPr fontId="3"/>
  </si>
  <si>
    <t>The end of February in 2023</t>
    <phoneticPr fontId="3"/>
  </si>
  <si>
    <r>
      <t xml:space="preserve">0558-22-1181 / </t>
    </r>
    <r>
      <rPr>
        <strike/>
        <sz val="14"/>
        <rFont val="メイリオ"/>
        <family val="3"/>
        <charset val="128"/>
      </rPr>
      <t xml:space="preserve">
</t>
    </r>
    <r>
      <rPr>
        <sz val="14"/>
        <rFont val="メイリオ"/>
        <family val="3"/>
        <charset val="128"/>
      </rPr>
      <t>info@shimoda-cci.or.jp</t>
    </r>
  </si>
  <si>
    <t>Note: Due to the effects of the COVID-19, * marks are those that were canceled in 2022 or only held for Shinto rituals by related parties (No general visit / No participation) For the 2023 event, we are considering how to hold it.
Please confirm each event in advance if it will be held due to the COVID-19.</t>
    <phoneticPr fontId="3"/>
  </si>
  <si>
    <t>http://www.teamkens.co.jp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</si>
</sst>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09]mmmm\ d\,\ yyyy;@"/>
    <numFmt numFmtId="177" formatCode="[$-409]d\-mmm;@"/>
    <numFmt numFmtId="178" formatCode="[$-409]mmm\-yy;@"/>
    <numFmt numFmtId="179" formatCode="mmmm\ d&quot;, &quot;yyyy;@"/>
    <numFmt numFmtId="180" formatCode="m/d/yy;@"/>
    <numFmt numFmtId="181" formatCode="mm/dd/yy;@"/>
    <numFmt numFmtId="182" formatCode="m/d;@"/>
    <numFmt numFmtId="183" formatCode="m&quot;月&quot;d&quot;日&quot;;@"/>
    <numFmt numFmtId="184" formatCode="yyyy/m/d;@"/>
    <numFmt numFmtId="185" formatCode="[$-409]mmmm\ d&quot;, &quot;yyyy;@"/>
    <numFmt numFmtId="186" formatCode="dd\-mmm"/>
    <numFmt numFmtId="187" formatCode="00000"/>
  </numFmts>
  <fonts count="60" x14ac:knownFonts="1">
    <font>
      <sz val="11"/>
      <color theme="1"/>
      <name val="游ゴシック"/>
      <family val="2"/>
      <charset val="128"/>
      <scheme val="minor"/>
    </font>
    <font>
      <i/>
      <sz val="11"/>
      <color rgb="FF7F7F7F"/>
      <name val="游ゴシック"/>
      <family val="2"/>
      <charset val="128"/>
      <scheme val="minor"/>
    </font>
    <font>
      <u/>
      <sz val="11"/>
      <color theme="10"/>
      <name val="游ゴシック"/>
      <family val="2"/>
      <charset val="128"/>
      <scheme val="minor"/>
    </font>
    <font>
      <sz val="6"/>
      <name val="游ゴシック"/>
      <family val="2"/>
      <charset val="128"/>
      <scheme val="minor"/>
    </font>
    <font>
      <sz val="14"/>
      <color theme="1"/>
      <name val="メイリオ"/>
      <family val="3"/>
      <charset val="128"/>
    </font>
    <font>
      <u/>
      <sz val="14"/>
      <color theme="1"/>
      <name val="メイリオ"/>
      <family val="3"/>
      <charset val="128"/>
    </font>
    <font>
      <sz val="14"/>
      <color theme="1"/>
      <name val="游ゴシック"/>
      <family val="2"/>
      <charset val="128"/>
      <scheme val="minor"/>
    </font>
    <font>
      <sz val="14"/>
      <color theme="1"/>
      <name val="Arial"/>
      <family val="2"/>
    </font>
    <font>
      <u/>
      <sz val="14"/>
      <color theme="1"/>
      <name val="游ゴシック"/>
      <family val="2"/>
      <charset val="128"/>
      <scheme val="minor"/>
    </font>
    <font>
      <sz val="6"/>
      <name val="ＭＳ Ｐゴシック"/>
      <family val="3"/>
      <charset val="128"/>
    </font>
    <font>
      <b/>
      <sz val="25"/>
      <name val="メイリオ"/>
      <family val="3"/>
      <charset val="128"/>
    </font>
    <font>
      <sz val="11"/>
      <color theme="1"/>
      <name val="游ゴシック"/>
      <family val="3"/>
      <charset val="128"/>
      <scheme val="minor"/>
    </font>
    <font>
      <u/>
      <sz val="11"/>
      <color theme="10"/>
      <name val="游ゴシック"/>
      <family val="3"/>
      <charset val="128"/>
      <scheme val="minor"/>
    </font>
    <font>
      <u/>
      <sz val="14"/>
      <color theme="1"/>
      <name val="游ゴシック"/>
      <family val="3"/>
      <charset val="128"/>
      <scheme val="minor"/>
    </font>
    <font>
      <strike/>
      <sz val="14"/>
      <color theme="1"/>
      <name val="メイリオ"/>
      <family val="3"/>
      <charset val="128"/>
    </font>
    <font>
      <sz val="20"/>
      <color theme="1"/>
      <name val="メイリオ"/>
      <family val="3"/>
      <charset val="128"/>
    </font>
    <font>
      <sz val="14"/>
      <color theme="1"/>
      <name val="メイリオ"/>
      <family val="3"/>
    </font>
    <font>
      <sz val="14"/>
      <color theme="1"/>
      <name val="游ゴシック"/>
      <family val="3"/>
      <charset val="128"/>
      <scheme val="minor"/>
    </font>
    <font>
      <b/>
      <sz val="20"/>
      <color theme="1"/>
      <name val="メイリオ"/>
      <family val="3"/>
      <charset val="128"/>
    </font>
    <font>
      <u/>
      <sz val="11"/>
      <color theme="1"/>
      <name val="游ゴシック"/>
      <family val="2"/>
      <charset val="128"/>
      <scheme val="minor"/>
    </font>
    <font>
      <u/>
      <sz val="14"/>
      <color theme="1"/>
      <name val="メイリオ"/>
      <family val="3"/>
    </font>
    <font>
      <sz val="6"/>
      <name val="游ゴシック"/>
      <family val="2"/>
      <charset val="128"/>
    </font>
    <font>
      <sz val="16"/>
      <color theme="1"/>
      <name val="メイリオ"/>
      <family val="3"/>
    </font>
    <font>
      <sz val="16"/>
      <color theme="1"/>
      <name val="メイリオ"/>
      <family val="3"/>
      <charset val="128"/>
    </font>
    <font>
      <sz val="6"/>
      <name val="ＭＳ Ｐゴシック"/>
      <family val="3"/>
    </font>
    <font>
      <sz val="11"/>
      <color theme="1"/>
      <name val="メイリオ"/>
      <family val="3"/>
      <charset val="128"/>
    </font>
    <font>
      <strike/>
      <u/>
      <sz val="14"/>
      <color theme="1"/>
      <name val="メイリオ"/>
      <family val="3"/>
      <charset val="128"/>
    </font>
    <font>
      <u/>
      <sz val="16"/>
      <color theme="1"/>
      <name val="メイリオ"/>
      <family val="3"/>
    </font>
    <font>
      <u/>
      <sz val="14"/>
      <color theme="1"/>
      <name val="メイリオ"/>
      <family val="2"/>
    </font>
    <font>
      <sz val="11"/>
      <color rgb="FFFF0000"/>
      <name val="游ゴシック"/>
      <family val="2"/>
      <charset val="128"/>
      <scheme val="minor"/>
    </font>
    <font>
      <sz val="14"/>
      <color rgb="FFFF0000"/>
      <name val="メイリオ"/>
      <family val="3"/>
      <charset val="128"/>
    </font>
    <font>
      <sz val="14"/>
      <name val="メイリオ"/>
      <family val="3"/>
      <charset val="128"/>
    </font>
    <font>
      <strike/>
      <sz val="14"/>
      <color rgb="FFFF0000"/>
      <name val="メイリオ"/>
      <family val="3"/>
      <charset val="128"/>
    </font>
    <font>
      <u/>
      <sz val="14"/>
      <color rgb="FFFF0000"/>
      <name val="メイリオ"/>
      <family val="3"/>
      <charset val="128"/>
    </font>
    <font>
      <sz val="16"/>
      <color rgb="FFFF0000"/>
      <name val="メイリオ"/>
      <family val="3"/>
      <charset val="128"/>
    </font>
    <font>
      <sz val="16"/>
      <color theme="1"/>
      <name val="游ゴシック"/>
      <family val="2"/>
      <charset val="128"/>
      <scheme val="minor"/>
    </font>
    <font>
      <sz val="14"/>
      <color rgb="FF000000"/>
      <name val="メイリオ"/>
      <family val="3"/>
      <charset val="128"/>
    </font>
    <font>
      <u/>
      <sz val="14"/>
      <color rgb="FF000000"/>
      <name val="メイリオ"/>
      <family val="3"/>
      <charset val="128"/>
    </font>
    <font>
      <sz val="14"/>
      <color rgb="FFFF0000"/>
      <name val="メイリオ"/>
      <family val="3"/>
    </font>
    <font>
      <u/>
      <sz val="14"/>
      <color rgb="FFFF0000"/>
      <name val="メイリオ"/>
      <family val="3"/>
    </font>
    <font>
      <sz val="6"/>
      <name val="游ゴシック"/>
      <family val="3"/>
    </font>
    <font>
      <sz val="14"/>
      <color rgb="FFFF0000"/>
      <name val="游ゴシック"/>
      <family val="2"/>
      <charset val="128"/>
      <scheme val="minor"/>
    </font>
    <font>
      <sz val="11"/>
      <color rgb="FFFF0000"/>
      <name val="游ゴシック"/>
      <family val="3"/>
      <charset val="128"/>
    </font>
    <font>
      <u/>
      <sz val="11"/>
      <color theme="1"/>
      <name val="游ゴシック"/>
      <family val="3"/>
      <scheme val="minor"/>
    </font>
    <font>
      <sz val="11"/>
      <color rgb="FFFF0000"/>
      <name val="游ゴシック"/>
      <family val="3"/>
      <scheme val="minor"/>
    </font>
    <font>
      <u/>
      <sz val="14"/>
      <name val="メイリオ"/>
      <family val="3"/>
      <charset val="128"/>
    </font>
    <font>
      <sz val="11"/>
      <name val="游ゴシック"/>
      <family val="2"/>
      <charset val="128"/>
      <scheme val="minor"/>
    </font>
    <font>
      <sz val="16"/>
      <name val="メイリオ"/>
      <family val="3"/>
      <charset val="128"/>
    </font>
    <font>
      <sz val="14"/>
      <name val="メイリオ"/>
      <family val="3"/>
    </font>
    <font>
      <sz val="16"/>
      <name val="メイリオ"/>
      <family val="3"/>
    </font>
    <font>
      <u/>
      <sz val="11"/>
      <name val="游ゴシック"/>
      <family val="3"/>
      <scheme val="minor"/>
    </font>
    <font>
      <u/>
      <sz val="14"/>
      <name val="メイリオ"/>
      <family val="3"/>
    </font>
    <font>
      <strike/>
      <sz val="14"/>
      <name val="メイリオ"/>
      <family val="3"/>
      <charset val="128"/>
    </font>
    <font>
      <u/>
      <sz val="11"/>
      <name val="游ゴシック"/>
      <family val="2"/>
      <charset val="128"/>
      <scheme val="minor"/>
    </font>
    <font>
      <u/>
      <sz val="14"/>
      <name val="游ゴシック"/>
      <family val="2"/>
      <charset val="128"/>
      <scheme val="minor"/>
    </font>
    <font>
      <u/>
      <sz val="16"/>
      <name val="メイリオ"/>
      <family val="3"/>
    </font>
    <font>
      <sz val="12"/>
      <name val="游ゴシック"/>
      <family val="3"/>
      <charset val="128"/>
      <scheme val="minor"/>
    </font>
    <font>
      <u/>
      <sz val="14"/>
      <name val="游ゴシック"/>
      <family val="3"/>
      <scheme val="minor"/>
    </font>
    <font>
      <u/>
      <sz val="14"/>
      <name val="游ゴシック"/>
      <family val="3"/>
      <charset val="128"/>
      <scheme val="minor"/>
    </font>
    <font>
      <sz val="14"/>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CEC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xf numFmtId="0" fontId="11" fillId="0" borderId="0">
      <alignment vertical="center"/>
    </xf>
  </cellStyleXfs>
  <cellXfs count="285">
    <xf numFmtId="0" fontId="0" fillId="0" borderId="0" xfId="0">
      <alignment vertical="center"/>
    </xf>
    <xf numFmtId="0" fontId="5" fillId="0" borderId="1" xfId="2" applyFont="1" applyFill="1" applyBorder="1" applyAlignment="1">
      <alignment vertical="center" wrapText="1"/>
    </xf>
    <xf numFmtId="0" fontId="5" fillId="0" borderId="1" xfId="2" applyFont="1" applyFill="1" applyBorder="1" applyAlignment="1">
      <alignment horizontal="left" vertical="center" wrapText="1"/>
    </xf>
    <xf numFmtId="49" fontId="4" fillId="0" borderId="1" xfId="2" applyNumberFormat="1" applyFont="1" applyFill="1" applyBorder="1" applyAlignment="1">
      <alignment horizontal="left" vertical="center" wrapText="1" shrinkToFit="1"/>
    </xf>
    <xf numFmtId="0" fontId="5" fillId="0" borderId="1" xfId="2" applyFont="1" applyFill="1" applyBorder="1" applyAlignment="1">
      <alignment horizontal="left" vertical="center" wrapText="1" shrinkToFit="1"/>
    </xf>
    <xf numFmtId="0" fontId="4" fillId="0" borderId="1" xfId="2" applyFont="1" applyFill="1" applyBorder="1" applyAlignment="1">
      <alignment horizontal="left" vertical="center" wrapText="1"/>
    </xf>
    <xf numFmtId="0" fontId="4" fillId="0" borderId="1" xfId="2" applyFont="1" applyFill="1" applyBorder="1" applyAlignment="1">
      <alignment vertical="center" wrapText="1"/>
    </xf>
    <xf numFmtId="49" fontId="4" fillId="0" borderId="1" xfId="2" applyNumberFormat="1" applyFont="1" applyFill="1" applyBorder="1" applyAlignment="1">
      <alignment horizontal="left" vertical="center" wrapText="1"/>
    </xf>
    <xf numFmtId="0" fontId="5" fillId="0" borderId="1" xfId="2" applyFont="1" applyFill="1" applyBorder="1" applyAlignment="1">
      <alignment horizontal="left" vertical="center"/>
    </xf>
    <xf numFmtId="0" fontId="15" fillId="2" borderId="0" xfId="0" applyFont="1" applyFill="1" applyAlignment="1">
      <alignment vertical="center" wrapText="1"/>
    </xf>
    <xf numFmtId="0" fontId="4" fillId="2" borderId="0" xfId="0" applyFont="1" applyFill="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16" fontId="4" fillId="0" borderId="1" xfId="0" applyNumberFormat="1" applyFont="1" applyBorder="1" applyAlignment="1">
      <alignment horizontal="left" vertical="center" wrapText="1"/>
    </xf>
    <xf numFmtId="176" fontId="4" fillId="0" borderId="1" xfId="0" applyNumberFormat="1" applyFont="1" applyBorder="1" applyAlignment="1">
      <alignment vertical="center" wrapText="1"/>
    </xf>
    <xf numFmtId="0" fontId="8" fillId="0" borderId="1" xfId="2" applyFont="1" applyFill="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shrinkToFit="1"/>
    </xf>
    <xf numFmtId="55" fontId="4" fillId="0" borderId="1" xfId="0" applyNumberFormat="1"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lignment vertical="center"/>
    </xf>
    <xf numFmtId="16" fontId="4" fillId="0" borderId="1" xfId="0" quotePrefix="1" applyNumberFormat="1" applyFont="1" applyBorder="1" applyAlignment="1">
      <alignment horizontal="left" vertical="center"/>
    </xf>
    <xf numFmtId="49" fontId="4" fillId="0" borderId="1" xfId="0" applyNumberFormat="1" applyFont="1" applyBorder="1" applyAlignment="1">
      <alignment vertical="center" wrapText="1"/>
    </xf>
    <xf numFmtId="0" fontId="5" fillId="0" borderId="1" xfId="0" applyFont="1" applyBorder="1" applyAlignment="1">
      <alignment horizontal="left" vertical="center" wrapText="1" shrinkToFit="1"/>
    </xf>
    <xf numFmtId="0" fontId="5" fillId="0" borderId="1" xfId="4" applyFont="1" applyFill="1" applyBorder="1" applyAlignment="1">
      <alignment horizontal="left" vertical="center" wrapText="1"/>
    </xf>
    <xf numFmtId="0" fontId="4" fillId="0" borderId="1" xfId="0" quotePrefix="1" applyFont="1" applyBorder="1" applyAlignment="1">
      <alignment vertical="center" wrapText="1"/>
    </xf>
    <xf numFmtId="49" fontId="4" fillId="0" borderId="1" xfId="0" applyNumberFormat="1" applyFont="1" applyBorder="1" applyAlignment="1">
      <alignment horizontal="left" vertical="center"/>
    </xf>
    <xf numFmtId="0" fontId="13" fillId="0" borderId="1" xfId="2" applyFont="1" applyFill="1" applyBorder="1" applyAlignment="1">
      <alignment horizontal="left" vertical="center" wrapText="1"/>
    </xf>
    <xf numFmtId="0" fontId="4" fillId="0" borderId="1" xfId="5" applyFont="1" applyBorder="1" applyAlignment="1">
      <alignment vertical="center" wrapText="1"/>
    </xf>
    <xf numFmtId="184" fontId="4" fillId="0" borderId="1" xfId="0" applyNumberFormat="1" applyFont="1" applyBorder="1" applyAlignment="1">
      <alignment horizontal="left" vertical="center"/>
    </xf>
    <xf numFmtId="0" fontId="5" fillId="0" borderId="1" xfId="2" applyFont="1" applyFill="1" applyBorder="1" applyAlignment="1" applyProtection="1">
      <alignment horizontal="left"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2" applyFont="1" applyFill="1" applyBorder="1" applyAlignment="1">
      <alignment horizontal="left" vertical="center" shrinkToFit="1"/>
    </xf>
    <xf numFmtId="0" fontId="0" fillId="0" borderId="0" xfId="0" applyAlignment="1">
      <alignment horizontal="left" vertical="center"/>
    </xf>
    <xf numFmtId="0" fontId="19" fillId="0" borderId="1" xfId="2" applyFont="1" applyFill="1" applyBorder="1" applyAlignment="1">
      <alignment horizontal="left" vertical="center" wrapText="1" shrinkToFit="1"/>
    </xf>
    <xf numFmtId="49" fontId="8" fillId="0" borderId="1" xfId="2" applyNumberFormat="1" applyFont="1" applyFill="1" applyBorder="1" applyAlignment="1">
      <alignment vertical="center" wrapText="1"/>
    </xf>
    <xf numFmtId="49" fontId="5" fillId="0" borderId="1" xfId="2" applyNumberFormat="1" applyFont="1" applyFill="1" applyBorder="1" applyAlignment="1">
      <alignment vertical="center" wrapText="1"/>
    </xf>
    <xf numFmtId="31" fontId="4" fillId="0" borderId="1" xfId="0" applyNumberFormat="1" applyFont="1" applyBorder="1" applyAlignment="1">
      <alignment horizontal="left" vertical="center" wrapText="1"/>
    </xf>
    <xf numFmtId="0" fontId="20" fillId="0" borderId="1" xfId="2" applyFont="1" applyFill="1" applyBorder="1" applyAlignment="1">
      <alignment horizontal="left" vertical="center" wrapText="1"/>
    </xf>
    <xf numFmtId="0" fontId="6" fillId="0" borderId="0" xfId="0" applyFont="1">
      <alignment vertical="center"/>
    </xf>
    <xf numFmtId="0" fontId="4" fillId="0" borderId="1" xfId="5" applyFont="1" applyBorder="1" applyAlignment="1">
      <alignment horizontal="left" vertical="center" wrapText="1"/>
    </xf>
    <xf numFmtId="176" fontId="4" fillId="0" borderId="1" xfId="5" applyNumberFormat="1" applyFont="1" applyBorder="1" applyAlignment="1">
      <alignment horizontal="left" vertical="center" wrapText="1"/>
    </xf>
    <xf numFmtId="0" fontId="4" fillId="0" borderId="1" xfId="5" quotePrefix="1" applyFont="1" applyBorder="1" applyAlignment="1">
      <alignment vertical="center" wrapText="1"/>
    </xf>
    <xf numFmtId="176" fontId="4" fillId="0" borderId="1" xfId="0" applyNumberFormat="1" applyFont="1" applyBorder="1" applyAlignment="1">
      <alignment horizontal="left" vertical="center" wrapText="1" shrinkToFit="1"/>
    </xf>
    <xf numFmtId="177" fontId="4" fillId="0" borderId="1" xfId="0" applyNumberFormat="1" applyFont="1" applyBorder="1" applyAlignment="1">
      <alignment horizontal="left" vertical="center" wrapText="1"/>
    </xf>
    <xf numFmtId="0" fontId="4" fillId="0" borderId="1" xfId="0" applyFont="1" applyBorder="1" applyAlignment="1">
      <alignment vertical="center" wrapText="1" shrinkToFit="1"/>
    </xf>
    <xf numFmtId="49" fontId="6" fillId="0" borderId="1" xfId="0" applyNumberFormat="1" applyFont="1" applyBorder="1" applyAlignment="1">
      <alignment vertical="center" wrapText="1"/>
    </xf>
    <xf numFmtId="0" fontId="4" fillId="0" borderId="1" xfId="0" applyFont="1" applyBorder="1" applyAlignment="1">
      <alignment horizontal="left"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quotePrefix="1" applyNumberFormat="1" applyFont="1" applyBorder="1" applyAlignment="1">
      <alignment horizontal="left" vertical="center" wrapText="1"/>
    </xf>
    <xf numFmtId="0" fontId="5" fillId="0" borderId="1" xfId="0" applyFont="1" applyBorder="1">
      <alignment vertical="center"/>
    </xf>
    <xf numFmtId="17" fontId="4" fillId="0" borderId="1" xfId="0" quotePrefix="1" applyNumberFormat="1" applyFont="1" applyBorder="1" applyAlignment="1">
      <alignment horizontal="left" vertical="center" wrapText="1"/>
    </xf>
    <xf numFmtId="14" fontId="4" fillId="0" borderId="1" xfId="0" quotePrefix="1" applyNumberFormat="1" applyFont="1" applyBorder="1" applyAlignment="1">
      <alignment horizontal="left" vertical="center" wrapText="1"/>
    </xf>
    <xf numFmtId="16" fontId="4" fillId="0" borderId="1" xfId="0" quotePrefix="1" applyNumberFormat="1" applyFont="1" applyBorder="1" applyAlignment="1">
      <alignment horizontal="left" vertical="center" wrapText="1"/>
    </xf>
    <xf numFmtId="176" fontId="16" fillId="0" borderId="1" xfId="0" applyNumberFormat="1"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wrapText="1" shrinkToFit="1"/>
    </xf>
    <xf numFmtId="0" fontId="16" fillId="0" borderId="1" xfId="0" applyFont="1" applyBorder="1" applyAlignment="1">
      <alignment vertical="center" wrapText="1"/>
    </xf>
    <xf numFmtId="14" fontId="16" fillId="0" borderId="1" xfId="0" applyNumberFormat="1" applyFont="1" applyBorder="1" applyAlignment="1">
      <alignment horizontal="left" vertical="center" wrapText="1"/>
    </xf>
    <xf numFmtId="0" fontId="4" fillId="0" borderId="1" xfId="3" applyFont="1" applyBorder="1" applyAlignment="1">
      <alignment vertical="center" wrapText="1"/>
    </xf>
    <xf numFmtId="176" fontId="4" fillId="0" borderId="1" xfId="3" applyNumberFormat="1" applyFont="1" applyBorder="1" applyAlignment="1">
      <alignment horizontal="left" vertical="center" wrapText="1"/>
    </xf>
    <xf numFmtId="0" fontId="4" fillId="0" borderId="1" xfId="3" applyFont="1" applyBorder="1" applyAlignment="1">
      <alignment horizontal="left" vertical="center" wrapText="1"/>
    </xf>
    <xf numFmtId="0" fontId="4" fillId="0" borderId="1" xfId="0" quotePrefix="1" applyFont="1" applyBorder="1" applyAlignment="1">
      <alignment horizontal="left" vertical="center" wrapText="1" shrinkToFit="1"/>
    </xf>
    <xf numFmtId="181" fontId="4" fillId="0" borderId="1" xfId="0" applyNumberFormat="1" applyFont="1" applyBorder="1" applyAlignment="1">
      <alignment horizontal="left" vertical="center" wrapText="1"/>
    </xf>
    <xf numFmtId="182" fontId="4" fillId="0" borderId="1" xfId="0" applyNumberFormat="1" applyFont="1" applyBorder="1" applyAlignment="1">
      <alignment horizontal="left" vertical="center" wrapText="1"/>
    </xf>
    <xf numFmtId="0" fontId="5" fillId="0" borderId="1" xfId="2" applyFont="1" applyFill="1" applyBorder="1">
      <alignment vertical="center"/>
    </xf>
    <xf numFmtId="0" fontId="4" fillId="0" borderId="1" xfId="0" quotePrefix="1" applyFont="1" applyBorder="1" applyAlignment="1">
      <alignment horizontal="center" vertical="center" wrapText="1"/>
    </xf>
    <xf numFmtId="49" fontId="16" fillId="0" borderId="1" xfId="0" quotePrefix="1" applyNumberFormat="1" applyFont="1" applyBorder="1" applyAlignment="1">
      <alignment horizontal="left" vertical="center" wrapText="1"/>
    </xf>
    <xf numFmtId="49" fontId="16" fillId="0" borderId="1" xfId="0" applyNumberFormat="1" applyFont="1" applyBorder="1" applyAlignment="1">
      <alignment vertical="center" wrapText="1"/>
    </xf>
    <xf numFmtId="0" fontId="5" fillId="0" borderId="0" xfId="2" applyFont="1" applyFill="1">
      <alignment vertical="center"/>
    </xf>
    <xf numFmtId="0" fontId="14" fillId="0" borderId="1" xfId="0" applyFont="1" applyBorder="1" applyAlignment="1">
      <alignment horizontal="left" vertical="center" wrapText="1"/>
    </xf>
    <xf numFmtId="17" fontId="16" fillId="0" borderId="1" xfId="0" applyNumberFormat="1" applyFont="1" applyBorder="1" applyAlignment="1">
      <alignment horizontal="left" vertical="center" wrapText="1"/>
    </xf>
    <xf numFmtId="49" fontId="16" fillId="0" borderId="1" xfId="0" applyNumberFormat="1" applyFont="1" applyBorder="1" applyAlignment="1">
      <alignment horizontal="left" vertical="center" wrapText="1"/>
    </xf>
    <xf numFmtId="0" fontId="20" fillId="0" borderId="1" xfId="2" applyFont="1" applyFill="1" applyBorder="1" applyAlignment="1">
      <alignment horizontal="left" vertical="center" wrapText="1" shrinkToFit="1"/>
    </xf>
    <xf numFmtId="16" fontId="4" fillId="0" borderId="1" xfId="0" applyNumberFormat="1" applyFont="1" applyBorder="1" applyAlignment="1">
      <alignment horizontal="left" vertical="center" wrapText="1" shrinkToFit="1"/>
    </xf>
    <xf numFmtId="49" fontId="4" fillId="0" borderId="1" xfId="0" applyNumberFormat="1" applyFont="1" applyBorder="1" applyAlignment="1">
      <alignment horizontal="left" vertical="center" wrapText="1" shrinkToFit="1"/>
    </xf>
    <xf numFmtId="180" fontId="4" fillId="0" borderId="1" xfId="0" applyNumberFormat="1" applyFont="1" applyBorder="1" applyAlignment="1">
      <alignment horizontal="left" vertical="center" wrapText="1"/>
    </xf>
    <xf numFmtId="184" fontId="4" fillId="0" borderId="1" xfId="0" applyNumberFormat="1" applyFont="1" applyBorder="1" applyAlignment="1">
      <alignment horizontal="left" vertical="center" wrapText="1"/>
    </xf>
    <xf numFmtId="179" fontId="16" fillId="0" borderId="1" xfId="0" applyNumberFormat="1" applyFont="1" applyBorder="1" applyAlignment="1">
      <alignment horizontal="left" vertical="center" wrapText="1"/>
    </xf>
    <xf numFmtId="0" fontId="16" fillId="0" borderId="1" xfId="2" applyFont="1" applyFill="1" applyBorder="1" applyAlignment="1" applyProtection="1">
      <alignment vertical="center" wrapText="1"/>
    </xf>
    <xf numFmtId="0" fontId="16" fillId="0" borderId="1" xfId="2" applyFont="1" applyFill="1" applyBorder="1" applyAlignment="1" applyProtection="1">
      <alignment vertical="center"/>
    </xf>
    <xf numFmtId="0" fontId="19" fillId="0" borderId="1" xfId="2" applyFont="1" applyFill="1" applyBorder="1" applyAlignment="1">
      <alignment horizontal="left" vertical="center" wrapText="1"/>
    </xf>
    <xf numFmtId="179" fontId="4" fillId="0" borderId="1" xfId="0" applyNumberFormat="1" applyFont="1" applyBorder="1" applyAlignment="1">
      <alignment horizontal="left" vertical="center" wrapText="1"/>
    </xf>
    <xf numFmtId="0" fontId="5" fillId="0" borderId="1" xfId="2" applyFont="1" applyFill="1" applyBorder="1" applyAlignment="1" applyProtection="1">
      <alignment vertical="center"/>
    </xf>
    <xf numFmtId="0" fontId="4" fillId="0" borderId="0" xfId="0" applyFont="1" applyAlignment="1">
      <alignment horizontal="left" vertical="center" wrapText="1"/>
    </xf>
    <xf numFmtId="0" fontId="31" fillId="0" borderId="1" xfId="0" applyFont="1" applyBorder="1" applyAlignment="1">
      <alignment horizontal="left" vertical="center"/>
    </xf>
    <xf numFmtId="176" fontId="31" fillId="0" borderId="1" xfId="0" applyNumberFormat="1" applyFont="1" applyBorder="1" applyAlignment="1">
      <alignment horizontal="left" vertical="center" wrapText="1"/>
    </xf>
    <xf numFmtId="0" fontId="31" fillId="0" borderId="1" xfId="0" applyFont="1" applyBorder="1">
      <alignment vertical="center"/>
    </xf>
    <xf numFmtId="0" fontId="31" fillId="0" borderId="1" xfId="0" applyFont="1" applyBorder="1" applyAlignment="1">
      <alignment horizontal="left" vertical="center" wrapText="1"/>
    </xf>
    <xf numFmtId="0" fontId="31" fillId="0" borderId="1" xfId="0" applyFont="1" applyBorder="1" applyAlignment="1">
      <alignment horizontal="left" vertical="center" wrapText="1" shrinkToFit="1"/>
    </xf>
    <xf numFmtId="49" fontId="31" fillId="0" borderId="1" xfId="2" applyNumberFormat="1" applyFont="1" applyFill="1" applyBorder="1" applyAlignment="1">
      <alignment horizontal="left" vertical="center" wrapText="1" shrinkToFit="1"/>
    </xf>
    <xf numFmtId="0" fontId="45" fillId="0" borderId="1" xfId="2" applyFont="1" applyFill="1" applyBorder="1" applyAlignment="1">
      <alignment horizontal="left" vertical="center" wrapText="1" shrinkToFit="1"/>
    </xf>
    <xf numFmtId="0" fontId="31" fillId="0" borderId="1" xfId="0" applyFont="1" applyBorder="1" applyAlignment="1">
      <alignment horizontal="left" vertical="center" shrinkToFit="1"/>
    </xf>
    <xf numFmtId="0" fontId="45" fillId="0" borderId="1" xfId="2" applyFont="1" applyFill="1" applyBorder="1" applyAlignment="1">
      <alignment horizontal="left" vertical="center" shrinkToFit="1"/>
    </xf>
    <xf numFmtId="0" fontId="31" fillId="0" borderId="1" xfId="0" quotePrefix="1" applyFont="1" applyBorder="1" applyAlignment="1">
      <alignment vertical="center" wrapText="1"/>
    </xf>
    <xf numFmtId="49" fontId="31" fillId="0" borderId="1" xfId="0" applyNumberFormat="1" applyFont="1" applyBorder="1" applyAlignment="1">
      <alignment vertical="center" wrapText="1"/>
    </xf>
    <xf numFmtId="0" fontId="53" fillId="0" borderId="1" xfId="2"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176"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vertical="center" wrapText="1"/>
    </xf>
    <xf numFmtId="0" fontId="57" fillId="0" borderId="1" xfId="2" applyFont="1" applyFill="1" applyBorder="1" applyAlignment="1">
      <alignment horizontal="left" vertical="center" wrapText="1"/>
    </xf>
    <xf numFmtId="0" fontId="0" fillId="0" borderId="0" xfId="0" applyFill="1">
      <alignment vertical="center"/>
    </xf>
    <xf numFmtId="0" fontId="48"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49" fontId="48" fillId="0" borderId="1" xfId="0" applyNumberFormat="1" applyFont="1" applyFill="1" applyBorder="1" applyAlignment="1">
      <alignment vertical="center" wrapText="1"/>
    </xf>
    <xf numFmtId="0" fontId="51" fillId="0" borderId="1" xfId="2" applyFont="1" applyFill="1" applyBorder="1" applyAlignment="1">
      <alignment horizontal="left" vertical="center" wrapText="1"/>
    </xf>
    <xf numFmtId="0" fontId="31" fillId="0" borderId="1" xfId="0" applyFont="1" applyFill="1" applyBorder="1" applyAlignment="1">
      <alignment vertical="center" wrapText="1"/>
    </xf>
    <xf numFmtId="176" fontId="3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7" fillId="0" borderId="1" xfId="2"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176" fontId="4" fillId="0" borderId="1" xfId="0" applyNumberFormat="1" applyFont="1" applyFill="1" applyBorder="1" applyAlignment="1">
      <alignment horizontal="left" vertical="center" wrapText="1"/>
    </xf>
    <xf numFmtId="0" fontId="4" fillId="0" borderId="1" xfId="0" applyFont="1" applyFill="1" applyBorder="1">
      <alignment vertical="center"/>
    </xf>
    <xf numFmtId="0" fontId="4" fillId="0" borderId="1" xfId="2" applyFont="1" applyFill="1" applyBorder="1">
      <alignment vertical="center"/>
    </xf>
    <xf numFmtId="16" fontId="31" fillId="0" borderId="1" xfId="0" applyNumberFormat="1" applyFont="1" applyFill="1" applyBorder="1" applyAlignment="1">
      <alignment horizontal="left" vertical="center" wrapText="1"/>
    </xf>
    <xf numFmtId="49" fontId="31" fillId="0" borderId="1" xfId="2" applyNumberFormat="1" applyFont="1" applyFill="1" applyBorder="1" applyAlignment="1">
      <alignment horizontal="left" vertical="center" wrapText="1"/>
    </xf>
    <xf numFmtId="0" fontId="31" fillId="0" borderId="1" xfId="0" applyFont="1" applyFill="1" applyBorder="1" applyAlignment="1">
      <alignment horizontal="left" vertical="center" wrapText="1" shrinkToFit="1"/>
    </xf>
    <xf numFmtId="49" fontId="31" fillId="0" borderId="1" xfId="0" applyNumberFormat="1" applyFont="1" applyFill="1" applyBorder="1" applyAlignment="1">
      <alignment vertical="center" wrapText="1"/>
    </xf>
    <xf numFmtId="0" fontId="31" fillId="0" borderId="1" xfId="2" applyFont="1" applyFill="1" applyBorder="1" applyAlignment="1">
      <alignment horizontal="left"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lignment vertical="center" wrapText="1"/>
    </xf>
    <xf numFmtId="0" fontId="2" fillId="0" borderId="1" xfId="2" applyFill="1" applyBorder="1" applyAlignment="1">
      <alignment horizontal="left" vertical="center" wrapText="1"/>
    </xf>
    <xf numFmtId="178" fontId="4" fillId="0" borderId="1" xfId="0" applyNumberFormat="1" applyFont="1" applyFill="1" applyBorder="1" applyAlignment="1">
      <alignment horizontal="left" vertical="center" wrapText="1"/>
    </xf>
    <xf numFmtId="178" fontId="31"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left" vertical="center" wrapText="1"/>
    </xf>
    <xf numFmtId="0" fontId="45" fillId="0" borderId="1" xfId="0" applyFont="1" applyFill="1" applyBorder="1" applyAlignment="1">
      <alignment horizontal="left" vertical="center" wrapText="1"/>
    </xf>
    <xf numFmtId="0" fontId="31" fillId="0" borderId="1" xfId="0" applyFont="1" applyFill="1" applyBorder="1" applyAlignment="1">
      <alignment horizontal="left" vertical="center"/>
    </xf>
    <xf numFmtId="0" fontId="54" fillId="0" borderId="1" xfId="2" applyFont="1" applyFill="1" applyBorder="1" applyAlignment="1">
      <alignment horizontal="left" vertical="center" wrapText="1"/>
    </xf>
    <xf numFmtId="0" fontId="31" fillId="0" borderId="1" xfId="0" applyFont="1" applyFill="1" applyBorder="1">
      <alignment vertical="center"/>
    </xf>
    <xf numFmtId="0" fontId="58" fillId="0" borderId="1" xfId="2" applyFont="1" applyFill="1" applyBorder="1" applyAlignment="1">
      <alignment horizontal="left" vertical="center" wrapText="1" shrinkToFit="1"/>
    </xf>
    <xf numFmtId="0" fontId="47" fillId="0" borderId="1" xfId="0" applyFont="1" applyFill="1" applyBorder="1" applyAlignment="1">
      <alignment vertical="center" wrapText="1"/>
    </xf>
    <xf numFmtId="49" fontId="47" fillId="0" borderId="1" xfId="0" applyNumberFormat="1" applyFont="1" applyFill="1" applyBorder="1" applyAlignment="1">
      <alignment vertical="center" wrapText="1"/>
    </xf>
    <xf numFmtId="0" fontId="34" fillId="0" borderId="1" xfId="0" applyFont="1" applyFill="1" applyBorder="1" applyAlignment="1">
      <alignment vertical="center" wrapText="1"/>
    </xf>
    <xf numFmtId="0" fontId="35" fillId="0" borderId="0" xfId="0" applyFont="1" applyFill="1">
      <alignment vertical="center"/>
    </xf>
    <xf numFmtId="0" fontId="31" fillId="0" borderId="1" xfId="0" quotePrefix="1" applyFont="1" applyFill="1" applyBorder="1" applyAlignment="1">
      <alignment horizontal="left" vertical="center" wrapText="1"/>
    </xf>
    <xf numFmtId="16" fontId="4" fillId="0" borderId="1" xfId="0" applyNumberFormat="1" applyFont="1" applyFill="1" applyBorder="1" applyAlignment="1">
      <alignment horizontal="left" vertical="center" wrapText="1"/>
    </xf>
    <xf numFmtId="0" fontId="54" fillId="0" borderId="1" xfId="2" applyFont="1" applyFill="1" applyBorder="1" applyAlignment="1">
      <alignment horizontal="left" vertical="center"/>
    </xf>
    <xf numFmtId="0" fontId="7" fillId="0" borderId="1" xfId="0" applyFont="1" applyFill="1" applyBorder="1" applyAlignment="1">
      <alignment vertical="center" wrapText="1"/>
    </xf>
    <xf numFmtId="0" fontId="4" fillId="0" borderId="1" xfId="0" quotePrefix="1" applyFont="1" applyFill="1" applyBorder="1" applyAlignment="1">
      <alignment horizontal="left" vertical="center" wrapText="1"/>
    </xf>
    <xf numFmtId="176" fontId="4" fillId="0" borderId="1" xfId="0" applyNumberFormat="1" applyFont="1" applyFill="1" applyBorder="1" applyAlignment="1">
      <alignment vertical="center" wrapText="1"/>
    </xf>
    <xf numFmtId="0" fontId="58" fillId="0" borderId="1" xfId="2" applyFont="1" applyFill="1" applyBorder="1" applyAlignment="1">
      <alignment horizontal="left" vertical="center"/>
    </xf>
    <xf numFmtId="176" fontId="31" fillId="0" borderId="1" xfId="0" applyNumberFormat="1" applyFont="1" applyFill="1" applyBorder="1" applyAlignment="1">
      <alignment vertical="center" wrapText="1"/>
    </xf>
    <xf numFmtId="0" fontId="33" fillId="0" borderId="1" xfId="2" applyFont="1" applyFill="1" applyBorder="1" applyAlignment="1">
      <alignment vertical="center" wrapText="1"/>
    </xf>
    <xf numFmtId="0" fontId="25" fillId="0" borderId="1" xfId="0" applyFont="1" applyFill="1" applyBorder="1" applyAlignment="1">
      <alignment vertical="center" wrapText="1"/>
    </xf>
    <xf numFmtId="0" fontId="4" fillId="0" borderId="1" xfId="0" quotePrefix="1" applyFont="1" applyFill="1" applyBorder="1" applyAlignment="1">
      <alignment vertical="center" wrapText="1"/>
    </xf>
    <xf numFmtId="16" fontId="4" fillId="0" borderId="1" xfId="0" quotePrefix="1" applyNumberFormat="1" applyFont="1" applyFill="1" applyBorder="1" applyAlignment="1">
      <alignment vertical="center" wrapText="1"/>
    </xf>
    <xf numFmtId="0" fontId="19" fillId="0" borderId="1" xfId="2" applyFont="1" applyFill="1" applyBorder="1">
      <alignment vertical="center"/>
    </xf>
    <xf numFmtId="0" fontId="8" fillId="0" borderId="1" xfId="2" applyFont="1" applyFill="1" applyBorder="1">
      <alignment vertical="center"/>
    </xf>
    <xf numFmtId="0" fontId="54" fillId="0" borderId="1" xfId="2" applyFont="1" applyFill="1" applyBorder="1">
      <alignment vertical="center"/>
    </xf>
    <xf numFmtId="49" fontId="31" fillId="0" borderId="1" xfId="0" applyNumberFormat="1" applyFont="1" applyFill="1" applyBorder="1" applyAlignment="1">
      <alignment horizontal="center" vertical="center" wrapText="1"/>
    </xf>
    <xf numFmtId="0" fontId="58" fillId="0" borderId="1" xfId="2" applyFont="1" applyFill="1" applyBorder="1">
      <alignment vertical="center"/>
    </xf>
    <xf numFmtId="0" fontId="30" fillId="0" borderId="2" xfId="0" applyFont="1" applyFill="1" applyBorder="1" applyAlignment="1">
      <alignment horizontal="left" vertical="center"/>
    </xf>
    <xf numFmtId="49" fontId="4" fillId="0" borderId="1" xfId="0" quotePrefix="1" applyNumberFormat="1" applyFont="1" applyFill="1" applyBorder="1" applyAlignment="1">
      <alignment horizontal="left" vertical="center" wrapText="1"/>
    </xf>
    <xf numFmtId="49" fontId="31" fillId="0" borderId="1" xfId="0" quotePrefix="1" applyNumberFormat="1" applyFont="1" applyFill="1" applyBorder="1" applyAlignment="1">
      <alignment horizontal="left" vertical="center" wrapText="1"/>
    </xf>
    <xf numFmtId="0" fontId="26" fillId="0" borderId="1" xfId="2" applyFont="1" applyFill="1" applyBorder="1" applyAlignment="1">
      <alignment horizontal="left" vertical="center" wrapText="1"/>
    </xf>
    <xf numFmtId="0" fontId="33" fillId="0" borderId="1" xfId="0" applyFont="1" applyFill="1" applyBorder="1" applyAlignment="1">
      <alignment horizontal="left" vertical="center" wrapText="1"/>
    </xf>
    <xf numFmtId="0" fontId="30" fillId="0" borderId="0" xfId="0" applyFont="1" applyFill="1" applyAlignment="1">
      <alignment vertical="center" wrapText="1"/>
    </xf>
    <xf numFmtId="0" fontId="33" fillId="0" borderId="1" xfId="2" applyFont="1" applyFill="1" applyBorder="1" applyAlignment="1">
      <alignment horizontal="left" vertical="center" wrapText="1"/>
    </xf>
    <xf numFmtId="0" fontId="29" fillId="0" borderId="0" xfId="0" applyFont="1" applyFill="1">
      <alignment vertical="center"/>
    </xf>
    <xf numFmtId="0" fontId="4" fillId="0" borderId="1" xfId="0" applyFont="1" applyFill="1" applyBorder="1" applyAlignment="1">
      <alignment horizontal="left" vertical="center" shrinkToFit="1"/>
    </xf>
    <xf numFmtId="0" fontId="4" fillId="0" borderId="1" xfId="0" applyFont="1" applyFill="1" applyBorder="1" applyAlignment="1">
      <alignment vertical="center" shrinkToFit="1"/>
    </xf>
    <xf numFmtId="49" fontId="31" fillId="0" borderId="1" xfId="0" applyNumberFormat="1" applyFont="1" applyFill="1" applyBorder="1" applyAlignment="1">
      <alignment horizontal="left" vertical="center" shrinkToFit="1"/>
    </xf>
    <xf numFmtId="49" fontId="4" fillId="0" borderId="1" xfId="0" applyNumberFormat="1" applyFont="1" applyFill="1" applyBorder="1" applyAlignment="1">
      <alignment vertical="center" shrinkToFit="1"/>
    </xf>
    <xf numFmtId="0" fontId="4" fillId="0" borderId="1" xfId="2" applyFont="1" applyFill="1" applyBorder="1" applyAlignment="1">
      <alignment horizontal="left" vertical="center" shrinkToFit="1"/>
    </xf>
    <xf numFmtId="49" fontId="4" fillId="0" borderId="1" xfId="0" applyNumberFormat="1" applyFont="1" applyFill="1" applyBorder="1" applyAlignment="1">
      <alignment horizontal="left" vertical="center" shrinkToFit="1"/>
    </xf>
    <xf numFmtId="0" fontId="6" fillId="0" borderId="1" xfId="2" applyFont="1" applyFill="1" applyBorder="1" applyAlignment="1">
      <alignment horizontal="left" vertical="center" shrinkToFit="1"/>
    </xf>
    <xf numFmtId="0" fontId="4" fillId="0" borderId="1" xfId="2" applyFont="1" applyFill="1" applyBorder="1" applyAlignment="1">
      <alignment vertical="center" shrinkToFit="1"/>
    </xf>
    <xf numFmtId="56" fontId="4" fillId="0" borderId="1" xfId="0" applyNumberFormat="1" applyFont="1" applyFill="1" applyBorder="1" applyAlignment="1">
      <alignment horizontal="left" vertical="center" shrinkToFit="1"/>
    </xf>
    <xf numFmtId="176" fontId="4" fillId="0" borderId="1" xfId="0" applyNumberFormat="1" applyFont="1" applyFill="1" applyBorder="1" applyAlignment="1">
      <alignment horizontal="left" vertical="center" shrinkToFit="1"/>
    </xf>
    <xf numFmtId="0" fontId="36" fillId="0" borderId="1" xfId="0" applyFont="1" applyFill="1" applyBorder="1" applyAlignment="1">
      <alignment vertical="center" wrapText="1"/>
    </xf>
    <xf numFmtId="185" fontId="36" fillId="0" borderId="1" xfId="0" applyNumberFormat="1"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1" xfId="0" applyFont="1" applyFill="1" applyBorder="1" applyAlignment="1">
      <alignment horizontal="left" vertical="top" wrapText="1"/>
    </xf>
    <xf numFmtId="49" fontId="36" fillId="0" borderId="1" xfId="0" applyNumberFormat="1" applyFont="1" applyFill="1" applyBorder="1" applyAlignment="1">
      <alignment vertical="center" wrapText="1"/>
    </xf>
    <xf numFmtId="0" fontId="36" fillId="0" borderId="1" xfId="2" applyFont="1" applyFill="1" applyBorder="1" applyAlignment="1" applyProtection="1">
      <alignment horizontal="left" vertical="center" wrapText="1"/>
    </xf>
    <xf numFmtId="186" fontId="36" fillId="0" borderId="1" xfId="0" applyNumberFormat="1" applyFont="1" applyFill="1" applyBorder="1" applyAlignment="1">
      <alignment horizontal="left" vertical="center" wrapText="1"/>
    </xf>
    <xf numFmtId="0" fontId="36" fillId="0" borderId="1" xfId="0" applyFont="1" applyFill="1" applyBorder="1" applyAlignment="1">
      <alignment horizontal="left" vertical="center" wrapText="1" shrinkToFit="1"/>
    </xf>
    <xf numFmtId="0" fontId="37" fillId="0" borderId="1" xfId="2" applyFont="1" applyFill="1" applyBorder="1" applyAlignment="1" applyProtection="1">
      <alignment horizontal="left" vertical="center" wrapText="1"/>
    </xf>
    <xf numFmtId="49" fontId="36" fillId="0" borderId="1" xfId="0" applyNumberFormat="1" applyFont="1" applyFill="1" applyBorder="1" applyAlignment="1">
      <alignment horizontal="left" vertical="center" wrapText="1"/>
    </xf>
    <xf numFmtId="0" fontId="48" fillId="0" borderId="1" xfId="0" applyFont="1" applyFill="1" applyBorder="1" applyAlignment="1">
      <alignment vertical="center" wrapText="1"/>
    </xf>
    <xf numFmtId="176" fontId="48" fillId="0" borderId="1" xfId="0" applyNumberFormat="1" applyFont="1" applyFill="1" applyBorder="1" applyAlignment="1">
      <alignment horizontal="left" vertical="center" wrapText="1"/>
    </xf>
    <xf numFmtId="14" fontId="31"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shrinkToFit="1"/>
    </xf>
    <xf numFmtId="0" fontId="48" fillId="0" borderId="3" xfId="0" applyFont="1" applyFill="1" applyBorder="1" applyAlignment="1">
      <alignment horizontal="left" vertical="center" wrapText="1"/>
    </xf>
    <xf numFmtId="176" fontId="16" fillId="0" borderId="3" xfId="0" applyNumberFormat="1"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3" xfId="0" applyFont="1" applyFill="1" applyBorder="1" applyAlignment="1">
      <alignment horizontal="left" vertical="center" wrapText="1" shrinkToFit="1"/>
    </xf>
    <xf numFmtId="0" fontId="31" fillId="0" borderId="3" xfId="0" applyFont="1" applyFill="1" applyBorder="1" applyAlignment="1">
      <alignment horizontal="left" vertical="center" wrapText="1"/>
    </xf>
    <xf numFmtId="0" fontId="20" fillId="0" borderId="3" xfId="2" applyFont="1" applyFill="1" applyBorder="1" applyAlignment="1">
      <alignment horizontal="left" vertical="center" wrapText="1"/>
    </xf>
    <xf numFmtId="176"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47" fillId="0" borderId="1" xfId="0" applyFont="1" applyFill="1" applyBorder="1" applyAlignment="1">
      <alignment horizontal="left" vertical="center" wrapText="1"/>
    </xf>
    <xf numFmtId="0" fontId="27" fillId="0" borderId="1" xfId="2" applyFont="1" applyFill="1" applyBorder="1" applyAlignment="1">
      <alignment horizontal="left" vertical="center" wrapText="1"/>
    </xf>
    <xf numFmtId="0" fontId="22" fillId="0" borderId="1" xfId="0" applyFont="1" applyFill="1" applyBorder="1" applyAlignment="1">
      <alignment vertical="center" wrapText="1"/>
    </xf>
    <xf numFmtId="0" fontId="49" fillId="0" borderId="1" xfId="0" applyFont="1" applyFill="1" applyBorder="1" applyAlignment="1">
      <alignment horizontal="left" vertical="center" wrapText="1"/>
    </xf>
    <xf numFmtId="0" fontId="49" fillId="0" borderId="1" xfId="0" applyFont="1" applyFill="1" applyBorder="1" applyAlignment="1">
      <alignment vertical="center" wrapText="1"/>
    </xf>
    <xf numFmtId="176" fontId="47" fillId="0" borderId="1" xfId="0" applyNumberFormat="1" applyFont="1" applyFill="1" applyBorder="1" applyAlignment="1">
      <alignment horizontal="left" vertical="center" wrapText="1"/>
    </xf>
    <xf numFmtId="56" fontId="22" fillId="0" borderId="1" xfId="0" applyNumberFormat="1" applyFont="1" applyFill="1" applyBorder="1" applyAlignment="1">
      <alignment horizontal="left" vertical="center" wrapText="1"/>
    </xf>
    <xf numFmtId="0" fontId="55" fillId="0" borderId="1" xfId="2" applyFont="1" applyFill="1" applyBorder="1" applyAlignment="1">
      <alignment horizontal="left" vertical="center" wrapText="1"/>
    </xf>
    <xf numFmtId="0" fontId="48" fillId="0" borderId="1" xfId="0" applyFont="1" applyFill="1" applyBorder="1" applyAlignment="1">
      <alignment horizontal="left" vertical="center" wrapText="1" shrinkToFit="1"/>
    </xf>
    <xf numFmtId="0" fontId="48" fillId="0" borderId="1" xfId="0" applyFont="1" applyFill="1" applyBorder="1" applyAlignment="1">
      <alignment horizontal="left" vertical="center"/>
    </xf>
    <xf numFmtId="0" fontId="50" fillId="0" borderId="1" xfId="2" applyFont="1" applyFill="1" applyBorder="1" applyAlignment="1">
      <alignment horizontal="left" vertical="center" wrapText="1"/>
    </xf>
    <xf numFmtId="0" fontId="31" fillId="0" borderId="1" xfId="0" quotePrefix="1" applyFont="1" applyFill="1" applyBorder="1" applyAlignment="1">
      <alignment horizontal="left" vertical="center" wrapText="1" shrinkToFit="1"/>
    </xf>
    <xf numFmtId="0" fontId="31" fillId="0" borderId="3" xfId="0" quotePrefix="1" applyFont="1" applyFill="1" applyBorder="1" applyAlignment="1">
      <alignment horizontal="left" vertical="center" wrapText="1" shrinkToFit="1"/>
    </xf>
    <xf numFmtId="176" fontId="31" fillId="0" borderId="3" xfId="0" applyNumberFormat="1" applyFont="1" applyFill="1" applyBorder="1" applyAlignment="1">
      <alignment horizontal="left" vertical="center" wrapText="1"/>
    </xf>
    <xf numFmtId="0" fontId="31" fillId="0" borderId="3" xfId="0" applyFont="1" applyFill="1" applyBorder="1" applyAlignment="1">
      <alignment horizontal="left" vertical="center" wrapText="1" shrinkToFit="1"/>
    </xf>
    <xf numFmtId="0" fontId="48" fillId="0" borderId="3" xfId="0" applyFont="1" applyFill="1" applyBorder="1" applyAlignment="1">
      <alignment horizontal="left" vertical="center" wrapText="1" shrinkToFit="1"/>
    </xf>
    <xf numFmtId="0" fontId="51" fillId="0" borderId="3" xfId="2" applyFont="1" applyFill="1" applyBorder="1" applyAlignment="1">
      <alignment horizontal="left" vertical="center" wrapText="1"/>
    </xf>
    <xf numFmtId="0" fontId="39"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0" fontId="45" fillId="0" borderId="1" xfId="4" applyFont="1" applyFill="1" applyBorder="1" applyAlignment="1">
      <alignment horizontal="left" vertical="center" wrapText="1"/>
    </xf>
    <xf numFmtId="0" fontId="45" fillId="0" borderId="1" xfId="2" applyFont="1" applyFill="1" applyBorder="1" applyAlignment="1">
      <alignment horizontal="left" vertical="center" wrapText="1"/>
    </xf>
    <xf numFmtId="0" fontId="16" fillId="0" borderId="1" xfId="0" applyFont="1" applyFill="1" applyBorder="1" applyAlignment="1">
      <alignment horizontal="left" vertical="center"/>
    </xf>
    <xf numFmtId="179" fontId="16" fillId="0" borderId="1" xfId="1" applyNumberFormat="1" applyFont="1" applyFill="1" applyBorder="1" applyAlignment="1">
      <alignment horizontal="left" vertical="center" wrapText="1"/>
    </xf>
    <xf numFmtId="0" fontId="16" fillId="0" borderId="1" xfId="0" applyFont="1" applyFill="1" applyBorder="1">
      <alignment vertical="center"/>
    </xf>
    <xf numFmtId="0" fontId="16" fillId="0" borderId="1" xfId="0" applyFont="1" applyFill="1" applyBorder="1" applyAlignment="1">
      <alignment horizontal="justify" vertical="center"/>
    </xf>
    <xf numFmtId="0" fontId="20" fillId="0" borderId="1" xfId="2" applyFont="1" applyFill="1" applyBorder="1" applyAlignment="1">
      <alignment horizontal="left" vertical="center"/>
    </xf>
    <xf numFmtId="0" fontId="16" fillId="0" borderId="1" xfId="0" applyFont="1" applyFill="1" applyBorder="1" applyAlignment="1">
      <alignment horizontal="justify" vertical="center" wrapText="1"/>
    </xf>
    <xf numFmtId="0" fontId="28" fillId="0" borderId="1" xfId="2" applyFont="1" applyFill="1" applyBorder="1" applyAlignment="1">
      <alignment horizontal="left" vertical="center"/>
    </xf>
    <xf numFmtId="0" fontId="16" fillId="0" borderId="1" xfId="0" quotePrefix="1" applyFont="1" applyFill="1" applyBorder="1" applyAlignment="1">
      <alignment horizontal="justify" vertical="center" wrapText="1"/>
    </xf>
    <xf numFmtId="0" fontId="16" fillId="0" borderId="1" xfId="0" quotePrefix="1" applyFont="1" applyFill="1" applyBorder="1" applyAlignment="1">
      <alignment horizontal="justify" vertical="center"/>
    </xf>
    <xf numFmtId="179" fontId="16" fillId="0" borderId="1" xfId="0" applyNumberFormat="1" applyFont="1" applyFill="1" applyBorder="1" applyAlignment="1">
      <alignment vertical="center" wrapText="1"/>
    </xf>
    <xf numFmtId="0" fontId="16" fillId="0" borderId="1" xfId="0" applyFont="1" applyFill="1" applyBorder="1" applyAlignment="1">
      <alignment vertical="center" wrapText="1" shrinkToFit="1"/>
    </xf>
    <xf numFmtId="0" fontId="7" fillId="0" borderId="1" xfId="0" applyFont="1" applyFill="1" applyBorder="1">
      <alignment vertical="center"/>
    </xf>
    <xf numFmtId="0" fontId="45" fillId="0" borderId="1" xfId="2" applyFont="1" applyFill="1" applyBorder="1" applyAlignment="1">
      <alignment horizontal="left" vertical="center"/>
    </xf>
    <xf numFmtId="185" fontId="31" fillId="0" borderId="1" xfId="0" applyNumberFormat="1" applyFont="1" applyFill="1" applyBorder="1" applyAlignment="1">
      <alignment horizontal="left" vertical="center" wrapText="1"/>
    </xf>
    <xf numFmtId="0" fontId="45" fillId="0" borderId="1" xfId="2" applyFont="1" applyFill="1" applyBorder="1" applyAlignment="1" applyProtection="1">
      <alignment horizontal="left" vertical="center" wrapText="1"/>
    </xf>
    <xf numFmtId="14" fontId="4" fillId="0" borderId="1" xfId="0" applyNumberFormat="1" applyFont="1" applyFill="1" applyBorder="1" applyAlignment="1">
      <alignment horizontal="left" vertical="center"/>
    </xf>
    <xf numFmtId="0" fontId="30" fillId="0" borderId="1" xfId="2" applyFont="1" applyFill="1" applyBorder="1" applyAlignment="1">
      <alignment horizontal="left" vertical="center"/>
    </xf>
    <xf numFmtId="0" fontId="0" fillId="0" borderId="1" xfId="0" applyFill="1" applyBorder="1">
      <alignment vertical="center"/>
    </xf>
    <xf numFmtId="0" fontId="11" fillId="0" borderId="1" xfId="0" applyFont="1" applyFill="1" applyBorder="1">
      <alignment vertical="center"/>
    </xf>
    <xf numFmtId="56" fontId="4" fillId="0" borderId="1"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56" fontId="31" fillId="0" borderId="1" xfId="0" applyNumberFormat="1" applyFont="1" applyFill="1" applyBorder="1" applyAlignment="1">
      <alignment horizontal="left" vertical="center" wrapText="1"/>
    </xf>
    <xf numFmtId="0" fontId="6" fillId="0" borderId="0" xfId="0" applyFont="1" applyFill="1">
      <alignment vertical="center"/>
    </xf>
    <xf numFmtId="0" fontId="4" fillId="0" borderId="0" xfId="0" applyFont="1" applyFill="1">
      <alignment vertical="center"/>
    </xf>
    <xf numFmtId="49" fontId="31" fillId="0" borderId="1" xfId="2" applyNumberFormat="1" applyFont="1" applyFill="1" applyBorder="1" applyAlignment="1">
      <alignment vertical="center" wrapText="1"/>
    </xf>
    <xf numFmtId="0" fontId="41" fillId="0" borderId="0" xfId="0" applyFont="1" applyFill="1">
      <alignment vertical="center"/>
    </xf>
    <xf numFmtId="176" fontId="31" fillId="0" borderId="1" xfId="0" applyNumberFormat="1" applyFont="1" applyFill="1" applyBorder="1" applyAlignment="1">
      <alignment horizontal="left" vertical="center" wrapText="1" shrinkToFit="1"/>
    </xf>
    <xf numFmtId="0" fontId="4" fillId="0" borderId="1" xfId="0" applyFont="1" applyFill="1" applyBorder="1" applyAlignment="1">
      <alignment vertical="center" wrapText="1" shrinkToFit="1"/>
    </xf>
    <xf numFmtId="0" fontId="8" fillId="0" borderId="1" xfId="2" applyFont="1" applyFill="1" applyBorder="1" applyAlignment="1">
      <alignment horizontal="left" vertical="center" wrapText="1" shrinkToFit="1"/>
    </xf>
    <xf numFmtId="56" fontId="31" fillId="0" borderId="1" xfId="0" applyNumberFormat="1" applyFont="1" applyFill="1" applyBorder="1" applyAlignment="1">
      <alignment vertical="center" wrapText="1"/>
    </xf>
    <xf numFmtId="0" fontId="19" fillId="0" borderId="2" xfId="2" applyFont="1" applyFill="1" applyBorder="1" applyAlignment="1">
      <alignment horizontal="left" vertical="center" wrapText="1" shrinkToFit="1"/>
    </xf>
    <xf numFmtId="31" fontId="31" fillId="0" borderId="1" xfId="0" applyNumberFormat="1" applyFont="1" applyFill="1" applyBorder="1" applyAlignment="1">
      <alignment horizontal="left" vertical="center" wrapText="1"/>
    </xf>
    <xf numFmtId="0" fontId="13" fillId="0" borderId="1" xfId="2" applyFont="1" applyFill="1" applyBorder="1" applyAlignment="1">
      <alignment horizontal="left" vertical="center" wrapText="1" shrinkToFit="1"/>
    </xf>
    <xf numFmtId="183" fontId="31" fillId="0" borderId="1" xfId="0" applyNumberFormat="1" applyFont="1" applyFill="1" applyBorder="1" applyAlignment="1">
      <alignment horizontal="left" vertical="center" wrapText="1"/>
    </xf>
    <xf numFmtId="0" fontId="45" fillId="0" borderId="1" xfId="0" applyFont="1" applyFill="1" applyBorder="1" applyAlignment="1">
      <alignment vertical="center" wrapText="1"/>
    </xf>
    <xf numFmtId="0" fontId="31" fillId="0" borderId="1" xfId="0" applyFont="1" applyFill="1" applyBorder="1" applyAlignment="1">
      <alignment vertical="center" wrapText="1" shrinkToFit="1"/>
    </xf>
    <xf numFmtId="14" fontId="31" fillId="0" borderId="1" xfId="0" applyNumberFormat="1"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14" fontId="4" fillId="0" borderId="1" xfId="0" applyNumberFormat="1" applyFont="1" applyFill="1" applyBorder="1" applyAlignment="1">
      <alignment horizontal="left" vertical="center" wrapText="1" shrinkToFit="1"/>
    </xf>
    <xf numFmtId="0" fontId="4" fillId="0" borderId="1" xfId="3" applyFont="1" applyFill="1" applyBorder="1">
      <alignment vertical="center"/>
    </xf>
    <xf numFmtId="0" fontId="4" fillId="0" borderId="1" xfId="0" quotePrefix="1" applyFont="1" applyFill="1" applyBorder="1" applyAlignment="1">
      <alignment horizontal="left" vertical="center"/>
    </xf>
    <xf numFmtId="187" fontId="4" fillId="0" borderId="1" xfId="0" quotePrefix="1" applyNumberFormat="1" applyFont="1" applyFill="1" applyBorder="1" applyAlignment="1">
      <alignment horizontal="left" vertical="center"/>
    </xf>
    <xf numFmtId="56" fontId="4" fillId="0" borderId="1" xfId="0" quotePrefix="1" applyNumberFormat="1" applyFont="1" applyFill="1" applyBorder="1" applyAlignment="1">
      <alignment horizontal="left" vertical="center"/>
    </xf>
    <xf numFmtId="49" fontId="45" fillId="0" borderId="1" xfId="0" quotePrefix="1" applyNumberFormat="1" applyFont="1" applyFill="1" applyBorder="1" applyAlignment="1">
      <alignment horizontal="left" vertical="center" wrapText="1"/>
    </xf>
    <xf numFmtId="0" fontId="42" fillId="0" borderId="0" xfId="0" applyFont="1" applyFill="1" applyAlignment="1">
      <alignment horizontal="left" vertical="center"/>
    </xf>
    <xf numFmtId="0" fontId="16" fillId="0" borderId="1" xfId="0" quotePrefix="1" applyFont="1" applyFill="1" applyBorder="1" applyAlignment="1">
      <alignment horizontal="left" vertical="center"/>
    </xf>
    <xf numFmtId="0" fontId="31" fillId="0" borderId="1" xfId="0" quotePrefix="1" applyFont="1" applyFill="1" applyBorder="1" applyAlignment="1">
      <alignment horizontal="left" vertical="center"/>
    </xf>
    <xf numFmtId="0" fontId="44" fillId="0" borderId="0" xfId="0" applyFont="1" applyFill="1">
      <alignment vertical="center"/>
    </xf>
    <xf numFmtId="0" fontId="43" fillId="0" borderId="1" xfId="2" applyFont="1" applyFill="1" applyBorder="1" applyAlignment="1">
      <alignment horizontal="left" vertical="center" wrapText="1"/>
    </xf>
    <xf numFmtId="49" fontId="31" fillId="0" borderId="1" xfId="0" applyNumberFormat="1" applyFont="1" applyFill="1" applyBorder="1" applyAlignment="1">
      <alignment horizontal="left" vertical="center"/>
    </xf>
    <xf numFmtId="0" fontId="38" fillId="0" borderId="1" xfId="0" applyFont="1" applyFill="1" applyBorder="1" applyAlignment="1">
      <alignment horizontal="left" vertical="center" wrapText="1"/>
    </xf>
    <xf numFmtId="0" fontId="4" fillId="0" borderId="1" xfId="5" applyFont="1" applyFill="1" applyBorder="1" applyAlignment="1">
      <alignment horizontal="left" vertical="center" wrapText="1"/>
    </xf>
    <xf numFmtId="176" fontId="4" fillId="0" borderId="1" xfId="5" applyNumberFormat="1" applyFont="1" applyFill="1" applyBorder="1" applyAlignment="1">
      <alignment horizontal="left" vertical="center" wrapText="1"/>
    </xf>
    <xf numFmtId="0" fontId="31" fillId="0" borderId="1" xfId="5" applyFont="1" applyFill="1" applyBorder="1" applyAlignment="1">
      <alignment horizontal="left" vertical="center" wrapText="1"/>
    </xf>
    <xf numFmtId="0" fontId="4" fillId="0" borderId="1" xfId="5" applyFont="1" applyFill="1" applyBorder="1" applyAlignment="1">
      <alignment vertical="center" wrapText="1"/>
    </xf>
    <xf numFmtId="0" fontId="5" fillId="0" borderId="1" xfId="4" applyFont="1" applyFill="1" applyBorder="1">
      <alignment vertical="center"/>
    </xf>
    <xf numFmtId="0" fontId="56" fillId="0" borderId="1" xfId="0" applyFont="1" applyFill="1" applyBorder="1" applyAlignment="1">
      <alignment vertical="center" wrapText="1"/>
    </xf>
    <xf numFmtId="0" fontId="59" fillId="0" borderId="1" xfId="0" applyFont="1" applyFill="1" applyBorder="1" applyAlignment="1">
      <alignment vertical="center" wrapText="1"/>
    </xf>
    <xf numFmtId="0" fontId="59" fillId="0" borderId="1" xfId="0" applyFont="1" applyFill="1" applyBorder="1">
      <alignment vertical="center"/>
    </xf>
    <xf numFmtId="0" fontId="46" fillId="0" borderId="0" xfId="0" applyFont="1" applyFill="1">
      <alignment vertical="center"/>
    </xf>
    <xf numFmtId="184" fontId="4" fillId="0" borderId="1" xfId="0" applyNumberFormat="1" applyFont="1" applyFill="1" applyBorder="1" applyAlignment="1">
      <alignment horizontal="left" vertical="center"/>
    </xf>
    <xf numFmtId="0" fontId="4" fillId="3" borderId="1" xfId="0" applyFont="1" applyFill="1" applyBorder="1" applyAlignment="1">
      <alignment horizontal="center" vertical="center" wrapText="1"/>
    </xf>
    <xf numFmtId="0" fontId="18"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vertical="center" wrapText="1"/>
    </xf>
  </cellXfs>
  <cellStyles count="6">
    <cellStyle name="ハイパーリンク" xfId="2" builtinId="8"/>
    <cellStyle name="ハイパーリンク 2" xfId="4"/>
    <cellStyle name="説明文" xfId="1" builtinId="53"/>
    <cellStyle name="標準" xfId="0" builtinId="0"/>
    <cellStyle name="標準 2" xfId="3"/>
    <cellStyle name="標準_Sheet1" xfId="5"/>
  </cellStyles>
  <dxfs count="0"/>
  <tableStyles count="0" defaultTableStyle="TableStyleMedium2" defaultPivotStyle="PivotStyleLight16"/>
  <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7" Type="http://schemas.openxmlformats.org/officeDocument/2006/relationships/image" Target="../media/image7.png"/><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1512095</xdr:colOff>
      <xdr:row>819</xdr:row>
      <xdr:rowOff>0</xdr:rowOff>
    </xdr:from>
    <xdr:ext cx="9525" cy="0"/>
    <xdr:pic>
      <xdr:nvPicPr>
        <xdr:cNvPr id="2" name="図 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875627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3" name="図 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875627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4" name="図 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875627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736</xdr:row>
      <xdr:rowOff>0</xdr:rowOff>
    </xdr:from>
    <xdr:ext cx="9525" cy="0"/>
    <xdr:pic>
      <xdr:nvPicPr>
        <xdr:cNvPr id="5" name="図 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7701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6" name="図 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7" name="図 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349</xdr:row>
      <xdr:rowOff>0</xdr:rowOff>
    </xdr:from>
    <xdr:ext cx="9525" cy="0"/>
    <xdr:pic>
      <xdr:nvPicPr>
        <xdr:cNvPr id="8" name="図 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8448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349</xdr:row>
      <xdr:rowOff>0</xdr:rowOff>
    </xdr:from>
    <xdr:ext cx="9525" cy="0"/>
    <xdr:pic>
      <xdr:nvPicPr>
        <xdr:cNvPr id="9" name="図 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8448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349</xdr:row>
      <xdr:rowOff>0</xdr:rowOff>
    </xdr:from>
    <xdr:ext cx="9525" cy="0"/>
    <xdr:pic>
      <xdr:nvPicPr>
        <xdr:cNvPr id="10" name="図 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8448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349</xdr:row>
      <xdr:rowOff>0</xdr:rowOff>
    </xdr:from>
    <xdr:ext cx="9525" cy="0"/>
    <xdr:pic>
      <xdr:nvPicPr>
        <xdr:cNvPr id="11" name="図 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8448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349</xdr:row>
      <xdr:rowOff>0</xdr:rowOff>
    </xdr:from>
    <xdr:ext cx="9525" cy="0"/>
    <xdr:pic>
      <xdr:nvPicPr>
        <xdr:cNvPr id="12" name="図 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8448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349</xdr:row>
      <xdr:rowOff>0</xdr:rowOff>
    </xdr:from>
    <xdr:ext cx="9525" cy="0"/>
    <xdr:pic>
      <xdr:nvPicPr>
        <xdr:cNvPr id="13" name="図 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8448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349</xdr:row>
      <xdr:rowOff>0</xdr:rowOff>
    </xdr:from>
    <xdr:ext cx="9525" cy="0"/>
    <xdr:pic>
      <xdr:nvPicPr>
        <xdr:cNvPr id="14" name="図 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8448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349</xdr:row>
      <xdr:rowOff>0</xdr:rowOff>
    </xdr:from>
    <xdr:ext cx="9525" cy="0"/>
    <xdr:pic>
      <xdr:nvPicPr>
        <xdr:cNvPr id="15" name="図 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8448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349</xdr:row>
      <xdr:rowOff>0</xdr:rowOff>
    </xdr:from>
    <xdr:ext cx="9525" cy="0"/>
    <xdr:pic>
      <xdr:nvPicPr>
        <xdr:cNvPr id="16" name="図 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8448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17" name="図 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3005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18" name="図 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3005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19" name="図 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3005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0" name="図 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3005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1" name="図 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3005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2" name="図 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30053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3" name="図 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 name="図 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5" name="図 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6" name="図 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7" name="図 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8" name="図 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9" name="図 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30" name="図 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31" name="図 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32" name="図 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33" name="図 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34" name="図 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35" name="図 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36" name="図 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37" name="図 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38" name="図 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39" name="図 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40" name="図 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41" name="図 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42" name="図 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43" name="図 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372</xdr:row>
      <xdr:rowOff>0</xdr:rowOff>
    </xdr:from>
    <xdr:ext cx="9525" cy="0"/>
    <xdr:pic>
      <xdr:nvPicPr>
        <xdr:cNvPr id="44" name="図 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709356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372</xdr:row>
      <xdr:rowOff>0</xdr:rowOff>
    </xdr:from>
    <xdr:ext cx="9525" cy="0"/>
    <xdr:pic>
      <xdr:nvPicPr>
        <xdr:cNvPr id="45" name="図 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709356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372</xdr:row>
      <xdr:rowOff>0</xdr:rowOff>
    </xdr:from>
    <xdr:ext cx="9525" cy="0"/>
    <xdr:pic>
      <xdr:nvPicPr>
        <xdr:cNvPr id="46" name="図 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709356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372</xdr:row>
      <xdr:rowOff>0</xdr:rowOff>
    </xdr:from>
    <xdr:ext cx="9525" cy="0"/>
    <xdr:pic>
      <xdr:nvPicPr>
        <xdr:cNvPr id="47" name="図 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709356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372</xdr:row>
      <xdr:rowOff>0</xdr:rowOff>
    </xdr:from>
    <xdr:ext cx="9525" cy="0"/>
    <xdr:pic>
      <xdr:nvPicPr>
        <xdr:cNvPr id="48" name="図 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709356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372</xdr:row>
      <xdr:rowOff>0</xdr:rowOff>
    </xdr:from>
    <xdr:ext cx="9525" cy="0"/>
    <xdr:pic>
      <xdr:nvPicPr>
        <xdr:cNvPr id="49" name="図 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709356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0" name="図 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1" name="図 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2" name="図 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3" name="図 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4" name="図 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5" name="図 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6" name="図 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7" name="図 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8" name="図 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59" name="図 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60" name="図 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61" name="図 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62" name="図 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63" name="図 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64" name="図 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270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65" name="図 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66" name="図 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67" name="図 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68" name="図 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69" name="図 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70" name="図 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71" name="図 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72" name="図 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0</xdr:rowOff>
    </xdr:from>
    <xdr:ext cx="9525" cy="0"/>
    <xdr:pic>
      <xdr:nvPicPr>
        <xdr:cNvPr id="73" name="図 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873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74" name="図 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75" name="図 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76" name="図 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77" name="図 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78" name="図 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79" name="図 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80" name="図 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453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81" name="図 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453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82" name="図 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453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83" name="図 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453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84" name="図 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453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85" name="図 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453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86" name="図 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453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87" name="図 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453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88" name="図 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453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89" name="図 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90" name="図 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1335202</xdr:colOff>
      <xdr:row>736</xdr:row>
      <xdr:rowOff>0</xdr:rowOff>
    </xdr:from>
    <xdr:ext cx="9525" cy="0"/>
    <xdr:pic>
      <xdr:nvPicPr>
        <xdr:cNvPr id="91" name="図 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5773" y="301656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92" name="図 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3875627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93" name="図 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3875627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94" name="図 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3875627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95" name="図 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961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96" name="図 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961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97" name="図 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961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98" name="図 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961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99" name="図 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961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0" name="図 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961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1" name="図 1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627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2" name="図 1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627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3" name="図 1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627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4" name="図 1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627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5" name="図 1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627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6" name="図 1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627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7" name="図 1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627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8" name="図 1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627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09" name="図 1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5627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10" name="図 1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418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11" name="図 1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418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12" name="図 1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418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13" name="図 1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418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14" name="図 1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418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115" name="図 1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145418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1510665</xdr:colOff>
      <xdr:row>819</xdr:row>
      <xdr:rowOff>0</xdr:rowOff>
    </xdr:from>
    <xdr:ext cx="8255" cy="0"/>
    <xdr:pic>
      <xdr:nvPicPr>
        <xdr:cNvPr id="116" name="図 1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4"/>
        <a:stretch>
          <a:fillRect/>
        </a:stretch>
      </xdr:blipFill>
      <xdr:spPr>
        <a:xfrm>
          <a:off x="7168515" y="388648575"/>
          <a:ext cx="8255" cy="0"/>
        </a:xfrm>
        <a:prstGeom prst="rect">
          <a:avLst/>
        </a:prstGeom>
        <a:noFill/>
      </xdr:spPr>
    </xdr:pic>
    <xdr:clientData/>
  </xdr:oneCellAnchor>
  <xdr:oneCellAnchor>
    <xdr:from>
      <xdr:col>3</xdr:col>
      <xdr:colOff>1510665</xdr:colOff>
      <xdr:row>819</xdr:row>
      <xdr:rowOff>0</xdr:rowOff>
    </xdr:from>
    <xdr:ext cx="8255" cy="0"/>
    <xdr:pic>
      <xdr:nvPicPr>
        <xdr:cNvPr id="117" name="図 1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4"/>
        <a:stretch>
          <a:fillRect/>
        </a:stretch>
      </xdr:blipFill>
      <xdr:spPr>
        <a:xfrm>
          <a:off x="7168515" y="388648575"/>
          <a:ext cx="8255" cy="0"/>
        </a:xfrm>
        <a:prstGeom prst="rect">
          <a:avLst/>
        </a:prstGeom>
        <a:noFill/>
      </xdr:spPr>
    </xdr:pic>
    <xdr:clientData/>
  </xdr:oneCellAnchor>
  <xdr:oneCellAnchor>
    <xdr:from>
      <xdr:col>3</xdr:col>
      <xdr:colOff>1510665</xdr:colOff>
      <xdr:row>819</xdr:row>
      <xdr:rowOff>0</xdr:rowOff>
    </xdr:from>
    <xdr:ext cx="8255" cy="0"/>
    <xdr:pic>
      <xdr:nvPicPr>
        <xdr:cNvPr id="118" name="図 1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4"/>
        <a:stretch>
          <a:fillRect/>
        </a:stretch>
      </xdr:blipFill>
      <xdr:spPr>
        <a:xfrm>
          <a:off x="7168515" y="388648575"/>
          <a:ext cx="8255" cy="0"/>
        </a:xfrm>
        <a:prstGeom prst="rect">
          <a:avLst/>
        </a:prstGeom>
        <a:noFill/>
      </xdr:spPr>
    </xdr:pic>
    <xdr:clientData/>
  </xdr:oneCellAnchor>
  <xdr:oneCellAnchor>
    <xdr:from>
      <xdr:col>3</xdr:col>
      <xdr:colOff>1510665</xdr:colOff>
      <xdr:row>819</xdr:row>
      <xdr:rowOff>0</xdr:rowOff>
    </xdr:from>
    <xdr:ext cx="8255" cy="0"/>
    <xdr:pic>
      <xdr:nvPicPr>
        <xdr:cNvPr id="119" name="図 1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5"/>
        <a:stretch>
          <a:fillRect/>
        </a:stretch>
      </xdr:blipFill>
      <xdr:spPr>
        <a:xfrm>
          <a:off x="7168515" y="389734425"/>
          <a:ext cx="8255" cy="0"/>
        </a:xfrm>
        <a:prstGeom prst="rect">
          <a:avLst/>
        </a:prstGeom>
        <a:noFill/>
      </xdr:spPr>
    </xdr:pic>
    <xdr:clientData/>
  </xdr:oneCellAnchor>
  <xdr:oneCellAnchor>
    <xdr:from>
      <xdr:col>3</xdr:col>
      <xdr:colOff>1510665</xdr:colOff>
      <xdr:row>819</xdr:row>
      <xdr:rowOff>0</xdr:rowOff>
    </xdr:from>
    <xdr:ext cx="8255" cy="0"/>
    <xdr:pic>
      <xdr:nvPicPr>
        <xdr:cNvPr id="120" name="図 1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5"/>
        <a:stretch>
          <a:fillRect/>
        </a:stretch>
      </xdr:blipFill>
      <xdr:spPr>
        <a:xfrm>
          <a:off x="7168515" y="389734425"/>
          <a:ext cx="8255" cy="0"/>
        </a:xfrm>
        <a:prstGeom prst="rect">
          <a:avLst/>
        </a:prstGeom>
        <a:noFill/>
      </xdr:spPr>
    </xdr:pic>
    <xdr:clientData/>
  </xdr:oneCellAnchor>
  <xdr:oneCellAnchor>
    <xdr:from>
      <xdr:col>3</xdr:col>
      <xdr:colOff>1510665</xdr:colOff>
      <xdr:row>819</xdr:row>
      <xdr:rowOff>0</xdr:rowOff>
    </xdr:from>
    <xdr:ext cx="8255" cy="0"/>
    <xdr:pic>
      <xdr:nvPicPr>
        <xdr:cNvPr id="121" name="図 1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5"/>
        <a:stretch>
          <a:fillRect/>
        </a:stretch>
      </xdr:blipFill>
      <xdr:spPr>
        <a:xfrm>
          <a:off x="7168515" y="389734425"/>
          <a:ext cx="8255" cy="0"/>
        </a:xfrm>
        <a:prstGeom prst="rect">
          <a:avLst/>
        </a:prstGeom>
        <a:noFill/>
      </xdr:spPr>
    </xdr:pic>
    <xdr:clientData/>
  </xdr:oneCellAnchor>
  <xdr:oneCellAnchor>
    <xdr:from>
      <xdr:col>3</xdr:col>
      <xdr:colOff>1512095</xdr:colOff>
      <xdr:row>771</xdr:row>
      <xdr:rowOff>35719</xdr:rowOff>
    </xdr:from>
    <xdr:ext cx="9525" cy="0"/>
    <xdr:pic>
      <xdr:nvPicPr>
        <xdr:cNvPr id="122" name="図 1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47955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770</xdr:row>
      <xdr:rowOff>0</xdr:rowOff>
    </xdr:from>
    <xdr:ext cx="9525" cy="0"/>
    <xdr:pic>
      <xdr:nvPicPr>
        <xdr:cNvPr id="123" name="図 1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42169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770</xdr:row>
      <xdr:rowOff>35719</xdr:rowOff>
    </xdr:from>
    <xdr:ext cx="9525" cy="0"/>
    <xdr:pic>
      <xdr:nvPicPr>
        <xdr:cNvPr id="124" name="図 1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42526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773</xdr:row>
      <xdr:rowOff>35719</xdr:rowOff>
    </xdr:from>
    <xdr:ext cx="9525" cy="0"/>
    <xdr:pic>
      <xdr:nvPicPr>
        <xdr:cNvPr id="125" name="図 1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58814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772</xdr:row>
      <xdr:rowOff>35719</xdr:rowOff>
    </xdr:from>
    <xdr:ext cx="9525" cy="0"/>
    <xdr:pic>
      <xdr:nvPicPr>
        <xdr:cNvPr id="126" name="図 1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53385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763</xdr:row>
      <xdr:rowOff>35719</xdr:rowOff>
    </xdr:from>
    <xdr:ext cx="9525" cy="0"/>
    <xdr:pic>
      <xdr:nvPicPr>
        <xdr:cNvPr id="127" name="図 1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04521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35719</xdr:rowOff>
    </xdr:from>
    <xdr:ext cx="9525" cy="0"/>
    <xdr:pic>
      <xdr:nvPicPr>
        <xdr:cNvPr id="128" name="図 1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9092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765</xdr:row>
      <xdr:rowOff>35719</xdr:rowOff>
    </xdr:from>
    <xdr:ext cx="9525" cy="0"/>
    <xdr:pic>
      <xdr:nvPicPr>
        <xdr:cNvPr id="129" name="図 1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15380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764</xdr:row>
      <xdr:rowOff>35719</xdr:rowOff>
    </xdr:from>
    <xdr:ext cx="9525" cy="0"/>
    <xdr:pic>
      <xdr:nvPicPr>
        <xdr:cNvPr id="130" name="図 1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09951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771</xdr:row>
      <xdr:rowOff>35719</xdr:rowOff>
    </xdr:from>
    <xdr:ext cx="9525" cy="0"/>
    <xdr:pic>
      <xdr:nvPicPr>
        <xdr:cNvPr id="131" name="図 1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47955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770</xdr:row>
      <xdr:rowOff>0</xdr:rowOff>
    </xdr:from>
    <xdr:ext cx="9525" cy="0"/>
    <xdr:pic>
      <xdr:nvPicPr>
        <xdr:cNvPr id="132" name="図 1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42169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770</xdr:row>
      <xdr:rowOff>35719</xdr:rowOff>
    </xdr:from>
    <xdr:ext cx="9525" cy="0"/>
    <xdr:pic>
      <xdr:nvPicPr>
        <xdr:cNvPr id="133" name="図 1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42526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773</xdr:row>
      <xdr:rowOff>35719</xdr:rowOff>
    </xdr:from>
    <xdr:ext cx="9525" cy="0"/>
    <xdr:pic>
      <xdr:nvPicPr>
        <xdr:cNvPr id="134" name="図 1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58814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772</xdr:row>
      <xdr:rowOff>35719</xdr:rowOff>
    </xdr:from>
    <xdr:ext cx="9525" cy="0"/>
    <xdr:pic>
      <xdr:nvPicPr>
        <xdr:cNvPr id="135" name="図 1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53385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763</xdr:row>
      <xdr:rowOff>35719</xdr:rowOff>
    </xdr:from>
    <xdr:ext cx="9525" cy="0"/>
    <xdr:pic>
      <xdr:nvPicPr>
        <xdr:cNvPr id="136" name="図 1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04521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35719</xdr:rowOff>
    </xdr:from>
    <xdr:ext cx="9525" cy="0"/>
    <xdr:pic>
      <xdr:nvPicPr>
        <xdr:cNvPr id="137" name="図 1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99092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765</xdr:row>
      <xdr:rowOff>35719</xdr:rowOff>
    </xdr:from>
    <xdr:ext cx="9525" cy="0"/>
    <xdr:pic>
      <xdr:nvPicPr>
        <xdr:cNvPr id="138" name="図 1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15380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764</xdr:row>
      <xdr:rowOff>35719</xdr:rowOff>
    </xdr:from>
    <xdr:ext cx="9525" cy="0"/>
    <xdr:pic>
      <xdr:nvPicPr>
        <xdr:cNvPr id="139" name="図 1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609951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0" name="図 1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1" name="図 1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2" name="図 1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3" name="図 1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4" name="図 1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5" name="図 1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6" name="図 1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7" name="図 1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8" name="図 1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49" name="図 1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0730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50" name="図 1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2903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51" name="図 1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2903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52" name="図 1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2903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53" name="図 1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2903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54" name="図 1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2903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55" name="図 1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2903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56" name="図 1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2903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57" name="図 1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2903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58" name="図 1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29037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159" name="図 1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506063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160" name="図 1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506063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161" name="図 1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506063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162" name="図 1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506063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163" name="図 1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506063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164" name="図 1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506063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65" name="図 1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71946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66" name="図 1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1087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67" name="図 1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6517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68" name="図 1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6517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69" name="図 1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1087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70" name="図 1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71946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71" name="図 1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6517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72" name="図 1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1087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73" name="図 1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1087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174" name="図 1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566517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75" name="図 1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398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76" name="図 1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398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77" name="図 1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398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78" name="図 1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98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79" name="図 1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98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0" name="図 1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98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1" name="図 1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98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2" name="図 1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98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3" name="図 1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98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4" name="図 1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344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5" name="図 1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344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6" name="図 1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37344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7" name="図 1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44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8" name="図 1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44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89" name="図 1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44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90" name="図 1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44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91" name="図 1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44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791</xdr:row>
      <xdr:rowOff>0</xdr:rowOff>
    </xdr:from>
    <xdr:ext cx="9525" cy="0"/>
    <xdr:pic>
      <xdr:nvPicPr>
        <xdr:cNvPr id="192" name="図 1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3734466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193" name="図 1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194" name="図 1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195" name="図 1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196" name="図 1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197" name="図 1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198" name="図 1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199" name="図 1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00" name="図 1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01" name="図 2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02" name="図 2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03" name="図 2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04" name="図 2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9945" y="4060221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05" name="図 2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7348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06" name="図 2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7348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07" name="図 2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7348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08" name="図 2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7348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09" name="図 2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7348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10" name="図 2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945" y="47348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211" name="図 2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66651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212" name="図 2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9945" y="66651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1510665</xdr:colOff>
      <xdr:row>819</xdr:row>
      <xdr:rowOff>0</xdr:rowOff>
    </xdr:from>
    <xdr:ext cx="8255" cy="0"/>
    <xdr:pic>
      <xdr:nvPicPr>
        <xdr:cNvPr id="227" name="図 2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4"/>
        <a:stretch>
          <a:fillRect/>
        </a:stretch>
      </xdr:blipFill>
      <xdr:spPr>
        <a:xfrm>
          <a:off x="7168515" y="2286000"/>
          <a:ext cx="8255" cy="0"/>
        </a:xfrm>
        <a:prstGeom prst="rect">
          <a:avLst/>
        </a:prstGeom>
        <a:noFill/>
      </xdr:spPr>
    </xdr:pic>
    <xdr:clientData/>
  </xdr:oneCellAnchor>
  <xdr:oneCellAnchor>
    <xdr:from>
      <xdr:col>3</xdr:col>
      <xdr:colOff>1510665</xdr:colOff>
      <xdr:row>819</xdr:row>
      <xdr:rowOff>0</xdr:rowOff>
    </xdr:from>
    <xdr:ext cx="8255" cy="0"/>
    <xdr:pic>
      <xdr:nvPicPr>
        <xdr:cNvPr id="228" name="図 2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4"/>
        <a:stretch>
          <a:fillRect/>
        </a:stretch>
      </xdr:blipFill>
      <xdr:spPr>
        <a:xfrm>
          <a:off x="7168515" y="2286000"/>
          <a:ext cx="8255" cy="0"/>
        </a:xfrm>
        <a:prstGeom prst="rect">
          <a:avLst/>
        </a:prstGeom>
        <a:noFill/>
      </xdr:spPr>
    </xdr:pic>
    <xdr:clientData/>
  </xdr:oneCellAnchor>
  <xdr:oneCellAnchor>
    <xdr:from>
      <xdr:col>3</xdr:col>
      <xdr:colOff>1510665</xdr:colOff>
      <xdr:row>819</xdr:row>
      <xdr:rowOff>0</xdr:rowOff>
    </xdr:from>
    <xdr:ext cx="8255" cy="0"/>
    <xdr:pic>
      <xdr:nvPicPr>
        <xdr:cNvPr id="229" name="図 2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4"/>
        <a:stretch>
          <a:fillRect/>
        </a:stretch>
      </xdr:blipFill>
      <xdr:spPr>
        <a:xfrm>
          <a:off x="7168515" y="2286000"/>
          <a:ext cx="8255" cy="0"/>
        </a:xfrm>
        <a:prstGeom prst="rect">
          <a:avLst/>
        </a:prstGeom>
        <a:noFill/>
      </xdr:spPr>
    </xdr:pic>
    <xdr:clientData/>
  </xdr:oneCellAnchor>
  <xdr:oneCellAnchor>
    <xdr:from>
      <xdr:col>3</xdr:col>
      <xdr:colOff>1510665</xdr:colOff>
      <xdr:row>819</xdr:row>
      <xdr:rowOff>0</xdr:rowOff>
    </xdr:from>
    <xdr:ext cx="8255" cy="0"/>
    <xdr:pic>
      <xdr:nvPicPr>
        <xdr:cNvPr id="230" name="図 2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5"/>
        <a:stretch>
          <a:fillRect/>
        </a:stretch>
      </xdr:blipFill>
      <xdr:spPr>
        <a:xfrm>
          <a:off x="7168515" y="2286000"/>
          <a:ext cx="8255" cy="0"/>
        </a:xfrm>
        <a:prstGeom prst="rect">
          <a:avLst/>
        </a:prstGeom>
        <a:noFill/>
      </xdr:spPr>
    </xdr:pic>
    <xdr:clientData/>
  </xdr:oneCellAnchor>
  <xdr:oneCellAnchor>
    <xdr:from>
      <xdr:col>3</xdr:col>
      <xdr:colOff>1510665</xdr:colOff>
      <xdr:row>819</xdr:row>
      <xdr:rowOff>0</xdr:rowOff>
    </xdr:from>
    <xdr:ext cx="8255" cy="0"/>
    <xdr:pic>
      <xdr:nvPicPr>
        <xdr:cNvPr id="231" name="図 2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5"/>
        <a:stretch>
          <a:fillRect/>
        </a:stretch>
      </xdr:blipFill>
      <xdr:spPr>
        <a:xfrm>
          <a:off x="7168515" y="2286000"/>
          <a:ext cx="8255" cy="0"/>
        </a:xfrm>
        <a:prstGeom prst="rect">
          <a:avLst/>
        </a:prstGeom>
        <a:noFill/>
      </xdr:spPr>
    </xdr:pic>
    <xdr:clientData/>
  </xdr:oneCellAnchor>
  <xdr:oneCellAnchor>
    <xdr:from>
      <xdr:col>3</xdr:col>
      <xdr:colOff>1510665</xdr:colOff>
      <xdr:row>819</xdr:row>
      <xdr:rowOff>0</xdr:rowOff>
    </xdr:from>
    <xdr:ext cx="8255" cy="0"/>
    <xdr:pic>
      <xdr:nvPicPr>
        <xdr:cNvPr id="232" name="図 2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5"/>
        <a:stretch>
          <a:fillRect/>
        </a:stretch>
      </xdr:blipFill>
      <xdr:spPr>
        <a:xfrm>
          <a:off x="7168515" y="2286000"/>
          <a:ext cx="8255" cy="0"/>
        </a:xfrm>
        <a:prstGeom prst="rect">
          <a:avLst/>
        </a:prstGeom>
        <a:noFill/>
      </xdr:spPr>
    </xdr:pic>
    <xdr:clientData/>
  </xdr:oneCellAnchor>
  <xdr:oneCellAnchor>
    <xdr:from>
      <xdr:col>3</xdr:col>
      <xdr:colOff>1510665</xdr:colOff>
      <xdr:row>819</xdr:row>
      <xdr:rowOff>0</xdr:rowOff>
    </xdr:from>
    <xdr:ext cx="8255" cy="0"/>
    <xdr:pic>
      <xdr:nvPicPr>
        <xdr:cNvPr id="233" name="図 2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6"/>
        <a:stretch>
          <a:fillRect/>
        </a:stretch>
      </xdr:blipFill>
      <xdr:spPr>
        <a:xfrm>
          <a:off x="7168515" y="3371850"/>
          <a:ext cx="8255" cy="0"/>
        </a:xfrm>
        <a:prstGeom prst="rect">
          <a:avLst/>
        </a:prstGeom>
        <a:noFill/>
      </xdr:spPr>
    </xdr:pic>
    <xdr:clientData/>
  </xdr:oneCellAnchor>
  <xdr:oneCellAnchor>
    <xdr:from>
      <xdr:col>3</xdr:col>
      <xdr:colOff>1510665</xdr:colOff>
      <xdr:row>819</xdr:row>
      <xdr:rowOff>0</xdr:rowOff>
    </xdr:from>
    <xdr:ext cx="8255" cy="0"/>
    <xdr:pic>
      <xdr:nvPicPr>
        <xdr:cNvPr id="234" name="図 2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6"/>
        <a:stretch>
          <a:fillRect/>
        </a:stretch>
      </xdr:blipFill>
      <xdr:spPr>
        <a:xfrm>
          <a:off x="7168515" y="3371850"/>
          <a:ext cx="8255" cy="0"/>
        </a:xfrm>
        <a:prstGeom prst="rect">
          <a:avLst/>
        </a:prstGeom>
        <a:noFill/>
      </xdr:spPr>
    </xdr:pic>
    <xdr:clientData/>
  </xdr:oneCellAnchor>
  <xdr:oneCellAnchor>
    <xdr:from>
      <xdr:col>3</xdr:col>
      <xdr:colOff>1510665</xdr:colOff>
      <xdr:row>819</xdr:row>
      <xdr:rowOff>0</xdr:rowOff>
    </xdr:from>
    <xdr:ext cx="8255" cy="0"/>
    <xdr:pic>
      <xdr:nvPicPr>
        <xdr:cNvPr id="235" name="図 2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6"/>
        <a:stretch>
          <a:fillRect/>
        </a:stretch>
      </xdr:blipFill>
      <xdr:spPr>
        <a:xfrm>
          <a:off x="7168515" y="3371850"/>
          <a:ext cx="8255" cy="0"/>
        </a:xfrm>
        <a:prstGeom prst="rect">
          <a:avLst/>
        </a:prstGeom>
        <a:noFill/>
      </xdr:spPr>
    </xdr:pic>
    <xdr:clientData/>
  </xdr:oneCellAnchor>
  <xdr:oneCellAnchor>
    <xdr:from>
      <xdr:col>3</xdr:col>
      <xdr:colOff>1510665</xdr:colOff>
      <xdr:row>819</xdr:row>
      <xdr:rowOff>0</xdr:rowOff>
    </xdr:from>
    <xdr:ext cx="8255" cy="0"/>
    <xdr:pic>
      <xdr:nvPicPr>
        <xdr:cNvPr id="236" name="図 2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7"/>
        <a:stretch>
          <a:fillRect/>
        </a:stretch>
      </xdr:blipFill>
      <xdr:spPr>
        <a:xfrm>
          <a:off x="7168515" y="4457700"/>
          <a:ext cx="8255" cy="0"/>
        </a:xfrm>
        <a:prstGeom prst="rect">
          <a:avLst/>
        </a:prstGeom>
        <a:noFill/>
      </xdr:spPr>
    </xdr:pic>
    <xdr:clientData/>
  </xdr:oneCellAnchor>
  <xdr:oneCellAnchor>
    <xdr:from>
      <xdr:col>3</xdr:col>
      <xdr:colOff>1510665</xdr:colOff>
      <xdr:row>819</xdr:row>
      <xdr:rowOff>0</xdr:rowOff>
    </xdr:from>
    <xdr:ext cx="8255" cy="0"/>
    <xdr:pic>
      <xdr:nvPicPr>
        <xdr:cNvPr id="237" name="図 2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7"/>
        <a:stretch>
          <a:fillRect/>
        </a:stretch>
      </xdr:blipFill>
      <xdr:spPr>
        <a:xfrm>
          <a:off x="7168515" y="4457700"/>
          <a:ext cx="8255" cy="0"/>
        </a:xfrm>
        <a:prstGeom prst="rect">
          <a:avLst/>
        </a:prstGeom>
        <a:noFill/>
      </xdr:spPr>
    </xdr:pic>
    <xdr:clientData/>
  </xdr:oneCellAnchor>
  <xdr:oneCellAnchor>
    <xdr:from>
      <xdr:col>3</xdr:col>
      <xdr:colOff>1510665</xdr:colOff>
      <xdr:row>819</xdr:row>
      <xdr:rowOff>0</xdr:rowOff>
    </xdr:from>
    <xdr:ext cx="8255" cy="0"/>
    <xdr:pic>
      <xdr:nvPicPr>
        <xdr:cNvPr id="238" name="図 2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7"/>
        <a:stretch>
          <a:fillRect/>
        </a:stretch>
      </xdr:blipFill>
      <xdr:spPr>
        <a:xfrm>
          <a:off x="7168515" y="4457700"/>
          <a:ext cx="8255" cy="0"/>
        </a:xfrm>
        <a:prstGeom prst="rect">
          <a:avLst/>
        </a:prstGeom>
        <a:noFill/>
      </xdr:spPr>
    </xdr:pic>
    <xdr:clientData/>
  </xdr:oneCellAnchor>
  <xdr:oneCellAnchor>
    <xdr:from>
      <xdr:col>3</xdr:col>
      <xdr:colOff>1512095</xdr:colOff>
      <xdr:row>771</xdr:row>
      <xdr:rowOff>35719</xdr:rowOff>
    </xdr:from>
    <xdr:ext cx="9525" cy="0"/>
    <xdr:pic>
      <xdr:nvPicPr>
        <xdr:cNvPr id="239" name="図 2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66651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770</xdr:row>
      <xdr:rowOff>0</xdr:rowOff>
    </xdr:from>
    <xdr:ext cx="9525" cy="0"/>
    <xdr:pic>
      <xdr:nvPicPr>
        <xdr:cNvPr id="240" name="図 2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60864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770</xdr:row>
      <xdr:rowOff>35719</xdr:rowOff>
    </xdr:from>
    <xdr:ext cx="9525" cy="0"/>
    <xdr:pic>
      <xdr:nvPicPr>
        <xdr:cNvPr id="241" name="図 2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61221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773</xdr:row>
      <xdr:rowOff>35719</xdr:rowOff>
    </xdr:from>
    <xdr:ext cx="9525" cy="0"/>
    <xdr:pic>
      <xdr:nvPicPr>
        <xdr:cNvPr id="242" name="図 2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77509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772</xdr:row>
      <xdr:rowOff>35719</xdr:rowOff>
    </xdr:from>
    <xdr:ext cx="9525" cy="0"/>
    <xdr:pic>
      <xdr:nvPicPr>
        <xdr:cNvPr id="243" name="図 2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72080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763</xdr:row>
      <xdr:rowOff>35719</xdr:rowOff>
    </xdr:from>
    <xdr:ext cx="9525" cy="0"/>
    <xdr:pic>
      <xdr:nvPicPr>
        <xdr:cNvPr id="244" name="図 2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23217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35719</xdr:rowOff>
    </xdr:from>
    <xdr:ext cx="9525" cy="0"/>
    <xdr:pic>
      <xdr:nvPicPr>
        <xdr:cNvPr id="245" name="図 2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17787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765</xdr:row>
      <xdr:rowOff>35719</xdr:rowOff>
    </xdr:from>
    <xdr:ext cx="9525" cy="0"/>
    <xdr:pic>
      <xdr:nvPicPr>
        <xdr:cNvPr id="246" name="図 2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34075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764</xdr:row>
      <xdr:rowOff>35719</xdr:rowOff>
    </xdr:from>
    <xdr:ext cx="9525" cy="0"/>
    <xdr:pic>
      <xdr:nvPicPr>
        <xdr:cNvPr id="247" name="図 2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28646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771</xdr:row>
      <xdr:rowOff>35719</xdr:rowOff>
    </xdr:from>
    <xdr:ext cx="9525" cy="0"/>
    <xdr:pic>
      <xdr:nvPicPr>
        <xdr:cNvPr id="248" name="図 2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66651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770</xdr:row>
      <xdr:rowOff>0</xdr:rowOff>
    </xdr:from>
    <xdr:ext cx="9525" cy="0"/>
    <xdr:pic>
      <xdr:nvPicPr>
        <xdr:cNvPr id="249" name="図 2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60864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770</xdr:row>
      <xdr:rowOff>35719</xdr:rowOff>
    </xdr:from>
    <xdr:ext cx="9525" cy="0"/>
    <xdr:pic>
      <xdr:nvPicPr>
        <xdr:cNvPr id="250" name="図 2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61221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773</xdr:row>
      <xdr:rowOff>35719</xdr:rowOff>
    </xdr:from>
    <xdr:ext cx="9525" cy="0"/>
    <xdr:pic>
      <xdr:nvPicPr>
        <xdr:cNvPr id="251" name="図 2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77509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772</xdr:row>
      <xdr:rowOff>35719</xdr:rowOff>
    </xdr:from>
    <xdr:ext cx="9525" cy="0"/>
    <xdr:pic>
      <xdr:nvPicPr>
        <xdr:cNvPr id="252" name="図 2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72080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763</xdr:row>
      <xdr:rowOff>35719</xdr:rowOff>
    </xdr:from>
    <xdr:ext cx="9525" cy="0"/>
    <xdr:pic>
      <xdr:nvPicPr>
        <xdr:cNvPr id="253" name="図 2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23217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762</xdr:row>
      <xdr:rowOff>35719</xdr:rowOff>
    </xdr:from>
    <xdr:ext cx="9525" cy="0"/>
    <xdr:pic>
      <xdr:nvPicPr>
        <xdr:cNvPr id="254" name="図 2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17787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765</xdr:row>
      <xdr:rowOff>35719</xdr:rowOff>
    </xdr:from>
    <xdr:ext cx="9525" cy="0"/>
    <xdr:pic>
      <xdr:nvPicPr>
        <xdr:cNvPr id="255" name="図 2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34075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764</xdr:row>
      <xdr:rowOff>35719</xdr:rowOff>
    </xdr:from>
    <xdr:ext cx="9525" cy="0"/>
    <xdr:pic>
      <xdr:nvPicPr>
        <xdr:cNvPr id="256" name="図 2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4120" y="286464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794</xdr:row>
      <xdr:rowOff>0</xdr:rowOff>
    </xdr:from>
    <xdr:ext cx="9525" cy="0"/>
    <xdr:pic>
      <xdr:nvPicPr>
        <xdr:cNvPr id="257" name="図 2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44805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794</xdr:row>
      <xdr:rowOff>0</xdr:rowOff>
    </xdr:from>
    <xdr:ext cx="9525" cy="0"/>
    <xdr:pic>
      <xdr:nvPicPr>
        <xdr:cNvPr id="258" name="図 2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44805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794</xdr:row>
      <xdr:rowOff>0</xdr:rowOff>
    </xdr:from>
    <xdr:ext cx="9525" cy="0"/>
    <xdr:pic>
      <xdr:nvPicPr>
        <xdr:cNvPr id="259" name="図 2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44805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794</xdr:row>
      <xdr:rowOff>0</xdr:rowOff>
    </xdr:from>
    <xdr:ext cx="9525" cy="0"/>
    <xdr:pic>
      <xdr:nvPicPr>
        <xdr:cNvPr id="260" name="図 2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44805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794</xdr:row>
      <xdr:rowOff>0</xdr:rowOff>
    </xdr:from>
    <xdr:ext cx="9525" cy="0"/>
    <xdr:pic>
      <xdr:nvPicPr>
        <xdr:cNvPr id="261" name="図 2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44805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794</xdr:row>
      <xdr:rowOff>0</xdr:rowOff>
    </xdr:from>
    <xdr:ext cx="9525" cy="0"/>
    <xdr:pic>
      <xdr:nvPicPr>
        <xdr:cNvPr id="262" name="図 2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44805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794</xdr:row>
      <xdr:rowOff>0</xdr:rowOff>
    </xdr:from>
    <xdr:ext cx="9525" cy="0"/>
    <xdr:pic>
      <xdr:nvPicPr>
        <xdr:cNvPr id="263" name="図 2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44805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794</xdr:row>
      <xdr:rowOff>0</xdr:rowOff>
    </xdr:from>
    <xdr:ext cx="9525" cy="0"/>
    <xdr:pic>
      <xdr:nvPicPr>
        <xdr:cNvPr id="264" name="図 2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44805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794</xdr:row>
      <xdr:rowOff>0</xdr:rowOff>
    </xdr:from>
    <xdr:ext cx="9525" cy="0"/>
    <xdr:pic>
      <xdr:nvPicPr>
        <xdr:cNvPr id="265" name="図 2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44805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266" name="図 2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61698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267" name="図 2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61698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268" name="図 2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0270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0</xdr:rowOff>
    </xdr:from>
    <xdr:ext cx="9525" cy="0"/>
    <xdr:pic>
      <xdr:nvPicPr>
        <xdr:cNvPr id="269" name="図 2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0270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1335202</xdr:colOff>
      <xdr:row>736</xdr:row>
      <xdr:rowOff>40821</xdr:rowOff>
    </xdr:from>
    <xdr:ext cx="9525" cy="0"/>
    <xdr:pic>
      <xdr:nvPicPr>
        <xdr:cNvPr id="270" name="図 2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5727" y="1031421"/>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1512570</xdr:colOff>
      <xdr:row>460</xdr:row>
      <xdr:rowOff>0</xdr:rowOff>
    </xdr:from>
    <xdr:ext cx="9525" cy="0"/>
    <xdr:pic>
      <xdr:nvPicPr>
        <xdr:cNvPr id="271" name="図 2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72" name="図 2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73" name="図 2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74" name="図 2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75" name="図 2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76" name="図 2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77" name="図 2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78" name="図 2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79" name="図 2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0" name="図 2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1" name="図 2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2" name="図 2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3" name="図 2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4" name="図 2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5" name="図 2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6" name="図 2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7" name="図 2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8" name="図 2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89" name="図 2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0" name="図 2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1" name="図 2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2" name="図 2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3" name="図 2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4" name="図 2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5" name="図 2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6" name="図 2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7" name="図 2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8" name="図 2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99" name="図 2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0" name="図 2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1" name="図 3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2" name="図 3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3" name="図 3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4" name="図 3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5" name="図 3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6" name="図 3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7" name="図 3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8" name="図 3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09" name="図 3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10" name="図 3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11" name="図 3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12" name="図 3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13" name="図 3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14" name="図 3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15" name="図 3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16" name="図 3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17" name="図 3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1334770</xdr:colOff>
      <xdr:row>460</xdr:row>
      <xdr:rowOff>0</xdr:rowOff>
    </xdr:from>
    <xdr:ext cx="9525" cy="0"/>
    <xdr:pic>
      <xdr:nvPicPr>
        <xdr:cNvPr id="318" name="図 3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10000}"/>
            </a:ext>
          </a:extLst>
        </xdr:cNvPr>
        <xdr:cNvPicPr>
          <a:picLocks noChangeAspect="1" noChangeArrowheads="1"/>
        </xdr:cNvPicPr>
      </xdr:nvPicPr>
      <xdr:blipFill>
        <a:blip xmlns:r="http://schemas.openxmlformats.org/officeDocument/2006/relationships" r:embed="rId6"/>
        <a:stretch>
          <a:fillRect/>
        </a:stretch>
      </xdr:blipFill>
      <xdr:spPr>
        <a:xfrm>
          <a:off x="65163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19" name="図 3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20" name="図 3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21" name="図 3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1511300</xdr:colOff>
      <xdr:row>460</xdr:row>
      <xdr:rowOff>0</xdr:rowOff>
    </xdr:from>
    <xdr:ext cx="7620" cy="0"/>
    <xdr:pic>
      <xdr:nvPicPr>
        <xdr:cNvPr id="322" name="図 3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10000}"/>
            </a:ext>
          </a:extLst>
        </xdr:cNvPr>
        <xdr:cNvPicPr>
          <a:picLocks noChangeAspect="1" noChangeArrowheads="1"/>
        </xdr:cNvPicPr>
      </xdr:nvPicPr>
      <xdr:blipFill>
        <a:blip xmlns:r="http://schemas.openxmlformats.org/officeDocument/2006/relationships" r:embed="rId6"/>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323" name="図 3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10000}"/>
            </a:ext>
          </a:extLst>
        </xdr:cNvPr>
        <xdr:cNvPicPr>
          <a:picLocks noChangeAspect="1" noChangeArrowheads="1"/>
        </xdr:cNvPicPr>
      </xdr:nvPicPr>
      <xdr:blipFill>
        <a:blip xmlns:r="http://schemas.openxmlformats.org/officeDocument/2006/relationships" r:embed="rId6"/>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324" name="図 3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10000}"/>
            </a:ext>
          </a:extLst>
        </xdr:cNvPr>
        <xdr:cNvPicPr>
          <a:picLocks noChangeAspect="1" noChangeArrowheads="1"/>
        </xdr:cNvPicPr>
      </xdr:nvPicPr>
      <xdr:blipFill>
        <a:blip xmlns:r="http://schemas.openxmlformats.org/officeDocument/2006/relationships" r:embed="rId6"/>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325" name="図 3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10000}"/>
            </a:ext>
          </a:extLst>
        </xdr:cNvPr>
        <xdr:cNvPicPr>
          <a:picLocks noChangeAspect="1" noChangeArrowheads="1"/>
        </xdr:cNvPicPr>
      </xdr:nvPicPr>
      <xdr:blipFill>
        <a:blip xmlns:r="http://schemas.openxmlformats.org/officeDocument/2006/relationships" r:embed="rId7"/>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326" name="図 3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10000}"/>
            </a:ext>
          </a:extLst>
        </xdr:cNvPr>
        <xdr:cNvPicPr>
          <a:picLocks noChangeAspect="1" noChangeArrowheads="1"/>
        </xdr:cNvPicPr>
      </xdr:nvPicPr>
      <xdr:blipFill>
        <a:blip xmlns:r="http://schemas.openxmlformats.org/officeDocument/2006/relationships" r:embed="rId7"/>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327" name="図 3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10000}"/>
            </a:ext>
          </a:extLst>
        </xdr:cNvPr>
        <xdr:cNvPicPr>
          <a:picLocks noChangeAspect="1" noChangeArrowheads="1"/>
        </xdr:cNvPicPr>
      </xdr:nvPicPr>
      <xdr:blipFill>
        <a:blip xmlns:r="http://schemas.openxmlformats.org/officeDocument/2006/relationships" r:embed="rId7"/>
        <a:stretch>
          <a:fillRect/>
        </a:stretch>
      </xdr:blipFill>
      <xdr:spPr>
        <a:xfrm>
          <a:off x="6692900" y="4419600"/>
          <a:ext cx="7620" cy="0"/>
        </a:xfrm>
        <a:prstGeom prst="rect">
          <a:avLst/>
        </a:prstGeom>
        <a:noFill/>
      </xdr:spPr>
    </xdr:pic>
    <xdr:clientData/>
  </xdr:oneCellAnchor>
  <xdr:oneCellAnchor>
    <xdr:from>
      <xdr:col>3</xdr:col>
      <xdr:colOff>1512570</xdr:colOff>
      <xdr:row>460</xdr:row>
      <xdr:rowOff>0</xdr:rowOff>
    </xdr:from>
    <xdr:ext cx="9525" cy="0"/>
    <xdr:pic>
      <xdr:nvPicPr>
        <xdr:cNvPr id="328" name="図 3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29" name="図 3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0" name="図 3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1" name="図 3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2" name="図 3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3" name="図 3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4" name="図 3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5" name="図 3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6" name="図 3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7" name="図 3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8" name="図 3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39" name="図 3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0" name="図 3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1" name="図 3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2" name="図 3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3" name="図 3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4" name="図 3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5" name="図 3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6" name="図 3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7" name="図 3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8" name="図 3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49" name="図 3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0" name="図 3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1" name="図 3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2" name="図 3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3" name="図 3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4" name="図 3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5" name="図 3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6" name="図 3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7" name="図 3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8" name="図 3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59" name="図 3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0" name="図 3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1" name="図 3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2" name="図 3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3" name="図 3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4" name="図 3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5" name="図 3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6" name="図 3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7" name="図 3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8" name="図 3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69" name="図 3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0" name="図 3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1" name="図 3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2" name="図 3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3" name="図 3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4" name="図 3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5" name="図 3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6" name="図 3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7" name="図 3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8" name="図 3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79" name="図 3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0" name="図 3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1" name="図 3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2" name="図 3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3" name="図 3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4" name="図 3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5" name="図 3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6" name="図 3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7" name="図 3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8" name="図 3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89" name="図 3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0" name="図 3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1" name="図 3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2" name="図 3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3" name="図 3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4" name="図 3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5" name="図 3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6" name="図 3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7" name="図 3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8" name="図 3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399" name="図 3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00" name="図 3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01" name="図 4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02" name="図 4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03" name="図 4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04" name="図 4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1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05" name="図 4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06" name="図 4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1511300</xdr:colOff>
      <xdr:row>460</xdr:row>
      <xdr:rowOff>0</xdr:rowOff>
    </xdr:from>
    <xdr:ext cx="7620" cy="0"/>
    <xdr:pic>
      <xdr:nvPicPr>
        <xdr:cNvPr id="407" name="図 4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10000}"/>
            </a:ext>
          </a:extLst>
        </xdr:cNvPr>
        <xdr:cNvPicPr>
          <a:picLocks noChangeAspect="1" noChangeArrowheads="1"/>
        </xdr:cNvPicPr>
      </xdr:nvPicPr>
      <xdr:blipFill>
        <a:blip xmlns:r="http://schemas.openxmlformats.org/officeDocument/2006/relationships" r:embed="rId6"/>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08" name="図 4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10000}"/>
            </a:ext>
          </a:extLst>
        </xdr:cNvPr>
        <xdr:cNvPicPr>
          <a:picLocks noChangeAspect="1" noChangeArrowheads="1"/>
        </xdr:cNvPicPr>
      </xdr:nvPicPr>
      <xdr:blipFill>
        <a:blip xmlns:r="http://schemas.openxmlformats.org/officeDocument/2006/relationships" r:embed="rId6"/>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09" name="図 4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10000}"/>
            </a:ext>
          </a:extLst>
        </xdr:cNvPr>
        <xdr:cNvPicPr>
          <a:picLocks noChangeAspect="1" noChangeArrowheads="1"/>
        </xdr:cNvPicPr>
      </xdr:nvPicPr>
      <xdr:blipFill>
        <a:blip xmlns:r="http://schemas.openxmlformats.org/officeDocument/2006/relationships" r:embed="rId6"/>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10" name="図 4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10000}"/>
            </a:ext>
          </a:extLst>
        </xdr:cNvPr>
        <xdr:cNvPicPr>
          <a:picLocks noChangeAspect="1" noChangeArrowheads="1"/>
        </xdr:cNvPicPr>
      </xdr:nvPicPr>
      <xdr:blipFill>
        <a:blip xmlns:r="http://schemas.openxmlformats.org/officeDocument/2006/relationships" r:embed="rId7"/>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11" name="図 4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10000}"/>
            </a:ext>
          </a:extLst>
        </xdr:cNvPr>
        <xdr:cNvPicPr>
          <a:picLocks noChangeAspect="1" noChangeArrowheads="1"/>
        </xdr:cNvPicPr>
      </xdr:nvPicPr>
      <xdr:blipFill>
        <a:blip xmlns:r="http://schemas.openxmlformats.org/officeDocument/2006/relationships" r:embed="rId7"/>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12" name="図 4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10000}"/>
            </a:ext>
          </a:extLst>
        </xdr:cNvPr>
        <xdr:cNvPicPr>
          <a:picLocks noChangeAspect="1" noChangeArrowheads="1"/>
        </xdr:cNvPicPr>
      </xdr:nvPicPr>
      <xdr:blipFill>
        <a:blip xmlns:r="http://schemas.openxmlformats.org/officeDocument/2006/relationships" r:embed="rId7"/>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13" name="図 4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10000}"/>
            </a:ext>
          </a:extLst>
        </xdr:cNvPr>
        <xdr:cNvPicPr>
          <a:picLocks noChangeAspect="1" noChangeArrowheads="1"/>
        </xdr:cNvPicPr>
      </xdr:nvPicPr>
      <xdr:blipFill>
        <a:blip xmlns:r="http://schemas.openxmlformats.org/officeDocument/2006/relationships" r:embed="rId6"/>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14" name="図 4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10000}"/>
            </a:ext>
          </a:extLst>
        </xdr:cNvPr>
        <xdr:cNvPicPr>
          <a:picLocks noChangeAspect="1" noChangeArrowheads="1"/>
        </xdr:cNvPicPr>
      </xdr:nvPicPr>
      <xdr:blipFill>
        <a:blip xmlns:r="http://schemas.openxmlformats.org/officeDocument/2006/relationships" r:embed="rId6"/>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15" name="図 4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10000}"/>
            </a:ext>
          </a:extLst>
        </xdr:cNvPr>
        <xdr:cNvPicPr>
          <a:picLocks noChangeAspect="1" noChangeArrowheads="1"/>
        </xdr:cNvPicPr>
      </xdr:nvPicPr>
      <xdr:blipFill>
        <a:blip xmlns:r="http://schemas.openxmlformats.org/officeDocument/2006/relationships" r:embed="rId6"/>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16" name="図 4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10000}"/>
            </a:ext>
          </a:extLst>
        </xdr:cNvPr>
        <xdr:cNvPicPr>
          <a:picLocks noChangeAspect="1" noChangeArrowheads="1"/>
        </xdr:cNvPicPr>
      </xdr:nvPicPr>
      <xdr:blipFill>
        <a:blip xmlns:r="http://schemas.openxmlformats.org/officeDocument/2006/relationships" r:embed="rId7"/>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17" name="図 4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10000}"/>
            </a:ext>
          </a:extLst>
        </xdr:cNvPr>
        <xdr:cNvPicPr>
          <a:picLocks noChangeAspect="1" noChangeArrowheads="1"/>
        </xdr:cNvPicPr>
      </xdr:nvPicPr>
      <xdr:blipFill>
        <a:blip xmlns:r="http://schemas.openxmlformats.org/officeDocument/2006/relationships" r:embed="rId7"/>
        <a:stretch>
          <a:fillRect/>
        </a:stretch>
      </xdr:blipFill>
      <xdr:spPr>
        <a:xfrm>
          <a:off x="6692900" y="4419600"/>
          <a:ext cx="7620" cy="0"/>
        </a:xfrm>
        <a:prstGeom prst="rect">
          <a:avLst/>
        </a:prstGeom>
        <a:noFill/>
      </xdr:spPr>
    </xdr:pic>
    <xdr:clientData/>
  </xdr:oneCellAnchor>
  <xdr:oneCellAnchor>
    <xdr:from>
      <xdr:col>3</xdr:col>
      <xdr:colOff>1511300</xdr:colOff>
      <xdr:row>460</xdr:row>
      <xdr:rowOff>0</xdr:rowOff>
    </xdr:from>
    <xdr:ext cx="7620" cy="0"/>
    <xdr:pic>
      <xdr:nvPicPr>
        <xdr:cNvPr id="418" name="図 4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10000}"/>
            </a:ext>
          </a:extLst>
        </xdr:cNvPr>
        <xdr:cNvPicPr>
          <a:picLocks noChangeAspect="1" noChangeArrowheads="1"/>
        </xdr:cNvPicPr>
      </xdr:nvPicPr>
      <xdr:blipFill>
        <a:blip xmlns:r="http://schemas.openxmlformats.org/officeDocument/2006/relationships" r:embed="rId7"/>
        <a:stretch>
          <a:fillRect/>
        </a:stretch>
      </xdr:blipFill>
      <xdr:spPr>
        <a:xfrm>
          <a:off x="6692900" y="4419600"/>
          <a:ext cx="7620" cy="0"/>
        </a:xfrm>
        <a:prstGeom prst="rect">
          <a:avLst/>
        </a:prstGeom>
        <a:noFill/>
      </xdr:spPr>
    </xdr:pic>
    <xdr:clientData/>
  </xdr:oneCellAnchor>
  <xdr:oneCellAnchor>
    <xdr:from>
      <xdr:col>3</xdr:col>
      <xdr:colOff>1512570</xdr:colOff>
      <xdr:row>460</xdr:row>
      <xdr:rowOff>0</xdr:rowOff>
    </xdr:from>
    <xdr:ext cx="9525" cy="0"/>
    <xdr:pic>
      <xdr:nvPicPr>
        <xdr:cNvPr id="419" name="図 4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0" name="図 4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1" name="図 4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2" name="図 4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3" name="図 4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4" name="図 4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5" name="図 4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6" name="図 4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7" name="図 4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8" name="図 4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29" name="図 4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30" name="図 4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31" name="図 4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32" name="図 4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33" name="図 4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34" name="図 4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35" name="図 4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36" name="図 4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1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437" name="図 4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38" name="図 4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39" name="図 4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0" name="図 4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1" name="図 4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2" name="図 4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3" name="図 4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4" name="図 4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5" name="図 4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6" name="図 4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7" name="図 4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8" name="図 4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49" name="図 4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0" name="図 4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1" name="図 4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2" name="図 4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3" name="図 4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4" name="図 4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5" name="図 4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6" name="図 4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7" name="図 4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8" name="図 4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59" name="図 4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0" name="図 4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1" name="図 4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2" name="図 4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3" name="図 4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4" name="図 4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5" name="図 4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6" name="図 4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7" name="図 4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8" name="図 4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69" name="図 4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0" name="図 4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1" name="図 4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2" name="図 4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3" name="図 4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4" name="図 4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5" name="図 4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6" name="図 4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7" name="図 4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8" name="図 4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79" name="図 4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0" name="図 4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1" name="図 4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2" name="図 4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3" name="図 4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4" name="図 4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5" name="図 4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6" name="図 4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7" name="図 4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8" name="図 4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89" name="図 4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0" name="図 4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1" name="図 4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2" name="図 4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3" name="図 4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4" name="図 4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5" name="図 4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6" name="図 4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7" name="図 4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8" name="図 4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499" name="図 4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0" name="図 4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1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1" name="図 4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1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2" name="図 4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1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3" name="図 4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1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4" name="図 4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1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5" name="図 4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1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6" name="図 4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7" name="図 4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8" name="図 4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09" name="図 4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10" name="図 4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11" name="図 4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1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512" name="図 4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13" name="図 4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14" name="図 4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15" name="図 4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16" name="図 4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17" name="図 4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18" name="図 4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19" name="図 4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0" name="図 4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1" name="図 4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2" name="図 4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3" name="図 4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4" name="図 4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5" name="図 4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6" name="図 4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7" name="図 4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8" name="図 4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29" name="図 5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0" name="図 5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1" name="図 5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2" name="図 5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3" name="図 5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4" name="図 5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5" name="図 5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6" name="図 5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7" name="図 5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8" name="図 5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39" name="図 5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0" name="図 5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1" name="図 5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2" name="図 5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3" name="図 5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4" name="図 5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5" name="図 5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6" name="図 5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7" name="図 5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8" name="図 5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49" name="図 5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0" name="図 5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1" name="図 5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2" name="図 5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3" name="図 5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4" name="図 5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5" name="図 5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6" name="図 5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7" name="図 5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8" name="図 5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59" name="図 5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0" name="図 5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1" name="図 5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2" name="図 5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3" name="図 5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4" name="図 5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5" name="図 5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6" name="図 5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7" name="図 5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8" name="図 5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69" name="図 5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0" name="図 5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1" name="図 5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2" name="図 5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3" name="図 5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4" name="図 5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5" name="図 5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2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6" name="図 5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2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7" name="図 5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2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8" name="図 5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2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79" name="図 5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2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80" name="図 5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2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81" name="図 5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82" name="図 5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83" name="図 5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84" name="図 5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85" name="図 5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86" name="図 5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2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587" name="図 5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88" name="図 5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89" name="図 5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0" name="図 5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1" name="図 5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2" name="図 5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3" name="図 5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4" name="図 5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5" name="図 5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6" name="図 5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7" name="図 5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8" name="図 5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599" name="図 5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0" name="図 5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1" name="図 5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2" name="図 5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3" name="図 5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4" name="図 5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5" name="図 5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6" name="図 5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7" name="図 5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8" name="図 5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09" name="図 5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0" name="図 5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1" name="図 5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2" name="図 5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3" name="図 5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4" name="図 5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5" name="図 5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6" name="図 5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7" name="図 5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8" name="図 5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19" name="図 5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0" name="図 5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1" name="図 5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2" name="図 5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3" name="図 5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4" name="図 5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5" name="図 5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6" name="図 5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7" name="図 5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8" name="図 5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29" name="図 6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0" name="図 6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1" name="図 6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2" name="図 6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3" name="図 6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4" name="図 6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5" name="図 6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6" name="図 6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7" name="図 6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8" name="図 6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39" name="図 6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0" name="図 6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1" name="図 6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2" name="図 6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3" name="図 6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4" name="図 6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5" name="図 6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6" name="図 6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7" name="図 6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8" name="図 6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49" name="図 6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0" name="図 6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1" name="図 6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2" name="図 6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3" name="図 6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4" name="図 6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5" name="図 6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6" name="図 6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7" name="図 6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8" name="図 6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59" name="図 6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0" name="図 6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1" name="図 6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2" name="図 6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3" name="図 6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4" name="図 6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5" name="図 6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6" name="図 6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7" name="図 6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8" name="図 6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69" name="図 6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0" name="図 6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1" name="図 6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2" name="図 6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3" name="図 6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4" name="図 6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5" name="図 6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6" name="図 6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7" name="図 6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8" name="図 6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79" name="図 6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0" name="図 6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1" name="図 6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2" name="図 6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3" name="図 6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4" name="図 6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5" name="図 6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6" name="図 6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7" name="図 6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8" name="図 6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89" name="図 6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0" name="図 6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1" name="図 6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2" name="図 6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3" name="図 6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4" name="図 6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5" name="図 6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6" name="図 6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7" name="図 6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8" name="図 6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699" name="図 6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0" name="図 6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1" name="図 6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2" name="図 6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3" name="図 6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4" name="図 6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5" name="図 6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6" name="図 6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7" name="図 6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8" name="図 6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09" name="図 6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0" name="図 6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1" name="図 6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2" name="図 6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3" name="図 6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4" name="図 6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5" name="図 6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6" name="図 6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7" name="図 6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8" name="図 6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19" name="図 6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0" name="図 6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1" name="図 6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2" name="図 6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3" name="図 6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4" name="図 6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5" name="図 6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6" name="図 6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7" name="図 6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8" name="図 6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29" name="図 7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30" name="図 7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2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31" name="図 7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32" name="図 7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33" name="図 7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34" name="図 7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35" name="図 7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36" name="図 7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2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737" name="図 7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38" name="図 7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39" name="図 7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0" name="図 7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1" name="図 7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2" name="図 7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3" name="図 7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4" name="図 7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5" name="図 7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6" name="図 7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7" name="図 7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8" name="図 7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49" name="図 7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0" name="図 7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1" name="図 7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2" name="図 7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3" name="図 7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4" name="図 7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5" name="図 7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6" name="図 7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7" name="図 7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8" name="図 7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59" name="図 7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0" name="図 7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1" name="図 7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2" name="図 7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3" name="図 7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4" name="図 7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5" name="図 7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6" name="図 7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7" name="図 7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2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8" name="図 7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69" name="図 7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0" name="図 7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1" name="図 7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2" name="図 7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3" name="図 7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4" name="図 7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5" name="図 7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6" name="図 7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7" name="図 7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8" name="図 7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79" name="図 7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0" name="図 7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1" name="図 7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2" name="図 7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3" name="図 7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4" name="図 7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5" name="図 7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6" name="図 7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7" name="図 7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8" name="図 7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89" name="図 7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0" name="図 7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1" name="図 7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2" name="図 7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3" name="図 7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4" name="図 7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5" name="図 7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6" name="図 7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7" name="図 7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8" name="図 7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799" name="図 7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0" name="図 7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1" name="図 7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2" name="図 7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3" name="図 7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4" name="図 7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5" name="図 7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6" name="図 7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7" name="図 7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8" name="図 7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09" name="図 7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0" name="図 7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1" name="図 7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2" name="図 7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3" name="図 7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4" name="図 7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5" name="図 7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6" name="図 7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7" name="図 7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8" name="図 7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19" name="図 7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0" name="図 7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1" name="図 7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2" name="図 7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3" name="図 7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4" name="図 7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5" name="図 7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6" name="図 7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7" name="図 7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8" name="図 7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29" name="図 8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0" name="図 8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1" name="図 8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2" name="図 8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3" name="図 8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4" name="図 8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5" name="図 8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6" name="図 8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7" name="図 8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8" name="図 8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39" name="図 8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0" name="図 8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1" name="図 8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2" name="図 8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3" name="図 8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4" name="図 8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5" name="図 8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6" name="図 8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7" name="図 8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8" name="図 8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49" name="図 8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0" name="図 8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1" name="図 8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2" name="図 8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3" name="図 8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4" name="図 8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5" name="図 8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6" name="図 8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7" name="図 8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8" name="図 8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59" name="図 8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0" name="図 8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1" name="図 8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2" name="図 8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3" name="図 8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4" name="図 8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5" name="図 8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6" name="図 8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7" name="図 8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8" name="図 8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69" name="図 8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0" name="図 8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1" name="図 8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2" name="図 8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3" name="図 8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4" name="図 8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5" name="図 8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6" name="図 8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7" name="図 8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8" name="図 8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79" name="図 8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80" name="図 8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3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81" name="図 8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82" name="図 8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83" name="図 8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84" name="図 8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85" name="図 8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86" name="図 8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3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887" name="図 8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88" name="図 8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89" name="図 8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0" name="図 8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1" name="図 8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2" name="図 8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3" name="図 8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4" name="図 8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5" name="図 8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6" name="図 8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7" name="図 8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8" name="図 8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899" name="図 8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0" name="図 8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1" name="図 8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2" name="図 8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3" name="図 8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4" name="図 8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5" name="図 8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6" name="図 8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7" name="図 8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8" name="図 8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09" name="図 8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0" name="図 8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1" name="図 8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2" name="図 8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3" name="図 8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4" name="図 8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5" name="図 8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6" name="図 8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7" name="図 8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8" name="図 8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19" name="図 8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0" name="図 8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1" name="図 8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2" name="図 8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3" name="図 8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4" name="図 8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5" name="図 8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6" name="図 8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7" name="図 8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8" name="図 8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29" name="図 9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0" name="図 9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1" name="図 9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2" name="図 9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3" name="図 9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4" name="図 9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5" name="図 9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6" name="図 9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7" name="図 9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8" name="図 9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39" name="図 9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0" name="図 9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1" name="図 9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2" name="図 9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3" name="図 9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4" name="図 9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5" name="図 9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6" name="図 9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7" name="図 9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8" name="図 9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49" name="図 9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0" name="図 9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3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1" name="図 9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3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2" name="図 9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3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3" name="図 9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3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4" name="図 9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3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5" name="図 9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3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6" name="図 9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7" name="図 9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8" name="図 9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59" name="図 9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0" name="図 9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1" name="図 9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2" name="図 9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3" name="図 9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4" name="図 9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5" name="図 9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6" name="図 9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7" name="図 9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8" name="図 9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69" name="図 9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0" name="図 9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1" name="図 9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2" name="図 9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3" name="図 9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4" name="図 9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5" name="図 9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6" name="図 9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7" name="図 9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8" name="図 9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79" name="図 9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0" name="図 9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1" name="図 9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2" name="図 9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3" name="図 9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4" name="図 9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5" name="図 9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6" name="図 9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7" name="図 9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8" name="図 9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89" name="図 9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0" name="図 9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1" name="図 9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2" name="図 9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3" name="図 9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4" name="図 9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5" name="図 9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6" name="図 9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7" name="図 9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8" name="図 9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999" name="図 9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0" name="図 9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1" name="図 9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2" name="図 9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3" name="図 9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4" name="図 9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5" name="図 9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6" name="図 9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7" name="図 9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8" name="図 9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09" name="図 9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0" name="図 9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1" name="図 9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2" name="図 9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3" name="図 9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4" name="図 9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5" name="図 9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6" name="図 9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7" name="図 9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8" name="図 9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19" name="図 9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0" name="図 9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1" name="図 9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2" name="図 9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3" name="図 9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3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4" name="図 9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4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5" name="図 9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6" name="図 9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7" name="図 9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8" name="図 9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29" name="図 10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30" name="図 10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31" name="図 10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32" name="図 10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33" name="図 10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34" name="図 10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35" name="図 10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36" name="図 10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4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037" name="図 10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38" name="図 10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39" name="図 10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0" name="図 10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1" name="図 10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2" name="図 10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3" name="図 10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4" name="図 10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5" name="図 10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6" name="図 10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7" name="図 10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8" name="図 10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49" name="図 10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0" name="図 10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1" name="図 10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2" name="図 10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3" name="図 10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4" name="図 10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5" name="図 10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6" name="図 10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7" name="図 10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8" name="図 10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59" name="図 10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0" name="図 10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1" name="図 10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2" name="図 10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3" name="図 10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4" name="図 10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5" name="図 10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6" name="図 10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7" name="図 10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8" name="図 10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69" name="図 10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0" name="図 10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1" name="図 10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2" name="図 10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3" name="図 10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4" name="図 10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5" name="図 10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6" name="図 10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7" name="図 10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8" name="図 10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79" name="図 10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0" name="図 10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1" name="図 10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2" name="図 10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3" name="図 10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4" name="図 10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5" name="図 10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6" name="図 10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7" name="図 10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8" name="図 10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89" name="図 10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0" name="図 10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1" name="図 10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2" name="図 10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3" name="図 10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4" name="図 10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5" name="図 10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6" name="図 10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7" name="図 10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8" name="図 10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099" name="図 10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0" name="図 10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1" name="図 10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2" name="図 10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3" name="図 10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4" name="図 10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5" name="図 10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6" name="図 10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7" name="図 10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8" name="図 10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09" name="図 10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0" name="図 10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1" name="図 10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2" name="図 10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3" name="図 10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4" name="図 10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5" name="図 10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6" name="図 10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7" name="図 10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8" name="図 10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19" name="図 10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0" name="図 10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1" name="図 10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2" name="図 10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3" name="図 10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4" name="図 10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5" name="図 10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6" name="図 10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7" name="図 10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8" name="図 10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29" name="図 11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0" name="図 11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1" name="図 11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2" name="図 11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3" name="図 11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4" name="図 11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5" name="図 11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6" name="図 11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7" name="図 11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8" name="図 11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39" name="図 11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0" name="図 11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1" name="図 11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2" name="図 11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3" name="図 11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4" name="図 11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5" name="図 11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6" name="図 11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7" name="図 11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8" name="図 11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49" name="図 11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0" name="図 11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1" name="図 11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2" name="図 11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3" name="図 11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4" name="図 11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5" name="図 11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6" name="図 11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7" name="図 11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8" name="図 11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59" name="図 11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0" name="図 11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1" name="図 11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2" name="図 11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3" name="図 11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4" name="図 11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5" name="図 11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6" name="図 11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7" name="図 11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8" name="図 11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69" name="図 11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0" name="図 11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1" name="図 11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2" name="図 11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3" name="図 11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4" name="図 11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5" name="図 11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6" name="図 11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7" name="図 11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8" name="図 11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79" name="図 11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80" name="図 11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4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81" name="図 11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82" name="図 11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83" name="図 11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84" name="図 11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85" name="図 11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86" name="図 11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4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187" name="図 12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88" name="図 12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89" name="図 12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0" name="図 12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1" name="図 12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2" name="図 12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3" name="図 12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4" name="図 12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5" name="図 12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6" name="図 12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7" name="図 12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8" name="図 12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199" name="図 12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0" name="図 12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1" name="図 12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2" name="図 12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3" name="図 12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4" name="図 12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5" name="図 12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6" name="図 12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7" name="図 12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8" name="図 12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09" name="図 12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0" name="図 12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1" name="図 12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2" name="図 12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3" name="図 12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4" name="図 12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5" name="図 12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6" name="図 12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7" name="図 12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8" name="図 12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19" name="図 12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0" name="図 12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1" name="図 12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2" name="図 12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3" name="図 12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4" name="図 12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5" name="図 12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6" name="図 12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7" name="図 12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8" name="図 12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29" name="図 12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0" name="図 12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1" name="図 12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2" name="図 12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3" name="図 12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4" name="図 12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5" name="図 12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6" name="図 12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7" name="図 12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8" name="図 12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39" name="図 12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0" name="図 12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1" name="図 12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2" name="図 12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3" name="図 12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4" name="図 12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5" name="図 12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6" name="図 12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7" name="図 12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8" name="図 12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49" name="図 12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0" name="図 12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4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1" name="図 12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4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2" name="図 12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4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3" name="図 12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4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4" name="図 13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4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5" name="図 13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40000}"/>
            </a:ext>
          </a:extLst>
        </xdr:cNvPr>
        <xdr:cNvPicPr>
          <a:picLocks noChangeAspect="1" noChangeArrowheads="1"/>
        </xdr:cNvPicPr>
      </xdr:nvPicPr>
      <xdr:blipFill>
        <a:blip xmlns:r="http://schemas.openxmlformats.org/officeDocument/2006/relationships" r:embed="rId7"/>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6" name="図 13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7" name="図 13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8" name="図 13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59" name="図 13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60" name="図 13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61" name="図 13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40000}"/>
            </a:ext>
          </a:extLst>
        </xdr:cNvPr>
        <xdr:cNvPicPr>
          <a:picLocks noChangeAspect="1" noChangeArrowheads="1"/>
        </xdr:cNvPicPr>
      </xdr:nvPicPr>
      <xdr:blipFill>
        <a:blip xmlns:r="http://schemas.openxmlformats.org/officeDocument/2006/relationships" r:embed="rId6"/>
        <a:stretch>
          <a:fillRect/>
        </a:stretch>
      </xdr:blipFill>
      <xdr:spPr>
        <a:xfrm>
          <a:off x="6694170" y="1562100"/>
          <a:ext cx="9525" cy="0"/>
        </a:xfrm>
        <a:prstGeom prst="rect">
          <a:avLst/>
        </a:prstGeom>
        <a:noFill/>
      </xdr:spPr>
    </xdr:pic>
    <xdr:clientData/>
  </xdr:oneCellAnchor>
  <xdr:oneCellAnchor>
    <xdr:from>
      <xdr:col>3</xdr:col>
      <xdr:colOff>1512570</xdr:colOff>
      <xdr:row>460</xdr:row>
      <xdr:rowOff>0</xdr:rowOff>
    </xdr:from>
    <xdr:ext cx="9525" cy="0"/>
    <xdr:pic>
      <xdr:nvPicPr>
        <xdr:cNvPr id="1262" name="図 13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63" name="図 13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64" name="図 13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65" name="図 13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66" name="図 13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67" name="図 13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68" name="図 13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69" name="図 13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0" name="図 13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1" name="図 13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2" name="図 13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3" name="図 13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4" name="図 13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5" name="図 13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6" name="図 13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7" name="図 13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8" name="図 13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79" name="図 13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4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0" name="図 13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1" name="図 13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2" name="図 13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3" name="図 13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4" name="図 13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5" name="図 13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6" name="図 13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7" name="図 13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8" name="図 13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89" name="図 13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0" name="図 13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1" name="図 13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2" name="図 13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3" name="図 13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4" name="図 13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5" name="図 13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6" name="図 13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7" name="図 13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8" name="図 13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299" name="図 13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0" name="図 13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1" name="図 13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2" name="図 13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3" name="図 13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4" name="図 13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5" name="図 13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6" name="図 13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7" name="図 13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8" name="図 13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09" name="図 13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0" name="図 13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1" name="図 13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2" name="図 13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3" name="図 13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4" name="図 13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5" name="図 13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6" name="図 13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7" name="図 13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8" name="図 13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19" name="図 13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0" name="図 13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1" name="図 13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2" name="図 13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3" name="図 13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4" name="図 13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5" name="図 13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6" name="図 13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7" name="図 13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8" name="図 13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29" name="図 13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0" name="図 13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1" name="図 13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2" name="図 13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3" name="図 13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4" name="図 13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5" name="図 13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6" name="図 13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7" name="図 13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8" name="図 13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39" name="図 13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0" name="図 13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1" name="図 13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2" name="図 13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3" name="図 13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4" name="図 13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5" name="図 13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6" name="図 13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7" name="図 13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8" name="図 13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49" name="図 13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0" name="図 13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1" name="図 13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2" name="図 13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3" name="図 13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4" name="図 14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5" name="図 14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6" name="図 14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7" name="図 14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8" name="図 14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59" name="図 14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0" name="図 14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1" name="図 14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2" name="図 14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3" name="図 14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4" name="図 14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5" name="図 14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6" name="図 14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7" name="図 14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8" name="図 14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69" name="図 14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0" name="図 14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1" name="図 14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2" name="図 14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3" name="図 14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4" name="図 14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5" name="図 14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6" name="図 14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7" name="図 14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8" name="図 14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79" name="図 14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0" name="図 14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1" name="図 14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2" name="図 14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3" name="図 14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4" name="図 14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5" name="図 14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6" name="図 14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7" name="図 14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8" name="図 14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89" name="図 14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0" name="図 14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1" name="図 14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2" name="図 14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3" name="図 14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4" name="図 14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5" name="図 14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6" name="図 14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7" name="図 14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8" name="図 14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399" name="図 14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0" name="図 14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1" name="図 14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2" name="図 14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3" name="図 14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4" name="図 14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5" name="図 14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50000}"/>
            </a:ext>
          </a:extLst>
        </xdr:cNvPr>
        <xdr:cNvPicPr>
          <a:picLocks noChangeAspect="1" noChangeArrowheads="1"/>
        </xdr:cNvPicPr>
      </xdr:nvPicPr>
      <xdr:blipFill>
        <a:blip xmlns:r="http://schemas.openxmlformats.org/officeDocument/2006/relationships" r:embed="rId7"/>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6" name="図 14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7" name="図 14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8" name="図 14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09" name="図 14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10" name="図 14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11" name="図 14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50000}"/>
            </a:ext>
          </a:extLst>
        </xdr:cNvPr>
        <xdr:cNvPicPr>
          <a:picLocks noChangeAspect="1" noChangeArrowheads="1"/>
        </xdr:cNvPicPr>
      </xdr:nvPicPr>
      <xdr:blipFill>
        <a:blip xmlns:r="http://schemas.openxmlformats.org/officeDocument/2006/relationships" r:embed="rId6"/>
        <a:stretch>
          <a:fillRect/>
        </a:stretch>
      </xdr:blipFill>
      <xdr:spPr>
        <a:xfrm>
          <a:off x="6694170" y="2133600"/>
          <a:ext cx="9525" cy="0"/>
        </a:xfrm>
        <a:prstGeom prst="rect">
          <a:avLst/>
        </a:prstGeom>
        <a:noFill/>
      </xdr:spPr>
    </xdr:pic>
    <xdr:clientData/>
  </xdr:oneCellAnchor>
  <xdr:oneCellAnchor>
    <xdr:from>
      <xdr:col>3</xdr:col>
      <xdr:colOff>1512570</xdr:colOff>
      <xdr:row>460</xdr:row>
      <xdr:rowOff>0</xdr:rowOff>
    </xdr:from>
    <xdr:ext cx="9525" cy="0"/>
    <xdr:pic>
      <xdr:nvPicPr>
        <xdr:cNvPr id="1412" name="図 14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13" name="図 14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14" name="図 14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15" name="図 14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16" name="図 14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17" name="図 14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18" name="図 14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19" name="図 14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0" name="図 14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1" name="図 14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2" name="図 14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3" name="図 14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4" name="図 14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5" name="図 14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6" name="図 14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7" name="図 14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8" name="図 14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29" name="図 14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0" name="図 14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1" name="図 14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2" name="図 14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3" name="図 14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4" name="図 14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5" name="図 14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6" name="図 14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7" name="図 14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8" name="図 14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39" name="図 14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0" name="図 14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1" name="図 14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2" name="図 14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3" name="図 14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4" name="図 14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5" name="図 14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6" name="図 14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7" name="図 14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8" name="図 14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49" name="図 14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0" name="図 14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1" name="図 14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2" name="図 14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3" name="図 14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4" name="図 15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5" name="図 15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6" name="図 15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7" name="図 15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8" name="図 15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59" name="図 15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0" name="図 15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1" name="図 15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2" name="図 15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3" name="図 15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4" name="図 15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5" name="図 15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6" name="図 15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7" name="図 15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8" name="図 15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69" name="図 15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0" name="図 15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1" name="図 15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2" name="図 15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3" name="図 15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4" name="図 15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5" name="図 15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5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6" name="図 15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5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7" name="図 15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5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8" name="図 15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5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79" name="図 15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5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80" name="図 15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5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81" name="図 15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82" name="図 15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83" name="図 15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84" name="図 15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85" name="図 15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86" name="図 15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5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487" name="図 15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88" name="図 15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89" name="図 15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0" name="図 15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1" name="図 15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2" name="図 15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3" name="図 15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4" name="図 15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5" name="図 15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6" name="図 15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7" name="図 15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8" name="図 15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499" name="図 15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0" name="図 15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1" name="図 15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2" name="図 15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3" name="図 15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4" name="図 15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5" name="図 15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6" name="図 15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7" name="図 15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8" name="図 15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09" name="図 15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0" name="図 15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1" name="図 15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2" name="図 15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3" name="図 15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4" name="図 15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5" name="図 15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6" name="図 15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7" name="図 15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8" name="図 15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19" name="図 15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0" name="図 15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1" name="図 15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2" name="図 15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3" name="図 15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4" name="図 15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5" name="図 15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6" name="図 15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7" name="図 15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8" name="図 15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29" name="図 15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0" name="図 15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1" name="図 15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2" name="図 15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3" name="図 15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4" name="図 15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5" name="図 15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5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6" name="図 15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7" name="図 15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8" name="図 15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39" name="図 15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0" name="図 15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1" name="図 15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2" name="図 15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3" name="図 15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4" name="図 15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5" name="図 15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6" name="図 15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7" name="図 15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8" name="図 15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49" name="図 15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0" name="図 15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1" name="図 15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2" name="図 15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3" name="図 15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4" name="図 16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5" name="図 16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6" name="図 16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7" name="図 16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8" name="図 16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59" name="図 16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60" name="図 16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61" name="図 16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562" name="図 16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63" name="図 16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64" name="図 16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65" name="図 16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66" name="図 16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67" name="図 16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68" name="図 16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69" name="図 16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0" name="図 16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1" name="図 16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2" name="図 16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3" name="図 16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4" name="図 16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5" name="図 16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6" name="図 16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7" name="図 16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8" name="図 16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79" name="図 16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0" name="図 16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1" name="図 16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2" name="図 16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3" name="図 16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4" name="図 16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5" name="図 16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6" name="図 16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7" name="図 16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8" name="図 16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89" name="図 16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0" name="図 16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1" name="図 16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2" name="図 16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3" name="図 16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4" name="図 16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5" name="図 16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6" name="図 16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7" name="図 16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8" name="図 16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599" name="図 16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0" name="図 16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1" name="図 16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2" name="図 16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3" name="図 16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4" name="図 16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5" name="図 16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6" name="図 16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7" name="図 16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8" name="図 16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09" name="図 16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0" name="図 16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1" name="図 16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2" name="図 16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3" name="図 16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4" name="図 16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5" name="図 16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6" name="図 16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7" name="図 16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8" name="図 16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19" name="図 16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0" name="図 16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1" name="図 16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2" name="図 16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3" name="図 16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4" name="図 16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5" name="図 16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6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6" name="図 16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6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7" name="図 16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6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8" name="図 16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6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29" name="図 16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6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30" name="図 16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60000}"/>
            </a:ext>
          </a:extLst>
        </xdr:cNvPr>
        <xdr:cNvPicPr>
          <a:picLocks noChangeAspect="1" noChangeArrowheads="1"/>
        </xdr:cNvPicPr>
      </xdr:nvPicPr>
      <xdr:blipFill>
        <a:blip xmlns:r="http://schemas.openxmlformats.org/officeDocument/2006/relationships" r:embed="rId7"/>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31" name="図 16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32" name="図 16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33" name="図 16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34" name="図 16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35" name="図 16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36" name="図 16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60000}"/>
            </a:ext>
          </a:extLst>
        </xdr:cNvPr>
        <xdr:cNvPicPr>
          <a:picLocks noChangeAspect="1" noChangeArrowheads="1"/>
        </xdr:cNvPicPr>
      </xdr:nvPicPr>
      <xdr:blipFill>
        <a:blip xmlns:r="http://schemas.openxmlformats.org/officeDocument/2006/relationships" r:embed="rId6"/>
        <a:stretch>
          <a:fillRect/>
        </a:stretch>
      </xdr:blipFill>
      <xdr:spPr>
        <a:xfrm>
          <a:off x="6694170" y="2705100"/>
          <a:ext cx="9525" cy="0"/>
        </a:xfrm>
        <a:prstGeom prst="rect">
          <a:avLst/>
        </a:prstGeom>
        <a:noFill/>
      </xdr:spPr>
    </xdr:pic>
    <xdr:clientData/>
  </xdr:oneCellAnchor>
  <xdr:oneCellAnchor>
    <xdr:from>
      <xdr:col>3</xdr:col>
      <xdr:colOff>1512570</xdr:colOff>
      <xdr:row>460</xdr:row>
      <xdr:rowOff>0</xdr:rowOff>
    </xdr:from>
    <xdr:ext cx="9525" cy="0"/>
    <xdr:pic>
      <xdr:nvPicPr>
        <xdr:cNvPr id="1637" name="図 16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38" name="図 16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39" name="図 16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0" name="図 16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1" name="図 16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2" name="図 16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3" name="図 16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4" name="図 16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5" name="図 16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6" name="図 16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7" name="図 16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8" name="図 16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49" name="図 16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0" name="図 16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1" name="図 16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2" name="図 16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3" name="図 16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4" name="図 17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5" name="図 17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6" name="図 17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7" name="図 17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8" name="図 17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59" name="図 17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0" name="図 17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1" name="図 17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2" name="図 17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3" name="図 17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4" name="図 17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5" name="図 17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6" name="図 17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7" name="図 17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8" name="図 17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69" name="図 17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0" name="図 17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1" name="図 17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2" name="図 17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3" name="図 17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4" name="図 17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5" name="図 17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6" name="図 17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7" name="図 17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8" name="図 17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79" name="図 17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0" name="図 17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1" name="図 17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2" name="図 17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3" name="図 17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4" name="図 17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5" name="図 17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6" name="図 17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7" name="図 17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8" name="図 17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89" name="図 17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0" name="図 17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1" name="図 17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2" name="図 17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3" name="図 17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4" name="図 17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5" name="図 17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6" name="図 17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7" name="図 17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8" name="図 17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699" name="図 17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0" name="図 17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1" name="図 17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2" name="図 17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3" name="図 17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4" name="図 17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5" name="図 17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6" name="図 17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7" name="図 17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8" name="図 17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09" name="図 17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0" name="図 17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1" name="図 17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2" name="図 17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3" name="図 17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4" name="図 17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5" name="図 17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6" name="図 17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7" name="図 17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8" name="図 17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19" name="図 17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0" name="図 17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1" name="図 17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2" name="図 17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3" name="図 17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4" name="図 17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5" name="図 17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6" name="図 17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7" name="図 17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8" name="図 17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29" name="図 17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0" name="図 17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1" name="図 17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2" name="図 17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3" name="図 17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4" name="図 17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5" name="図 17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6" name="図 17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7" name="図 17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8" name="図 17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39" name="図 17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0" name="図 17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1" name="図 17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2" name="図 17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3" name="図 17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4" name="図 17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5" name="図 17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6" name="図 17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7" name="図 17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8" name="図 17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49" name="図 17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0" name="図 17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1" name="図 17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2" name="図 17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3" name="図 17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4" name="図 18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5" name="図 18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6" name="図 18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7" name="図 18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8" name="図 18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59" name="図 18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0" name="図 18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1" name="図 18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2" name="図 18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3" name="図 18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4" name="図 18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5" name="図 18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6" name="図 18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7" name="図 18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8" name="図 18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69" name="図 18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0" name="図 18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1" name="図 18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2" name="図 18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3" name="図 18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4" name="図 18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5" name="図 18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6" name="図 18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7" name="図 18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8" name="図 18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79" name="図 18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80" name="図 18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60000}"/>
            </a:ext>
          </a:extLst>
        </xdr:cNvPr>
        <xdr:cNvPicPr>
          <a:picLocks noChangeAspect="1" noChangeArrowheads="1"/>
        </xdr:cNvPicPr>
      </xdr:nvPicPr>
      <xdr:blipFill>
        <a:blip xmlns:r="http://schemas.openxmlformats.org/officeDocument/2006/relationships" r:embed="rId7"/>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81" name="図 18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82" name="図 18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83" name="図 18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84" name="図 18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85" name="図 18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86" name="図 18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60000}"/>
            </a:ext>
          </a:extLst>
        </xdr:cNvPr>
        <xdr:cNvPicPr>
          <a:picLocks noChangeAspect="1" noChangeArrowheads="1"/>
        </xdr:cNvPicPr>
      </xdr:nvPicPr>
      <xdr:blipFill>
        <a:blip xmlns:r="http://schemas.openxmlformats.org/officeDocument/2006/relationships" r:embed="rId6"/>
        <a:stretch>
          <a:fillRect/>
        </a:stretch>
      </xdr:blipFill>
      <xdr:spPr>
        <a:xfrm>
          <a:off x="6694170" y="3276600"/>
          <a:ext cx="9525" cy="0"/>
        </a:xfrm>
        <a:prstGeom prst="rect">
          <a:avLst/>
        </a:prstGeom>
        <a:noFill/>
      </xdr:spPr>
    </xdr:pic>
    <xdr:clientData/>
  </xdr:oneCellAnchor>
  <xdr:oneCellAnchor>
    <xdr:from>
      <xdr:col>3</xdr:col>
      <xdr:colOff>1512570</xdr:colOff>
      <xdr:row>460</xdr:row>
      <xdr:rowOff>0</xdr:rowOff>
    </xdr:from>
    <xdr:ext cx="9525" cy="0"/>
    <xdr:pic>
      <xdr:nvPicPr>
        <xdr:cNvPr id="1787" name="図 18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6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88" name="図 18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6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89" name="図 18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6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0" name="図 18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6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1" name="図 18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6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2" name="図 18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3" name="図 18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4" name="図 18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5" name="図 18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6" name="図 18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7" name="図 18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8" name="図 18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799" name="図 18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0" name="図 18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1" name="図 18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2" name="図 18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3" name="図 18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4" name="図 18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5" name="図 18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6" name="図 18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7" name="図 18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8" name="図 18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09" name="図 18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0" name="図 18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1" name="図 18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2" name="図 18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3" name="図 18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4" name="図 18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5" name="図 18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6" name="図 18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7" name="図 18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8" name="図 18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19" name="図 18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0" name="図 18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1" name="図 18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2" name="図 18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3" name="図 18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4" name="図 18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5" name="図 18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6" name="図 18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7" name="図 18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8" name="図 18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29" name="図 18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0" name="図 18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1" name="図 18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2" name="図 18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3" name="図 18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4" name="図 18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5" name="図 18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6" name="図 18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7" name="図 18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8" name="図 18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39" name="図 18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0" name="図 18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1" name="図 18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2" name="図 18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3" name="図 18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4" name="図 18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5" name="図 18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6" name="図 18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7" name="図 18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8" name="図 18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49" name="図 18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0" name="図 18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1" name="図 18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2" name="図 18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3" name="図 18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4" name="図 19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5" name="図 19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6" name="図 19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7" name="図 19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8" name="図 19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59" name="図 19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60" name="図 19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61" name="図 19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862" name="図 19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63" name="図 19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64" name="図 19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65" name="図 19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66" name="図 19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67" name="図 19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68" name="図 19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69" name="図 19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0" name="図 19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1" name="図 19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2" name="図 19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3" name="図 19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4" name="図 19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5" name="図 19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6" name="図 19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7" name="図 19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8" name="図 19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79" name="図 19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0" name="図 19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1" name="図 19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2" name="図 19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3" name="図 19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4" name="図 19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5" name="図 19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6" name="図 19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7" name="図 19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8" name="図 19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89" name="図 19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0" name="図 19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1" name="図 19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2" name="図 19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3" name="図 19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4" name="図 19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5" name="図 19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6" name="図 19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7" name="図 19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8" name="図 19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899" name="図 19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0" name="図 19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1" name="図 19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2" name="図 19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3" name="図 19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4" name="図 19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5" name="図 19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6" name="図 19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7" name="図 19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8" name="図 19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09" name="図 19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0" name="図 19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1" name="図 19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2" name="図 19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3" name="図 19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4" name="図 19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5" name="図 19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6" name="図 19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7" name="図 19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8" name="図 19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19" name="図 19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0" name="図 19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1" name="図 19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2" name="図 19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3" name="図 19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4" name="図 19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5" name="図 19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7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6" name="図 19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7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7" name="図 19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7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8" name="図 19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7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29" name="図 19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7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30" name="図 19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7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31" name="図 19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32" name="図 19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33" name="図 19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34" name="図 19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35" name="図 19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36" name="図 19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1937" name="図 19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38" name="図 19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39" name="図 19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0" name="図 19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1" name="図 19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2" name="図 19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3" name="図 19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4" name="図 19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5" name="図 19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6" name="図 19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7" name="図 19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8" name="図 19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49" name="図 19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0" name="図 19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1" name="図 19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2" name="図 19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3" name="図 19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4" name="図 20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5" name="図 20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6" name="図 20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7" name="図 20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8" name="図 20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59" name="図 20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0" name="図 20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1" name="図 20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2" name="図 20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3" name="図 20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4" name="図 20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5" name="図 20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6" name="図 20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7" name="図 20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8" name="図 20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69" name="図 20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0" name="図 20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1" name="図 20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2" name="図 20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3" name="図 20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4" name="図 20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5" name="図 20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6" name="図 20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7" name="図 20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8" name="図 20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79" name="図 20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0" name="図 20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1" name="図 20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2" name="図 20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3" name="図 20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4" name="図 20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5" name="図 20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6" name="図 20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7" name="図 20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8" name="図 20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89" name="図 20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0" name="図 20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1" name="図 20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2" name="図 20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3" name="図 20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4" name="図 20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5" name="図 20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6" name="図 20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7" name="図 20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8" name="図 20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1999" name="図 20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0" name="図 20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1" name="図 20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2" name="図 20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3" name="図 20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4" name="図 20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5" name="図 20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7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6" name="図 20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7" name="図 20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8" name="図 20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09" name="図 20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10" name="図 20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11" name="図 20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7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012" name="図 20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13" name="図 20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14" name="図 20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15" name="図 20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16" name="図 20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17" name="図 20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18" name="図 20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19" name="図 20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0" name="図 20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1" name="図 20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2" name="図 20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3" name="図 20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4" name="図 20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5" name="図 20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6" name="図 20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7" name="図 20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8" name="図 20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29" name="図 20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0" name="図 20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1" name="図 20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2" name="図 20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3" name="図 20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4" name="図 20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5" name="図 20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6" name="図 20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7" name="図 20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8" name="図 20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39" name="図 20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0" name="図 20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1" name="図 20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2" name="図 20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3" name="図 20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4" name="図 20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5" name="図 20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6" name="図 20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7" name="図 20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7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8" name="図 20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49" name="図 20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0" name="図 20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1" name="図 20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2" name="図 20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3" name="図 20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4" name="図 21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5" name="図 21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6" name="図 21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7" name="図 21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8" name="図 21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59" name="図 21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0" name="図 21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1" name="図 21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2" name="図 21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3" name="図 21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4" name="図 21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5" name="図 21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6" name="図 21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7" name="図 21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8" name="図 21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69" name="図 21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0" name="図 21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1" name="図 21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2" name="図 21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3" name="図 21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4" name="図 21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5" name="図 21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6" name="図 21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7" name="図 21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8" name="図 21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79" name="図 21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0" name="図 21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1" name="図 21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2" name="図 21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3" name="図 21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4" name="図 21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5" name="図 21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6" name="図 21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7" name="図 21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8" name="図 21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89" name="図 21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0" name="図 21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1" name="図 21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2" name="図 21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3" name="図 21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4" name="図 21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5" name="図 21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6" name="図 21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7" name="図 21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8" name="図 21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099" name="図 21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0" name="図 21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1" name="図 21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2" name="図 21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3" name="図 21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4" name="図 21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5" name="図 21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6" name="図 21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7" name="図 21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8" name="図 21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09" name="図 21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0" name="図 21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1" name="図 21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2" name="図 21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3" name="図 21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4" name="図 21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5" name="図 21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6" name="図 21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7" name="図 21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8" name="図 21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19" name="図 21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0" name="図 21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1" name="図 21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2" name="図 21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3" name="図 21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4" name="図 21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5" name="図 21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6" name="図 21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7" name="図 21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8" name="図 21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29" name="図 21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0" name="図 21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1" name="図 21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2" name="図 21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3" name="図 21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4" name="図 21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5" name="図 21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6" name="図 21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7" name="図 21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8" name="図 21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39" name="図 21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0" name="図 21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1" name="図 21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2" name="図 21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3" name="図 21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4" name="図 21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5" name="図 21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6" name="図 21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7" name="図 21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8" name="図 21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49" name="図 21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0" name="図 21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1" name="図 21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2" name="図 21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3" name="図 21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4" name="図 22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5" name="図 22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6" name="図 22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7" name="図 22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8" name="図 22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59" name="図 22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60" name="図 22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61" name="図 22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162" name="図 22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63" name="図 22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64" name="図 22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65" name="図 22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66" name="図 22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67" name="図 22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68" name="図 22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69" name="図 22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0" name="図 22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1" name="図 22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2" name="図 22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3" name="図 22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4" name="図 22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5" name="図 22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6" name="図 22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7" name="図 22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8" name="図 22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79" name="図 22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0" name="図 22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1" name="図 22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2" name="図 22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3" name="図 22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4" name="図 22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5" name="図 22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6" name="図 22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7" name="図 22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8" name="図 22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89" name="図 22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0" name="図 22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1" name="図 22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2" name="図 22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3" name="図 22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4" name="図 22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5" name="図 22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6" name="図 22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7" name="図 22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8" name="図 22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199" name="図 22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0" name="図 22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1" name="図 22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2" name="図 22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3" name="図 22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4" name="図 22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5" name="図 22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6" name="図 22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7" name="図 22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8" name="図 22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09" name="図 22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0" name="図 22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1" name="図 22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2" name="図 22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3" name="図 22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4" name="図 22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5" name="図 22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6" name="図 22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7" name="図 22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8" name="図 22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19" name="図 22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0" name="図 22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1" name="図 22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2" name="図 22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3" name="図 22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4" name="図 22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5" name="図 22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8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6" name="図 22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8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7" name="図 22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8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8" name="図 22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8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29" name="図 22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8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30" name="図 22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80000}"/>
            </a:ext>
          </a:extLst>
        </xdr:cNvPr>
        <xdr:cNvPicPr>
          <a:picLocks noChangeAspect="1" noChangeArrowheads="1"/>
        </xdr:cNvPicPr>
      </xdr:nvPicPr>
      <xdr:blipFill>
        <a:blip xmlns:r="http://schemas.openxmlformats.org/officeDocument/2006/relationships" r:embed="rId7"/>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31" name="図 22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32" name="図 22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33" name="図 22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34" name="図 22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35" name="図 22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36" name="図 22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80000}"/>
            </a:ext>
          </a:extLst>
        </xdr:cNvPr>
        <xdr:cNvPicPr>
          <a:picLocks noChangeAspect="1" noChangeArrowheads="1"/>
        </xdr:cNvPicPr>
      </xdr:nvPicPr>
      <xdr:blipFill>
        <a:blip xmlns:r="http://schemas.openxmlformats.org/officeDocument/2006/relationships" r:embed="rId6"/>
        <a:stretch>
          <a:fillRect/>
        </a:stretch>
      </xdr:blipFill>
      <xdr:spPr>
        <a:xfrm>
          <a:off x="6694170" y="3848100"/>
          <a:ext cx="9525" cy="0"/>
        </a:xfrm>
        <a:prstGeom prst="rect">
          <a:avLst/>
        </a:prstGeom>
        <a:noFill/>
      </xdr:spPr>
    </xdr:pic>
    <xdr:clientData/>
  </xdr:oneCellAnchor>
  <xdr:oneCellAnchor>
    <xdr:from>
      <xdr:col>3</xdr:col>
      <xdr:colOff>1512570</xdr:colOff>
      <xdr:row>460</xdr:row>
      <xdr:rowOff>0</xdr:rowOff>
    </xdr:from>
    <xdr:ext cx="9525" cy="0"/>
    <xdr:pic>
      <xdr:nvPicPr>
        <xdr:cNvPr id="2237" name="図 22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38" name="図 22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39" name="図 22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0" name="図 22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1" name="図 22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2" name="図 22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3" name="図 22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4" name="図 22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5" name="図 22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6" name="図 22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7" name="図 22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8" name="図 22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49" name="図 22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0" name="図 22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1" name="図 22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2" name="図 22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3" name="図 22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4" name="図 23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5" name="図 23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6" name="図 23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7" name="図 23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8" name="図 23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59" name="図 23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0" name="図 23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1" name="図 23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2" name="図 23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3" name="図 23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4" name="図 23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5" name="図 23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6" name="図 23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7" name="図 23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8" name="図 23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69" name="図 23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0" name="図 23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1" name="図 23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2" name="図 23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3" name="図 23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4" name="図 23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5" name="図 23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6" name="図 23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7" name="図 23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8" name="図 23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79" name="図 23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0" name="図 23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1" name="図 23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2" name="図 23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3" name="図 23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4" name="図 23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5" name="図 23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6" name="図 23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7" name="図 23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8" name="図 23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89" name="図 23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0" name="図 23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1" name="図 23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2" name="図 23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3" name="図 23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4" name="図 23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5" name="図 23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6" name="図 23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7" name="図 23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8" name="図 23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299" name="図 23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8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0" name="図 23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1" name="図 23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2" name="図 23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3" name="図 23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8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4" name="図 23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9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5" name="図 23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9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6" name="図 23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7" name="図 23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8" name="図 23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09" name="図 23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0" name="図 23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1" name="図 23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2" name="図 24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3" name="図 24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4" name="図 24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5" name="図 24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6" name="図 24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7" name="図 24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8" name="図 24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19" name="図 24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0" name="図 24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1" name="図 24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2" name="図 24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3" name="図 24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4" name="図 24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5" name="図 24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6" name="図 24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7" name="図 24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8" name="図 24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29" name="図 24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0" name="図 24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1" name="図 24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2" name="図 24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3" name="図 24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4" name="図 24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5" name="図 24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6" name="図 24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7" name="図 24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8" name="図 24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39" name="図 24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0" name="図 24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1" name="図 24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2" name="図 24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3" name="図 24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4" name="図 24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5" name="図 24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6" name="図 24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7" name="図 24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8" name="図 24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49" name="図 24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0" name="図 24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1" name="図 24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2" name="図 24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3" name="図 24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4" name="図 24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5" name="図 24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6" name="図 24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7" name="図 24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8" name="図 24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59" name="図 24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0" name="図 24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1" name="図 24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2" name="図 24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3" name="図 24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4" name="図 24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5" name="図 24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6" name="図 24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7" name="図 24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8" name="図 24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69" name="図 24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0" name="図 24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1" name="図 24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2" name="図 24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3" name="図 24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4" name="図 24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5" name="図 24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9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6" name="図 24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9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7" name="図 24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8" name="図 24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9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79" name="図 25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9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80" name="図 25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90000}"/>
            </a:ext>
          </a:extLst>
        </xdr:cNvPr>
        <xdr:cNvPicPr>
          <a:picLocks noChangeAspect="1" noChangeArrowheads="1"/>
        </xdr:cNvPicPr>
      </xdr:nvPicPr>
      <xdr:blipFill>
        <a:blip xmlns:r="http://schemas.openxmlformats.org/officeDocument/2006/relationships" r:embed="rId7"/>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81" name="図 25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82" name="図 25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83" name="図 25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84" name="図 25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85" name="図 25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1512570</xdr:colOff>
      <xdr:row>460</xdr:row>
      <xdr:rowOff>0</xdr:rowOff>
    </xdr:from>
    <xdr:ext cx="9525" cy="0"/>
    <xdr:pic>
      <xdr:nvPicPr>
        <xdr:cNvPr id="2386" name="図 25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90000}"/>
            </a:ext>
          </a:extLst>
        </xdr:cNvPr>
        <xdr:cNvPicPr>
          <a:picLocks noChangeAspect="1" noChangeArrowheads="1"/>
        </xdr:cNvPicPr>
      </xdr:nvPicPr>
      <xdr:blipFill>
        <a:blip xmlns:r="http://schemas.openxmlformats.org/officeDocument/2006/relationships" r:embed="rId6"/>
        <a:stretch>
          <a:fillRect/>
        </a:stretch>
      </xdr:blipFill>
      <xdr:spPr>
        <a:xfrm>
          <a:off x="6694170" y="4419600"/>
          <a:ext cx="9525" cy="0"/>
        </a:xfrm>
        <a:prstGeom prst="rect">
          <a:avLst/>
        </a:prstGeom>
        <a:noFill/>
      </xdr:spPr>
    </xdr:pic>
    <xdr:clientData/>
  </xdr:oneCellAnchor>
  <xdr:oneCellAnchor>
    <xdr:from>
      <xdr:col>3</xdr:col>
      <xdr:colOff>1512095</xdr:colOff>
      <xdr:row>82</xdr:row>
      <xdr:rowOff>0</xdr:rowOff>
    </xdr:from>
    <xdr:ext cx="9525" cy="0"/>
    <xdr:pic>
      <xdr:nvPicPr>
        <xdr:cNvPr id="2387" name="図 23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88" name="図 23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89" name="図 23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90" name="図 23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91" name="図 23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92" name="図 23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93" name="図 23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94" name="図 23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95" name="図 23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96" name="図 23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97" name="図 23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82</xdr:row>
      <xdr:rowOff>0</xdr:rowOff>
    </xdr:from>
    <xdr:ext cx="9525" cy="0"/>
    <xdr:pic>
      <xdr:nvPicPr>
        <xdr:cNvPr id="2398" name="図 23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23" name="図 24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24" name="図 24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25" name="図 24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26" name="図 24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27" name="図 24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28" name="図 24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29" name="図 24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0" name="図 24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1" name="図 24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2" name="図 24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3" name="図 24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4" name="図 24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5" name="図 24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6" name="図 24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7" name="図 24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8" name="図 24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39" name="図 24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40" name="図 24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41" name="図 24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42" name="図 24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43" name="図 24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44" name="図 24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45" name="図 24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854</xdr:row>
      <xdr:rowOff>0</xdr:rowOff>
    </xdr:from>
    <xdr:ext cx="9525" cy="0"/>
    <xdr:pic>
      <xdr:nvPicPr>
        <xdr:cNvPr id="2446" name="図 24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2447" name="図 24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47091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2448" name="図 24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47091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2449" name="図 24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47091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2450" name="図 24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47091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2451" name="図 24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47091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819</xdr:row>
      <xdr:rowOff>0</xdr:rowOff>
    </xdr:from>
    <xdr:ext cx="9525" cy="0"/>
    <xdr:pic>
      <xdr:nvPicPr>
        <xdr:cNvPr id="2452" name="図 24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4709160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1510665</xdr:colOff>
      <xdr:row>819</xdr:row>
      <xdr:rowOff>0</xdr:rowOff>
    </xdr:from>
    <xdr:ext cx="8255" cy="0"/>
    <xdr:pic>
      <xdr:nvPicPr>
        <xdr:cNvPr id="2453" name="図 24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90000}"/>
            </a:ext>
          </a:extLst>
        </xdr:cNvPr>
        <xdr:cNvPicPr>
          <a:picLocks noChangeAspect="1" noChangeArrowheads="1"/>
        </xdr:cNvPicPr>
      </xdr:nvPicPr>
      <xdr:blipFill>
        <a:blip xmlns:r="http://schemas.openxmlformats.org/officeDocument/2006/relationships" r:embed="rId4"/>
        <a:stretch>
          <a:fillRect/>
        </a:stretch>
      </xdr:blipFill>
      <xdr:spPr>
        <a:xfrm>
          <a:off x="6692265" y="472059000"/>
          <a:ext cx="8255" cy="0"/>
        </a:xfrm>
        <a:prstGeom prst="rect">
          <a:avLst/>
        </a:prstGeom>
        <a:noFill/>
      </xdr:spPr>
    </xdr:pic>
    <xdr:clientData/>
  </xdr:oneCellAnchor>
  <xdr:oneCellAnchor>
    <xdr:from>
      <xdr:col>3</xdr:col>
      <xdr:colOff>1510665</xdr:colOff>
      <xdr:row>819</xdr:row>
      <xdr:rowOff>0</xdr:rowOff>
    </xdr:from>
    <xdr:ext cx="8255" cy="0"/>
    <xdr:pic>
      <xdr:nvPicPr>
        <xdr:cNvPr id="2454" name="図 24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90000}"/>
            </a:ext>
          </a:extLst>
        </xdr:cNvPr>
        <xdr:cNvPicPr>
          <a:picLocks noChangeAspect="1" noChangeArrowheads="1"/>
        </xdr:cNvPicPr>
      </xdr:nvPicPr>
      <xdr:blipFill>
        <a:blip xmlns:r="http://schemas.openxmlformats.org/officeDocument/2006/relationships" r:embed="rId4"/>
        <a:stretch>
          <a:fillRect/>
        </a:stretch>
      </xdr:blipFill>
      <xdr:spPr>
        <a:xfrm>
          <a:off x="6692265" y="472059000"/>
          <a:ext cx="8255" cy="0"/>
        </a:xfrm>
        <a:prstGeom prst="rect">
          <a:avLst/>
        </a:prstGeom>
        <a:noFill/>
      </xdr:spPr>
    </xdr:pic>
    <xdr:clientData/>
  </xdr:oneCellAnchor>
  <xdr:oneCellAnchor>
    <xdr:from>
      <xdr:col>3</xdr:col>
      <xdr:colOff>1510665</xdr:colOff>
      <xdr:row>819</xdr:row>
      <xdr:rowOff>0</xdr:rowOff>
    </xdr:from>
    <xdr:ext cx="8255" cy="0"/>
    <xdr:pic>
      <xdr:nvPicPr>
        <xdr:cNvPr id="2455" name="図 24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90000}"/>
            </a:ext>
          </a:extLst>
        </xdr:cNvPr>
        <xdr:cNvPicPr>
          <a:picLocks noChangeAspect="1" noChangeArrowheads="1"/>
        </xdr:cNvPicPr>
      </xdr:nvPicPr>
      <xdr:blipFill>
        <a:blip xmlns:r="http://schemas.openxmlformats.org/officeDocument/2006/relationships" r:embed="rId4"/>
        <a:stretch>
          <a:fillRect/>
        </a:stretch>
      </xdr:blipFill>
      <xdr:spPr>
        <a:xfrm>
          <a:off x="6692265" y="472059000"/>
          <a:ext cx="8255" cy="0"/>
        </a:xfrm>
        <a:prstGeom prst="rect">
          <a:avLst/>
        </a:prstGeom>
        <a:noFill/>
      </xdr:spPr>
    </xdr:pic>
    <xdr:clientData/>
  </xdr:oneCellAnchor>
  <xdr:oneCellAnchor>
    <xdr:from>
      <xdr:col>3</xdr:col>
      <xdr:colOff>1510665</xdr:colOff>
      <xdr:row>819</xdr:row>
      <xdr:rowOff>0</xdr:rowOff>
    </xdr:from>
    <xdr:ext cx="8255" cy="0"/>
    <xdr:pic>
      <xdr:nvPicPr>
        <xdr:cNvPr id="2456" name="図 24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90000}"/>
            </a:ext>
          </a:extLst>
        </xdr:cNvPr>
        <xdr:cNvPicPr>
          <a:picLocks noChangeAspect="1" noChangeArrowheads="1"/>
        </xdr:cNvPicPr>
      </xdr:nvPicPr>
      <xdr:blipFill>
        <a:blip xmlns:r="http://schemas.openxmlformats.org/officeDocument/2006/relationships" r:embed="rId5"/>
        <a:stretch>
          <a:fillRect/>
        </a:stretch>
      </xdr:blipFill>
      <xdr:spPr>
        <a:xfrm>
          <a:off x="6692265" y="473487750"/>
          <a:ext cx="8255" cy="0"/>
        </a:xfrm>
        <a:prstGeom prst="rect">
          <a:avLst/>
        </a:prstGeom>
        <a:noFill/>
      </xdr:spPr>
    </xdr:pic>
    <xdr:clientData/>
  </xdr:oneCellAnchor>
  <xdr:oneCellAnchor>
    <xdr:from>
      <xdr:col>3</xdr:col>
      <xdr:colOff>1510665</xdr:colOff>
      <xdr:row>819</xdr:row>
      <xdr:rowOff>0</xdr:rowOff>
    </xdr:from>
    <xdr:ext cx="8255" cy="0"/>
    <xdr:pic>
      <xdr:nvPicPr>
        <xdr:cNvPr id="2457" name="図 24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90000}"/>
            </a:ext>
          </a:extLst>
        </xdr:cNvPr>
        <xdr:cNvPicPr>
          <a:picLocks noChangeAspect="1" noChangeArrowheads="1"/>
        </xdr:cNvPicPr>
      </xdr:nvPicPr>
      <xdr:blipFill>
        <a:blip xmlns:r="http://schemas.openxmlformats.org/officeDocument/2006/relationships" r:embed="rId5"/>
        <a:stretch>
          <a:fillRect/>
        </a:stretch>
      </xdr:blipFill>
      <xdr:spPr>
        <a:xfrm>
          <a:off x="6692265" y="473487750"/>
          <a:ext cx="8255" cy="0"/>
        </a:xfrm>
        <a:prstGeom prst="rect">
          <a:avLst/>
        </a:prstGeom>
        <a:noFill/>
      </xdr:spPr>
    </xdr:pic>
    <xdr:clientData/>
  </xdr:oneCellAnchor>
  <xdr:oneCellAnchor>
    <xdr:from>
      <xdr:col>3</xdr:col>
      <xdr:colOff>1510665</xdr:colOff>
      <xdr:row>819</xdr:row>
      <xdr:rowOff>0</xdr:rowOff>
    </xdr:from>
    <xdr:ext cx="8255" cy="0"/>
    <xdr:pic>
      <xdr:nvPicPr>
        <xdr:cNvPr id="2458" name="図 24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90000}"/>
            </a:ext>
          </a:extLst>
        </xdr:cNvPr>
        <xdr:cNvPicPr>
          <a:picLocks noChangeAspect="1" noChangeArrowheads="1"/>
        </xdr:cNvPicPr>
      </xdr:nvPicPr>
      <xdr:blipFill>
        <a:blip xmlns:r="http://schemas.openxmlformats.org/officeDocument/2006/relationships" r:embed="rId5"/>
        <a:stretch>
          <a:fillRect/>
        </a:stretch>
      </xdr:blipFill>
      <xdr:spPr>
        <a:xfrm>
          <a:off x="6692265" y="473487750"/>
          <a:ext cx="8255" cy="0"/>
        </a:xfrm>
        <a:prstGeom prst="rect">
          <a:avLst/>
        </a:prstGeom>
        <a:noFill/>
      </xdr:spPr>
    </xdr:pic>
    <xdr:clientData/>
  </xdr:oneCellAnchor>
  <xdr:oneCellAnchor>
    <xdr:from>
      <xdr:col>3</xdr:col>
      <xdr:colOff>1510665</xdr:colOff>
      <xdr:row>819</xdr:row>
      <xdr:rowOff>0</xdr:rowOff>
    </xdr:from>
    <xdr:ext cx="8255" cy="0"/>
    <xdr:pic>
      <xdr:nvPicPr>
        <xdr:cNvPr id="2459" name="図 24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90000}"/>
            </a:ext>
          </a:extLst>
        </xdr:cNvPr>
        <xdr:cNvPicPr>
          <a:picLocks noChangeAspect="1" noChangeArrowheads="1"/>
        </xdr:cNvPicPr>
      </xdr:nvPicPr>
      <xdr:blipFill>
        <a:blip xmlns:r="http://schemas.openxmlformats.org/officeDocument/2006/relationships" r:embed="rId4"/>
        <a:stretch>
          <a:fillRect/>
        </a:stretch>
      </xdr:blipFill>
      <xdr:spPr>
        <a:xfrm>
          <a:off x="6692265" y="470916000"/>
          <a:ext cx="8255" cy="0"/>
        </a:xfrm>
        <a:prstGeom prst="rect">
          <a:avLst/>
        </a:prstGeom>
        <a:noFill/>
      </xdr:spPr>
    </xdr:pic>
    <xdr:clientData/>
  </xdr:oneCellAnchor>
  <xdr:oneCellAnchor>
    <xdr:from>
      <xdr:col>3</xdr:col>
      <xdr:colOff>1510665</xdr:colOff>
      <xdr:row>819</xdr:row>
      <xdr:rowOff>0</xdr:rowOff>
    </xdr:from>
    <xdr:ext cx="8255" cy="0"/>
    <xdr:pic>
      <xdr:nvPicPr>
        <xdr:cNvPr id="2460" name="図 24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90000}"/>
            </a:ext>
          </a:extLst>
        </xdr:cNvPr>
        <xdr:cNvPicPr>
          <a:picLocks noChangeAspect="1" noChangeArrowheads="1"/>
        </xdr:cNvPicPr>
      </xdr:nvPicPr>
      <xdr:blipFill>
        <a:blip xmlns:r="http://schemas.openxmlformats.org/officeDocument/2006/relationships" r:embed="rId4"/>
        <a:stretch>
          <a:fillRect/>
        </a:stretch>
      </xdr:blipFill>
      <xdr:spPr>
        <a:xfrm>
          <a:off x="6692265" y="470916000"/>
          <a:ext cx="8255" cy="0"/>
        </a:xfrm>
        <a:prstGeom prst="rect">
          <a:avLst/>
        </a:prstGeom>
        <a:noFill/>
      </xdr:spPr>
    </xdr:pic>
    <xdr:clientData/>
  </xdr:oneCellAnchor>
  <xdr:oneCellAnchor>
    <xdr:from>
      <xdr:col>3</xdr:col>
      <xdr:colOff>1510665</xdr:colOff>
      <xdr:row>819</xdr:row>
      <xdr:rowOff>0</xdr:rowOff>
    </xdr:from>
    <xdr:ext cx="8255" cy="0"/>
    <xdr:pic>
      <xdr:nvPicPr>
        <xdr:cNvPr id="2461" name="図 24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90000}"/>
            </a:ext>
          </a:extLst>
        </xdr:cNvPr>
        <xdr:cNvPicPr>
          <a:picLocks noChangeAspect="1" noChangeArrowheads="1"/>
        </xdr:cNvPicPr>
      </xdr:nvPicPr>
      <xdr:blipFill>
        <a:blip xmlns:r="http://schemas.openxmlformats.org/officeDocument/2006/relationships" r:embed="rId4"/>
        <a:stretch>
          <a:fillRect/>
        </a:stretch>
      </xdr:blipFill>
      <xdr:spPr>
        <a:xfrm>
          <a:off x="6692265" y="470916000"/>
          <a:ext cx="8255" cy="0"/>
        </a:xfrm>
        <a:prstGeom prst="rect">
          <a:avLst/>
        </a:prstGeom>
        <a:noFill/>
      </xdr:spPr>
    </xdr:pic>
    <xdr:clientData/>
  </xdr:oneCellAnchor>
  <xdr:oneCellAnchor>
    <xdr:from>
      <xdr:col>3</xdr:col>
      <xdr:colOff>1510665</xdr:colOff>
      <xdr:row>819</xdr:row>
      <xdr:rowOff>0</xdr:rowOff>
    </xdr:from>
    <xdr:ext cx="8255" cy="0"/>
    <xdr:pic>
      <xdr:nvPicPr>
        <xdr:cNvPr id="2462" name="図 24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90000}"/>
            </a:ext>
          </a:extLst>
        </xdr:cNvPr>
        <xdr:cNvPicPr>
          <a:picLocks noChangeAspect="1" noChangeArrowheads="1"/>
        </xdr:cNvPicPr>
      </xdr:nvPicPr>
      <xdr:blipFill>
        <a:blip xmlns:r="http://schemas.openxmlformats.org/officeDocument/2006/relationships" r:embed="rId5"/>
        <a:stretch>
          <a:fillRect/>
        </a:stretch>
      </xdr:blipFill>
      <xdr:spPr>
        <a:xfrm>
          <a:off x="6692265" y="470916000"/>
          <a:ext cx="8255" cy="0"/>
        </a:xfrm>
        <a:prstGeom prst="rect">
          <a:avLst/>
        </a:prstGeom>
        <a:noFill/>
      </xdr:spPr>
    </xdr:pic>
    <xdr:clientData/>
  </xdr:oneCellAnchor>
  <xdr:oneCellAnchor>
    <xdr:from>
      <xdr:col>3</xdr:col>
      <xdr:colOff>1510665</xdr:colOff>
      <xdr:row>819</xdr:row>
      <xdr:rowOff>0</xdr:rowOff>
    </xdr:from>
    <xdr:ext cx="8255" cy="0"/>
    <xdr:pic>
      <xdr:nvPicPr>
        <xdr:cNvPr id="2463" name="図 24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90000}"/>
            </a:ext>
          </a:extLst>
        </xdr:cNvPr>
        <xdr:cNvPicPr>
          <a:picLocks noChangeAspect="1" noChangeArrowheads="1"/>
        </xdr:cNvPicPr>
      </xdr:nvPicPr>
      <xdr:blipFill>
        <a:blip xmlns:r="http://schemas.openxmlformats.org/officeDocument/2006/relationships" r:embed="rId5"/>
        <a:stretch>
          <a:fillRect/>
        </a:stretch>
      </xdr:blipFill>
      <xdr:spPr>
        <a:xfrm>
          <a:off x="6692265" y="470916000"/>
          <a:ext cx="8255" cy="0"/>
        </a:xfrm>
        <a:prstGeom prst="rect">
          <a:avLst/>
        </a:prstGeom>
        <a:noFill/>
      </xdr:spPr>
    </xdr:pic>
    <xdr:clientData/>
  </xdr:oneCellAnchor>
  <xdr:oneCellAnchor>
    <xdr:from>
      <xdr:col>3</xdr:col>
      <xdr:colOff>1510665</xdr:colOff>
      <xdr:row>819</xdr:row>
      <xdr:rowOff>0</xdr:rowOff>
    </xdr:from>
    <xdr:ext cx="8255" cy="0"/>
    <xdr:pic>
      <xdr:nvPicPr>
        <xdr:cNvPr id="2464" name="図 24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90000}"/>
            </a:ext>
          </a:extLst>
        </xdr:cNvPr>
        <xdr:cNvPicPr>
          <a:picLocks noChangeAspect="1" noChangeArrowheads="1"/>
        </xdr:cNvPicPr>
      </xdr:nvPicPr>
      <xdr:blipFill>
        <a:blip xmlns:r="http://schemas.openxmlformats.org/officeDocument/2006/relationships" r:embed="rId5"/>
        <a:stretch>
          <a:fillRect/>
        </a:stretch>
      </xdr:blipFill>
      <xdr:spPr>
        <a:xfrm>
          <a:off x="6692265" y="470916000"/>
          <a:ext cx="8255" cy="0"/>
        </a:xfrm>
        <a:prstGeom prst="rect">
          <a:avLst/>
        </a:prstGeom>
        <a:noFill/>
      </xdr:spPr>
    </xdr:pic>
    <xdr:clientData/>
  </xdr:oneCellAnchor>
  <xdr:oneCellAnchor>
    <xdr:from>
      <xdr:col>3</xdr:col>
      <xdr:colOff>1510665</xdr:colOff>
      <xdr:row>819</xdr:row>
      <xdr:rowOff>0</xdr:rowOff>
    </xdr:from>
    <xdr:ext cx="8255" cy="0"/>
    <xdr:pic>
      <xdr:nvPicPr>
        <xdr:cNvPr id="2465" name="図 24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90000}"/>
            </a:ext>
          </a:extLst>
        </xdr:cNvPr>
        <xdr:cNvPicPr>
          <a:picLocks noChangeAspect="1" noChangeArrowheads="1"/>
        </xdr:cNvPicPr>
      </xdr:nvPicPr>
      <xdr:blipFill>
        <a:blip xmlns:r="http://schemas.openxmlformats.org/officeDocument/2006/relationships" r:embed="rId6"/>
        <a:stretch>
          <a:fillRect/>
        </a:stretch>
      </xdr:blipFill>
      <xdr:spPr>
        <a:xfrm>
          <a:off x="6692265" y="472059000"/>
          <a:ext cx="8255" cy="0"/>
        </a:xfrm>
        <a:prstGeom prst="rect">
          <a:avLst/>
        </a:prstGeom>
        <a:noFill/>
      </xdr:spPr>
    </xdr:pic>
    <xdr:clientData/>
  </xdr:oneCellAnchor>
  <xdr:oneCellAnchor>
    <xdr:from>
      <xdr:col>3</xdr:col>
      <xdr:colOff>1510665</xdr:colOff>
      <xdr:row>819</xdr:row>
      <xdr:rowOff>0</xdr:rowOff>
    </xdr:from>
    <xdr:ext cx="8255" cy="0"/>
    <xdr:pic>
      <xdr:nvPicPr>
        <xdr:cNvPr id="2466" name="図 24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90000}"/>
            </a:ext>
          </a:extLst>
        </xdr:cNvPr>
        <xdr:cNvPicPr>
          <a:picLocks noChangeAspect="1" noChangeArrowheads="1"/>
        </xdr:cNvPicPr>
      </xdr:nvPicPr>
      <xdr:blipFill>
        <a:blip xmlns:r="http://schemas.openxmlformats.org/officeDocument/2006/relationships" r:embed="rId6"/>
        <a:stretch>
          <a:fillRect/>
        </a:stretch>
      </xdr:blipFill>
      <xdr:spPr>
        <a:xfrm>
          <a:off x="6692265" y="472059000"/>
          <a:ext cx="8255" cy="0"/>
        </a:xfrm>
        <a:prstGeom prst="rect">
          <a:avLst/>
        </a:prstGeom>
        <a:noFill/>
      </xdr:spPr>
    </xdr:pic>
    <xdr:clientData/>
  </xdr:oneCellAnchor>
  <xdr:oneCellAnchor>
    <xdr:from>
      <xdr:col>3</xdr:col>
      <xdr:colOff>1510665</xdr:colOff>
      <xdr:row>819</xdr:row>
      <xdr:rowOff>0</xdr:rowOff>
    </xdr:from>
    <xdr:ext cx="8255" cy="0"/>
    <xdr:pic>
      <xdr:nvPicPr>
        <xdr:cNvPr id="2467" name="図 24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90000}"/>
            </a:ext>
          </a:extLst>
        </xdr:cNvPr>
        <xdr:cNvPicPr>
          <a:picLocks noChangeAspect="1" noChangeArrowheads="1"/>
        </xdr:cNvPicPr>
      </xdr:nvPicPr>
      <xdr:blipFill>
        <a:blip xmlns:r="http://schemas.openxmlformats.org/officeDocument/2006/relationships" r:embed="rId6"/>
        <a:stretch>
          <a:fillRect/>
        </a:stretch>
      </xdr:blipFill>
      <xdr:spPr>
        <a:xfrm>
          <a:off x="6692265" y="472059000"/>
          <a:ext cx="8255" cy="0"/>
        </a:xfrm>
        <a:prstGeom prst="rect">
          <a:avLst/>
        </a:prstGeom>
        <a:noFill/>
      </xdr:spPr>
    </xdr:pic>
    <xdr:clientData/>
  </xdr:oneCellAnchor>
  <xdr:oneCellAnchor>
    <xdr:from>
      <xdr:col>3</xdr:col>
      <xdr:colOff>1510665</xdr:colOff>
      <xdr:row>819</xdr:row>
      <xdr:rowOff>0</xdr:rowOff>
    </xdr:from>
    <xdr:ext cx="8255" cy="0"/>
    <xdr:pic>
      <xdr:nvPicPr>
        <xdr:cNvPr id="2468" name="図 24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90000}"/>
            </a:ext>
          </a:extLst>
        </xdr:cNvPr>
        <xdr:cNvPicPr>
          <a:picLocks noChangeAspect="1" noChangeArrowheads="1"/>
        </xdr:cNvPicPr>
      </xdr:nvPicPr>
      <xdr:blipFill>
        <a:blip xmlns:r="http://schemas.openxmlformats.org/officeDocument/2006/relationships" r:embed="rId7"/>
        <a:stretch>
          <a:fillRect/>
        </a:stretch>
      </xdr:blipFill>
      <xdr:spPr>
        <a:xfrm>
          <a:off x="6692265" y="473487750"/>
          <a:ext cx="8255" cy="0"/>
        </a:xfrm>
        <a:prstGeom prst="rect">
          <a:avLst/>
        </a:prstGeom>
        <a:noFill/>
      </xdr:spPr>
    </xdr:pic>
    <xdr:clientData/>
  </xdr:oneCellAnchor>
  <xdr:oneCellAnchor>
    <xdr:from>
      <xdr:col>3</xdr:col>
      <xdr:colOff>1510665</xdr:colOff>
      <xdr:row>819</xdr:row>
      <xdr:rowOff>0</xdr:rowOff>
    </xdr:from>
    <xdr:ext cx="8255" cy="0"/>
    <xdr:pic>
      <xdr:nvPicPr>
        <xdr:cNvPr id="2469" name="図 24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90000}"/>
            </a:ext>
          </a:extLst>
        </xdr:cNvPr>
        <xdr:cNvPicPr>
          <a:picLocks noChangeAspect="1" noChangeArrowheads="1"/>
        </xdr:cNvPicPr>
      </xdr:nvPicPr>
      <xdr:blipFill>
        <a:blip xmlns:r="http://schemas.openxmlformats.org/officeDocument/2006/relationships" r:embed="rId7"/>
        <a:stretch>
          <a:fillRect/>
        </a:stretch>
      </xdr:blipFill>
      <xdr:spPr>
        <a:xfrm>
          <a:off x="6692265" y="473487750"/>
          <a:ext cx="8255" cy="0"/>
        </a:xfrm>
        <a:prstGeom prst="rect">
          <a:avLst/>
        </a:prstGeom>
        <a:noFill/>
      </xdr:spPr>
    </xdr:pic>
    <xdr:clientData/>
  </xdr:oneCellAnchor>
  <xdr:oneCellAnchor>
    <xdr:from>
      <xdr:col>3</xdr:col>
      <xdr:colOff>1510665</xdr:colOff>
      <xdr:row>819</xdr:row>
      <xdr:rowOff>0</xdr:rowOff>
    </xdr:from>
    <xdr:ext cx="8255" cy="0"/>
    <xdr:pic>
      <xdr:nvPicPr>
        <xdr:cNvPr id="2470" name="図 24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90000}"/>
            </a:ext>
          </a:extLst>
        </xdr:cNvPr>
        <xdr:cNvPicPr>
          <a:picLocks noChangeAspect="1" noChangeArrowheads="1"/>
        </xdr:cNvPicPr>
      </xdr:nvPicPr>
      <xdr:blipFill>
        <a:blip xmlns:r="http://schemas.openxmlformats.org/officeDocument/2006/relationships" r:embed="rId7"/>
        <a:stretch>
          <a:fillRect/>
        </a:stretch>
      </xdr:blipFill>
      <xdr:spPr>
        <a:xfrm>
          <a:off x="6692265" y="473487750"/>
          <a:ext cx="8255" cy="0"/>
        </a:xfrm>
        <a:prstGeom prst="rect">
          <a:avLst/>
        </a:prstGeom>
        <a:noFill/>
      </xdr:spPr>
    </xdr:pic>
    <xdr:clientData/>
  </xdr:oneCellAnchor>
  <xdr:oneCellAnchor>
    <xdr:from>
      <xdr:col>3</xdr:col>
      <xdr:colOff>1512095</xdr:colOff>
      <xdr:row>319</xdr:row>
      <xdr:rowOff>0</xdr:rowOff>
    </xdr:from>
    <xdr:ext cx="9525" cy="0"/>
    <xdr:pic>
      <xdr:nvPicPr>
        <xdr:cNvPr id="2471" name="図 24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72" name="図 24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73" name="図 24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74" name="図 24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75" name="図 24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76" name="図 24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705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77" name="図 24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420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78" name="図 24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420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79" name="図 24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420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0" name="図 24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420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1" name="図 24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420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2" name="図 24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420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3" name="図 24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420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4" name="図 24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420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5" name="図 24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4201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6" name="図 24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7" name="図 24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8" name="図 24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89" name="図 24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90" name="図 24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319</xdr:row>
      <xdr:rowOff>0</xdr:rowOff>
    </xdr:from>
    <xdr:ext cx="9525" cy="0"/>
    <xdr:pic>
      <xdr:nvPicPr>
        <xdr:cNvPr id="2491" name="図 24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93</xdr:row>
      <xdr:rowOff>0</xdr:rowOff>
    </xdr:from>
    <xdr:ext cx="9525" cy="0"/>
    <xdr:pic>
      <xdr:nvPicPr>
        <xdr:cNvPr id="2492" name="図 24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93</xdr:row>
      <xdr:rowOff>0</xdr:rowOff>
    </xdr:from>
    <xdr:ext cx="9525" cy="0"/>
    <xdr:pic>
      <xdr:nvPicPr>
        <xdr:cNvPr id="2493" name="図 24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93</xdr:row>
      <xdr:rowOff>0</xdr:rowOff>
    </xdr:from>
    <xdr:ext cx="9525" cy="0"/>
    <xdr:pic>
      <xdr:nvPicPr>
        <xdr:cNvPr id="2494" name="図 24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93</xdr:row>
      <xdr:rowOff>0</xdr:rowOff>
    </xdr:from>
    <xdr:ext cx="9525" cy="0"/>
    <xdr:pic>
      <xdr:nvPicPr>
        <xdr:cNvPr id="2495" name="図 24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93</xdr:row>
      <xdr:rowOff>0</xdr:rowOff>
    </xdr:from>
    <xdr:ext cx="9525" cy="0"/>
    <xdr:pic>
      <xdr:nvPicPr>
        <xdr:cNvPr id="2496" name="図 24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93</xdr:row>
      <xdr:rowOff>0</xdr:rowOff>
    </xdr:from>
    <xdr:ext cx="9525" cy="0"/>
    <xdr:pic>
      <xdr:nvPicPr>
        <xdr:cNvPr id="2497" name="図 24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9258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90</xdr:row>
      <xdr:rowOff>0</xdr:rowOff>
    </xdr:from>
    <xdr:ext cx="9525" cy="0"/>
    <xdr:pic>
      <xdr:nvPicPr>
        <xdr:cNvPr id="2498" name="図 24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90</xdr:row>
      <xdr:rowOff>0</xdr:rowOff>
    </xdr:from>
    <xdr:ext cx="9525" cy="0"/>
    <xdr:pic>
      <xdr:nvPicPr>
        <xdr:cNvPr id="2499" name="図 24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90</xdr:row>
      <xdr:rowOff>0</xdr:rowOff>
    </xdr:from>
    <xdr:ext cx="9525" cy="0"/>
    <xdr:pic>
      <xdr:nvPicPr>
        <xdr:cNvPr id="2500" name="図 24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90</xdr:row>
      <xdr:rowOff>0</xdr:rowOff>
    </xdr:from>
    <xdr:ext cx="9525" cy="0"/>
    <xdr:pic>
      <xdr:nvPicPr>
        <xdr:cNvPr id="2501" name="図 25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90</xdr:row>
      <xdr:rowOff>0</xdr:rowOff>
    </xdr:from>
    <xdr:ext cx="9525" cy="0"/>
    <xdr:pic>
      <xdr:nvPicPr>
        <xdr:cNvPr id="2502" name="図 25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90</xdr:row>
      <xdr:rowOff>0</xdr:rowOff>
    </xdr:from>
    <xdr:ext cx="9525" cy="0"/>
    <xdr:pic>
      <xdr:nvPicPr>
        <xdr:cNvPr id="2503" name="図 25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60388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325</xdr:row>
      <xdr:rowOff>0</xdr:rowOff>
    </xdr:from>
    <xdr:ext cx="9525" cy="0"/>
    <xdr:pic>
      <xdr:nvPicPr>
        <xdr:cNvPr id="2504" name="図 25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325</xdr:row>
      <xdr:rowOff>0</xdr:rowOff>
    </xdr:from>
    <xdr:ext cx="9525" cy="0"/>
    <xdr:pic>
      <xdr:nvPicPr>
        <xdr:cNvPr id="2505" name="図 25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325</xdr:row>
      <xdr:rowOff>0</xdr:rowOff>
    </xdr:from>
    <xdr:ext cx="9525" cy="0"/>
    <xdr:pic>
      <xdr:nvPicPr>
        <xdr:cNvPr id="2506" name="図 25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325</xdr:row>
      <xdr:rowOff>0</xdr:rowOff>
    </xdr:from>
    <xdr:ext cx="9525" cy="0"/>
    <xdr:pic>
      <xdr:nvPicPr>
        <xdr:cNvPr id="2507" name="図 25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325</xdr:row>
      <xdr:rowOff>0</xdr:rowOff>
    </xdr:from>
    <xdr:ext cx="9525" cy="0"/>
    <xdr:pic>
      <xdr:nvPicPr>
        <xdr:cNvPr id="2508" name="図 25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325</xdr:row>
      <xdr:rowOff>0</xdr:rowOff>
    </xdr:from>
    <xdr:ext cx="9525" cy="0"/>
    <xdr:pic>
      <xdr:nvPicPr>
        <xdr:cNvPr id="2509" name="図 25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419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345</xdr:row>
      <xdr:rowOff>0</xdr:rowOff>
    </xdr:from>
    <xdr:ext cx="9525" cy="0"/>
    <xdr:pic>
      <xdr:nvPicPr>
        <xdr:cNvPr id="2510" name="図 25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134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345</xdr:row>
      <xdr:rowOff>0</xdr:rowOff>
    </xdr:from>
    <xdr:ext cx="9525" cy="0"/>
    <xdr:pic>
      <xdr:nvPicPr>
        <xdr:cNvPr id="2511" name="図 25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134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345</xdr:row>
      <xdr:rowOff>0</xdr:rowOff>
    </xdr:from>
    <xdr:ext cx="9525" cy="0"/>
    <xdr:pic>
      <xdr:nvPicPr>
        <xdr:cNvPr id="2512" name="図 25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134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345</xdr:row>
      <xdr:rowOff>0</xdr:rowOff>
    </xdr:from>
    <xdr:ext cx="9525" cy="0"/>
    <xdr:pic>
      <xdr:nvPicPr>
        <xdr:cNvPr id="2513" name="図 25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134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345</xdr:row>
      <xdr:rowOff>0</xdr:rowOff>
    </xdr:from>
    <xdr:ext cx="9525" cy="0"/>
    <xdr:pic>
      <xdr:nvPicPr>
        <xdr:cNvPr id="2514" name="図 25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134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345</xdr:row>
      <xdr:rowOff>0</xdr:rowOff>
    </xdr:from>
    <xdr:ext cx="9525" cy="0"/>
    <xdr:pic>
      <xdr:nvPicPr>
        <xdr:cNvPr id="2515" name="図 25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134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345</xdr:row>
      <xdr:rowOff>0</xdr:rowOff>
    </xdr:from>
    <xdr:ext cx="9525" cy="0"/>
    <xdr:pic>
      <xdr:nvPicPr>
        <xdr:cNvPr id="2516" name="図 25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134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345</xdr:row>
      <xdr:rowOff>0</xdr:rowOff>
    </xdr:from>
    <xdr:ext cx="9525" cy="0"/>
    <xdr:pic>
      <xdr:nvPicPr>
        <xdr:cNvPr id="2517" name="図 25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134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345</xdr:row>
      <xdr:rowOff>0</xdr:rowOff>
    </xdr:from>
    <xdr:ext cx="9525" cy="0"/>
    <xdr:pic>
      <xdr:nvPicPr>
        <xdr:cNvPr id="2518" name="図 25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81343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324</xdr:row>
      <xdr:rowOff>0</xdr:rowOff>
    </xdr:from>
    <xdr:ext cx="9525" cy="0"/>
    <xdr:pic>
      <xdr:nvPicPr>
        <xdr:cNvPr id="2519" name="図 25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133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324</xdr:row>
      <xdr:rowOff>0</xdr:rowOff>
    </xdr:from>
    <xdr:ext cx="9525" cy="0"/>
    <xdr:pic>
      <xdr:nvPicPr>
        <xdr:cNvPr id="2520" name="図 25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133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324</xdr:row>
      <xdr:rowOff>0</xdr:rowOff>
    </xdr:from>
    <xdr:ext cx="9525" cy="0"/>
    <xdr:pic>
      <xdr:nvPicPr>
        <xdr:cNvPr id="2521" name="図 25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133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324</xdr:row>
      <xdr:rowOff>0</xdr:rowOff>
    </xdr:from>
    <xdr:ext cx="9525" cy="0"/>
    <xdr:pic>
      <xdr:nvPicPr>
        <xdr:cNvPr id="2522" name="図 25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133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324</xdr:row>
      <xdr:rowOff>0</xdr:rowOff>
    </xdr:from>
    <xdr:ext cx="9525" cy="0"/>
    <xdr:pic>
      <xdr:nvPicPr>
        <xdr:cNvPr id="2523" name="図 25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133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324</xdr:row>
      <xdr:rowOff>0</xdr:rowOff>
    </xdr:from>
    <xdr:ext cx="9525" cy="0"/>
    <xdr:pic>
      <xdr:nvPicPr>
        <xdr:cNvPr id="2524" name="図 25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2133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1513205</xdr:colOff>
      <xdr:row>461</xdr:row>
      <xdr:rowOff>0</xdr:rowOff>
    </xdr:from>
    <xdr:ext cx="9525" cy="0"/>
    <xdr:pic>
      <xdr:nvPicPr>
        <xdr:cNvPr id="2525" name="図 4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26" name="図 4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27" name="図 4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28" name="図 4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29" name="図 4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0" name="図 4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1" name="図 4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2" name="図 4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3" name="図 4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4" name="図 4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5" name="図 4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6" name="図 4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7" name="図 4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8" name="図 4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39" name="図 4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0" name="図 4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1" name="図 4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2" name="図 4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3" name="図 4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4" name="図 4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5" name="図 4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6" name="図 4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7" name="図 4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8" name="図 4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49" name="図 4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0" name="図 4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1" name="図 4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2" name="図 4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3" name="図 4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4" name="図 4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5" name="図 4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6" name="図 4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7" name="図 4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8" name="図 4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59" name="図 4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9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0" name="図 4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1" name="図 4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2" name="図 4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3" name="図 4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4" name="図 4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5" name="図 4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6" name="図 4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7" name="図 4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8" name="図 4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69" name="図 4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0" name="図 4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1" name="図 4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2" name="図 4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3" name="図 4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4" name="図 4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5" name="図 4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6" name="図 4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7" name="図 4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8" name="図 4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79" name="図 4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0" name="図 4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1" name="図 4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2" name="図 4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3" name="図 4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4" name="図 4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5" name="図 4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6" name="図 4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7" name="図 4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8" name="図 4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A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89" name="図 4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A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0" name="図 4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A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1" name="図 4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A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2" name="図 4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A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3" name="図 4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A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4" name="図 4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5" name="図 4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6" name="図 4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7" name="図 4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8" name="図 4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2599" name="図 4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A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462</xdr:row>
      <xdr:rowOff>0</xdr:rowOff>
    </xdr:from>
    <xdr:ext cx="9525" cy="0"/>
    <xdr:pic>
      <xdr:nvPicPr>
        <xdr:cNvPr id="2600" name="図 4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01" name="図 4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02" name="図 4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03" name="図 4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04" name="図 4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05" name="図 4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06" name="図 4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07" name="図 4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08" name="図 4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09" name="図 4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0" name="図 4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1" name="図 4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2" name="図 4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3" name="図 4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4" name="図 4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5" name="図 4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6" name="図 4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7" name="図 5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8" name="図 5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19" name="図 5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0" name="図 5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1" name="図 5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2" name="図 5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3" name="図 5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4" name="図 5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5" name="図 5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6" name="図 5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7" name="図 5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8" name="図 5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29" name="図 5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0" name="図 5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1" name="図 5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2" name="図 5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3" name="図 5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4" name="図 5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5" name="図 5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6" name="図 5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7" name="図 5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8" name="図 5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39" name="図 5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0" name="図 5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1" name="図 5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2" name="図 5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3" name="図 5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4" name="図 5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5" name="図 5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6" name="図 5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7" name="図 5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8" name="図 5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49" name="図 5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0" name="図 5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1" name="図 5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2" name="図 5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3" name="図 5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4" name="図 5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5" name="図 5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6" name="図 5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7" name="図 5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8" name="図 5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59" name="図 5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0" name="図 5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1" name="図 5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2" name="図 5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3" name="図 5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A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4" name="図 5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A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5" name="図 5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A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6" name="図 5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A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7" name="図 5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A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8" name="図 5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A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69" name="図 5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70" name="図 5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71" name="図 5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72" name="図 5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73" name="図 5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2674" name="図 5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A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464</xdr:row>
      <xdr:rowOff>0</xdr:rowOff>
    </xdr:from>
    <xdr:ext cx="9525" cy="0"/>
    <xdr:pic>
      <xdr:nvPicPr>
        <xdr:cNvPr id="2675" name="図 5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76" name="図 5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77" name="図 5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78" name="図 5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79" name="図 5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0" name="図 5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1" name="図 5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2" name="図 5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3" name="図 5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4" name="図 5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5" name="図 5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6" name="図 5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7" name="図 5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8" name="図 5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89" name="図 5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0" name="図 5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1" name="図 5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2" name="図 5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3" name="図 5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4" name="図 5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5" name="図 5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6" name="図 5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7" name="図 5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8" name="図 5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699" name="図 5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0" name="図 5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1" name="図 5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2" name="図 5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3" name="図 5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4" name="図 5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5" name="図 5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6" name="図 5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7" name="図 5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8" name="図 5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09" name="図 5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0" name="図 5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1" name="図 5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2" name="図 5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3" name="図 5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4" name="図 5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5" name="図 5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6" name="図 5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7" name="図 6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8" name="図 6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19" name="図 6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0" name="図 6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1" name="図 6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2" name="図 6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3" name="図 6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4" name="図 6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5" name="図 6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6" name="図 6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7" name="図 6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8" name="図 6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29" name="図 6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0" name="図 6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1" name="図 6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2" name="図 6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3" name="図 6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4" name="図 6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5" name="図 6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6" name="図 6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7" name="図 6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8" name="図 6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A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39" name="図 6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A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0" name="図 6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A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1" name="図 6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A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2" name="図 6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A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3" name="図 6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A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4" name="図 6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5" name="図 6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6" name="図 6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7" name="図 6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8" name="図 6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49" name="図 6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0" name="図 6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1" name="図 6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2" name="図 6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3" name="図 6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4" name="図 6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5" name="図 6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6" name="図 6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7" name="図 6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8" name="図 6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59" name="図 6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0" name="図 6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1" name="図 6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2" name="図 6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3" name="図 6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4" name="図 6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5" name="図 6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6" name="図 6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7" name="図 6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8" name="図 6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69" name="図 6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0" name="図 6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1" name="図 6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2" name="図 6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3" name="図 6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4" name="図 6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5" name="図 6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6" name="図 6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7" name="図 6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8" name="図 6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79" name="図 6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0" name="図 6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1" name="図 6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2" name="図 6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3" name="図 6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4" name="図 6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5" name="図 6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6" name="図 6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7" name="図 6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8" name="図 6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89" name="図 6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0" name="図 6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1" name="図 6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2" name="図 6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3" name="図 6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4" name="図 6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5" name="図 6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6" name="図 6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7" name="図 6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8" name="図 6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799" name="図 6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0" name="図 6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1" name="図 6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2" name="図 6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3" name="図 6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4" name="図 6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5" name="図 6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6" name="図 6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7" name="図 6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8" name="図 6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09" name="図 6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0" name="図 6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1" name="図 6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2" name="図 6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A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3" name="図 6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A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4" name="図 6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A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5" name="図 6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A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6" name="図 6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7" name="図 7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8" name="図 7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19" name="図 7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0" name="図 7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1" name="図 7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2" name="図 7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3" name="図 7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4" name="図 7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5" name="図 7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6" name="図 7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7" name="図 7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8" name="図 7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29" name="図 7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0" name="図 7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1" name="図 7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2" name="図 7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3" name="図 7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4" name="図 7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5" name="図 7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6" name="図 7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7" name="図 7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8" name="図 7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39" name="図 7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0" name="図 7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1" name="図 7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2" name="図 7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3" name="図 7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4" name="図 7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5" name="図 7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6" name="図 7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7" name="図 7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8" name="図 7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49" name="図 7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0" name="図 7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1" name="図 7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2" name="図 7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3" name="図 7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4" name="図 7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5" name="図 7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6" name="図 7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7" name="図 7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8" name="図 7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59" name="図 7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0" name="図 7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1" name="図 7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2" name="図 7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3" name="図 7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4" name="図 7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5" name="図 7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6" name="図 7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7" name="図 7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8" name="図 7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69" name="図 7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0" name="図 7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1" name="図 7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2" name="図 7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3" name="図 7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4" name="図 7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5" name="図 7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6" name="図 7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7" name="図 7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8" name="図 7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79" name="図 7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0" name="図 7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1" name="図 7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2" name="図 7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3" name="図 7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4" name="図 7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5" name="図 7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6" name="図 7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7" name="図 7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8" name="図 7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89" name="図 7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0" name="図 7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1" name="図 7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2" name="図 7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3" name="図 7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4" name="図 7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5" name="図 7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6" name="図 7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7" name="図 7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8" name="図 7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899" name="図 7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0" name="図 7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1" name="図 7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2" name="図 7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3" name="図 7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4" name="図 7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5" name="図 7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6" name="図 7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7" name="図 7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8" name="図 7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09" name="図 7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0" name="図 7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1" name="図 7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2" name="図 7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3" name="図 7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4" name="図 7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5" name="図 7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6" name="図 7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7" name="図 8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8" name="図 8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19" name="図 8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0" name="図 8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1" name="図 8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2" name="図 8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3" name="図 8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4" name="図 8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5" name="図 8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6" name="図 8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7" name="図 8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8" name="図 8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29" name="図 8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0" name="図 8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1" name="図 8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2" name="図 8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3" name="図 8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4" name="図 8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5" name="図 8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6" name="図 8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7" name="図 8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8" name="図 8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39" name="図 8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0" name="図 8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1" name="図 8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2" name="図 8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3" name="図 8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4" name="図 8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5" name="図 8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6" name="図 8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7" name="図 8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8" name="図 8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49" name="図 8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0" name="図 8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1" name="図 8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2" name="図 8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3" name="図 8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4" name="図 8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5" name="図 8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6" name="図 8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7" name="図 8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8" name="図 8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59" name="図 8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0" name="図 8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1" name="図 8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2" name="図 8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3" name="図 8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4" name="図 8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5" name="図 8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6" name="図 8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7" name="図 8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8" name="図 8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B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69" name="図 8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70" name="図 8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71" name="図 8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72" name="図 8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73" name="図 8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2974" name="図 8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B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466</xdr:row>
      <xdr:rowOff>0</xdr:rowOff>
    </xdr:from>
    <xdr:ext cx="9525" cy="0"/>
    <xdr:pic>
      <xdr:nvPicPr>
        <xdr:cNvPr id="2975" name="図 8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76" name="図 8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77" name="図 8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78" name="図 8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79" name="図 8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0" name="図 8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1" name="図 8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2" name="図 8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3" name="図 8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4" name="図 8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5" name="図 8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6" name="図 8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7" name="図 8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8" name="図 8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89" name="図 8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0" name="図 8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1" name="図 8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2" name="図 8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3" name="図 8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4" name="図 8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5" name="図 8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6" name="図 8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7" name="図 8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8" name="図 8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2999" name="図 8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0" name="図 8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1" name="図 8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2" name="図 8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3" name="図 8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4" name="図 8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5" name="図 8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6" name="図 8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7" name="図 8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8" name="図 8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09" name="図 8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0" name="図 8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1" name="図 8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2" name="図 8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3" name="図 8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4" name="図 8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5" name="図 8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6" name="図 8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7" name="図 9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8" name="図 9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19" name="図 9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0" name="図 9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1" name="図 9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2" name="図 9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3" name="図 9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4" name="図 9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5" name="図 9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6" name="図 9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7" name="図 9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8" name="図 9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29" name="図 9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0" name="図 9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1" name="図 9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2" name="図 9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3" name="図 9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4" name="図 9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5" name="図 9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6" name="図 9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7" name="図 9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8" name="図 9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B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39" name="図 9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B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0" name="図 9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B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1" name="図 9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B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2" name="図 9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B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3" name="図 9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B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4" name="図 9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5" name="図 9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6" name="図 9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7" name="図 9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8" name="図 9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49" name="図 9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0" name="図 9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1" name="図 9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2" name="図 9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3" name="図 9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4" name="図 9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5" name="図 9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6" name="図 9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7" name="図 9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8" name="図 9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59" name="図 9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0" name="図 9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1" name="図 9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2" name="図 9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3" name="図 9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4" name="図 9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5" name="図 9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6" name="図 9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7" name="図 9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8" name="図 9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69" name="図 9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0" name="図 9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1" name="図 9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B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2" name="図 9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3" name="図 9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4" name="図 9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5" name="図 9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6" name="図 9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7" name="図 9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8" name="図 9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79" name="図 9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0" name="図 9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1" name="図 9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2" name="図 9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3" name="図 9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4" name="図 9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5" name="図 9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6" name="図 9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7" name="図 9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8" name="図 9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89" name="図 9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0" name="図 9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1" name="図 9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2" name="図 9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3" name="図 9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4" name="図 9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5" name="図 9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6" name="図 9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7" name="図 9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8" name="図 9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099" name="図 9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0" name="図 9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1" name="図 9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2" name="図 9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3" name="図 9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4" name="図 9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5" name="図 9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6" name="図 9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7" name="図 9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8" name="図 9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09" name="図 9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0" name="図 9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1" name="図 9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2" name="図 9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3" name="図 9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C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4" name="図 9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C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5" name="図 9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C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6" name="図 9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C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7" name="図 10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C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8" name="図 10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C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19" name="図 10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20" name="図 10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21" name="図 10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22" name="図 10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23" name="図 10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124" name="図 10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C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461</xdr:row>
      <xdr:rowOff>0</xdr:rowOff>
    </xdr:from>
    <xdr:ext cx="9525" cy="0"/>
    <xdr:pic>
      <xdr:nvPicPr>
        <xdr:cNvPr id="3125" name="図 12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26" name="図 12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27" name="図 12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28" name="図 12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29" name="図 12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0" name="図 12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1" name="図 12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2" name="図 12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3" name="図 12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4" name="図 12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5" name="図 12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6" name="図 12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7" name="図 12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8" name="図 12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39" name="図 12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0" name="図 12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1" name="図 12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2" name="図 12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3" name="図 12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4" name="図 12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5" name="図 12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6" name="図 12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7" name="図 12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8" name="図 12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49" name="図 12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0" name="図 12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1" name="図 12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2" name="図 12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3" name="図 12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4" name="図 12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5" name="図 12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6" name="図 12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7" name="図 12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8" name="図 12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59" name="図 12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0" name="図 12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1" name="図 12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2" name="図 12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3" name="図 12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4" name="図 12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5" name="図 12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6" name="図 12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7" name="図 12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8" name="図 12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69" name="図 12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0" name="図 12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1" name="図 12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2" name="図 12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3" name="図 12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4" name="図 12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5" name="図 12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6" name="図 12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7" name="図 12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8" name="図 12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79" name="図 12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0" name="図 12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1" name="図 12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2" name="図 12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3" name="図 12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4" name="図 12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5" name="図 12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6" name="図 12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7" name="図 12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8" name="図 12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C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89" name="図 12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C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0" name="図 12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C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1" name="図 12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C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2" name="図 13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C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3" name="図 13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C0000}"/>
            </a:ext>
          </a:extLst>
        </xdr:cNvPr>
        <xdr:cNvPicPr>
          <a:picLocks noChangeAspect="1" noChangeArrowheads="1"/>
        </xdr:cNvPicPr>
      </xdr:nvPicPr>
      <xdr:blipFill>
        <a:blip xmlns:r="http://schemas.openxmlformats.org/officeDocument/2006/relationships" r:embed="rId7"/>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4" name="図 13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5" name="図 13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6" name="図 13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7" name="図 13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8" name="図 13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461</xdr:row>
      <xdr:rowOff>0</xdr:rowOff>
    </xdr:from>
    <xdr:ext cx="9525" cy="0"/>
    <xdr:pic>
      <xdr:nvPicPr>
        <xdr:cNvPr id="3199" name="図 13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C0000}"/>
            </a:ext>
          </a:extLst>
        </xdr:cNvPr>
        <xdr:cNvPicPr>
          <a:picLocks noChangeAspect="1" noChangeArrowheads="1"/>
        </xdr:cNvPicPr>
      </xdr:nvPicPr>
      <xdr:blipFill>
        <a:blip xmlns:r="http://schemas.openxmlformats.org/officeDocument/2006/relationships" r:embed="rId6"/>
        <a:stretch>
          <a:fillRect/>
        </a:stretch>
      </xdr:blipFill>
      <xdr:spPr>
        <a:xfrm>
          <a:off x="6694805" y="1562100"/>
          <a:ext cx="9525" cy="0"/>
        </a:xfrm>
        <a:prstGeom prst="rect">
          <a:avLst/>
        </a:prstGeom>
        <a:noFill/>
      </xdr:spPr>
    </xdr:pic>
    <xdr:clientData/>
  </xdr:oneCellAnchor>
  <xdr:oneCellAnchor>
    <xdr:from>
      <xdr:col>3</xdr:col>
      <xdr:colOff>1513205</xdr:colOff>
      <xdr:row>462</xdr:row>
      <xdr:rowOff>0</xdr:rowOff>
    </xdr:from>
    <xdr:ext cx="9525" cy="0"/>
    <xdr:pic>
      <xdr:nvPicPr>
        <xdr:cNvPr id="3200" name="図 13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01" name="図 13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02" name="図 13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03" name="図 13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04" name="図 13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05" name="図 13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06" name="図 13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07" name="図 13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08" name="図 13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09" name="図 13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0" name="図 13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1" name="図 13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2" name="図 13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3" name="図 13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4" name="図 13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5" name="図 13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6" name="図 13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7" name="図 13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8" name="図 13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19" name="図 13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0" name="図 13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1" name="図 13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2" name="図 13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3" name="図 13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4" name="図 13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5" name="図 13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6" name="図 13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7" name="図 13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8" name="図 13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29" name="図 13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0" name="図 13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1" name="図 13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2" name="図 13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3" name="図 13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4" name="図 13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5" name="図 13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6" name="図 13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7" name="図 13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8" name="図 13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39" name="図 13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0" name="図 13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1" name="図 13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2" name="図 13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3" name="図 13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4" name="図 13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5" name="図 13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6" name="図 13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7" name="図 13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8" name="図 13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49" name="図 13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0" name="図 13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1" name="図 13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2" name="図 13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3" name="図 13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4" name="図 13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5" name="図 13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6" name="図 13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7" name="図 13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8" name="図 13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59" name="図 13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0" name="図 13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1" name="図 13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2" name="図 13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3" name="図 13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C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4" name="図 13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C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5" name="図 13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C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6" name="図 13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C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7" name="図 13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C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8" name="図 13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C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69" name="図 13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0" name="図 13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1" name="図 13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2" name="図 13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3" name="図 13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4" name="図 13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5" name="図 13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6" name="図 13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7" name="図 13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8" name="図 13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79" name="図 13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0" name="図 13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1" name="図 13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2" name="図 13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3" name="図 13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4" name="図 13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5" name="図 13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6" name="図 13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7" name="図 13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8" name="図 13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89" name="図 13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0" name="図 13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1" name="図 13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2" name="図 14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3" name="図 14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4" name="図 14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5" name="図 14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6" name="図 14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7" name="図 14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8" name="図 14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299" name="図 14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0" name="図 14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1" name="図 14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2" name="図 14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3" name="図 14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4" name="図 14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5" name="図 14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6" name="図 14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7" name="図 14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8" name="図 14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09" name="図 14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0" name="図 14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1" name="図 14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2" name="図 14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3" name="図 14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4" name="図 14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5" name="図 14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6" name="図 14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7" name="図 14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8" name="図 14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19" name="図 14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0" name="図 14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1" name="図 14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2" name="図 14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3" name="図 14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4" name="図 14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5" name="図 14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6" name="図 14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7" name="図 14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C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8" name="図 14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29" name="図 14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0" name="図 14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1" name="図 14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2" name="図 14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3" name="図 14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4" name="図 14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5" name="図 14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6" name="図 14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7" name="図 14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8" name="図 14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D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39" name="図 14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D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0" name="図 14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D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1" name="図 14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D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2" name="図 14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D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3" name="図 14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D0000}"/>
            </a:ext>
          </a:extLst>
        </xdr:cNvPr>
        <xdr:cNvPicPr>
          <a:picLocks noChangeAspect="1" noChangeArrowheads="1"/>
        </xdr:cNvPicPr>
      </xdr:nvPicPr>
      <xdr:blipFill>
        <a:blip xmlns:r="http://schemas.openxmlformats.org/officeDocument/2006/relationships" r:embed="rId7"/>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4" name="図 14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5" name="図 14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6" name="図 14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7" name="図 14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8" name="図 14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462</xdr:row>
      <xdr:rowOff>0</xdr:rowOff>
    </xdr:from>
    <xdr:ext cx="9525" cy="0"/>
    <xdr:pic>
      <xdr:nvPicPr>
        <xdr:cNvPr id="3349" name="図 14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D0000}"/>
            </a:ext>
          </a:extLst>
        </xdr:cNvPr>
        <xdr:cNvPicPr>
          <a:picLocks noChangeAspect="1" noChangeArrowheads="1"/>
        </xdr:cNvPicPr>
      </xdr:nvPicPr>
      <xdr:blipFill>
        <a:blip xmlns:r="http://schemas.openxmlformats.org/officeDocument/2006/relationships" r:embed="rId6"/>
        <a:stretch>
          <a:fillRect/>
        </a:stretch>
      </xdr:blipFill>
      <xdr:spPr>
        <a:xfrm>
          <a:off x="6694805" y="2133600"/>
          <a:ext cx="9525" cy="0"/>
        </a:xfrm>
        <a:prstGeom prst="rect">
          <a:avLst/>
        </a:prstGeom>
        <a:noFill/>
      </xdr:spPr>
    </xdr:pic>
    <xdr:clientData/>
  </xdr:oneCellAnchor>
  <xdr:oneCellAnchor>
    <xdr:from>
      <xdr:col>3</xdr:col>
      <xdr:colOff>1513205</xdr:colOff>
      <xdr:row>464</xdr:row>
      <xdr:rowOff>0</xdr:rowOff>
    </xdr:from>
    <xdr:ext cx="9525" cy="0"/>
    <xdr:pic>
      <xdr:nvPicPr>
        <xdr:cNvPr id="3350" name="図 14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51" name="図 14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52" name="図 14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53" name="図 14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54" name="図 14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55" name="図 14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56" name="図 14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57" name="図 14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58" name="図 14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59" name="図 14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0" name="図 14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1" name="図 14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2" name="図 14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3" name="図 14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4" name="図 14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5" name="図 14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6" name="図 14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7" name="図 14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8" name="図 14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69" name="図 14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0" name="図 14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1" name="図 14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2" name="図 14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3" name="図 14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4" name="図 14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5" name="図 14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6" name="図 14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7" name="図 14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8" name="図 14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79" name="図 14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0" name="図 14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1" name="図 14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2" name="図 14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3" name="図 14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4" name="図 14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5" name="図 14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6" name="図 14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7" name="図 14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8" name="図 14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89" name="図 14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0" name="図 14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1" name="図 14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2" name="図 15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3" name="図 15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4" name="図 15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5" name="図 15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6" name="図 15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7" name="図 15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8" name="図 15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399" name="図 15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0" name="図 15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1" name="図 15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2" name="図 15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3" name="図 15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4" name="図 15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5" name="図 15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6" name="図 15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7" name="図 15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8" name="図 15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09" name="図 15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0" name="図 15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1" name="図 15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2" name="図 15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3" name="図 15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4" name="図 15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5" name="図 15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6" name="図 15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7" name="図 15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8" name="図 15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19" name="図 15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0" name="図 15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1" name="図 15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2" name="図 15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3" name="図 15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4" name="図 15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5" name="図 15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6" name="図 15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7" name="図 15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8" name="図 15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29" name="図 15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0" name="図 15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1" name="図 15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2" name="図 15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3" name="図 15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4" name="図 15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5" name="図 15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6" name="図 15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7" name="図 15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8" name="図 15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39" name="図 15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0" name="図 15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1" name="図 15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2" name="図 15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3" name="図 15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4" name="図 15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5" name="図 15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6" name="図 15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7" name="図 15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8" name="図 15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49" name="図 15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0" name="図 15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1" name="図 15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2" name="図 15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3" name="図 15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4" name="図 15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5" name="図 15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6" name="図 15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7" name="図 15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8" name="図 15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59" name="図 15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0" name="図 15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1" name="図 15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2" name="図 15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3" name="図 15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4" name="図 15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5" name="図 15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6" name="図 15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7" name="図 15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8" name="図 15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69" name="図 15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0" name="図 15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1" name="図 15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2" name="図 15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3" name="図 15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4" name="図 15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5" name="図 15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6" name="図 15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7" name="図 15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8" name="図 15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79" name="図 15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0" name="図 15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1" name="図 15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2" name="図 15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3" name="図 15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4" name="図 15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5" name="図 15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6" name="図 15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7" name="図 15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8" name="図 15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89" name="図 15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0" name="図 15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1" name="図 15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2" name="図 16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3" name="図 16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4" name="図 16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5" name="図 16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6" name="図 16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7" name="図 16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8" name="図 16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499" name="図 16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0" name="図 16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1" name="図 16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2" name="図 16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3" name="図 16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4" name="図 16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5" name="図 16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6" name="図 16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7" name="図 16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8" name="図 16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09" name="図 16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0" name="図 16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1" name="図 16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2" name="図 16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3" name="図 16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4" name="図 16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5" name="図 16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6" name="図 16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7" name="図 16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8" name="図 16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19" name="図 16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0" name="図 16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1" name="図 16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2" name="図 16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3" name="図 16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4" name="図 16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5" name="図 16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6" name="図 16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7" name="図 16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8" name="図 16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29" name="図 16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0" name="図 16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1" name="図 16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2" name="図 16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3" name="図 16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4" name="図 16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5" name="図 16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6" name="図 16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7" name="図 16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8" name="図 16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39" name="図 16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0" name="図 16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1" name="図 16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2" name="図 16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3" name="図 16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4" name="図 16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5" name="図 16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6" name="図 16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7" name="図 16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8" name="図 16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49" name="図 16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0" name="図 16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1" name="図 16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2" name="図 16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3" name="図 16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4" name="図 16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5" name="図 16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6" name="図 16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7" name="図 16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8" name="図 16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59" name="図 16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0" name="図 16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1" name="図 16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2" name="図 16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3" name="図 16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4" name="図 16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5" name="図 16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6" name="図 16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7" name="図 16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8" name="図 16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D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69" name="図 16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0" name="図 16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1" name="図 16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2" name="図 16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3" name="図 16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4" name="図 16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5" name="図 16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6" name="図 16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7" name="図 16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8" name="図 16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79" name="図 16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0" name="図 16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1" name="図 16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2" name="図 16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3" name="図 16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D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4" name="図 16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5" name="図 16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6" name="図 16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7" name="図 16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8" name="図 16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89" name="図 16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0" name="図 16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1" name="図 16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2" name="図 17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3" name="図 17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4" name="図 17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5" name="図 17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6" name="図 17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7" name="図 17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8" name="図 17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599" name="図 17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0" name="図 17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1" name="図 17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2" name="図 17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3" name="図 17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4" name="図 17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5" name="図 17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6" name="図 17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7" name="図 17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8" name="図 17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09" name="図 17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0" name="図 17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1" name="図 17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2" name="図 17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3" name="図 17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4" name="図 17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5" name="図 17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6" name="図 17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7" name="図 17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8" name="図 17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19" name="図 17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0" name="図 17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1" name="図 17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2" name="図 17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3" name="図 17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4" name="図 17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5" name="図 17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6" name="図 17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7" name="図 17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8" name="図 17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29" name="図 17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0" name="図 17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1" name="図 17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2" name="図 17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3" name="図 17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4" name="図 17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5" name="図 17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6" name="図 17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7" name="図 17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8" name="図 17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39" name="図 17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0" name="図 17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1" name="図 17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2" name="図 17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3" name="図 17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4" name="図 17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5" name="図 17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6" name="図 17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7" name="図 17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8" name="図 17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49" name="図 17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0" name="図 17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1" name="図 17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2" name="図 17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3" name="図 17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4" name="図 17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5" name="図 17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6" name="図 17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7" name="図 17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8" name="図 17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59" name="図 17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0" name="図 17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1" name="図 17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2" name="図 17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3" name="図 17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4" name="図 17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5" name="図 17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6" name="図 17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7" name="図 17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8" name="図 17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69" name="図 17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0" name="図 17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1" name="図 17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2" name="図 17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3" name="図 17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4" name="図 17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5" name="図 17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6" name="図 17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7" name="図 17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8" name="図 17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79" name="図 17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0" name="図 17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1" name="図 17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2" name="図 17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3" name="図 17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4" name="図 17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5" name="図 17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6" name="図 17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7" name="図 17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8" name="図 17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89" name="図 17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0" name="図 17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1" name="図 17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2" name="図 18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3" name="図 18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4" name="図 18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5" name="図 18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6" name="図 18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7" name="図 18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8" name="図 18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699" name="図 18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0" name="図 18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1" name="図 18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2" name="図 18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3" name="図 18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4" name="図 18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5" name="図 18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6" name="図 18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7" name="図 18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8" name="図 18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09" name="図 18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0" name="図 18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1" name="図 18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2" name="図 18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3" name="図 18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4" name="図 18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5" name="図 18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6" name="図 18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7" name="図 18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8" name="図 18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E0000}"/>
            </a:ext>
          </a:extLst>
        </xdr:cNvPr>
        <xdr:cNvPicPr>
          <a:picLocks noChangeAspect="1" noChangeArrowheads="1"/>
        </xdr:cNvPicPr>
      </xdr:nvPicPr>
      <xdr:blipFill>
        <a:blip xmlns:r="http://schemas.openxmlformats.org/officeDocument/2006/relationships" r:embed="rId7"/>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19" name="図 18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20" name="図 18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21" name="図 18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22" name="図 18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23" name="図 18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464</xdr:row>
      <xdr:rowOff>0</xdr:rowOff>
    </xdr:from>
    <xdr:ext cx="9525" cy="0"/>
    <xdr:pic>
      <xdr:nvPicPr>
        <xdr:cNvPr id="3724" name="図 18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E0000}"/>
            </a:ext>
          </a:extLst>
        </xdr:cNvPr>
        <xdr:cNvPicPr>
          <a:picLocks noChangeAspect="1" noChangeArrowheads="1"/>
        </xdr:cNvPicPr>
      </xdr:nvPicPr>
      <xdr:blipFill>
        <a:blip xmlns:r="http://schemas.openxmlformats.org/officeDocument/2006/relationships" r:embed="rId6"/>
        <a:stretch>
          <a:fillRect/>
        </a:stretch>
      </xdr:blipFill>
      <xdr:spPr>
        <a:xfrm>
          <a:off x="6694805" y="3276600"/>
          <a:ext cx="9525" cy="0"/>
        </a:xfrm>
        <a:prstGeom prst="rect">
          <a:avLst/>
        </a:prstGeom>
        <a:noFill/>
      </xdr:spPr>
    </xdr:pic>
    <xdr:clientData/>
  </xdr:oneCellAnchor>
  <xdr:oneCellAnchor>
    <xdr:from>
      <xdr:col>3</xdr:col>
      <xdr:colOff>1513205</xdr:colOff>
      <xdr:row>466</xdr:row>
      <xdr:rowOff>0</xdr:rowOff>
    </xdr:from>
    <xdr:ext cx="9525" cy="0"/>
    <xdr:pic>
      <xdr:nvPicPr>
        <xdr:cNvPr id="3725" name="図 18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26" name="図 18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27" name="図 18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28" name="図 18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29" name="図 18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0" name="図 18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1" name="図 18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2" name="図 18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3" name="図 18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4" name="図 18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5" name="図 18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6" name="図 18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7" name="図 18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8" name="図 18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39" name="図 18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0" name="図 18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1" name="図 18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2" name="図 18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3" name="図 18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4" name="図 18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5" name="図 18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6" name="図 18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7" name="図 18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8" name="図 18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49" name="図 18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0" name="図 18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1" name="図 18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2" name="図 18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3" name="図 18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4" name="図 18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5" name="図 18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6" name="図 18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7" name="図 18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8" name="図 18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59" name="図 18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0" name="図 18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1" name="図 18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2" name="図 18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3" name="図 18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4" name="図 18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5" name="図 18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6" name="図 18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7" name="図 18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8" name="図 18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69" name="図 18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0" name="図 18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1" name="図 18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2" name="図 18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3" name="図 18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4" name="図 18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5" name="図 18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6" name="図 18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7" name="図 18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8" name="図 18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79" name="図 18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0" name="図 18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1" name="図 18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2" name="図 18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3" name="図 18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4" name="図 18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5" name="図 18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6" name="図 18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7" name="図 18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8" name="図 18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E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89" name="図 18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E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0" name="図 18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E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1" name="図 18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E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2" name="図 19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E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3" name="図 19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E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4" name="図 19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5" name="図 19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6" name="図 19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7" name="図 19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8" name="図 19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799" name="図 19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0" name="図 19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1" name="図 19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2" name="図 19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3" name="図 19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4" name="図 19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5" name="図 19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6" name="図 19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7" name="図 19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8" name="図 19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09" name="図 19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0" name="図 19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1" name="図 19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2" name="図 19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3" name="図 19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4" name="図 19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5" name="図 19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6" name="図 19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7" name="図 20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8" name="図 20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19" name="図 20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0" name="図 20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1" name="図 20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2" name="図 20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3" name="図 20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4" name="図 20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5" name="図 20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6" name="図 20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7" name="図 20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8" name="図 20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29" name="図 20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0" name="図 20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1" name="図 20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2" name="図 20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3" name="図 20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4" name="図 20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5" name="図 20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6" name="図 20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7" name="図 20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8" name="図 20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39" name="図 20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E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0" name="図 20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1" name="図 20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2" name="図 20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3" name="図 20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4" name="図 20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5" name="図 20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6" name="図 20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7" name="図 20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8" name="図 20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49" name="図 20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0" name="図 20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1" name="図 20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2" name="図 20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3" name="図 20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4" name="図 20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5" name="図 20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6" name="図 20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7" name="図 20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8" name="図 20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59" name="図 20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0" name="図 20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1" name="図 20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2" name="図 20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3" name="図 20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4" name="図 20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5" name="図 20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6" name="図 20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7" name="図 20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8" name="図 20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69" name="図 20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0" name="図 20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1" name="図 20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2" name="図 20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3" name="図 20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4" name="図 20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5" name="図 22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6" name="図 22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7" name="図 22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8" name="図 22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79" name="図 22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0" name="図 22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1" name="図 22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2" name="図 22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3" name="図 22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4" name="図 22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5" name="図 22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6" name="図 22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7" name="図 22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8" name="図 22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89" name="図 22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0" name="図 22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1" name="図 22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2" name="図 22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3" name="図 22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4" name="図 22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5" name="図 22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6" name="図 22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7" name="図 22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8" name="図 22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899" name="図 22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0" name="図 22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1" name="図 22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2" name="図 22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3" name="図 22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4" name="図 22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5" name="図 22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6" name="図 22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7" name="図 22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8" name="図 22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09" name="図 22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0" name="図 22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1" name="図 22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2" name="図 22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3" name="図 22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4" name="図 22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5" name="図 22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6" name="図 22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7" name="図 22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8" name="図 22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19" name="図 22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0" name="図 22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1" name="図 22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2" name="図 22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3" name="図 22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4" name="図 22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5" name="図 22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6" name="図 22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7" name="図 22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8" name="図 22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29" name="図 22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0" name="図 22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1" name="図 22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2" name="図 22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3" name="図 22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4" name="図 22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5" name="図 22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6" name="図 22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7" name="図 22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8" name="図 22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39" name="図 22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0" name="図 22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1" name="図 22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2" name="図 22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3" name="図 22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0F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4" name="図 22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5" name="図 22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6" name="図 22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7" name="図 22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8" name="図 22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3949" name="図 22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0F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465</xdr:row>
      <xdr:rowOff>0</xdr:rowOff>
    </xdr:from>
    <xdr:ext cx="9525" cy="0"/>
    <xdr:pic>
      <xdr:nvPicPr>
        <xdr:cNvPr id="3950" name="図 24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51" name="図 24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52" name="図 24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53" name="図 24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54" name="図 24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55" name="図 24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56" name="図 24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57" name="図 24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58" name="図 24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59" name="図 24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0" name="図 24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1" name="図 24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2" name="図 24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3" name="図 24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4" name="図 24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5" name="図 24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6" name="図 24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7" name="図 24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8" name="図 24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69" name="図 24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0" name="図 24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1" name="図 24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2" name="図 24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3" name="図 24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4" name="図 24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5" name="図 24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6" name="図 24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7" name="図 24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8" name="図 24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79" name="図 24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0" name="図 24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1" name="図 24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2" name="図 24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3" name="図 24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4" name="図 24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5" name="図 24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6" name="図 24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7" name="図 24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8" name="図 24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89" name="図 24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0" name="図 24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1" name="図 24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2" name="図 24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3" name="図 24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4" name="図 24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5" name="図 24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6" name="図 25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7" name="図 25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8" name="図 25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3999" name="図 25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0" name="図 25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1" name="図 25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2" name="図 25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3" name="図 25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4" name="図 25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5" name="図 25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6" name="図 25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7" name="図 25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8" name="図 25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09" name="図 25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0" name="図 25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1" name="図 25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2" name="図 25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3" name="図 25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4" name="図 25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5" name="図 25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6" name="図 25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7" name="図 25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8" name="図 25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19" name="図 25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0" name="図 25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1" name="図 25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2" name="図 25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3" name="図 25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4" name="図 25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5" name="図 25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6" name="図 25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7" name="図 25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8" name="図 25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29" name="図 25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0" name="図 25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1" name="図 25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2" name="図 25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3" name="図 25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4" name="図 25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5" name="図 25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6" name="図 25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7" name="図 25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8" name="図 25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39" name="図 25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0" name="図 25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1" name="図 25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2" name="図 25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3" name="図 25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4" name="図 25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5" name="図 25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6" name="図 25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7" name="図 25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8" name="図 25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49" name="図 25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0" name="図 25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1" name="図 25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2" name="図 25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3" name="図 25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4" name="図 25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5" name="図 25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6" name="図 25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7" name="図 25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8" name="図 25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59" name="図 25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0" name="図 25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1" name="図 25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2" name="図 25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3" name="図 25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4" name="図 25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5" name="図 25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6" name="図 25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7" name="図 25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8" name="図 25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69" name="図 25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0" name="図 25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1" name="図 25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2" name="図 25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3" name="図 25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4" name="図 25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5" name="図 25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6" name="図 25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7" name="図 25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8" name="図 25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79" name="図 25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0" name="図 25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1" name="図 25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2" name="図 25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3" name="図 25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4" name="図 25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5" name="図 25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6" name="図 25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7" name="図 25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8" name="図 25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89" name="図 25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0" name="図 25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1" name="図 25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2" name="図 25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3" name="図 25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F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4" name="図 25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5" name="図 25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F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6" name="図 26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7" name="図 26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8" name="図 26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099" name="図 26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466</xdr:row>
      <xdr:rowOff>0</xdr:rowOff>
    </xdr:from>
    <xdr:ext cx="9525" cy="0"/>
    <xdr:pic>
      <xdr:nvPicPr>
        <xdr:cNvPr id="4100" name="図 26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01" name="図 26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02" name="図 26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03" name="図 26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04" name="図 26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05" name="図 26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06" name="図 26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07" name="図 26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08" name="図 26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09" name="図 26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0" name="図 26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1" name="図 26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2" name="図 26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3" name="図 26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4" name="図 26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5" name="図 26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6" name="図 26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7" name="図 26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8" name="図 26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19" name="図 26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0" name="図 26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1" name="図 26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2" name="図 26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3" name="図 26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4" name="図 26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5" name="図 26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6" name="図 26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7" name="図 26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8" name="図 26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29" name="図 26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0" name="図 26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1" name="図 26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2" name="図 26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3" name="図 26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4" name="図 26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5" name="図 26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6" name="図 26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7" name="図 26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8" name="図 26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39" name="図 26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0" name="図 26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1" name="図 26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2" name="図 26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3" name="図 26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4" name="図 26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5" name="図 26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6" name="図 26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7" name="図 26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8" name="図 26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49" name="図 26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0" name="図 26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1" name="図 26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2" name="図 26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3" name="図 26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4" name="図 26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5" name="図 26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6" name="図 26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7" name="図 26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8" name="図 26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59" name="図 26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0" name="図 26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1" name="図 26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2" name="図 26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3" name="図 26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4" name="図 26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5" name="図 26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6" name="図 26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7" name="図 26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8" name="図 26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69" name="図 26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0" name="図 26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1" name="図 26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2" name="図 26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3" name="図 26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4" name="図 26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5" name="図 26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6" name="図 26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7" name="図 26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8" name="図 26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79" name="図 26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0" name="図 26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1" name="図 26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2" name="図 26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3" name="図 26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4" name="図 26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5" name="図 26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6" name="図 26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7" name="図 26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8" name="図 26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89" name="図 26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0" name="図 26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1" name="図 26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2" name="図 26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3" name="図 26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4" name="図 26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5" name="図 26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6" name="図 27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7" name="図 27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8" name="図 27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199" name="図 27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0" name="図 27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1" name="図 27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2" name="図 27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3" name="図 27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4" name="図 27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5" name="図 27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6" name="図 27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7" name="図 27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8" name="図 27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09" name="図 27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0" name="図 27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1" name="図 27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2" name="図 27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3" name="図 27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4" name="図 27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5" name="図 27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6" name="図 27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7" name="図 27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8" name="図 27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19" name="図 27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0" name="図 27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1" name="図 27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2" name="図 27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3" name="図 27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4" name="図 27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5" name="図 27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6" name="図 27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7" name="図 27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8" name="図 27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29" name="図 27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0" name="図 27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1" name="図 27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2" name="図 27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3" name="図 27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4" name="図 27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5" name="図 27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6" name="図 27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7" name="図 27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8" name="図 27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39" name="図 27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0" name="図 27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1" name="図 27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2" name="図 27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3" name="図 27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10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4" name="図 27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5" name="図 27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6" name="図 27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7" name="図 27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8" name="図 27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249" name="図 27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465</xdr:row>
      <xdr:rowOff>0</xdr:rowOff>
    </xdr:from>
    <xdr:ext cx="9525" cy="0"/>
    <xdr:pic>
      <xdr:nvPicPr>
        <xdr:cNvPr id="4250" name="図 27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51" name="図 27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52" name="図 27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53" name="図 27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54" name="図 27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55" name="図 27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56" name="図 27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57" name="図 27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58" name="図 27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59" name="図 27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0" name="図 27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1" name="図 27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2" name="図 27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3" name="図 27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4" name="図 27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5" name="図 27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6" name="図 27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7" name="図 27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8" name="図 27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69" name="図 27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0" name="図 27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1" name="図 27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2" name="図 27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3" name="図 27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4" name="図 27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5" name="図 27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6" name="図 27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7" name="図 27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8" name="図 27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79" name="図 27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0" name="図 27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1" name="図 27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2" name="図 27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3" name="図 27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4" name="図 27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5" name="図 27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6" name="図 27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7" name="図 27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8" name="図 27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89" name="図 27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0" name="図 27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1" name="図 27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2" name="図 27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3" name="図 27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4" name="図 27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5" name="図 27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6" name="図 28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7" name="図 28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8" name="図 28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299" name="図 28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0" name="図 28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1" name="図 28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2" name="図 28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3" name="図 28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4" name="図 28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5" name="図 28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6" name="図 28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7" name="図 28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8" name="図 28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09" name="図 28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0" name="図 28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1" name="図 28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2" name="図 28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3" name="図 28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10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4" name="図 28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10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5" name="図 28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10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6" name="図 28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10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7" name="図 28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10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8" name="図 28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10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19" name="図 28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20" name="図 28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21" name="図 28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22" name="図 28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23" name="図 28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324" name="図 28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10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466</xdr:row>
      <xdr:rowOff>0</xdr:rowOff>
    </xdr:from>
    <xdr:ext cx="9525" cy="0"/>
    <xdr:pic>
      <xdr:nvPicPr>
        <xdr:cNvPr id="4325" name="図 28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26" name="図 28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27" name="図 28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28" name="図 28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29" name="図 28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0" name="図 28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1" name="図 28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2" name="図 28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3" name="図 28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4" name="図 28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5" name="図 28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6" name="図 28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7" name="図 28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8" name="図 28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39" name="図 28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0" name="図 28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1" name="図 28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2" name="図 28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3" name="図 28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4" name="図 28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5" name="図 28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6" name="図 28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7" name="図 28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8" name="図 28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49" name="図 28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0" name="図 28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1" name="図 28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10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2" name="図 28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3" name="図 28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4" name="図 28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5" name="図 28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6" name="図 28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7" name="図 28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8" name="図 28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59" name="図 28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0" name="図 28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1" name="図 28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2" name="図 28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3" name="図 28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4" name="図 28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5" name="図 28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6" name="図 28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7" name="図 28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8" name="図 28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69" name="図 28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0" name="図 28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1" name="図 28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2" name="図 28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3" name="図 28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4" name="図 28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5" name="図 28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6" name="図 28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7" name="図 28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8" name="図 28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79" name="図 28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0" name="図 28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1" name="図 28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2" name="図 28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3" name="図 28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4" name="図 28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5" name="図 28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6" name="図 28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7" name="図 28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8" name="図 28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89" name="図 28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0" name="図 28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1" name="図 28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2" name="図 28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3" name="図 28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4" name="図 28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5" name="図 28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6" name="図 29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7" name="図 29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8" name="図 29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399" name="図 29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465</xdr:row>
      <xdr:rowOff>0</xdr:rowOff>
    </xdr:from>
    <xdr:ext cx="9525" cy="0"/>
    <xdr:pic>
      <xdr:nvPicPr>
        <xdr:cNvPr id="4400" name="図 29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01" name="図 29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02" name="図 29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03" name="図 29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04" name="図 29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05" name="図 29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06" name="図 29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07" name="図 29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08" name="図 29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09" name="図 29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0" name="図 29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1" name="図 29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2" name="図 29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3" name="図 29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4" name="図 29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5" name="図 29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6" name="図 29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7" name="図 29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8" name="図 29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19" name="図 29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0" name="図 29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1" name="図 29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2" name="図 29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3" name="図 29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4" name="図 29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5" name="図 29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6" name="図 29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7" name="図 29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8" name="図 29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29" name="図 29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0" name="図 29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1" name="図 29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2" name="図 29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3" name="図 29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4" name="図 29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5" name="図 29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6" name="図 29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7" name="図 29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8" name="図 29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39" name="図 29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0" name="図 29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1" name="図 29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2" name="図 29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3" name="図 29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4" name="図 29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5" name="図 29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6" name="図 29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7" name="図 29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8" name="図 29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49" name="図 29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0" name="図 29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1" name="図 29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2" name="図 29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3" name="図 29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4" name="図 29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5" name="図 29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6" name="図 29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7" name="図 29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8" name="図 29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59" name="図 29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0" name="図 29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1" name="図 29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2" name="図 29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3" name="図 29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11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4" name="図 29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11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5" name="図 29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11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6" name="図 29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11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7" name="図 29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11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8" name="図 29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110000}"/>
            </a:ext>
          </a:extLst>
        </xdr:cNvPr>
        <xdr:cNvPicPr>
          <a:picLocks noChangeAspect="1" noChangeArrowheads="1"/>
        </xdr:cNvPicPr>
      </xdr:nvPicPr>
      <xdr:blipFill>
        <a:blip xmlns:r="http://schemas.openxmlformats.org/officeDocument/2006/relationships" r:embed="rId7"/>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69" name="図 29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70" name="図 29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71" name="図 29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72" name="図 29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73" name="図 29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465</xdr:row>
      <xdr:rowOff>0</xdr:rowOff>
    </xdr:from>
    <xdr:ext cx="9525" cy="0"/>
    <xdr:pic>
      <xdr:nvPicPr>
        <xdr:cNvPr id="4474" name="図 29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110000}"/>
            </a:ext>
          </a:extLst>
        </xdr:cNvPr>
        <xdr:cNvPicPr>
          <a:picLocks noChangeAspect="1" noChangeArrowheads="1"/>
        </xdr:cNvPicPr>
      </xdr:nvPicPr>
      <xdr:blipFill>
        <a:blip xmlns:r="http://schemas.openxmlformats.org/officeDocument/2006/relationships" r:embed="rId6"/>
        <a:stretch>
          <a:fillRect/>
        </a:stretch>
      </xdr:blipFill>
      <xdr:spPr>
        <a:xfrm>
          <a:off x="6694805" y="3848100"/>
          <a:ext cx="9525" cy="0"/>
        </a:xfrm>
        <a:prstGeom prst="rect">
          <a:avLst/>
        </a:prstGeom>
        <a:noFill/>
      </xdr:spPr>
    </xdr:pic>
    <xdr:clientData/>
  </xdr:oneCellAnchor>
  <xdr:oneCellAnchor>
    <xdr:from>
      <xdr:col>3</xdr:col>
      <xdr:colOff>1513205</xdr:colOff>
      <xdr:row>466</xdr:row>
      <xdr:rowOff>0</xdr:rowOff>
    </xdr:from>
    <xdr:ext cx="9525" cy="0"/>
    <xdr:pic>
      <xdr:nvPicPr>
        <xdr:cNvPr id="4475" name="図 29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76" name="図 29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77" name="図 29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78" name="図 29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79" name="図 29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0" name="図 29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1" name="図 29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2" name="図 29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3" name="図 29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4" name="図 29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5" name="図 29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6" name="図 29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7" name="図 29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8" name="図 29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89" name="図 29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0" name="図 29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1" name="図 29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2" name="図 29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3" name="図 29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4" name="図 29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5" name="図 29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6" name="図 30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7" name="図 30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8" name="図 30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499" name="図 30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0" name="図 30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1" name="図 30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2" name="図 30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3" name="図 30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4" name="図 30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5" name="図 30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6" name="図 30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7" name="図 30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8" name="図 30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09" name="図 30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0" name="図 30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1" name="図 30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2" name="図 30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3" name="図 30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4" name="図 30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5" name="図 30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6" name="図 30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7" name="図 30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8" name="図 30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19" name="図 30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0" name="図 30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1" name="図 30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2" name="図 30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3" name="図 30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4" name="図 30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5" name="図 30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6" name="図 30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7" name="図 30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8" name="図 30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29" name="図 30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0" name="図 30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1" name="図 30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2" name="図 30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3" name="図 30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4" name="図 30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5" name="図 30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6" name="図 30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7" name="図 30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8" name="図 30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39" name="図 30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0" name="図 30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1" name="図 30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2" name="図 30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3" name="図 30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11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4" name="図 30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5" name="図 30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6" name="図 30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7" name="図 30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8" name="図 30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49" name="図 30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0" name="図 30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1" name="図 30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2" name="図 30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3" name="図 30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4" name="図 30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5" name="図 30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6" name="図 30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7" name="図 30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8" name="図 30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59" name="図 30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0" name="図 30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1" name="図 30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2" name="図 30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3" name="図 30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4" name="図 30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5" name="図 30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6" name="図 30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7" name="図 30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8" name="図 30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69" name="図 30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0" name="図 30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1" name="図 30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2" name="図 30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3" name="図 30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4" name="図 30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5" name="図 30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6" name="図 30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7" name="図 30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8" name="図 30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79" name="図 30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0" name="図 30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1" name="図 30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2" name="図 30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3" name="図 30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4" name="図 30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5" name="図 30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6" name="図 30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7" name="図 30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8" name="図 30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89" name="図 30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0" name="図 30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1" name="図 30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2" name="図 30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3" name="図 30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4" name="図 30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2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5" name="図 30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3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6" name="図 31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7" name="図 31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8" name="図 31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599" name="図 31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0" name="図 31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1" name="図 31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2" name="図 31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3" name="図 31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4" name="図 31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5" name="図 31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6" name="図 31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7" name="図 31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11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8" name="図 31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09" name="図 31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0" name="図 31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1" name="図 31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2" name="図 31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3" name="図 31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12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4" name="図 31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12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5" name="図 31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12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6" name="図 31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12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7" name="図 31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12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8" name="図 31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120000}"/>
            </a:ext>
          </a:extLst>
        </xdr:cNvPr>
        <xdr:cNvPicPr>
          <a:picLocks noChangeAspect="1" noChangeArrowheads="1"/>
        </xdr:cNvPicPr>
      </xdr:nvPicPr>
      <xdr:blipFill>
        <a:blip xmlns:r="http://schemas.openxmlformats.org/officeDocument/2006/relationships" r:embed="rId7"/>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19" name="図 31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20" name="図 31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21" name="図 31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22" name="図 31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23" name="図 31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466</xdr:row>
      <xdr:rowOff>0</xdr:rowOff>
    </xdr:from>
    <xdr:ext cx="9525" cy="0"/>
    <xdr:pic>
      <xdr:nvPicPr>
        <xdr:cNvPr id="4624" name="図 31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120000}"/>
            </a:ext>
          </a:extLst>
        </xdr:cNvPr>
        <xdr:cNvPicPr>
          <a:picLocks noChangeAspect="1" noChangeArrowheads="1"/>
        </xdr:cNvPicPr>
      </xdr:nvPicPr>
      <xdr:blipFill>
        <a:blip xmlns:r="http://schemas.openxmlformats.org/officeDocument/2006/relationships" r:embed="rId6"/>
        <a:stretch>
          <a:fillRect/>
        </a:stretch>
      </xdr:blipFill>
      <xdr:spPr>
        <a:xfrm>
          <a:off x="6694805" y="4791075"/>
          <a:ext cx="9525" cy="0"/>
        </a:xfrm>
        <a:prstGeom prst="rect">
          <a:avLst/>
        </a:prstGeom>
        <a:noFill/>
      </xdr:spPr>
    </xdr:pic>
    <xdr:clientData/>
  </xdr:oneCellAnchor>
  <xdr:oneCellAnchor>
    <xdr:from>
      <xdr:col>3</xdr:col>
      <xdr:colOff>1513205</xdr:colOff>
      <xdr:row>463</xdr:row>
      <xdr:rowOff>0</xdr:rowOff>
    </xdr:from>
    <xdr:ext cx="9525" cy="0"/>
    <xdr:pic>
      <xdr:nvPicPr>
        <xdr:cNvPr id="4625" name="図 31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26" name="図 31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27" name="図 31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28" name="図 31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29" name="図 31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0" name="図 31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1" name="図 31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2" name="図 31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3" name="図 31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4" name="図 31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5" name="図 31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6" name="図 31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7" name="図 31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8" name="図 31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39" name="図 31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0" name="図 31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1" name="図 31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2" name="図 31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3" name="図 31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4" name="図 31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5" name="図 31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6" name="図 31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7" name="図 31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8" name="図 31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49" name="図 31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0" name="図 31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1" name="図 31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2" name="図 31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3" name="図 31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4" name="図 31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5" name="図 31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6" name="図 31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7" name="図 31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8" name="図 31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59" name="図 31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0" name="図 31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1" name="図 31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2" name="図 31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3" name="図 31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4" name="図 31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5" name="図 31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6" name="図 31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7" name="図 31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8" name="図 31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69" name="図 31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0" name="図 31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1" name="図 31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2" name="図 31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3" name="図 31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4" name="図 31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5" name="図 31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6" name="図 31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7" name="図 31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8" name="図 31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79" name="図 31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0" name="図 31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1" name="図 31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2" name="図 31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3" name="図 31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4" name="図 31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5" name="図 31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6" name="図 31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7" name="図 31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8" name="図 31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89" name="図 31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0" name="図 31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1" name="図 31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2" name="図 31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3" name="図 31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4" name="図 31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5" name="図 31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6" name="図 32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7" name="図 32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8" name="図 32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699" name="図 32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0" name="図 32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1" name="図 32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2" name="図 32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3" name="図 32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4" name="図 32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5" name="図 32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6" name="図 32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7" name="図 32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8" name="図 32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09" name="図 32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0" name="図 32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1" name="図 32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2" name="図 32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3" name="図 32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4" name="図 32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5" name="図 32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6" name="図 32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7" name="図 32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8" name="図 32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19" name="図 32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6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0" name="図 32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1" name="図 32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2" name="図 32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3" name="図 32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4" name="図 32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5" name="図 32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6" name="図 32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7" name="図 32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8" name="図 32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29" name="図 32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0" name="図 32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1" name="図 32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2" name="図 32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3" name="図 32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4" name="図 32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5" name="図 32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6" name="図 32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7" name="図 32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8" name="図 32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39" name="図 32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0" name="図 32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1" name="図 32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2" name="図 32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3" name="図 32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4" name="図 32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5" name="図 32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6" name="図 32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7" name="図 32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8" name="図 32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49" name="図 32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0" name="図 32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1" name="図 32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2" name="図 32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3" name="図 32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4" name="図 32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5" name="図 32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6" name="図 32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7" name="図 32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8" name="図 32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59" name="図 32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0" name="図 32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1" name="図 32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2" name="図 32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3" name="図 32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B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4" name="図 32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C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5" name="図 32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D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6" name="図 32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E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7" name="図 32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9F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8" name="図 32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0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69" name="図 32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0" name="図 32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1" name="図 32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2" name="図 32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3" name="図 32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4" name="図 32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5" name="図 32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6" name="図 32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7" name="図 32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8" name="図 32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79" name="図 32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0" name="図 32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1" name="図 32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2" name="図 32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3" name="図 32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A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4" name="図 32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5" name="図 32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6" name="図 32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7" name="図 32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8" name="図 32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89" name="図 32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0" name="図 32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1" name="図 32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2" name="図 32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3" name="図 32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4" name="図 32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5" name="図 32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6" name="図 33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7" name="図 33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8" name="図 33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799" name="図 33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B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0" name="図 33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1" name="図 33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2" name="図 33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3" name="図 33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4" name="図 33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5" name="図 33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6" name="図 33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7" name="図 33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8" name="図 33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09" name="図 33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0" name="図 33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1" name="図 33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2" name="図 33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3" name="図 33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4" name="図 33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5" name="図 33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6" name="図 33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7" name="図 33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8" name="図 33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19" name="図 33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0" name="図 33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1" name="図 33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2" name="図 33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6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3" name="図 33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4" name="図 33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5" name="図 33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6" name="図 33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7" name="図 33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8" name="図 33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29" name="図 33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0" name="図 33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1" name="図 33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2" name="図 33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3" name="図 33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4" name="図 33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2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5" name="図 33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3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6" name="図 33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4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7" name="図 33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5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8" name="図 33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6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39" name="図 33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7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0" name="図 33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8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1" name="図 33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9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2" name="図 33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A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3" name="図 33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B120000}"/>
            </a:ext>
          </a:extLst>
        </xdr:cNvPr>
        <xdr:cNvPicPr>
          <a:picLocks noChangeAspect="1" noChangeArrowheads="1"/>
        </xdr:cNvPicPr>
      </xdr:nvPicPr>
      <xdr:blipFill>
        <a:blip xmlns:r="http://schemas.openxmlformats.org/officeDocument/2006/relationships" r:embed="rId7"/>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4" name="図 33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C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5" name="図 33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D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6" name="図 33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E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7" name="図 33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EF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8" name="図 33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0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1513205</xdr:colOff>
      <xdr:row>463</xdr:row>
      <xdr:rowOff>0</xdr:rowOff>
    </xdr:from>
    <xdr:ext cx="9525" cy="0"/>
    <xdr:pic>
      <xdr:nvPicPr>
        <xdr:cNvPr id="4849" name="図 33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1120000}"/>
            </a:ext>
          </a:extLst>
        </xdr:cNvPr>
        <xdr:cNvPicPr>
          <a:picLocks noChangeAspect="1" noChangeArrowheads="1"/>
        </xdr:cNvPicPr>
      </xdr:nvPicPr>
      <xdr:blipFill>
        <a:blip xmlns:r="http://schemas.openxmlformats.org/officeDocument/2006/relationships" r:embed="rId6"/>
        <a:stretch>
          <a:fillRect/>
        </a:stretch>
      </xdr:blipFill>
      <xdr:spPr>
        <a:xfrm>
          <a:off x="6694805" y="2705100"/>
          <a:ext cx="9525" cy="0"/>
        </a:xfrm>
        <a:prstGeom prst="rect">
          <a:avLst/>
        </a:prstGeom>
        <a:noFill/>
      </xdr:spPr>
    </xdr:pic>
    <xdr:clientData/>
  </xdr:oneCellAnchor>
  <xdr:oneCellAnchor>
    <xdr:from>
      <xdr:col>3</xdr:col>
      <xdr:colOff>1512095</xdr:colOff>
      <xdr:row>732</xdr:row>
      <xdr:rowOff>35719</xdr:rowOff>
    </xdr:from>
    <xdr:ext cx="9525" cy="0"/>
    <xdr:pic>
      <xdr:nvPicPr>
        <xdr:cNvPr id="4852" name="図 48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1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4170" y="61698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732</xdr:row>
      <xdr:rowOff>35719</xdr:rowOff>
    </xdr:from>
    <xdr:ext cx="9525" cy="0"/>
    <xdr:pic>
      <xdr:nvPicPr>
        <xdr:cNvPr id="4853" name="図 48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1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4170" y="61698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733</xdr:row>
      <xdr:rowOff>35719</xdr:rowOff>
    </xdr:from>
    <xdr:ext cx="9525" cy="0"/>
    <xdr:pic>
      <xdr:nvPicPr>
        <xdr:cNvPr id="4854" name="図 48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1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4170" y="66936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733</xdr:row>
      <xdr:rowOff>35719</xdr:rowOff>
    </xdr:from>
    <xdr:ext cx="9525" cy="0"/>
    <xdr:pic>
      <xdr:nvPicPr>
        <xdr:cNvPr id="4855" name="図 48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1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4170" y="6693694"/>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1511935</xdr:colOff>
      <xdr:row>820</xdr:row>
      <xdr:rowOff>0</xdr:rowOff>
    </xdr:from>
    <xdr:ext cx="8890" cy="0"/>
    <xdr:pic>
      <xdr:nvPicPr>
        <xdr:cNvPr id="4856" name="図 24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812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57" name="図 24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912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58" name="図 24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A12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59" name="図 24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B12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60" name="図 24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C12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61" name="図 24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12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1510030</xdr:colOff>
      <xdr:row>822</xdr:row>
      <xdr:rowOff>0</xdr:rowOff>
    </xdr:from>
    <xdr:ext cx="7620" cy="0"/>
    <xdr:pic>
      <xdr:nvPicPr>
        <xdr:cNvPr id="4862" name="図 24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120000}"/>
            </a:ext>
          </a:extLst>
        </xdr:cNvPr>
        <xdr:cNvPicPr>
          <a:picLocks noChangeAspect="1" noChangeArrowheads="1"/>
        </xdr:cNvPicPr>
      </xdr:nvPicPr>
      <xdr:blipFill>
        <a:blip xmlns:r="http://schemas.openxmlformats.org/officeDocument/2006/relationships" r:embed="rId6"/>
        <a:stretch>
          <a:fillRect/>
        </a:stretch>
      </xdr:blipFill>
      <xdr:spPr>
        <a:xfrm>
          <a:off x="6691630" y="494337975"/>
          <a:ext cx="7620" cy="0"/>
        </a:xfrm>
        <a:prstGeom prst="rect">
          <a:avLst/>
        </a:prstGeom>
        <a:noFill/>
      </xdr:spPr>
    </xdr:pic>
    <xdr:clientData/>
  </xdr:oneCellAnchor>
  <xdr:oneCellAnchor>
    <xdr:from>
      <xdr:col>3</xdr:col>
      <xdr:colOff>1510030</xdr:colOff>
      <xdr:row>822</xdr:row>
      <xdr:rowOff>0</xdr:rowOff>
    </xdr:from>
    <xdr:ext cx="7620" cy="0"/>
    <xdr:pic>
      <xdr:nvPicPr>
        <xdr:cNvPr id="4863" name="図 24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120000}"/>
            </a:ext>
          </a:extLst>
        </xdr:cNvPr>
        <xdr:cNvPicPr>
          <a:picLocks noChangeAspect="1" noChangeArrowheads="1"/>
        </xdr:cNvPicPr>
      </xdr:nvPicPr>
      <xdr:blipFill>
        <a:blip xmlns:r="http://schemas.openxmlformats.org/officeDocument/2006/relationships" r:embed="rId6"/>
        <a:stretch>
          <a:fillRect/>
        </a:stretch>
      </xdr:blipFill>
      <xdr:spPr>
        <a:xfrm>
          <a:off x="6691630" y="494337975"/>
          <a:ext cx="7620" cy="0"/>
        </a:xfrm>
        <a:prstGeom prst="rect">
          <a:avLst/>
        </a:prstGeom>
        <a:noFill/>
      </xdr:spPr>
    </xdr:pic>
    <xdr:clientData/>
  </xdr:oneCellAnchor>
  <xdr:oneCellAnchor>
    <xdr:from>
      <xdr:col>3</xdr:col>
      <xdr:colOff>1510030</xdr:colOff>
      <xdr:row>822</xdr:row>
      <xdr:rowOff>0</xdr:rowOff>
    </xdr:from>
    <xdr:ext cx="7620" cy="0"/>
    <xdr:pic>
      <xdr:nvPicPr>
        <xdr:cNvPr id="4864" name="図 24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130000}"/>
            </a:ext>
          </a:extLst>
        </xdr:cNvPr>
        <xdr:cNvPicPr>
          <a:picLocks noChangeAspect="1" noChangeArrowheads="1"/>
        </xdr:cNvPicPr>
      </xdr:nvPicPr>
      <xdr:blipFill>
        <a:blip xmlns:r="http://schemas.openxmlformats.org/officeDocument/2006/relationships" r:embed="rId6"/>
        <a:stretch>
          <a:fillRect/>
        </a:stretch>
      </xdr:blipFill>
      <xdr:spPr>
        <a:xfrm>
          <a:off x="6691630" y="494337975"/>
          <a:ext cx="7620" cy="0"/>
        </a:xfrm>
        <a:prstGeom prst="rect">
          <a:avLst/>
        </a:prstGeom>
        <a:noFill/>
      </xdr:spPr>
    </xdr:pic>
    <xdr:clientData/>
  </xdr:oneCellAnchor>
  <xdr:oneCellAnchor>
    <xdr:from>
      <xdr:col>3</xdr:col>
      <xdr:colOff>1510030</xdr:colOff>
      <xdr:row>824</xdr:row>
      <xdr:rowOff>0</xdr:rowOff>
    </xdr:from>
    <xdr:ext cx="7620" cy="0"/>
    <xdr:pic>
      <xdr:nvPicPr>
        <xdr:cNvPr id="4865" name="図 24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1130000}"/>
            </a:ext>
          </a:extLst>
        </xdr:cNvPr>
        <xdr:cNvPicPr>
          <a:picLocks noChangeAspect="1" noChangeArrowheads="1"/>
        </xdr:cNvPicPr>
      </xdr:nvPicPr>
      <xdr:blipFill>
        <a:blip xmlns:r="http://schemas.openxmlformats.org/officeDocument/2006/relationships" r:embed="rId7"/>
        <a:stretch>
          <a:fillRect/>
        </a:stretch>
      </xdr:blipFill>
      <xdr:spPr>
        <a:xfrm>
          <a:off x="6691630" y="495766725"/>
          <a:ext cx="7620" cy="0"/>
        </a:xfrm>
        <a:prstGeom prst="rect">
          <a:avLst/>
        </a:prstGeom>
        <a:noFill/>
      </xdr:spPr>
    </xdr:pic>
    <xdr:clientData/>
  </xdr:oneCellAnchor>
  <xdr:oneCellAnchor>
    <xdr:from>
      <xdr:col>3</xdr:col>
      <xdr:colOff>1510030</xdr:colOff>
      <xdr:row>824</xdr:row>
      <xdr:rowOff>0</xdr:rowOff>
    </xdr:from>
    <xdr:ext cx="7620" cy="0"/>
    <xdr:pic>
      <xdr:nvPicPr>
        <xdr:cNvPr id="4866" name="図 24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2130000}"/>
            </a:ext>
          </a:extLst>
        </xdr:cNvPr>
        <xdr:cNvPicPr>
          <a:picLocks noChangeAspect="1" noChangeArrowheads="1"/>
        </xdr:cNvPicPr>
      </xdr:nvPicPr>
      <xdr:blipFill>
        <a:blip xmlns:r="http://schemas.openxmlformats.org/officeDocument/2006/relationships" r:embed="rId7"/>
        <a:stretch>
          <a:fillRect/>
        </a:stretch>
      </xdr:blipFill>
      <xdr:spPr>
        <a:xfrm>
          <a:off x="6691630" y="495766725"/>
          <a:ext cx="7620" cy="0"/>
        </a:xfrm>
        <a:prstGeom prst="rect">
          <a:avLst/>
        </a:prstGeom>
        <a:noFill/>
      </xdr:spPr>
    </xdr:pic>
    <xdr:clientData/>
  </xdr:oneCellAnchor>
  <xdr:oneCellAnchor>
    <xdr:from>
      <xdr:col>3</xdr:col>
      <xdr:colOff>1510030</xdr:colOff>
      <xdr:row>824</xdr:row>
      <xdr:rowOff>0</xdr:rowOff>
    </xdr:from>
    <xdr:ext cx="7620" cy="0"/>
    <xdr:pic>
      <xdr:nvPicPr>
        <xdr:cNvPr id="4867" name="図 24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3130000}"/>
            </a:ext>
          </a:extLst>
        </xdr:cNvPr>
        <xdr:cNvPicPr>
          <a:picLocks noChangeAspect="1" noChangeArrowheads="1"/>
        </xdr:cNvPicPr>
      </xdr:nvPicPr>
      <xdr:blipFill>
        <a:blip xmlns:r="http://schemas.openxmlformats.org/officeDocument/2006/relationships" r:embed="rId7"/>
        <a:stretch>
          <a:fillRect/>
        </a:stretch>
      </xdr:blipFill>
      <xdr:spPr>
        <a:xfrm>
          <a:off x="6691630" y="495766725"/>
          <a:ext cx="7620" cy="0"/>
        </a:xfrm>
        <a:prstGeom prst="rect">
          <a:avLst/>
        </a:prstGeom>
        <a:noFill/>
      </xdr:spPr>
    </xdr:pic>
    <xdr:clientData/>
  </xdr:oneCellAnchor>
  <xdr:oneCellAnchor>
    <xdr:from>
      <xdr:col>3</xdr:col>
      <xdr:colOff>1510030</xdr:colOff>
      <xdr:row>820</xdr:row>
      <xdr:rowOff>0</xdr:rowOff>
    </xdr:from>
    <xdr:ext cx="7620" cy="0"/>
    <xdr:pic>
      <xdr:nvPicPr>
        <xdr:cNvPr id="4868" name="図 24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4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69" name="図 24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5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70" name="図 24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6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71" name="図 24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7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72" name="図 24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73" name="図 24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822</xdr:row>
      <xdr:rowOff>0</xdr:rowOff>
    </xdr:from>
    <xdr:ext cx="7620" cy="0"/>
    <xdr:pic>
      <xdr:nvPicPr>
        <xdr:cNvPr id="4874" name="図 24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130000}"/>
            </a:ext>
          </a:extLst>
        </xdr:cNvPr>
        <xdr:cNvPicPr>
          <a:picLocks noChangeAspect="1" noChangeArrowheads="1"/>
        </xdr:cNvPicPr>
      </xdr:nvPicPr>
      <xdr:blipFill>
        <a:blip xmlns:r="http://schemas.openxmlformats.org/officeDocument/2006/relationships" r:embed="rId6"/>
        <a:stretch>
          <a:fillRect/>
        </a:stretch>
      </xdr:blipFill>
      <xdr:spPr>
        <a:xfrm>
          <a:off x="6691630" y="494337975"/>
          <a:ext cx="7620" cy="0"/>
        </a:xfrm>
        <a:prstGeom prst="rect">
          <a:avLst/>
        </a:prstGeom>
        <a:noFill/>
      </xdr:spPr>
    </xdr:pic>
    <xdr:clientData/>
  </xdr:oneCellAnchor>
  <xdr:oneCellAnchor>
    <xdr:from>
      <xdr:col>3</xdr:col>
      <xdr:colOff>1510030</xdr:colOff>
      <xdr:row>822</xdr:row>
      <xdr:rowOff>0</xdr:rowOff>
    </xdr:from>
    <xdr:ext cx="7620" cy="0"/>
    <xdr:pic>
      <xdr:nvPicPr>
        <xdr:cNvPr id="4875" name="図 24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130000}"/>
            </a:ext>
          </a:extLst>
        </xdr:cNvPr>
        <xdr:cNvPicPr>
          <a:picLocks noChangeAspect="1" noChangeArrowheads="1"/>
        </xdr:cNvPicPr>
      </xdr:nvPicPr>
      <xdr:blipFill>
        <a:blip xmlns:r="http://schemas.openxmlformats.org/officeDocument/2006/relationships" r:embed="rId6"/>
        <a:stretch>
          <a:fillRect/>
        </a:stretch>
      </xdr:blipFill>
      <xdr:spPr>
        <a:xfrm>
          <a:off x="6691630" y="494337975"/>
          <a:ext cx="7620" cy="0"/>
        </a:xfrm>
        <a:prstGeom prst="rect">
          <a:avLst/>
        </a:prstGeom>
        <a:noFill/>
      </xdr:spPr>
    </xdr:pic>
    <xdr:clientData/>
  </xdr:oneCellAnchor>
  <xdr:oneCellAnchor>
    <xdr:from>
      <xdr:col>3</xdr:col>
      <xdr:colOff>1510030</xdr:colOff>
      <xdr:row>822</xdr:row>
      <xdr:rowOff>0</xdr:rowOff>
    </xdr:from>
    <xdr:ext cx="7620" cy="0"/>
    <xdr:pic>
      <xdr:nvPicPr>
        <xdr:cNvPr id="4876" name="図 24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130000}"/>
            </a:ext>
          </a:extLst>
        </xdr:cNvPr>
        <xdr:cNvPicPr>
          <a:picLocks noChangeAspect="1" noChangeArrowheads="1"/>
        </xdr:cNvPicPr>
      </xdr:nvPicPr>
      <xdr:blipFill>
        <a:blip xmlns:r="http://schemas.openxmlformats.org/officeDocument/2006/relationships" r:embed="rId6"/>
        <a:stretch>
          <a:fillRect/>
        </a:stretch>
      </xdr:blipFill>
      <xdr:spPr>
        <a:xfrm>
          <a:off x="6691630" y="494337975"/>
          <a:ext cx="7620" cy="0"/>
        </a:xfrm>
        <a:prstGeom prst="rect">
          <a:avLst/>
        </a:prstGeom>
        <a:noFill/>
      </xdr:spPr>
    </xdr:pic>
    <xdr:clientData/>
  </xdr:oneCellAnchor>
  <xdr:oneCellAnchor>
    <xdr:from>
      <xdr:col>3</xdr:col>
      <xdr:colOff>1510030</xdr:colOff>
      <xdr:row>824</xdr:row>
      <xdr:rowOff>0</xdr:rowOff>
    </xdr:from>
    <xdr:ext cx="7620" cy="0"/>
    <xdr:pic>
      <xdr:nvPicPr>
        <xdr:cNvPr id="4877" name="図 24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130000}"/>
            </a:ext>
          </a:extLst>
        </xdr:cNvPr>
        <xdr:cNvPicPr>
          <a:picLocks noChangeAspect="1" noChangeArrowheads="1"/>
        </xdr:cNvPicPr>
      </xdr:nvPicPr>
      <xdr:blipFill>
        <a:blip xmlns:r="http://schemas.openxmlformats.org/officeDocument/2006/relationships" r:embed="rId7"/>
        <a:stretch>
          <a:fillRect/>
        </a:stretch>
      </xdr:blipFill>
      <xdr:spPr>
        <a:xfrm>
          <a:off x="6691630" y="495766725"/>
          <a:ext cx="7620" cy="0"/>
        </a:xfrm>
        <a:prstGeom prst="rect">
          <a:avLst/>
        </a:prstGeom>
        <a:noFill/>
      </xdr:spPr>
    </xdr:pic>
    <xdr:clientData/>
  </xdr:oneCellAnchor>
  <xdr:oneCellAnchor>
    <xdr:from>
      <xdr:col>3</xdr:col>
      <xdr:colOff>1510030</xdr:colOff>
      <xdr:row>824</xdr:row>
      <xdr:rowOff>0</xdr:rowOff>
    </xdr:from>
    <xdr:ext cx="7620" cy="0"/>
    <xdr:pic>
      <xdr:nvPicPr>
        <xdr:cNvPr id="4878" name="図 24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130000}"/>
            </a:ext>
          </a:extLst>
        </xdr:cNvPr>
        <xdr:cNvPicPr>
          <a:picLocks noChangeAspect="1" noChangeArrowheads="1"/>
        </xdr:cNvPicPr>
      </xdr:nvPicPr>
      <xdr:blipFill>
        <a:blip xmlns:r="http://schemas.openxmlformats.org/officeDocument/2006/relationships" r:embed="rId7"/>
        <a:stretch>
          <a:fillRect/>
        </a:stretch>
      </xdr:blipFill>
      <xdr:spPr>
        <a:xfrm>
          <a:off x="6691630" y="495766725"/>
          <a:ext cx="7620" cy="0"/>
        </a:xfrm>
        <a:prstGeom prst="rect">
          <a:avLst/>
        </a:prstGeom>
        <a:noFill/>
      </xdr:spPr>
    </xdr:pic>
    <xdr:clientData/>
  </xdr:oneCellAnchor>
  <xdr:oneCellAnchor>
    <xdr:from>
      <xdr:col>3</xdr:col>
      <xdr:colOff>1510030</xdr:colOff>
      <xdr:row>824</xdr:row>
      <xdr:rowOff>0</xdr:rowOff>
    </xdr:from>
    <xdr:ext cx="7620" cy="0"/>
    <xdr:pic>
      <xdr:nvPicPr>
        <xdr:cNvPr id="4879" name="図 24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130000}"/>
            </a:ext>
          </a:extLst>
        </xdr:cNvPr>
        <xdr:cNvPicPr>
          <a:picLocks noChangeAspect="1" noChangeArrowheads="1"/>
        </xdr:cNvPicPr>
      </xdr:nvPicPr>
      <xdr:blipFill>
        <a:blip xmlns:r="http://schemas.openxmlformats.org/officeDocument/2006/relationships" r:embed="rId7"/>
        <a:stretch>
          <a:fillRect/>
        </a:stretch>
      </xdr:blipFill>
      <xdr:spPr>
        <a:xfrm>
          <a:off x="6691630" y="495766725"/>
          <a:ext cx="7620" cy="0"/>
        </a:xfrm>
        <a:prstGeom prst="rect">
          <a:avLst/>
        </a:prstGeom>
        <a:noFill/>
      </xdr:spPr>
    </xdr:pic>
    <xdr:clientData/>
  </xdr:oneCellAnchor>
  <xdr:oneCellAnchor>
    <xdr:from>
      <xdr:col>3</xdr:col>
      <xdr:colOff>1511935</xdr:colOff>
      <xdr:row>820</xdr:row>
      <xdr:rowOff>0</xdr:rowOff>
    </xdr:from>
    <xdr:ext cx="8890" cy="0"/>
    <xdr:pic>
      <xdr:nvPicPr>
        <xdr:cNvPr id="4880" name="図 24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13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81" name="図 24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113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82" name="図 24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213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83" name="図 24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313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84" name="図 24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413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885" name="図 24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513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1510030</xdr:colOff>
      <xdr:row>820</xdr:row>
      <xdr:rowOff>0</xdr:rowOff>
    </xdr:from>
    <xdr:ext cx="7620" cy="0"/>
    <xdr:pic>
      <xdr:nvPicPr>
        <xdr:cNvPr id="4886" name="図 24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6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87" name="図 24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7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88" name="図 24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8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89" name="図 24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9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0" name="図 24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A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1" name="図 24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B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2" name="図 24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C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3" name="図 24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4" name="図 24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5" name="図 24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6" name="図 24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7" name="図 24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8" name="図 24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899" name="図 24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00" name="図 24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01" name="図 24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02" name="図 24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03" name="図 24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1511935</xdr:colOff>
      <xdr:row>820</xdr:row>
      <xdr:rowOff>0</xdr:rowOff>
    </xdr:from>
    <xdr:ext cx="8890" cy="0"/>
    <xdr:pic>
      <xdr:nvPicPr>
        <xdr:cNvPr id="4904" name="図 24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13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05" name="図 24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13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06" name="図 24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13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07" name="図 24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13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08" name="図 24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C13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09" name="図 24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D13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1510030</xdr:colOff>
      <xdr:row>820</xdr:row>
      <xdr:rowOff>0</xdr:rowOff>
    </xdr:from>
    <xdr:ext cx="7620" cy="0"/>
    <xdr:pic>
      <xdr:nvPicPr>
        <xdr:cNvPr id="4910" name="図 24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E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11" name="図 24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F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12" name="図 24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0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13" name="図 24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1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14" name="図 24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2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15" name="図 24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3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16" name="図 24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4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17" name="図 24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5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18" name="図 24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6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19" name="図 24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7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20" name="図 24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8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21" name="図 24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9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22" name="図 24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A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23" name="図 24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B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24" name="図 24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C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25" name="図 24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D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26" name="図 24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E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27" name="図 25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3F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1511935</xdr:colOff>
      <xdr:row>820</xdr:row>
      <xdr:rowOff>0</xdr:rowOff>
    </xdr:from>
    <xdr:ext cx="8890" cy="0"/>
    <xdr:pic>
      <xdr:nvPicPr>
        <xdr:cNvPr id="4928" name="図 25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013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29" name="図 25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13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30" name="図 25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130000}"/>
            </a:ext>
          </a:extLst>
        </xdr:cNvPr>
        <xdr:cNvPicPr>
          <a:picLocks noChangeAspect="1" noChangeArrowheads="1"/>
        </xdr:cNvPicPr>
      </xdr:nvPicPr>
      <xdr:blipFill>
        <a:blip xmlns:r="http://schemas.openxmlformats.org/officeDocument/2006/relationships" r:embed="rId4"/>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31" name="図 25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13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32" name="図 25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13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1511935</xdr:colOff>
      <xdr:row>820</xdr:row>
      <xdr:rowOff>0</xdr:rowOff>
    </xdr:from>
    <xdr:ext cx="8890" cy="0"/>
    <xdr:pic>
      <xdr:nvPicPr>
        <xdr:cNvPr id="4933" name="図 25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130000}"/>
            </a:ext>
          </a:extLst>
        </xdr:cNvPr>
        <xdr:cNvPicPr>
          <a:picLocks noChangeAspect="1" noChangeArrowheads="1"/>
        </xdr:cNvPicPr>
      </xdr:nvPicPr>
      <xdr:blipFill>
        <a:blip xmlns:r="http://schemas.openxmlformats.org/officeDocument/2006/relationships" r:embed="rId5"/>
        <a:stretch>
          <a:fillRect/>
        </a:stretch>
      </xdr:blipFill>
      <xdr:spPr>
        <a:xfrm>
          <a:off x="6693535" y="493194975"/>
          <a:ext cx="8890" cy="0"/>
        </a:xfrm>
        <a:prstGeom prst="rect">
          <a:avLst/>
        </a:prstGeom>
        <a:noFill/>
      </xdr:spPr>
    </xdr:pic>
    <xdr:clientData/>
  </xdr:oneCellAnchor>
  <xdr:oneCellAnchor>
    <xdr:from>
      <xdr:col>3</xdr:col>
      <xdr:colOff>1510030</xdr:colOff>
      <xdr:row>820</xdr:row>
      <xdr:rowOff>0</xdr:rowOff>
    </xdr:from>
    <xdr:ext cx="7620" cy="0"/>
    <xdr:pic>
      <xdr:nvPicPr>
        <xdr:cNvPr id="4934" name="図 25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35" name="図 25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36" name="図 25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37" name="図 25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38" name="図 25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39" name="図 25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0" name="図 25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1" name="図 25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2" name="図 25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3" name="図 25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4" name="図 25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0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5" name="図 25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1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6" name="図 25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2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7" name="図 25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3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8" name="図 25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4130000}"/>
            </a:ext>
          </a:extLst>
        </xdr:cNvPr>
        <xdr:cNvPicPr>
          <a:picLocks noChangeAspect="1" noChangeArrowheads="1"/>
        </xdr:cNvPicPr>
      </xdr:nvPicPr>
      <xdr:blipFill>
        <a:blip xmlns:r="http://schemas.openxmlformats.org/officeDocument/2006/relationships" r:embed="rId6"/>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49" name="図 25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5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50" name="図 25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6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oneCellAnchor>
    <xdr:from>
      <xdr:col>3</xdr:col>
      <xdr:colOff>1510030</xdr:colOff>
      <xdr:row>820</xdr:row>
      <xdr:rowOff>0</xdr:rowOff>
    </xdr:from>
    <xdr:ext cx="7620" cy="0"/>
    <xdr:pic>
      <xdr:nvPicPr>
        <xdr:cNvPr id="4951" name="図 25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57130000}"/>
            </a:ext>
          </a:extLst>
        </xdr:cNvPr>
        <xdr:cNvPicPr>
          <a:picLocks noChangeAspect="1" noChangeArrowheads="1"/>
        </xdr:cNvPicPr>
      </xdr:nvPicPr>
      <xdr:blipFill>
        <a:blip xmlns:r="http://schemas.openxmlformats.org/officeDocument/2006/relationships" r:embed="rId7"/>
        <a:stretch>
          <a:fillRect/>
        </a:stretch>
      </xdr:blipFill>
      <xdr:spPr>
        <a:xfrm>
          <a:off x="6691630" y="493194975"/>
          <a:ext cx="7620" cy="0"/>
        </a:xfrm>
        <a:prstGeom prst="rect">
          <a:avLst/>
        </a:prstGeom>
        <a:noFill/>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kankou-nichinan.jp/" TargetMode="External"/><Relationship Id="rId299" Type="http://schemas.openxmlformats.org/officeDocument/2006/relationships/hyperlink" Target="http://yamagatakanko.com/english/" TargetMode="External"/><Relationship Id="rId21" Type="http://schemas.openxmlformats.org/officeDocument/2006/relationships/hyperlink" Target="http://www.wakura.or.jp/" TargetMode="External"/><Relationship Id="rId63" Type="http://schemas.openxmlformats.org/officeDocument/2006/relationships/hyperlink" Target="mailto:0776-23-3677/info@fuku-e.com" TargetMode="External"/><Relationship Id="rId159" Type="http://schemas.openxmlformats.org/officeDocument/2006/relationships/hyperlink" Target="http://www.karatoichiba.com/bakangai/" TargetMode="External"/><Relationship Id="rId324" Type="http://schemas.openxmlformats.org/officeDocument/2006/relationships/hyperlink" Target="http://www.visitsado.com/" TargetMode="External"/><Relationship Id="rId366" Type="http://schemas.openxmlformats.org/officeDocument/2006/relationships/hyperlink" Target="http://www.kenkayama.jp/" TargetMode="External"/><Relationship Id="rId170" Type="http://schemas.openxmlformats.org/officeDocument/2006/relationships/hyperlink" Target="http://www.city.uki.kumamoto.jp/" TargetMode="External"/><Relationship Id="rId226" Type="http://schemas.openxmlformats.org/officeDocument/2006/relationships/hyperlink" Target="https://www.zentoeisa.com/" TargetMode="External"/><Relationship Id="rId433" Type="http://schemas.openxmlformats.org/officeDocument/2006/relationships/hyperlink" Target="http://www.jonangu.com/index.htm" TargetMode="External"/><Relationship Id="rId268" Type="http://schemas.openxmlformats.org/officeDocument/2006/relationships/hyperlink" Target="http://www.wakamatsuri.com/" TargetMode="External"/><Relationship Id="rId475" Type="http://schemas.openxmlformats.org/officeDocument/2006/relationships/hyperlink" Target="http://www.fukuyama-kanko.com/event/eve010.html" TargetMode="External"/><Relationship Id="rId32" Type="http://schemas.openxmlformats.org/officeDocument/2006/relationships/hyperlink" Target="http://kushiro-jc.jp/2015/" TargetMode="External"/><Relationship Id="rId74" Type="http://schemas.openxmlformats.org/officeDocument/2006/relationships/hyperlink" Target="http://www.pearlsea.jp/" TargetMode="External"/><Relationship Id="rId128" Type="http://schemas.openxmlformats.org/officeDocument/2006/relationships/hyperlink" Target="mailto:083-231-1350/sgkanko@city.shimonoseki.yamaguchi.jp" TargetMode="External"/><Relationship Id="rId335" Type="http://schemas.openxmlformats.org/officeDocument/2006/relationships/hyperlink" Target="mailto:0259-27-5000/info@visitsado.com" TargetMode="External"/><Relationship Id="rId377" Type="http://schemas.openxmlformats.org/officeDocument/2006/relationships/hyperlink" Target="http://www.info-toyama.com/event/20063/" TargetMode="External"/><Relationship Id="rId500" Type="http://schemas.openxmlformats.org/officeDocument/2006/relationships/hyperlink" Target="https://setouchi-mm.com/" TargetMode="External"/><Relationship Id="rId5" Type="http://schemas.openxmlformats.org/officeDocument/2006/relationships/hyperlink" Target="http://www.iwamikanko.org/" TargetMode="External"/><Relationship Id="rId181" Type="http://schemas.openxmlformats.org/officeDocument/2006/relationships/hyperlink" Target="http://www.kagoshima-kankou.com/for/areaguides/nansatsu.html" TargetMode="External"/><Relationship Id="rId237" Type="http://schemas.openxmlformats.org/officeDocument/2006/relationships/hyperlink" Target="https://kudamatsu-kanko.jp/ikadamasturi/" TargetMode="External"/><Relationship Id="rId402" Type="http://schemas.openxmlformats.org/officeDocument/2006/relationships/hyperlink" Target="mailto:055-934-4753&#65295;suisan@city.numazu.lg.jp" TargetMode="External"/><Relationship Id="rId279" Type="http://schemas.openxmlformats.org/officeDocument/2006/relationships/hyperlink" Target="%23" TargetMode="External"/><Relationship Id="rId444" Type="http://schemas.openxmlformats.org/officeDocument/2006/relationships/hyperlink" Target="http://www.osaka-info.jp/" TargetMode="External"/><Relationship Id="rId486" Type="http://schemas.openxmlformats.org/officeDocument/2006/relationships/hyperlink" Target="http://www.dreamination.com/" TargetMode="External"/><Relationship Id="rId43" Type="http://schemas.openxmlformats.org/officeDocument/2006/relationships/hyperlink" Target="http://www.city.sukumo.kochi.jp/kankou/daruma/index.html" TargetMode="External"/><Relationship Id="rId139" Type="http://schemas.openxmlformats.org/officeDocument/2006/relationships/hyperlink" Target="https://shimonoseki.travel/spot/detail.php?uid=331" TargetMode="External"/><Relationship Id="rId290" Type="http://schemas.openxmlformats.org/officeDocument/2006/relationships/hyperlink" Target="mailto:0259-27-5000/info@visitsado.com" TargetMode="External"/><Relationship Id="rId304" Type="http://schemas.openxmlformats.org/officeDocument/2006/relationships/hyperlink" Target="http://www.matsushima-kanko.com/" TargetMode="External"/><Relationship Id="rId346" Type="http://schemas.openxmlformats.org/officeDocument/2006/relationships/hyperlink" Target="http://www.visitsado.com/" TargetMode="External"/><Relationship Id="rId388" Type="http://schemas.openxmlformats.org/officeDocument/2006/relationships/hyperlink" Target="http://www.shimada-ta.jp/index.php" TargetMode="External"/><Relationship Id="rId511" Type="http://schemas.openxmlformats.org/officeDocument/2006/relationships/hyperlink" Target="mailto:0259-27-5000/info@visitsado.com" TargetMode="External"/><Relationship Id="rId85" Type="http://schemas.openxmlformats.org/officeDocument/2006/relationships/hyperlink" Target="http://www.city.tono.iwate.jp/" TargetMode="External"/><Relationship Id="rId150" Type="http://schemas.openxmlformats.org/officeDocument/2006/relationships/hyperlink" Target="mailto:083-231-1350/sgkanko@city.shimonoseki.yamaguchi.jp" TargetMode="External"/><Relationship Id="rId192" Type="http://schemas.openxmlformats.org/officeDocument/2006/relationships/hyperlink" Target="http://localhost/" TargetMode="External"/><Relationship Id="rId206" Type="http://schemas.openxmlformats.org/officeDocument/2006/relationships/hyperlink" Target="http://www.mikawachi-utsuwa.net/" TargetMode="External"/><Relationship Id="rId413" Type="http://schemas.openxmlformats.org/officeDocument/2006/relationships/hyperlink" Target="http://www.domatsuri.com/english/" TargetMode="External"/><Relationship Id="rId248" Type="http://schemas.openxmlformats.org/officeDocument/2006/relationships/hyperlink" Target="http://www.za.ztv.ne.jp/t9dpaq3x/" TargetMode="External"/><Relationship Id="rId455" Type="http://schemas.openxmlformats.org/officeDocument/2006/relationships/hyperlink" Target="http://www.osaka-info.jp/" TargetMode="External"/><Relationship Id="rId497" Type="http://schemas.openxmlformats.org/officeDocument/2006/relationships/hyperlink" Target="http://www.city.matsuyama.ehime.jp/kanko/kankoguide/matsurievent/matsuri-summer.html" TargetMode="External"/><Relationship Id="rId12" Type="http://schemas.openxmlformats.org/officeDocument/2006/relationships/hyperlink" Target="http://www.nachikan.jp/en/eventsfestivals/" TargetMode="External"/><Relationship Id="rId108" Type="http://schemas.openxmlformats.org/officeDocument/2006/relationships/hyperlink" Target="http://www.niki-kanko.jp/" TargetMode="External"/><Relationship Id="rId315" Type="http://schemas.openxmlformats.org/officeDocument/2006/relationships/hyperlink" Target="https://www.oarai-info.jp/" TargetMode="External"/><Relationship Id="rId357" Type="http://schemas.openxmlformats.org/officeDocument/2006/relationships/hyperlink" Target="http://www.nanki-shirahama.com/event/calendar.php" TargetMode="External"/><Relationship Id="rId54" Type="http://schemas.openxmlformats.org/officeDocument/2006/relationships/hyperlink" Target="http://www.pref.ishikawa.jp/siro-niwa/japanese/top.html" TargetMode="External"/><Relationship Id="rId96" Type="http://schemas.openxmlformats.org/officeDocument/2006/relationships/hyperlink" Target="http://www.shimokita-kanko.com/?p=13888" TargetMode="External"/><Relationship Id="rId161" Type="http://schemas.openxmlformats.org/officeDocument/2006/relationships/hyperlink" Target="mailto:083-231-1350/sgkanko@city.shimonoseki.yamaguchi.jp" TargetMode="External"/><Relationship Id="rId217" Type="http://schemas.openxmlformats.org/officeDocument/2006/relationships/hyperlink" Target="http://www.nachikan.jp/en/eventsfestivals/" TargetMode="External"/><Relationship Id="rId399" Type="http://schemas.openxmlformats.org/officeDocument/2006/relationships/hyperlink" Target="http://www.welcome-fukuoka.or.jp/english/" TargetMode="External"/><Relationship Id="rId259" Type="http://schemas.openxmlformats.org/officeDocument/2006/relationships/hyperlink" Target="http://www.nanki-shirahama.com/event/calendar.php" TargetMode="External"/><Relationship Id="rId424" Type="http://schemas.openxmlformats.org/officeDocument/2006/relationships/hyperlink" Target="http://tanabejoumaturi.sakura.ne.jp/maturi" TargetMode="External"/><Relationship Id="rId466" Type="http://schemas.openxmlformats.org/officeDocument/2006/relationships/hyperlink" Target="https://www.mint.go.jp/enjoy/toorinuke/sakura_osaka_news_h30.html" TargetMode="External"/><Relationship Id="rId23" Type="http://schemas.openxmlformats.org/officeDocument/2006/relationships/hyperlink" Target="mailto:0259-27-5000/info@visitsado.com" TargetMode="External"/><Relationship Id="rId119" Type="http://schemas.openxmlformats.org/officeDocument/2006/relationships/hyperlink" Target="http://www.kankou-nichinan.jp/" TargetMode="External"/><Relationship Id="rId270" Type="http://schemas.openxmlformats.org/officeDocument/2006/relationships/hyperlink" Target="http://www.taketouya.jp/index.html" TargetMode="External"/><Relationship Id="rId326" Type="http://schemas.openxmlformats.org/officeDocument/2006/relationships/hyperlink" Target="mailto:0259-27-5000/info@visitsado.com" TargetMode="External"/><Relationship Id="rId65" Type="http://schemas.openxmlformats.org/officeDocument/2006/relationships/hyperlink" Target="mailto:0776-23-3677/info@fuku-e.com" TargetMode="External"/><Relationship Id="rId130" Type="http://schemas.openxmlformats.org/officeDocument/2006/relationships/hyperlink" Target="https://shimonoseki.travel/spot/detail.php?uid=332" TargetMode="External"/><Relationship Id="rId368" Type="http://schemas.openxmlformats.org/officeDocument/2006/relationships/hyperlink" Target="http://foreign.info-toyama.com/en/event/?event_id=24&amp;ret_list_p=3" TargetMode="External"/><Relationship Id="rId172" Type="http://schemas.openxmlformats.org/officeDocument/2006/relationships/hyperlink" Target="http://www.attaka.or.jp/" TargetMode="External"/><Relationship Id="rId228" Type="http://schemas.openxmlformats.org/officeDocument/2006/relationships/hyperlink" Target="https://www.chatan.or.jp/" TargetMode="External"/><Relationship Id="rId435" Type="http://schemas.openxmlformats.org/officeDocument/2006/relationships/hyperlink" Target="https://www.gionhigashi.com/gion" TargetMode="External"/><Relationship Id="rId477" Type="http://schemas.openxmlformats.org/officeDocument/2006/relationships/hyperlink" Target="http://onomichi-cci.or.jp/hanabi/" TargetMode="External"/><Relationship Id="rId281" Type="http://schemas.openxmlformats.org/officeDocument/2006/relationships/hyperlink" Target="%23" TargetMode="External"/><Relationship Id="rId337" Type="http://schemas.openxmlformats.org/officeDocument/2006/relationships/hyperlink" Target="mailto:0259-27-5000/info@visitsado.com" TargetMode="External"/><Relationship Id="rId502" Type="http://schemas.openxmlformats.org/officeDocument/2006/relationships/hyperlink" Target="mailto:0259-27-5000/info@visitsado.com" TargetMode="External"/><Relationship Id="rId34" Type="http://schemas.openxmlformats.org/officeDocument/2006/relationships/hyperlink" Target="http://www.kushiro-kankou.or.jp/" TargetMode="External"/><Relationship Id="rId76" Type="http://schemas.openxmlformats.org/officeDocument/2006/relationships/hyperlink" Target="http://www.gotokyo.org/en/kanko/taito/event/sanjyamaturi.html" TargetMode="External"/><Relationship Id="rId141" Type="http://schemas.openxmlformats.org/officeDocument/2006/relationships/hyperlink" Target="https://shimonoseki.travel/event/?eid=69&amp;year=2017&amp;month=2&amp;day=&amp;area%5b%5d=" TargetMode="External"/><Relationship Id="rId379" Type="http://schemas.openxmlformats.org/officeDocument/2006/relationships/hyperlink" Target="http://www.info-toyama.com/event/20031/" TargetMode="External"/><Relationship Id="rId7" Type="http://schemas.openxmlformats.org/officeDocument/2006/relationships/hyperlink" Target="http://www.sand-museum.jp/" TargetMode="External"/><Relationship Id="rId183" Type="http://schemas.openxmlformats.org/officeDocument/2006/relationships/hyperlink" Target="http://localhost/" TargetMode="External"/><Relationship Id="rId239" Type="http://schemas.openxmlformats.org/officeDocument/2006/relationships/hyperlink" Target="http://www.naha-navi.or.jp/" TargetMode="External"/><Relationship Id="rId390" Type="http://schemas.openxmlformats.org/officeDocument/2006/relationships/hyperlink" Target="http://www.fukuroi-kankou.jp/" TargetMode="External"/><Relationship Id="rId404" Type="http://schemas.openxmlformats.org/officeDocument/2006/relationships/hyperlink" Target="http://www.nagoya-info.jp/en/event/spring/" TargetMode="External"/><Relationship Id="rId446" Type="http://schemas.openxmlformats.org/officeDocument/2006/relationships/hyperlink" Target="http://www.city.kishiwada.osaka.jp/site/danjiri/" TargetMode="External"/><Relationship Id="rId250" Type="http://schemas.openxmlformats.org/officeDocument/2006/relationships/hyperlink" Target="http://www.hongu.jp/event/sennin-karuta/" TargetMode="External"/><Relationship Id="rId292" Type="http://schemas.openxmlformats.org/officeDocument/2006/relationships/hyperlink" Target="https://kosuimaturi.com/" TargetMode="External"/><Relationship Id="rId306" Type="http://schemas.openxmlformats.org/officeDocument/2006/relationships/hyperlink" Target="http://www.town.matsushima.miyagi.jp/" TargetMode="External"/><Relationship Id="rId488" Type="http://schemas.openxmlformats.org/officeDocument/2006/relationships/hyperlink" Target="http://kankou.iwakuni-city.net/" TargetMode="External"/><Relationship Id="rId45" Type="http://schemas.openxmlformats.org/officeDocument/2006/relationships/hyperlink" Target="http://kankou43yokkaichi.com/hanabi/" TargetMode="External"/><Relationship Id="rId87" Type="http://schemas.openxmlformats.org/officeDocument/2006/relationships/hyperlink" Target="http://www.city.mutsu.lg.jp/index.cfm/16,1335,32,801,html" TargetMode="External"/><Relationship Id="rId110" Type="http://schemas.openxmlformats.org/officeDocument/2006/relationships/hyperlink" Target="http://yamagatakanko.com/english/" TargetMode="External"/><Relationship Id="rId348" Type="http://schemas.openxmlformats.org/officeDocument/2006/relationships/hyperlink" Target="http://www.visitsado.com/" TargetMode="External"/><Relationship Id="rId513" Type="http://schemas.openxmlformats.org/officeDocument/2006/relationships/hyperlink" Target="http://oki-park.jp/kaiyohaku/" TargetMode="External"/><Relationship Id="rId152" Type="http://schemas.openxmlformats.org/officeDocument/2006/relationships/hyperlink" Target="mailto:083-231-1350/sgkanko@city.shimonoseki.yamaguchi.jp" TargetMode="External"/><Relationship Id="rId194" Type="http://schemas.openxmlformats.org/officeDocument/2006/relationships/hyperlink" Target="http://www.akitafan.com/en/index.html" TargetMode="External"/><Relationship Id="rId208" Type="http://schemas.openxmlformats.org/officeDocument/2006/relationships/hyperlink" Target="https://www.huistenbosch.co.jp/" TargetMode="External"/><Relationship Id="rId415" Type="http://schemas.openxmlformats.org/officeDocument/2006/relationships/hyperlink" Target="http://kankou43yokkaichi.com/matsuri/" TargetMode="External"/><Relationship Id="rId457" Type="http://schemas.openxmlformats.org/officeDocument/2006/relationships/hyperlink" Target="http://www.sumiyoshitaisha.net/" TargetMode="External"/><Relationship Id="rId261" Type="http://schemas.openxmlformats.org/officeDocument/2006/relationships/hyperlink" Target="http://www.nanki-shirahama.com/event/calendar.php" TargetMode="External"/><Relationship Id="rId499" Type="http://schemas.openxmlformats.org/officeDocument/2006/relationships/hyperlink" Target="https://www.city.imabari.ehime.jp/kanko/tsugi/" TargetMode="External"/><Relationship Id="rId14" Type="http://schemas.openxmlformats.org/officeDocument/2006/relationships/hyperlink" Target="http://ipponsugi.sakura.ne.jp/noren/" TargetMode="External"/><Relationship Id="rId35" Type="http://schemas.openxmlformats.org/officeDocument/2006/relationships/hyperlink" Target="http://www.vill.tsurui.lg.jp/" TargetMode="External"/><Relationship Id="rId56" Type="http://schemas.openxmlformats.org/officeDocument/2006/relationships/hyperlink" Target="http://www.wakkanai-fukukou.com/" TargetMode="External"/><Relationship Id="rId77" Type="http://schemas.openxmlformats.org/officeDocument/2006/relationships/hyperlink" Target="http://www.gotokyo.org/en/kanko/chuo/event/minatomatsuri.html" TargetMode="External"/><Relationship Id="rId100" Type="http://schemas.openxmlformats.org/officeDocument/2006/relationships/hyperlink" Target="mailto:0259-27-5000/info@visitsado.com" TargetMode="External"/><Relationship Id="rId282" Type="http://schemas.openxmlformats.org/officeDocument/2006/relationships/hyperlink" Target="%23" TargetMode="External"/><Relationship Id="rId317" Type="http://schemas.openxmlformats.org/officeDocument/2006/relationships/hyperlink" Target="https://www.city.hitachinaka.lg.jp/" TargetMode="External"/><Relationship Id="rId338" Type="http://schemas.openxmlformats.org/officeDocument/2006/relationships/hyperlink" Target="http://www.visitsado.com/" TargetMode="External"/><Relationship Id="rId359" Type="http://schemas.openxmlformats.org/officeDocument/2006/relationships/hyperlink" Target="http://www.takaoka.or.jp/" TargetMode="External"/><Relationship Id="rId503" Type="http://schemas.openxmlformats.org/officeDocument/2006/relationships/hyperlink" Target="http://www.city-nakatsu.jp/categories/kanko-navi/kanko_seasonevent/seasonevent_cosmos/" TargetMode="External"/><Relationship Id="rId8" Type="http://schemas.openxmlformats.org/officeDocument/2006/relationships/hyperlink" Target="http://rumoi-rasisa.jp/" TargetMode="External"/><Relationship Id="rId98" Type="http://schemas.openxmlformats.org/officeDocument/2006/relationships/hyperlink" Target="mailto:0259-27-5000/info@visitsado.com" TargetMode="External"/><Relationship Id="rId121" Type="http://schemas.openxmlformats.org/officeDocument/2006/relationships/hyperlink" Target="http://www.kankou-nichinan.jp/" TargetMode="External"/><Relationship Id="rId142" Type="http://schemas.openxmlformats.org/officeDocument/2006/relationships/hyperlink" Target="https://shimonoseki.travel/event/?eid=69&amp;year=2017&amp;month=2&amp;day=&amp;area%5b%5d=" TargetMode="External"/><Relationship Id="rId163" Type="http://schemas.openxmlformats.org/officeDocument/2006/relationships/hyperlink" Target="mailto:083-231-1350/sgkanko@city.shimonoseki.yamaguchi.jp" TargetMode="External"/><Relationship Id="rId184" Type="http://schemas.openxmlformats.org/officeDocument/2006/relationships/hyperlink" Target="http://localhost/" TargetMode="External"/><Relationship Id="rId219" Type="http://schemas.openxmlformats.org/officeDocument/2006/relationships/hyperlink" Target="http://www.nachikan.jp/en/eventsfestivals/" TargetMode="External"/><Relationship Id="rId370" Type="http://schemas.openxmlformats.org/officeDocument/2006/relationships/hyperlink" Target="http://foreign.info-toyama.com/en/event/?event_id=31&amp;ret_list_p=3" TargetMode="External"/><Relationship Id="rId391" Type="http://schemas.openxmlformats.org/officeDocument/2006/relationships/hyperlink" Target="http://www.kasuisai.or.jp/" TargetMode="External"/><Relationship Id="rId405" Type="http://schemas.openxmlformats.org/officeDocument/2006/relationships/hyperlink" Target="http://www.nagoya-festival.jp/?page_id=932" TargetMode="External"/><Relationship Id="rId426" Type="http://schemas.openxmlformats.org/officeDocument/2006/relationships/hyperlink" Target="https://yosano-kankou.net/" TargetMode="External"/><Relationship Id="rId447" Type="http://schemas.openxmlformats.org/officeDocument/2006/relationships/hyperlink" Target="http://hiraoka-jinja.org/" TargetMode="External"/><Relationship Id="rId230" Type="http://schemas.openxmlformats.org/officeDocument/2006/relationships/hyperlink" Target="https://www.ikikankou.com/event/10135" TargetMode="External"/><Relationship Id="rId251" Type="http://schemas.openxmlformats.org/officeDocument/2006/relationships/hyperlink" Target="http://www.hongu.jp/onsen/kawayu/senninburo/" TargetMode="External"/><Relationship Id="rId468" Type="http://schemas.openxmlformats.org/officeDocument/2006/relationships/hyperlink" Target="http://www.pref.ishikawa.jp/siro-niwa/japanese/top.html" TargetMode="External"/><Relationship Id="rId489" Type="http://schemas.openxmlformats.org/officeDocument/2006/relationships/hyperlink" Target="mailto:'+81-835-25-4546/kankou@city.hofu.yamaguchi.jp" TargetMode="External"/><Relationship Id="rId25" Type="http://schemas.openxmlformats.org/officeDocument/2006/relationships/hyperlink" Target="http://www.akankisen.com/" TargetMode="External"/><Relationship Id="rId46" Type="http://schemas.openxmlformats.org/officeDocument/2006/relationships/hyperlink" Target="http://www.kantou.gr.jp/contact.htm" TargetMode="External"/><Relationship Id="rId67" Type="http://schemas.openxmlformats.org/officeDocument/2006/relationships/hyperlink" Target="mailto:0776-23-3677/info@fuku-e.com" TargetMode="External"/><Relationship Id="rId272" Type="http://schemas.openxmlformats.org/officeDocument/2006/relationships/hyperlink" Target="http://www.miyazaki-city.tourism.or.jp/" TargetMode="External"/><Relationship Id="rId293" Type="http://schemas.openxmlformats.org/officeDocument/2006/relationships/hyperlink" Target="http://towadako-winter.com/" TargetMode="External"/><Relationship Id="rId307" Type="http://schemas.openxmlformats.org/officeDocument/2006/relationships/hyperlink" Target="mailto:022-354-5707/info@town.matsushima.miyagi.jp" TargetMode="External"/><Relationship Id="rId328" Type="http://schemas.openxmlformats.org/officeDocument/2006/relationships/hyperlink" Target="http://www.visitsado.com/" TargetMode="External"/><Relationship Id="rId349" Type="http://schemas.openxmlformats.org/officeDocument/2006/relationships/hyperlink" Target="http://www.visitsado.com/" TargetMode="External"/><Relationship Id="rId514" Type="http://schemas.openxmlformats.org/officeDocument/2006/relationships/hyperlink" Target="http://www.town.motobu.okinawa.jp/" TargetMode="External"/><Relationship Id="rId88" Type="http://schemas.openxmlformats.org/officeDocument/2006/relationships/hyperlink" Target="http://www.shimokita-kanko.com/?p=14414" TargetMode="External"/><Relationship Id="rId111" Type="http://schemas.openxmlformats.org/officeDocument/2006/relationships/hyperlink" Target="http://www.hyuga.jp/minato_fes/" TargetMode="External"/><Relationship Id="rId132" Type="http://schemas.openxmlformats.org/officeDocument/2006/relationships/hyperlink" Target="https://shimonoseki.travel/spot/detail.php?uid=332" TargetMode="External"/><Relationship Id="rId153" Type="http://schemas.openxmlformats.org/officeDocument/2006/relationships/hyperlink" Target="https://shimonoseki.travel/spot/detail.php?uid=335" TargetMode="External"/><Relationship Id="rId174" Type="http://schemas.openxmlformats.org/officeDocument/2006/relationships/hyperlink" Target="http://www.attaka.or.jp/" TargetMode="External"/><Relationship Id="rId195" Type="http://schemas.openxmlformats.org/officeDocument/2006/relationships/hyperlink" Target="http://saikaibashi.com/" TargetMode="External"/><Relationship Id="rId209" Type="http://schemas.openxmlformats.org/officeDocument/2006/relationships/hyperlink" Target="https://www.huistenbosch.co.jp/" TargetMode="External"/><Relationship Id="rId360" Type="http://schemas.openxmlformats.org/officeDocument/2006/relationships/hyperlink" Target="http://mikurumayama.jp/" TargetMode="External"/><Relationship Id="rId381" Type="http://schemas.openxmlformats.org/officeDocument/2006/relationships/hyperlink" Target="https://f-kanko-tukurimon.jp/" TargetMode="External"/><Relationship Id="rId416" Type="http://schemas.openxmlformats.org/officeDocument/2006/relationships/hyperlink" Target="https://www.yo1ban.com/" TargetMode="External"/><Relationship Id="rId220" Type="http://schemas.openxmlformats.org/officeDocument/2006/relationships/hyperlink" Target="http://www.nachikan.jp/en/eventsfestivals/" TargetMode="External"/><Relationship Id="rId241" Type="http://schemas.openxmlformats.org/officeDocument/2006/relationships/hyperlink" Target="http://www.naha-navi.or.jp/" TargetMode="External"/><Relationship Id="rId437" Type="http://schemas.openxmlformats.org/officeDocument/2006/relationships/hyperlink" Target="http://www.dainenbutsuji.com/oneri/" TargetMode="External"/><Relationship Id="rId458" Type="http://schemas.openxmlformats.org/officeDocument/2006/relationships/hyperlink" Target="http://www.sumiyoshitaisha.net/" TargetMode="External"/><Relationship Id="rId479" Type="http://schemas.openxmlformats.org/officeDocument/2006/relationships/hyperlink" Target="http://www.toukasan.jp/" TargetMode="External"/><Relationship Id="rId15" Type="http://schemas.openxmlformats.org/officeDocument/2006/relationships/hyperlink" Target="http://www.nanaoh.net/index.php" TargetMode="External"/><Relationship Id="rId36" Type="http://schemas.openxmlformats.org/officeDocument/2006/relationships/hyperlink" Target="http://www.lake-akan.com/" TargetMode="External"/><Relationship Id="rId57" Type="http://schemas.openxmlformats.org/officeDocument/2006/relationships/hyperlink" Target="http://www.city.wakkanai.hokkaido.jp/kanko/event/nankyokumatsuri.html" TargetMode="External"/><Relationship Id="rId262" Type="http://schemas.openxmlformats.org/officeDocument/2006/relationships/hyperlink" Target="https://www.miyako-guide.net/" TargetMode="External"/><Relationship Id="rId283" Type="http://schemas.openxmlformats.org/officeDocument/2006/relationships/hyperlink" Target="%23" TargetMode="External"/><Relationship Id="rId318" Type="http://schemas.openxmlformats.org/officeDocument/2006/relationships/hyperlink" Target="https://luckyfes.com/" TargetMode="External"/><Relationship Id="rId339" Type="http://schemas.openxmlformats.org/officeDocument/2006/relationships/hyperlink" Target="mailto:0259-27-5000/info@visitsado.com" TargetMode="External"/><Relationship Id="rId490" Type="http://schemas.openxmlformats.org/officeDocument/2006/relationships/hyperlink" Target="mailto:'+81-835-25-4546/kankou@city.hofu.yamaguchi.jp" TargetMode="External"/><Relationship Id="rId504" Type="http://schemas.openxmlformats.org/officeDocument/2006/relationships/hyperlink" Target="http://www.city-nakatsu.jp/categories/kanko-navi/kanko_seasonevent/seasonevent_kakashi/" TargetMode="External"/><Relationship Id="rId78" Type="http://schemas.openxmlformats.org/officeDocument/2006/relationships/hyperlink" Target="http://www.gotokyo.org/en/kanko/taito/event/sumidahanabi.html" TargetMode="External"/><Relationship Id="rId99" Type="http://schemas.openxmlformats.org/officeDocument/2006/relationships/hyperlink" Target="http://www.city.mutsu.lg.jp/index.cfm/16,1328,32,801,html" TargetMode="External"/><Relationship Id="rId101" Type="http://schemas.openxmlformats.org/officeDocument/2006/relationships/hyperlink" Target="http://www.city.mutsu.lg.jp/index.cfm/16,1334,32,801,html" TargetMode="External"/><Relationship Id="rId122" Type="http://schemas.openxmlformats.org/officeDocument/2006/relationships/hyperlink" Target="http://www.kankou-nichinan.jp/" TargetMode="External"/><Relationship Id="rId143" Type="http://schemas.openxmlformats.org/officeDocument/2006/relationships/hyperlink" Target="https://shimonoseki.travel/event/?eid=69&amp;year=2017&amp;month=2&amp;day=&amp;area%5b%5d=" TargetMode="External"/><Relationship Id="rId164" Type="http://schemas.openxmlformats.org/officeDocument/2006/relationships/hyperlink" Target="mailto:083-231-1350/sgkanko@city.shimonoseki.yamaguchi.jp" TargetMode="External"/><Relationship Id="rId185" Type="http://schemas.openxmlformats.org/officeDocument/2006/relationships/hyperlink" Target="http://localhost/" TargetMode="External"/><Relationship Id="rId350" Type="http://schemas.openxmlformats.org/officeDocument/2006/relationships/hyperlink" Target="http://www.visitsado.com/" TargetMode="External"/><Relationship Id="rId371" Type="http://schemas.openxmlformats.org/officeDocument/2006/relationships/hyperlink" Target="http://foreign.info-toyama.com/en/event/?event_id=32&amp;ret_list_p=5" TargetMode="External"/><Relationship Id="rId406" Type="http://schemas.openxmlformats.org/officeDocument/2006/relationships/hyperlink" Target="http://inbound.nagoya-osu.com/en/" TargetMode="External"/><Relationship Id="rId9" Type="http://schemas.openxmlformats.org/officeDocument/2006/relationships/hyperlink" Target="http://rumoi-rasisa.jp/" TargetMode="External"/><Relationship Id="rId210" Type="http://schemas.openxmlformats.org/officeDocument/2006/relationships/hyperlink" Target="http://www.mikawachi-utsuwa.net/" TargetMode="External"/><Relationship Id="rId392" Type="http://schemas.openxmlformats.org/officeDocument/2006/relationships/hyperlink" Target="http://www.makinoharashi-kankoukyoukai.com/index.html" TargetMode="External"/><Relationship Id="rId427" Type="http://schemas.openxmlformats.org/officeDocument/2006/relationships/hyperlink" Target="https://miyazu-cci.or.jp/hanabi/" TargetMode="External"/><Relationship Id="rId448" Type="http://schemas.openxmlformats.org/officeDocument/2006/relationships/hyperlink" Target="http://www.sinnosan.jp/" TargetMode="External"/><Relationship Id="rId469" Type="http://schemas.openxmlformats.org/officeDocument/2006/relationships/hyperlink" Target="https://infiorata-kobe.net/" TargetMode="External"/><Relationship Id="rId26" Type="http://schemas.openxmlformats.org/officeDocument/2006/relationships/hyperlink" Target="http://www.city.kushiro.lg.jp/zoo/" TargetMode="External"/><Relationship Id="rId231" Type="http://schemas.openxmlformats.org/officeDocument/2006/relationships/hyperlink" Target="https://www.ikikankou.com/event/" TargetMode="External"/><Relationship Id="rId252" Type="http://schemas.openxmlformats.org/officeDocument/2006/relationships/hyperlink" Target="https://www.minabe-kanko.jp/sightseeing/4714" TargetMode="External"/><Relationship Id="rId273" Type="http://schemas.openxmlformats.org/officeDocument/2006/relationships/hyperlink" Target="http://www.miyazaki-cci.or.jp/miyazaki/" TargetMode="External"/><Relationship Id="rId294" Type="http://schemas.openxmlformats.org/officeDocument/2006/relationships/hyperlink" Target="mailto:0259-27-5000/info@visitsado.com" TargetMode="External"/><Relationship Id="rId308" Type="http://schemas.openxmlformats.org/officeDocument/2006/relationships/hyperlink" Target="https://www.onagawa-sanma.site/" TargetMode="External"/><Relationship Id="rId329" Type="http://schemas.openxmlformats.org/officeDocument/2006/relationships/hyperlink" Target="mailto:0259-27-5000/info@visitsado.com" TargetMode="External"/><Relationship Id="rId480" Type="http://schemas.openxmlformats.org/officeDocument/2006/relationships/hyperlink" Target="http://www.kankou.pref.hiroshima.jp/sys/data?page-id=14059" TargetMode="External"/><Relationship Id="rId515" Type="http://schemas.openxmlformats.org/officeDocument/2006/relationships/hyperlink" Target="http://www.town.motobu.okinawa.jp/" TargetMode="External"/><Relationship Id="rId47" Type="http://schemas.openxmlformats.org/officeDocument/2006/relationships/hyperlink" Target="http://www.acvb.or.jp/" TargetMode="External"/><Relationship Id="rId68" Type="http://schemas.openxmlformats.org/officeDocument/2006/relationships/hyperlink" Target="http://www.fuku-e.com/" TargetMode="External"/><Relationship Id="rId89" Type="http://schemas.openxmlformats.org/officeDocument/2006/relationships/hyperlink" Target="http://www.shimokita-kanko.com/?p=14421" TargetMode="External"/><Relationship Id="rId112" Type="http://schemas.openxmlformats.org/officeDocument/2006/relationships/hyperlink" Target="http://www.ataminews.gr.jp/" TargetMode="External"/><Relationship Id="rId133" Type="http://schemas.openxmlformats.org/officeDocument/2006/relationships/hyperlink" Target="mailto:083-231-1350/sgkanko@city.shimonoseki.yamaguchi.jp" TargetMode="External"/><Relationship Id="rId154" Type="http://schemas.openxmlformats.org/officeDocument/2006/relationships/hyperlink" Target="https://shimonoseki.travel/spot/detail.php?uid=335" TargetMode="External"/><Relationship Id="rId175" Type="http://schemas.openxmlformats.org/officeDocument/2006/relationships/hyperlink" Target="http://www.attaka.or.jp/" TargetMode="External"/><Relationship Id="rId340" Type="http://schemas.openxmlformats.org/officeDocument/2006/relationships/hyperlink" Target="http://www.visitsado.com/" TargetMode="External"/><Relationship Id="rId361" Type="http://schemas.openxmlformats.org/officeDocument/2006/relationships/hyperlink" Target="http://foreign.info-toyama.com/en/event/?event_id=17&amp;ret_list_p=1" TargetMode="External"/><Relationship Id="rId196" Type="http://schemas.openxmlformats.org/officeDocument/2006/relationships/hyperlink" Target="http://www.nagushiyama.jp/" TargetMode="External"/><Relationship Id="rId200" Type="http://schemas.openxmlformats.org/officeDocument/2006/relationships/hyperlink" Target="http://www.pearlsea.jp/" TargetMode="External"/><Relationship Id="rId382" Type="http://schemas.openxmlformats.org/officeDocument/2006/relationships/hyperlink" Target="https://f-kanko-tukurimon.jp/" TargetMode="External"/><Relationship Id="rId417" Type="http://schemas.openxmlformats.org/officeDocument/2006/relationships/hyperlink" Target="https://ayabeminatsuki.org/" TargetMode="External"/><Relationship Id="rId438" Type="http://schemas.openxmlformats.org/officeDocument/2006/relationships/hyperlink" Target="http://aizendo.com/" TargetMode="External"/><Relationship Id="rId459" Type="http://schemas.openxmlformats.org/officeDocument/2006/relationships/hyperlink" Target="http://www.sakai-tcb.or.jp/" TargetMode="External"/><Relationship Id="rId16" Type="http://schemas.openxmlformats.org/officeDocument/2006/relationships/hyperlink" Target="https://www.kyokanko.or.jp/gion/" TargetMode="External"/><Relationship Id="rId221" Type="http://schemas.openxmlformats.org/officeDocument/2006/relationships/hyperlink" Target="http://kumanoshi-kankoukyoukai.info/tour/info.html" TargetMode="External"/><Relationship Id="rId242" Type="http://schemas.openxmlformats.org/officeDocument/2006/relationships/hyperlink" Target="http://nahacamp.com/nahakyouryokukai_os.html" TargetMode="External"/><Relationship Id="rId263" Type="http://schemas.openxmlformats.org/officeDocument/2006/relationships/hyperlink" Target="http://tri-miyako.com/" TargetMode="External"/><Relationship Id="rId284" Type="http://schemas.openxmlformats.org/officeDocument/2006/relationships/hyperlink" Target="%23" TargetMode="External"/><Relationship Id="rId319" Type="http://schemas.openxmlformats.org/officeDocument/2006/relationships/hyperlink" Target="https://tateyamacity.com/" TargetMode="External"/><Relationship Id="rId470" Type="http://schemas.openxmlformats.org/officeDocument/2006/relationships/hyperlink" Target="http://kobe-matsuri.com/" TargetMode="External"/><Relationship Id="rId491" Type="http://schemas.openxmlformats.org/officeDocument/2006/relationships/hyperlink" Target="https://www.pref.tokushima.lg.jp/kenseijoho/soshiki/shoukouroudoukankoubu/nigiwaidukurika/" TargetMode="External"/><Relationship Id="rId505" Type="http://schemas.openxmlformats.org/officeDocument/2006/relationships/hyperlink" Target="http://www.city-nakatsu.jp/categories/kanko-navi/kanko_seasonevent/seasonevent_gion/" TargetMode="External"/><Relationship Id="rId37" Type="http://schemas.openxmlformats.org/officeDocument/2006/relationships/hyperlink" Target="http://www.koudai-akan.net/" TargetMode="External"/><Relationship Id="rId58" Type="http://schemas.openxmlformats.org/officeDocument/2006/relationships/hyperlink" Target="http://www.city.wakkanai.hokkaido.jp/kanko/event/hatuhinode.html" TargetMode="External"/><Relationship Id="rId79" Type="http://schemas.openxmlformats.org/officeDocument/2006/relationships/hyperlink" Target="https://www.city.kisarazu.lg.jp/shisei/soshiki/kakuka/1001968.html" TargetMode="External"/><Relationship Id="rId102" Type="http://schemas.openxmlformats.org/officeDocument/2006/relationships/hyperlink" Target="http://www.city.mutsu.lg.jp/index.cfm/16,1334,32,801,html" TargetMode="External"/><Relationship Id="rId123" Type="http://schemas.openxmlformats.org/officeDocument/2006/relationships/hyperlink" Target="http://www.town.hachijo.tokyo.jp/" TargetMode="External"/><Relationship Id="rId144" Type="http://schemas.openxmlformats.org/officeDocument/2006/relationships/hyperlink" Target="https://shimonoseki.travel/event/?eid=69&amp;year=2017&amp;month=2&amp;day=&amp;area%5b%5d=" TargetMode="External"/><Relationship Id="rId330" Type="http://schemas.openxmlformats.org/officeDocument/2006/relationships/hyperlink" Target="http://www.visitsado.com/" TargetMode="External"/><Relationship Id="rId90" Type="http://schemas.openxmlformats.org/officeDocument/2006/relationships/hyperlink" Target="http://www.shimokita-kanko.com/?p=14446" TargetMode="External"/><Relationship Id="rId165" Type="http://schemas.openxmlformats.org/officeDocument/2006/relationships/hyperlink" Target="http://www.pref.ishikawa.jp/siro-niwa/japanese/top.html" TargetMode="External"/><Relationship Id="rId186" Type="http://schemas.openxmlformats.org/officeDocument/2006/relationships/hyperlink" Target="http://localhost/" TargetMode="External"/><Relationship Id="rId351" Type="http://schemas.openxmlformats.org/officeDocument/2006/relationships/hyperlink" Target="http://www.fuku-e.com/" TargetMode="External"/><Relationship Id="rId372" Type="http://schemas.openxmlformats.org/officeDocument/2006/relationships/hyperlink" Target="http://www.info-toyama.com/event/20007/" TargetMode="External"/><Relationship Id="rId393" Type="http://schemas.openxmlformats.org/officeDocument/2006/relationships/hyperlink" Target="http://www.welcome-fukuoka.or.jp/english/" TargetMode="External"/><Relationship Id="rId407" Type="http://schemas.openxmlformats.org/officeDocument/2006/relationships/hyperlink" Target="https://www.higashiyama.city.nagoya.jp/english/" TargetMode="External"/><Relationship Id="rId428" Type="http://schemas.openxmlformats.org/officeDocument/2006/relationships/hyperlink" Target="https://www.shimogamo-jinja.or.jp/" TargetMode="External"/><Relationship Id="rId449" Type="http://schemas.openxmlformats.org/officeDocument/2006/relationships/hyperlink" Target="http://www.hikari-kyoen.com/" TargetMode="External"/><Relationship Id="rId211" Type="http://schemas.openxmlformats.org/officeDocument/2006/relationships/hyperlink" Target="https://www.sake-honjin.com/" TargetMode="External"/><Relationship Id="rId232" Type="http://schemas.openxmlformats.org/officeDocument/2006/relationships/hyperlink" Target="http://www.city.goto.nagasaki.jp/" TargetMode="External"/><Relationship Id="rId253" Type="http://schemas.openxmlformats.org/officeDocument/2006/relationships/hyperlink" Target="http://www.nanki-shirahama.com/event/calendar.php" TargetMode="External"/><Relationship Id="rId274" Type="http://schemas.openxmlformats.org/officeDocument/2006/relationships/hyperlink" Target="http://www.miyazaki-cci.or.jp/miyazaki/" TargetMode="External"/><Relationship Id="rId295" Type="http://schemas.openxmlformats.org/officeDocument/2006/relationships/hyperlink" Target="http://yamagatakanko.com/english/" TargetMode="External"/><Relationship Id="rId309" Type="http://schemas.openxmlformats.org/officeDocument/2006/relationships/hyperlink" Target="http://onagawa-minatomatsuri.info/" TargetMode="External"/><Relationship Id="rId460" Type="http://schemas.openxmlformats.org/officeDocument/2006/relationships/hyperlink" Target="http://www.sumiyoshitaisha.net/" TargetMode="External"/><Relationship Id="rId481" Type="http://schemas.openxmlformats.org/officeDocument/2006/relationships/hyperlink" Target="http://sakematsuri.com/" TargetMode="External"/><Relationship Id="rId516" Type="http://schemas.openxmlformats.org/officeDocument/2006/relationships/hyperlink" Target="http://www.motobu.or.jp/" TargetMode="External"/><Relationship Id="rId27" Type="http://schemas.openxmlformats.org/officeDocument/2006/relationships/hyperlink" Target="http://akkeshi-kankou.7pm.jp/" TargetMode="External"/><Relationship Id="rId48" Type="http://schemas.openxmlformats.org/officeDocument/2006/relationships/hyperlink" Target="http://www.akita-yulala.jp/festival/32" TargetMode="External"/><Relationship Id="rId69" Type="http://schemas.openxmlformats.org/officeDocument/2006/relationships/hyperlink" Target="mailto:0776-23-3677/info@fuku-e.com" TargetMode="External"/><Relationship Id="rId113" Type="http://schemas.openxmlformats.org/officeDocument/2006/relationships/hyperlink" Target="https://soma-kanko.jp/" TargetMode="External"/><Relationship Id="rId134" Type="http://schemas.openxmlformats.org/officeDocument/2006/relationships/hyperlink" Target="mailto:083-231-1350/sgkanko@city.shimonoseki.yamaguchi.jp" TargetMode="External"/><Relationship Id="rId320" Type="http://schemas.openxmlformats.org/officeDocument/2006/relationships/hyperlink" Target="http://www.motomachi.or.jp/en/" TargetMode="External"/><Relationship Id="rId80" Type="http://schemas.openxmlformats.org/officeDocument/2006/relationships/hyperlink" Target="https://www.city.kisarazu.lg.jp/shisei/soshiki/kakuka/1001968.html" TargetMode="External"/><Relationship Id="rId155" Type="http://schemas.openxmlformats.org/officeDocument/2006/relationships/hyperlink" Target="https://shimonoseki.travel/spot/detail.php?uid=335" TargetMode="External"/><Relationship Id="rId176" Type="http://schemas.openxmlformats.org/officeDocument/2006/relationships/hyperlink" Target="http://www.attaka.or.jp/" TargetMode="External"/><Relationship Id="rId197" Type="http://schemas.openxmlformats.org/officeDocument/2006/relationships/hyperlink" Target="http://sentourou.com/hp/index.php" TargetMode="External"/><Relationship Id="rId341" Type="http://schemas.openxmlformats.org/officeDocument/2006/relationships/hyperlink" Target="http://www.visitsado.com/" TargetMode="External"/><Relationship Id="rId362" Type="http://schemas.openxmlformats.org/officeDocument/2006/relationships/hyperlink" Target="http://www.tulipfair.or.jp/en/" TargetMode="External"/><Relationship Id="rId383" Type="http://schemas.openxmlformats.org/officeDocument/2006/relationships/hyperlink" Target="http://www.shimada-ta.jp/event/event_detail.php?id=5" TargetMode="External"/><Relationship Id="rId418" Type="http://schemas.openxmlformats.org/officeDocument/2006/relationships/hyperlink" Target="http://www.matsunoodera.com/" TargetMode="External"/><Relationship Id="rId439" Type="http://schemas.openxmlformats.org/officeDocument/2006/relationships/hyperlink" Target="http://www.kumata.jp/" TargetMode="External"/><Relationship Id="rId201" Type="http://schemas.openxmlformats.org/officeDocument/2006/relationships/hyperlink" Target="http://www.pearlsea.jp/" TargetMode="External"/><Relationship Id="rId222" Type="http://schemas.openxmlformats.org/officeDocument/2006/relationships/hyperlink" Target="https://okinawa-marathon.com/" TargetMode="External"/><Relationship Id="rId243" Type="http://schemas.openxmlformats.org/officeDocument/2006/relationships/hyperlink" Target="http://kokusaidori.jp/" TargetMode="External"/><Relationship Id="rId264" Type="http://schemas.openxmlformats.org/officeDocument/2006/relationships/hyperlink" Target="https://www.mirf.jp/" TargetMode="External"/><Relationship Id="rId285" Type="http://schemas.openxmlformats.org/officeDocument/2006/relationships/hyperlink" Target="https://www.hakodate.travel/en/events/hakodate-port-festival" TargetMode="External"/><Relationship Id="rId450" Type="http://schemas.openxmlformats.org/officeDocument/2006/relationships/hyperlink" Target="http://www.ikedashi-kanko.jp/" TargetMode="External"/><Relationship Id="rId471" Type="http://schemas.openxmlformats.org/officeDocument/2006/relationships/hyperlink" Target="https://kobe-luminarie.jp/" TargetMode="External"/><Relationship Id="rId506" Type="http://schemas.openxmlformats.org/officeDocument/2006/relationships/hyperlink" Target="http://karafes.com/" TargetMode="External"/><Relationship Id="rId17" Type="http://schemas.openxmlformats.org/officeDocument/2006/relationships/hyperlink" Target="http://www.nanaoh.net/index.php" TargetMode="External"/><Relationship Id="rId38" Type="http://schemas.openxmlformats.org/officeDocument/2006/relationships/hyperlink" Target="http://www.fm946.com/" TargetMode="External"/><Relationship Id="rId59" Type="http://schemas.openxmlformats.org/officeDocument/2006/relationships/hyperlink" Target="http://www.city.wakkanai.hokkaido.jp/kanko/event/nankyokuhairando.html" TargetMode="External"/><Relationship Id="rId103" Type="http://schemas.openxmlformats.org/officeDocument/2006/relationships/hyperlink" Target="http://otaru.ushiomatsuri.net/" TargetMode="External"/><Relationship Id="rId124" Type="http://schemas.openxmlformats.org/officeDocument/2006/relationships/hyperlink" Target="http://www.town.hachijo.tokyo.jp/" TargetMode="External"/><Relationship Id="rId310" Type="http://schemas.openxmlformats.org/officeDocument/2006/relationships/hyperlink" Target="http://www.ataminews.gr.jp/" TargetMode="External"/><Relationship Id="rId492" Type="http://schemas.openxmlformats.org/officeDocument/2006/relationships/hyperlink" Target="https://www.pref.tokushima.lg.jp/kenseijoho/soshiki/shoukouroudoukankoubu/kankouseisakuka/" TargetMode="External"/><Relationship Id="rId70" Type="http://schemas.openxmlformats.org/officeDocument/2006/relationships/hyperlink" Target="http://www.fuku-e.com/" TargetMode="External"/><Relationship Id="rId91" Type="http://schemas.openxmlformats.org/officeDocument/2006/relationships/hyperlink" Target="http://www.city.mutsu.lg.jp/index.cfm/16,1334,32,801,html" TargetMode="External"/><Relationship Id="rId145" Type="http://schemas.openxmlformats.org/officeDocument/2006/relationships/hyperlink" Target="mailto:083-231-1350/sgkanko@city.shimonoseki.yamaguchi.jp" TargetMode="External"/><Relationship Id="rId166" Type="http://schemas.openxmlformats.org/officeDocument/2006/relationships/hyperlink" Target="http://www.city.ofunato.iwate.jp/" TargetMode="External"/><Relationship Id="rId187" Type="http://schemas.openxmlformats.org/officeDocument/2006/relationships/hyperlink" Target="http://localhost/" TargetMode="External"/><Relationship Id="rId331" Type="http://schemas.openxmlformats.org/officeDocument/2006/relationships/hyperlink" Target="mailto:0259-27-5000/info@visitsado.com" TargetMode="External"/><Relationship Id="rId352" Type="http://schemas.openxmlformats.org/officeDocument/2006/relationships/hyperlink" Target="mailto:0776-23-3677/info@fuku-e.com" TargetMode="External"/><Relationship Id="rId373" Type="http://schemas.openxmlformats.org/officeDocument/2006/relationships/hyperlink" Target="http://www.info-toyama.com/event/20088/" TargetMode="External"/><Relationship Id="rId394" Type="http://schemas.openxmlformats.org/officeDocument/2006/relationships/hyperlink" Target="http://www.welcome-fukuoka.or.jp/english/" TargetMode="External"/><Relationship Id="rId408" Type="http://schemas.openxmlformats.org/officeDocument/2006/relationships/hyperlink" Target="http://www.nagoyajo.city.nagoya.jp/13_english/index.html" TargetMode="External"/><Relationship Id="rId429" Type="http://schemas.openxmlformats.org/officeDocument/2006/relationships/hyperlink" Target="https://www.kamigamojinja.jp/" TargetMode="External"/><Relationship Id="rId1" Type="http://schemas.openxmlformats.org/officeDocument/2006/relationships/hyperlink" Target="http://www.city.tomakomai.hokkaido.jp/kankojoho/event/skatematsuri/skatematsuri.html" TargetMode="External"/><Relationship Id="rId212" Type="http://schemas.openxmlformats.org/officeDocument/2006/relationships/hyperlink" Target="http://www.umegae-shuzo.com/" TargetMode="External"/><Relationship Id="rId233" Type="http://schemas.openxmlformats.org/officeDocument/2006/relationships/hyperlink" Target="http://www.gotokanko.jp/" TargetMode="External"/><Relationship Id="rId254" Type="http://schemas.openxmlformats.org/officeDocument/2006/relationships/hyperlink" Target="http://www.nanki-shirahama.com/event/calendar.php" TargetMode="External"/><Relationship Id="rId440" Type="http://schemas.openxmlformats.org/officeDocument/2006/relationships/hyperlink" Target="http://www.city.kaizuka.lg.jp/kanko/index.html" TargetMode="External"/><Relationship Id="rId28" Type="http://schemas.openxmlformats.org/officeDocument/2006/relationships/hyperlink" Target="http://www.946wat.jp/" TargetMode="External"/><Relationship Id="rId49" Type="http://schemas.openxmlformats.org/officeDocument/2006/relationships/hyperlink" Target="http://100mangoku.net/" TargetMode="External"/><Relationship Id="rId114" Type="http://schemas.openxmlformats.org/officeDocument/2006/relationships/hyperlink" Target="https://www.city.soma.fukushima.jp/kankosite/index.html" TargetMode="External"/><Relationship Id="rId275" Type="http://schemas.openxmlformats.org/officeDocument/2006/relationships/hyperlink" Target="http://www.miyazaki-city.tourism.or.jp/" TargetMode="External"/><Relationship Id="rId296" Type="http://schemas.openxmlformats.org/officeDocument/2006/relationships/hyperlink" Target="http://okumatsushima-kanko.jp/" TargetMode="External"/><Relationship Id="rId300" Type="http://schemas.openxmlformats.org/officeDocument/2006/relationships/hyperlink" Target="http://yamagatakanko.com/english/" TargetMode="External"/><Relationship Id="rId461" Type="http://schemas.openxmlformats.org/officeDocument/2006/relationships/hyperlink" Target="http://www.shitennoji.or.jp/" TargetMode="External"/><Relationship Id="rId482" Type="http://schemas.openxmlformats.org/officeDocument/2006/relationships/hyperlink" Target="http://www.urban.ne.jp/home/tourou/" TargetMode="External"/><Relationship Id="rId517" Type="http://schemas.openxmlformats.org/officeDocument/2006/relationships/hyperlink" Target="http://r.goope.jp/aomorishinamioka" TargetMode="External"/><Relationship Id="rId60" Type="http://schemas.openxmlformats.org/officeDocument/2006/relationships/hyperlink" Target="http://www.city.wakkanai.hokkaido.jp/kanko/event/inuzori.html" TargetMode="External"/><Relationship Id="rId81" Type="http://schemas.openxmlformats.org/officeDocument/2006/relationships/hyperlink" Target="https://www.city.kisarazu.lg.jp/shisei/soshiki/kakuka/1001968.html" TargetMode="External"/><Relationship Id="rId135" Type="http://schemas.openxmlformats.org/officeDocument/2006/relationships/hyperlink" Target="mailto:083-231-1350/sgkanko@city.shimonoseki.yamaguchi.jp" TargetMode="External"/><Relationship Id="rId156" Type="http://schemas.openxmlformats.org/officeDocument/2006/relationships/hyperlink" Target="https://shimonoseki.travel/spot/detail.php?uid=335" TargetMode="External"/><Relationship Id="rId177" Type="http://schemas.openxmlformats.org/officeDocument/2006/relationships/hyperlink" Target="http://www.kagoshima-kankou.com/for/areaguides/kagoshima.html" TargetMode="External"/><Relationship Id="rId198" Type="http://schemas.openxmlformats.org/officeDocument/2006/relationships/hyperlink" Target="http://www.saseboamefes.com/" TargetMode="External"/><Relationship Id="rId321" Type="http://schemas.openxmlformats.org/officeDocument/2006/relationships/hyperlink" Target="http://www.sankeien.or.jp/en-about/index.html" TargetMode="External"/><Relationship Id="rId342" Type="http://schemas.openxmlformats.org/officeDocument/2006/relationships/hyperlink" Target="http://www.visitsado.com/" TargetMode="External"/><Relationship Id="rId363" Type="http://schemas.openxmlformats.org/officeDocument/2006/relationships/hyperlink" Target="http://www.alpen-route.com/en/" TargetMode="External"/><Relationship Id="rId384" Type="http://schemas.openxmlformats.org/officeDocument/2006/relationships/hyperlink" Target="http://www.hattasan.or.jp/" TargetMode="External"/><Relationship Id="rId419" Type="http://schemas.openxmlformats.org/officeDocument/2006/relationships/hyperlink" Target="http://www.maizuru-kanko.net/" TargetMode="External"/><Relationship Id="rId202" Type="http://schemas.openxmlformats.org/officeDocument/2006/relationships/hyperlink" Target="http://www.pearlsea.jp/" TargetMode="External"/><Relationship Id="rId223" Type="http://schemas.openxmlformats.org/officeDocument/2006/relationships/hyperlink" Target="http://www.i-sam.co.jp/ayahashi_roadrace/" TargetMode="External"/><Relationship Id="rId244" Type="http://schemas.openxmlformats.org/officeDocument/2006/relationships/hyperlink" Target="mailto:e0624001@pref.wakayama.lg.jp" TargetMode="External"/><Relationship Id="rId430" Type="http://schemas.openxmlformats.org/officeDocument/2006/relationships/hyperlink" Target="https://www.seimeijinja.jp/" TargetMode="External"/><Relationship Id="rId18" Type="http://schemas.openxmlformats.org/officeDocument/2006/relationships/hyperlink" Target="http://www.nanaoh.net/index.php" TargetMode="External"/><Relationship Id="rId39" Type="http://schemas.openxmlformats.org/officeDocument/2006/relationships/hyperlink" Target="http://ashizuri-fes.com/index.php" TargetMode="External"/><Relationship Id="rId265" Type="http://schemas.openxmlformats.org/officeDocument/2006/relationships/hyperlink" Target="http://www.yufuin.gr.jp/roots_of_yufu/" TargetMode="External"/><Relationship Id="rId286" Type="http://schemas.openxmlformats.org/officeDocument/2006/relationships/hyperlink" Target="http://www.city.tono.iwate.jp/" TargetMode="External"/><Relationship Id="rId451" Type="http://schemas.openxmlformats.org/officeDocument/2006/relationships/hyperlink" Target="http://www.yodohanabi.com/" TargetMode="External"/><Relationship Id="rId472" Type="http://schemas.openxmlformats.org/officeDocument/2006/relationships/hyperlink" Target="https://www.nankinmachi.or.jp/event/shunsetsu/" TargetMode="External"/><Relationship Id="rId493" Type="http://schemas.openxmlformats.org/officeDocument/2006/relationships/hyperlink" Target="https://www.city.naruto.tokushima.jp/" TargetMode="External"/><Relationship Id="rId507" Type="http://schemas.openxmlformats.org/officeDocument/2006/relationships/hyperlink" Target="mailto:0259-27-5000/info@visitsado.com" TargetMode="External"/><Relationship Id="rId50" Type="http://schemas.openxmlformats.org/officeDocument/2006/relationships/hyperlink" Target="http://www.k-port.jp/" TargetMode="External"/><Relationship Id="rId104" Type="http://schemas.openxmlformats.org/officeDocument/2006/relationships/hyperlink" Target="http://otaru.ushiomatsuri.net/" TargetMode="External"/><Relationship Id="rId125" Type="http://schemas.openxmlformats.org/officeDocument/2006/relationships/hyperlink" Target="mailto:083-231-1350/sgkanko@city.shimonoseki.yamaguchi.jp" TargetMode="External"/><Relationship Id="rId146" Type="http://schemas.openxmlformats.org/officeDocument/2006/relationships/hyperlink" Target="mailto:083-231-1350/sgkanko@city.shimonoseki.yamaguchi.jp" TargetMode="External"/><Relationship Id="rId167" Type="http://schemas.openxmlformats.org/officeDocument/2006/relationships/hyperlink" Target="http://www.city.rikuzentakata.iwate.jp/" TargetMode="External"/><Relationship Id="rId188" Type="http://schemas.openxmlformats.org/officeDocument/2006/relationships/hyperlink" Target="http://localhost/" TargetMode="External"/><Relationship Id="rId311" Type="http://schemas.openxmlformats.org/officeDocument/2006/relationships/hyperlink" Target="http://www.akitafan.com/pages/contact" TargetMode="External"/><Relationship Id="rId332" Type="http://schemas.openxmlformats.org/officeDocument/2006/relationships/hyperlink" Target="http://www.visitsado.com/" TargetMode="External"/><Relationship Id="rId353" Type="http://schemas.openxmlformats.org/officeDocument/2006/relationships/hyperlink" Target="mailto:0776-23-3677/info@fuku-e.com" TargetMode="External"/><Relationship Id="rId374" Type="http://schemas.openxmlformats.org/officeDocument/2006/relationships/hyperlink" Target="http://www.info-toyama.com/event/20011/" TargetMode="External"/><Relationship Id="rId395" Type="http://schemas.openxmlformats.org/officeDocument/2006/relationships/hyperlink" Target="https://www.shimoda-city.info/" TargetMode="External"/><Relationship Id="rId409" Type="http://schemas.openxmlformats.org/officeDocument/2006/relationships/hyperlink" Target="http://www.nagoya-info.jp/en/event/spring/" TargetMode="External"/><Relationship Id="rId71" Type="http://schemas.openxmlformats.org/officeDocument/2006/relationships/hyperlink" Target="mailto:0776-23-3677/info@fuku-e.com" TargetMode="External"/><Relationship Id="rId92" Type="http://schemas.openxmlformats.org/officeDocument/2006/relationships/hyperlink" Target="http://www.shimokita-kanko.com/?p=14354" TargetMode="External"/><Relationship Id="rId213" Type="http://schemas.openxmlformats.org/officeDocument/2006/relationships/hyperlink" Target="https://www.huistenbosch.co.jp/" TargetMode="External"/><Relationship Id="rId234" Type="http://schemas.openxmlformats.org/officeDocument/2006/relationships/hyperlink" Target="http://localhost/" TargetMode="External"/><Relationship Id="rId420" Type="http://schemas.openxmlformats.org/officeDocument/2006/relationships/hyperlink" Target="http://www.yukijinjya.jp/" TargetMode="External"/><Relationship Id="rId2" Type="http://schemas.openxmlformats.org/officeDocument/2006/relationships/hyperlink" Target="http://www.city.tomakomai.hokkaido.jp/kankojoho/event/minatomatsuri/minatomatsuri.html" TargetMode="External"/><Relationship Id="rId29" Type="http://schemas.openxmlformats.org/officeDocument/2006/relationships/hyperlink" Target="http://jf-shiranuka.jimdo.com/" TargetMode="External"/><Relationship Id="rId255" Type="http://schemas.openxmlformats.org/officeDocument/2006/relationships/hyperlink" Target="http://www.nanki-shirahama.com/event/calendar.php" TargetMode="External"/><Relationship Id="rId276" Type="http://schemas.openxmlformats.org/officeDocument/2006/relationships/hyperlink" Target="http://www.miyazaki-city.tourism.or.jp/" TargetMode="External"/><Relationship Id="rId297" Type="http://schemas.openxmlformats.org/officeDocument/2006/relationships/hyperlink" Target="http://okumatsushima-kanko.jp/" TargetMode="External"/><Relationship Id="rId441" Type="http://schemas.openxmlformats.org/officeDocument/2006/relationships/hyperlink" Target="http://www.osakatemmangu.or.jp/" TargetMode="External"/><Relationship Id="rId462" Type="http://schemas.openxmlformats.org/officeDocument/2006/relationships/hyperlink" Target="https://www.facebook.com/ikutamajinja/" TargetMode="External"/><Relationship Id="rId483" Type="http://schemas.openxmlformats.org/officeDocument/2006/relationships/hyperlink" Target="http://www.fukuyama-kanko.com/event/taiami/taiami.html" TargetMode="External"/><Relationship Id="rId518" Type="http://schemas.openxmlformats.org/officeDocument/2006/relationships/hyperlink" Target="http://www.teamkens.co.jp/" TargetMode="External"/><Relationship Id="rId40" Type="http://schemas.openxmlformats.org/officeDocument/2006/relationships/hyperlink" Target="http://www.shimanto-kankou.com/" TargetMode="External"/><Relationship Id="rId115" Type="http://schemas.openxmlformats.org/officeDocument/2006/relationships/hyperlink" Target="https://soma-kanko.jp/" TargetMode="External"/><Relationship Id="rId136" Type="http://schemas.openxmlformats.org/officeDocument/2006/relationships/hyperlink" Target="mailto:083-231-1350/sgkanko@city.shimonoseki.yamaguchi.jp" TargetMode="External"/><Relationship Id="rId157" Type="http://schemas.openxmlformats.org/officeDocument/2006/relationships/hyperlink" Target="http://www.karatoichiba.com/bakangai/" TargetMode="External"/><Relationship Id="rId178" Type="http://schemas.openxmlformats.org/officeDocument/2006/relationships/hyperlink" Target="http://www.kagoshima-kankou.com/for/areaguides/hokusatsu.html" TargetMode="External"/><Relationship Id="rId301" Type="http://schemas.openxmlformats.org/officeDocument/2006/relationships/hyperlink" Target="http://okumatsushima-kanko.jp/" TargetMode="External"/><Relationship Id="rId322" Type="http://schemas.openxmlformats.org/officeDocument/2006/relationships/hyperlink" Target="https://www.yokohama-akarenga.jp/en/" TargetMode="External"/><Relationship Id="rId343" Type="http://schemas.openxmlformats.org/officeDocument/2006/relationships/hyperlink" Target="http://www.visitsado.com/" TargetMode="External"/><Relationship Id="rId364" Type="http://schemas.openxmlformats.org/officeDocument/2006/relationships/hyperlink" Target="http://foreign.info-toyama.com/en/event/?event_id=47&amp;ret_list_p=1" TargetMode="External"/><Relationship Id="rId61" Type="http://schemas.openxmlformats.org/officeDocument/2006/relationships/hyperlink" Target="http://www.city.wakkanai.hokkaido.jp/kanko/event/snowland.html" TargetMode="External"/><Relationship Id="rId82" Type="http://schemas.openxmlformats.org/officeDocument/2006/relationships/hyperlink" Target="http://www.kagoshima-kankou.com/for/areaguides/kagoshima.html" TargetMode="External"/><Relationship Id="rId199" Type="http://schemas.openxmlformats.org/officeDocument/2006/relationships/hyperlink" Target="http://yosa.jp/" TargetMode="External"/><Relationship Id="rId203" Type="http://schemas.openxmlformats.org/officeDocument/2006/relationships/hyperlink" Target="http://www.umegae-shuzo.com/" TargetMode="External"/><Relationship Id="rId385" Type="http://schemas.openxmlformats.org/officeDocument/2006/relationships/hyperlink" Target="http://www.makinoharashi-kankoukyoukai.com/index.html" TargetMode="External"/><Relationship Id="rId19" Type="http://schemas.openxmlformats.org/officeDocument/2006/relationships/hyperlink" Target="http://www.nanaoh.net/index.php" TargetMode="External"/><Relationship Id="rId224" Type="http://schemas.openxmlformats.org/officeDocument/2006/relationships/hyperlink" Target="http://xmas-fantasy.com/" TargetMode="External"/><Relationship Id="rId245" Type="http://schemas.openxmlformats.org/officeDocument/2006/relationships/hyperlink" Target="mailto:+81-73-441-2789e0625001@pref.wakayama.lg.jp" TargetMode="External"/><Relationship Id="rId266" Type="http://schemas.openxmlformats.org/officeDocument/2006/relationships/hyperlink" Target="http://www.beppu-navi.jp/onsenmatsuri/" TargetMode="External"/><Relationship Id="rId287" Type="http://schemas.openxmlformats.org/officeDocument/2006/relationships/hyperlink" Target="mailto:0259-27-5000/info@visitsado.com" TargetMode="External"/><Relationship Id="rId410" Type="http://schemas.openxmlformats.org/officeDocument/2006/relationships/hyperlink" Target="https://static.chunichi.co.jp/chunichi/pages/event/sumo/" TargetMode="External"/><Relationship Id="rId431" Type="http://schemas.openxmlformats.org/officeDocument/2006/relationships/hyperlink" Target="https://visitkyotango.com/" TargetMode="External"/><Relationship Id="rId452" Type="http://schemas.openxmlformats.org/officeDocument/2006/relationships/hyperlink" Target="https://www.osaka-marathon.com/index.html" TargetMode="External"/><Relationship Id="rId473" Type="http://schemas.openxmlformats.org/officeDocument/2006/relationships/hyperlink" Target="http://plusvalue.co.jp/relay_hamada/" TargetMode="External"/><Relationship Id="rId494" Type="http://schemas.openxmlformats.org/officeDocument/2006/relationships/hyperlink" Target="http://www.city.tokushima.tokushima.jp/" TargetMode="External"/><Relationship Id="rId508" Type="http://schemas.openxmlformats.org/officeDocument/2006/relationships/hyperlink" Target="mailto:0259-27-5000/info@visitsado.com" TargetMode="External"/><Relationship Id="rId30" Type="http://schemas.openxmlformats.org/officeDocument/2006/relationships/hyperlink" Target="http://www.kiritappu.jp/" TargetMode="External"/><Relationship Id="rId105" Type="http://schemas.openxmlformats.org/officeDocument/2006/relationships/hyperlink" Target="http://www.sapporo-autumnfest.jp/" TargetMode="External"/><Relationship Id="rId126" Type="http://schemas.openxmlformats.org/officeDocument/2006/relationships/hyperlink" Target="mailto:083-231-1350/sgkanko@city.shimonoseki.yamaguchi.jp" TargetMode="External"/><Relationship Id="rId147" Type="http://schemas.openxmlformats.org/officeDocument/2006/relationships/hyperlink" Target="mailto:083-231-1350/sgkanko@city.shimonoseki.yamaguchi.jp" TargetMode="External"/><Relationship Id="rId168" Type="http://schemas.openxmlformats.org/officeDocument/2006/relationships/hyperlink" Target="http://www.town.sumita.iwate.jp/" TargetMode="External"/><Relationship Id="rId312" Type="http://schemas.openxmlformats.org/officeDocument/2006/relationships/hyperlink" Target="https://www.oarai-info.jp/" TargetMode="External"/><Relationship Id="rId333" Type="http://schemas.openxmlformats.org/officeDocument/2006/relationships/hyperlink" Target="mailto:0259-27-5000/info@visitsado.com" TargetMode="External"/><Relationship Id="rId354" Type="http://schemas.openxmlformats.org/officeDocument/2006/relationships/hyperlink" Target="mailto:0776-23-3677/info@fuku-e.com" TargetMode="External"/><Relationship Id="rId51" Type="http://schemas.openxmlformats.org/officeDocument/2006/relationships/hyperlink" Target="http://www.town.noto.lg.jp/www/event/detail.jsp?common_id=2563" TargetMode="External"/><Relationship Id="rId72" Type="http://schemas.openxmlformats.org/officeDocument/2006/relationships/hyperlink" Target="mailto:0776-23-3677/info@fuku-e.com" TargetMode="External"/><Relationship Id="rId93" Type="http://schemas.openxmlformats.org/officeDocument/2006/relationships/hyperlink" Target="http://www.shimokita-kanko.com/?p=14453" TargetMode="External"/><Relationship Id="rId189" Type="http://schemas.openxmlformats.org/officeDocument/2006/relationships/hyperlink" Target="http://localhost/" TargetMode="External"/><Relationship Id="rId375" Type="http://schemas.openxmlformats.org/officeDocument/2006/relationships/hyperlink" Target="http://www.info-toyama.com/event/20052/" TargetMode="External"/><Relationship Id="rId396" Type="http://schemas.openxmlformats.org/officeDocument/2006/relationships/hyperlink" Target="https://www.shimoda-city.info/" TargetMode="External"/><Relationship Id="rId3" Type="http://schemas.openxmlformats.org/officeDocument/2006/relationships/hyperlink" Target="http://kumano-shingu.com/contents/attrac/" TargetMode="External"/><Relationship Id="rId214" Type="http://schemas.openxmlformats.org/officeDocument/2006/relationships/hyperlink" Target="https://www.sasebo99.com/event/61270/" TargetMode="External"/><Relationship Id="rId235" Type="http://schemas.openxmlformats.org/officeDocument/2006/relationships/hyperlink" Target="http://localhost/" TargetMode="External"/><Relationship Id="rId256" Type="http://schemas.openxmlformats.org/officeDocument/2006/relationships/hyperlink" Target="http://www.nanki-shirahama.com/event/calendar.php" TargetMode="External"/><Relationship Id="rId277" Type="http://schemas.openxmlformats.org/officeDocument/2006/relationships/hyperlink" Target="%23" TargetMode="External"/><Relationship Id="rId298" Type="http://schemas.openxmlformats.org/officeDocument/2006/relationships/hyperlink" Target="http://yamagatakanko.com/english/" TargetMode="External"/><Relationship Id="rId400" Type="http://schemas.openxmlformats.org/officeDocument/2006/relationships/hyperlink" Target="http://minatomachibar.com/" TargetMode="External"/><Relationship Id="rId421" Type="http://schemas.openxmlformats.org/officeDocument/2006/relationships/hyperlink" Target="http://www.maizuru-kanko.net/" TargetMode="External"/><Relationship Id="rId442" Type="http://schemas.openxmlformats.org/officeDocument/2006/relationships/hyperlink" Target="http://www.tenjinsan.com/" TargetMode="External"/><Relationship Id="rId463" Type="http://schemas.openxmlformats.org/officeDocument/2006/relationships/hyperlink" Target="https://osaka-classic.jp/" TargetMode="External"/><Relationship Id="rId484" Type="http://schemas.openxmlformats.org/officeDocument/2006/relationships/hyperlink" Target="http://www.fukuyama-kanko.com/event/taiami/taiami.html" TargetMode="External"/><Relationship Id="rId519" Type="http://schemas.openxmlformats.org/officeDocument/2006/relationships/printerSettings" Target="../printerSettings/printerSettings1.bin"/><Relationship Id="rId116" Type="http://schemas.openxmlformats.org/officeDocument/2006/relationships/hyperlink" Target="http://www.kankou-nichinan.jp/" TargetMode="External"/><Relationship Id="rId137" Type="http://schemas.openxmlformats.org/officeDocument/2006/relationships/hyperlink" Target="https://shimonoseki.travel/spot/detail.php?uid=331" TargetMode="External"/><Relationship Id="rId158" Type="http://schemas.openxmlformats.org/officeDocument/2006/relationships/hyperlink" Target="http://www.karatoichiba.com/bakangai/" TargetMode="External"/><Relationship Id="rId302" Type="http://schemas.openxmlformats.org/officeDocument/2006/relationships/hyperlink" Target="http://www.higashimatsushima.miyagi.jp/index.cfm/37,html" TargetMode="External"/><Relationship Id="rId323" Type="http://schemas.openxmlformats.org/officeDocument/2006/relationships/hyperlink" Target="mailto:0259-27-5000/info@visitsado.com" TargetMode="External"/><Relationship Id="rId344" Type="http://schemas.openxmlformats.org/officeDocument/2006/relationships/hyperlink" Target="http://www.visitsado.com/" TargetMode="External"/><Relationship Id="rId20" Type="http://schemas.openxmlformats.org/officeDocument/2006/relationships/hyperlink" Target="http://www.wakura.or.jp/" TargetMode="External"/><Relationship Id="rId41" Type="http://schemas.openxmlformats.org/officeDocument/2006/relationships/hyperlink" Target="http://www.shimanto-kankou.com/" TargetMode="External"/><Relationship Id="rId62" Type="http://schemas.openxmlformats.org/officeDocument/2006/relationships/hyperlink" Target="http://www.fuku-e.com/" TargetMode="External"/><Relationship Id="rId83" Type="http://schemas.openxmlformats.org/officeDocument/2006/relationships/hyperlink" Target="http://www.kagoshima-kankou.com/for/areaguides/kagoshima.html" TargetMode="External"/><Relationship Id="rId179" Type="http://schemas.openxmlformats.org/officeDocument/2006/relationships/hyperlink" Target="http://www.kagoshima-kankou.com/event/20352/" TargetMode="External"/><Relationship Id="rId365" Type="http://schemas.openxmlformats.org/officeDocument/2006/relationships/hyperlink" Target="http://hotaruikamuseum.com/en/museum" TargetMode="External"/><Relationship Id="rId386" Type="http://schemas.openxmlformats.org/officeDocument/2006/relationships/hyperlink" Target="http://www.city.kosai.shizuoka.jp/1.htm" TargetMode="External"/><Relationship Id="rId190" Type="http://schemas.openxmlformats.org/officeDocument/2006/relationships/hyperlink" Target="http://localhost/" TargetMode="External"/><Relationship Id="rId204" Type="http://schemas.openxmlformats.org/officeDocument/2006/relationships/hyperlink" Target="https://www.huistenbosch.co.jp/" TargetMode="External"/><Relationship Id="rId225" Type="http://schemas.openxmlformats.org/officeDocument/2006/relationships/hyperlink" Target="https://www.southeast-botanical.jp/" TargetMode="External"/><Relationship Id="rId246" Type="http://schemas.openxmlformats.org/officeDocument/2006/relationships/hyperlink" Target="http://hidakagawa-kanko.jp/miru/nyuujinnja.html" TargetMode="External"/><Relationship Id="rId267" Type="http://schemas.openxmlformats.org/officeDocument/2006/relationships/hyperlink" Target="http://www.argerich-mf.jp/" TargetMode="External"/><Relationship Id="rId288" Type="http://schemas.openxmlformats.org/officeDocument/2006/relationships/hyperlink" Target="mailto:0259-27-5000/info@visitsado.com" TargetMode="External"/><Relationship Id="rId411" Type="http://schemas.openxmlformats.org/officeDocument/2006/relationships/hyperlink" Target="http://www.nagoya-port-festival.com/" TargetMode="External"/><Relationship Id="rId432" Type="http://schemas.openxmlformats.org/officeDocument/2006/relationships/hyperlink" Target="https://kyonotanabata.kyoto.travel/" TargetMode="External"/><Relationship Id="rId453" Type="http://schemas.openxmlformats.org/officeDocument/2006/relationships/hyperlink" Target="http://www.osaka-marathon.jp/" TargetMode="External"/><Relationship Id="rId474" Type="http://schemas.openxmlformats.org/officeDocument/2006/relationships/hyperlink" Target="https://masudashi.com/en/" TargetMode="External"/><Relationship Id="rId509" Type="http://schemas.openxmlformats.org/officeDocument/2006/relationships/hyperlink" Target="mailto:0259-27-5000/info@visitsado.com" TargetMode="External"/><Relationship Id="rId106" Type="http://schemas.openxmlformats.org/officeDocument/2006/relationships/hyperlink" Target="http://www.yosakoi-soran.jp/" TargetMode="External"/><Relationship Id="rId127" Type="http://schemas.openxmlformats.org/officeDocument/2006/relationships/hyperlink" Target="mailto:083-231-1350/sgkanko@city.shimonoseki.yamaguchi.jp" TargetMode="External"/><Relationship Id="rId313" Type="http://schemas.openxmlformats.org/officeDocument/2006/relationships/hyperlink" Target="https://www.oarai-info.jp/" TargetMode="External"/><Relationship Id="rId495" Type="http://schemas.openxmlformats.org/officeDocument/2006/relationships/hyperlink" Target="https://www.pref.tokushima.lg.jp/kenseijoho/soshiki/shoukouroudoukankoubu/kankouseisakuka/" TargetMode="External"/><Relationship Id="rId10" Type="http://schemas.openxmlformats.org/officeDocument/2006/relationships/hyperlink" Target="http://www.nachikan.jp/en/eventsfestivals/" TargetMode="External"/><Relationship Id="rId31" Type="http://schemas.openxmlformats.org/officeDocument/2006/relationships/hyperlink" Target="http://www17.plala.or.jp/omiya-946/keidai.html" TargetMode="External"/><Relationship Id="rId52" Type="http://schemas.openxmlformats.org/officeDocument/2006/relationships/hyperlink" Target="http://hk-event.jp/" TargetMode="External"/><Relationship Id="rId73" Type="http://schemas.openxmlformats.org/officeDocument/2006/relationships/hyperlink" Target="mailto:0776-23-3677/info@fuku-e.com" TargetMode="External"/><Relationship Id="rId94" Type="http://schemas.openxmlformats.org/officeDocument/2006/relationships/hyperlink" Target="mailto:0259-27-5000/info@visitsado.com" TargetMode="External"/><Relationship Id="rId148" Type="http://schemas.openxmlformats.org/officeDocument/2006/relationships/hyperlink" Target="mailto:083-231-1350/sgkanko@city.shimonoseki.yamaguchi.jp" TargetMode="External"/><Relationship Id="rId169" Type="http://schemas.openxmlformats.org/officeDocument/2006/relationships/hyperlink" Target="http://www.town.sumita.iwate.jp/" TargetMode="External"/><Relationship Id="rId334" Type="http://schemas.openxmlformats.org/officeDocument/2006/relationships/hyperlink" Target="http://www.visitsado.com/" TargetMode="External"/><Relationship Id="rId355" Type="http://schemas.openxmlformats.org/officeDocument/2006/relationships/hyperlink" Target="http://minekomi.sakura.ne.jp/index.html" TargetMode="External"/><Relationship Id="rId376" Type="http://schemas.openxmlformats.org/officeDocument/2006/relationships/hyperlink" Target="http://www.info-toyama.com/event/20059/" TargetMode="External"/><Relationship Id="rId397" Type="http://schemas.openxmlformats.org/officeDocument/2006/relationships/hyperlink" Target="https://www.shimoda-city.info/" TargetMode="External"/><Relationship Id="rId520" Type="http://schemas.openxmlformats.org/officeDocument/2006/relationships/drawing" Target="../drawings/drawing1.xml"/><Relationship Id="rId4" Type="http://schemas.openxmlformats.org/officeDocument/2006/relationships/hyperlink" Target="http://www.nachikan.jp/en/eventsfestivals/" TargetMode="External"/><Relationship Id="rId180" Type="http://schemas.openxmlformats.org/officeDocument/2006/relationships/hyperlink" Target="http://www.kagoshima-kankou.com/event/50211/" TargetMode="External"/><Relationship Id="rId215" Type="http://schemas.openxmlformats.org/officeDocument/2006/relationships/hyperlink" Target="http://www.pearlsea.jp/" TargetMode="External"/><Relationship Id="rId236" Type="http://schemas.openxmlformats.org/officeDocument/2006/relationships/hyperlink" Target="http://localhost/" TargetMode="External"/><Relationship Id="rId257" Type="http://schemas.openxmlformats.org/officeDocument/2006/relationships/hyperlink" Target="http://www.kishu-benkei.com/" TargetMode="External"/><Relationship Id="rId278" Type="http://schemas.openxmlformats.org/officeDocument/2006/relationships/hyperlink" Target="%23" TargetMode="External"/><Relationship Id="rId401" Type="http://schemas.openxmlformats.org/officeDocument/2006/relationships/hyperlink" Target="https://nu-mshinsenkan.com/" TargetMode="External"/><Relationship Id="rId422" Type="http://schemas.openxmlformats.org/officeDocument/2006/relationships/hyperlink" Target="https://www.kyokanko.or.jp/gion/" TargetMode="External"/><Relationship Id="rId443" Type="http://schemas.openxmlformats.org/officeDocument/2006/relationships/hyperlink" Target="http://www.osaka-info.jp/" TargetMode="External"/><Relationship Id="rId464" Type="http://schemas.openxmlformats.org/officeDocument/2006/relationships/hyperlink" Target="http://www.kansaita.jp/26super-junior.html" TargetMode="External"/><Relationship Id="rId303" Type="http://schemas.openxmlformats.org/officeDocument/2006/relationships/hyperlink" Target="http://www.higashimatsushima.miyagi.jp/index.cfm/37,html" TargetMode="External"/><Relationship Id="rId485" Type="http://schemas.openxmlformats.org/officeDocument/2006/relationships/hyperlink" Target="http://miyoshi-kankou.jp/?p=293" TargetMode="External"/><Relationship Id="rId42" Type="http://schemas.openxmlformats.org/officeDocument/2006/relationships/hyperlink" Target="http://sukumomaturi.web.fc2.com/" TargetMode="External"/><Relationship Id="rId84" Type="http://schemas.openxmlformats.org/officeDocument/2006/relationships/hyperlink" Target="http://www.pref.akita.lg.jp/" TargetMode="External"/><Relationship Id="rId138" Type="http://schemas.openxmlformats.org/officeDocument/2006/relationships/hyperlink" Target="https://shimonoseki.travel/spot/detail.php?uid=331" TargetMode="External"/><Relationship Id="rId345" Type="http://schemas.openxmlformats.org/officeDocument/2006/relationships/hyperlink" Target="http://www.visitsado.com/" TargetMode="External"/><Relationship Id="rId387" Type="http://schemas.openxmlformats.org/officeDocument/2006/relationships/hyperlink" Target="http://www.makinoharashi-kankoukyoukai.com/index.html" TargetMode="External"/><Relationship Id="rId510" Type="http://schemas.openxmlformats.org/officeDocument/2006/relationships/hyperlink" Target="mailto:0259-27-5000/info@visitsado.com" TargetMode="External"/><Relationship Id="rId191" Type="http://schemas.openxmlformats.org/officeDocument/2006/relationships/hyperlink" Target="http://localhost/" TargetMode="External"/><Relationship Id="rId205" Type="http://schemas.openxmlformats.org/officeDocument/2006/relationships/hyperlink" Target="https://www.sake-honjin.com/" TargetMode="External"/><Relationship Id="rId247" Type="http://schemas.openxmlformats.org/officeDocument/2006/relationships/hyperlink" Target="http://www.tanabe-kanko.jp/event/tanabematsuri/" TargetMode="External"/><Relationship Id="rId412" Type="http://schemas.openxmlformats.org/officeDocument/2006/relationships/hyperlink" Target="http://www.worldcosplaysummit.jp/en/" TargetMode="External"/><Relationship Id="rId107" Type="http://schemas.openxmlformats.org/officeDocument/2006/relationships/hyperlink" Target="http://www.town.yoichi.hokkaido.jp/" TargetMode="External"/><Relationship Id="rId289" Type="http://schemas.openxmlformats.org/officeDocument/2006/relationships/hyperlink" Target="mailto:0259-27-5000/info@visitsado.com" TargetMode="External"/><Relationship Id="rId454" Type="http://schemas.openxmlformats.org/officeDocument/2006/relationships/hyperlink" Target="http://www.osaka-info.jp/" TargetMode="External"/><Relationship Id="rId496" Type="http://schemas.openxmlformats.org/officeDocument/2006/relationships/hyperlink" Target="https://www.pref.tokushima.lg.jp/kenseijoho/soshiki/shoukouroudoukankoubu/kankouseisakuka/" TargetMode="External"/><Relationship Id="rId11" Type="http://schemas.openxmlformats.org/officeDocument/2006/relationships/hyperlink" Target="http://www.nachikan.jp/en/eventsfestivals/" TargetMode="External"/><Relationship Id="rId53" Type="http://schemas.openxmlformats.org/officeDocument/2006/relationships/hyperlink" Target="http://hk-event.jp/" TargetMode="External"/><Relationship Id="rId149" Type="http://schemas.openxmlformats.org/officeDocument/2006/relationships/hyperlink" Target="mailto:083-231-1350/sgkanko@city.shimonoseki.yamaguchi.jp" TargetMode="External"/><Relationship Id="rId314" Type="http://schemas.openxmlformats.org/officeDocument/2006/relationships/hyperlink" Target="https://www.oarai-info.jp/" TargetMode="External"/><Relationship Id="rId356" Type="http://schemas.openxmlformats.org/officeDocument/2006/relationships/hyperlink" Target="https://www.niigata-kankou.or.jp/" TargetMode="External"/><Relationship Id="rId398" Type="http://schemas.openxmlformats.org/officeDocument/2006/relationships/hyperlink" Target="https://www.shimoda-cci.or.jp/" TargetMode="External"/><Relationship Id="rId95" Type="http://schemas.openxmlformats.org/officeDocument/2006/relationships/hyperlink" Target="mailto:0259-27-5000/info@visitsado.com" TargetMode="External"/><Relationship Id="rId160" Type="http://schemas.openxmlformats.org/officeDocument/2006/relationships/hyperlink" Target="http://www.karatoichiba.com/bakangai/" TargetMode="External"/><Relationship Id="rId216" Type="http://schemas.openxmlformats.org/officeDocument/2006/relationships/hyperlink" Target="https://www.huistenbosch.co.jp/" TargetMode="External"/><Relationship Id="rId423" Type="http://schemas.openxmlformats.org/officeDocument/2006/relationships/hyperlink" Target="https://www.matsunoo.or.jp/" TargetMode="External"/><Relationship Id="rId258" Type="http://schemas.openxmlformats.org/officeDocument/2006/relationships/hyperlink" Target="http://www.nanki-shirahama.com/event/calendar.php" TargetMode="External"/><Relationship Id="rId465" Type="http://schemas.openxmlformats.org/officeDocument/2006/relationships/hyperlink" Target="http://www.osaka-info.jp/" TargetMode="External"/><Relationship Id="rId22" Type="http://schemas.openxmlformats.org/officeDocument/2006/relationships/hyperlink" Target="http://www.ataminews.gr.jp/" TargetMode="External"/><Relationship Id="rId64" Type="http://schemas.openxmlformats.org/officeDocument/2006/relationships/hyperlink" Target="http://www.fuku-e.com/" TargetMode="External"/><Relationship Id="rId118" Type="http://schemas.openxmlformats.org/officeDocument/2006/relationships/hyperlink" Target="http://www.kankou-nichinan.jp/" TargetMode="External"/><Relationship Id="rId325" Type="http://schemas.openxmlformats.org/officeDocument/2006/relationships/hyperlink" Target="http://www.visitsado.com/" TargetMode="External"/><Relationship Id="rId367" Type="http://schemas.openxmlformats.org/officeDocument/2006/relationships/hyperlink" Target="http://foreign.info-toyama.com/en/event/?event_id=36&amp;ret_list_p=2" TargetMode="External"/><Relationship Id="rId171" Type="http://schemas.openxmlformats.org/officeDocument/2006/relationships/hyperlink" Target="http://www.city.uki.kumamoto.jp/" TargetMode="External"/><Relationship Id="rId227" Type="http://schemas.openxmlformats.org/officeDocument/2006/relationships/hyperlink" Target="https://www.oki-carnival.com/" TargetMode="External"/><Relationship Id="rId269" Type="http://schemas.openxmlformats.org/officeDocument/2006/relationships/hyperlink" Target="http://www.city.wakayama.wakayama.jp/menu_1/gyousei/kankouka/odori.html" TargetMode="External"/><Relationship Id="rId434" Type="http://schemas.openxmlformats.org/officeDocument/2006/relationships/hyperlink" Target="https://www.kyokanko.or.jp/gion/" TargetMode="External"/><Relationship Id="rId476" Type="http://schemas.openxmlformats.org/officeDocument/2006/relationships/hyperlink" Target="http://www.minato-yumehanabi.com/index.html" TargetMode="External"/><Relationship Id="rId33" Type="http://schemas.openxmlformats.org/officeDocument/2006/relationships/hyperlink" Target="http://www.city.kushiro.lg.jp/" TargetMode="External"/><Relationship Id="rId129" Type="http://schemas.openxmlformats.org/officeDocument/2006/relationships/hyperlink" Target="https://shimonoseki.travel/spot/detail.php?uid=332" TargetMode="External"/><Relationship Id="rId280" Type="http://schemas.openxmlformats.org/officeDocument/2006/relationships/hyperlink" Target="%23" TargetMode="External"/><Relationship Id="rId336" Type="http://schemas.openxmlformats.org/officeDocument/2006/relationships/hyperlink" Target="http://www.visitsado.com/" TargetMode="External"/><Relationship Id="rId501" Type="http://schemas.openxmlformats.org/officeDocument/2006/relationships/hyperlink" Target="https://kumamoto-guide.jp/hinokunimatsuri/" TargetMode="External"/><Relationship Id="rId75" Type="http://schemas.openxmlformats.org/officeDocument/2006/relationships/hyperlink" Target="http://www.gotokyo.org/en/kanko/taito/event/uenosakuramaturi.html" TargetMode="External"/><Relationship Id="rId140" Type="http://schemas.openxmlformats.org/officeDocument/2006/relationships/hyperlink" Target="https://shimonoseki.travel/spot/detail.php?uid=331" TargetMode="External"/><Relationship Id="rId182" Type="http://schemas.openxmlformats.org/officeDocument/2006/relationships/hyperlink" Target="http://www.kagoshima-kankou.com/event/20376/" TargetMode="External"/><Relationship Id="rId378" Type="http://schemas.openxmlformats.org/officeDocument/2006/relationships/hyperlink" Target="http://www.info-toyama.com/event/20100/" TargetMode="External"/><Relationship Id="rId403" Type="http://schemas.openxmlformats.org/officeDocument/2006/relationships/hyperlink" Target="mailto:e0624001@pref.wakayama.lg.jp" TargetMode="External"/><Relationship Id="rId6" Type="http://schemas.openxmlformats.org/officeDocument/2006/relationships/hyperlink" Target="http://tottori-shanshan.jp/" TargetMode="External"/><Relationship Id="rId238" Type="http://schemas.openxmlformats.org/officeDocument/2006/relationships/hyperlink" Target="http://www.naha-navi.or.jp/" TargetMode="External"/><Relationship Id="rId445" Type="http://schemas.openxmlformats.org/officeDocument/2006/relationships/hyperlink" Target="http://www.city.kishiwada.osaka.jp/site/danjiri/" TargetMode="External"/><Relationship Id="rId487" Type="http://schemas.openxmlformats.org/officeDocument/2006/relationships/hyperlink" Target="http://kankou.iwakuni-city.net/" TargetMode="External"/><Relationship Id="rId291" Type="http://schemas.openxmlformats.org/officeDocument/2006/relationships/hyperlink" Target="mailto:0259-27-5000/info@visitsado.com" TargetMode="External"/><Relationship Id="rId305" Type="http://schemas.openxmlformats.org/officeDocument/2006/relationships/hyperlink" Target="mailto:022-354-2618info@matsushima-kanko.com" TargetMode="External"/><Relationship Id="rId347" Type="http://schemas.openxmlformats.org/officeDocument/2006/relationships/hyperlink" Target="http://www.visitsado.com/" TargetMode="External"/><Relationship Id="rId512" Type="http://schemas.openxmlformats.org/officeDocument/2006/relationships/hyperlink" Target="mailto:0259-27-5000/info@visitsado.com" TargetMode="External"/><Relationship Id="rId44" Type="http://schemas.openxmlformats.org/officeDocument/2006/relationships/hyperlink" Target="http://www.tougyu.com/" TargetMode="External"/><Relationship Id="rId86" Type="http://schemas.openxmlformats.org/officeDocument/2006/relationships/hyperlink" Target="http://www.city.mutsu.lg.jp/news/index.cfm/detail.13.34178.html" TargetMode="External"/><Relationship Id="rId151" Type="http://schemas.openxmlformats.org/officeDocument/2006/relationships/hyperlink" Target="mailto:083-231-1350/sgkanko@city.shimonoseki.yamaguchi.jp" TargetMode="External"/><Relationship Id="rId389" Type="http://schemas.openxmlformats.org/officeDocument/2006/relationships/hyperlink" Target="http://www.shimada-ta.jp/index.php" TargetMode="External"/><Relationship Id="rId193" Type="http://schemas.openxmlformats.org/officeDocument/2006/relationships/hyperlink" Target="http://localhost/" TargetMode="External"/><Relationship Id="rId207" Type="http://schemas.openxmlformats.org/officeDocument/2006/relationships/hyperlink" Target="https://haiki-chaichi.com/" TargetMode="External"/><Relationship Id="rId249" Type="http://schemas.openxmlformats.org/officeDocument/2006/relationships/hyperlink" Target="http://www.tanabe-kanko.jp/event/sakura/" TargetMode="External"/><Relationship Id="rId414" Type="http://schemas.openxmlformats.org/officeDocument/2006/relationships/hyperlink" Target="http://www.yokkaichi-port.or.jp/" TargetMode="External"/><Relationship Id="rId456" Type="http://schemas.openxmlformats.org/officeDocument/2006/relationships/hyperlink" Target="http://www.shitennoji.or.jp/" TargetMode="External"/><Relationship Id="rId498" Type="http://schemas.openxmlformats.org/officeDocument/2006/relationships/hyperlink" Target="http://www.onmaku.jp/" TargetMode="External"/><Relationship Id="rId13" Type="http://schemas.openxmlformats.org/officeDocument/2006/relationships/hyperlink" Target="http://kumanoshi-kankoukyoukai.info/tour/info.html" TargetMode="External"/><Relationship Id="rId109" Type="http://schemas.openxmlformats.org/officeDocument/2006/relationships/hyperlink" Target="http://www.nanaoh.net/index.php" TargetMode="External"/><Relationship Id="rId260" Type="http://schemas.openxmlformats.org/officeDocument/2006/relationships/hyperlink" Target="http://www.nanki-shirahama.com/event/calendar.php" TargetMode="External"/><Relationship Id="rId316" Type="http://schemas.openxmlformats.org/officeDocument/2006/relationships/hyperlink" Target="https://www.oarai-info.jp/" TargetMode="External"/><Relationship Id="rId55" Type="http://schemas.openxmlformats.org/officeDocument/2006/relationships/hyperlink" Target="http://www.city.wakkanai.hokkaido.jp/calendar/byakuyasai.html" TargetMode="External"/><Relationship Id="rId97" Type="http://schemas.openxmlformats.org/officeDocument/2006/relationships/hyperlink" Target="mailto:0259-27-5000/info@visitsado.com" TargetMode="External"/><Relationship Id="rId120" Type="http://schemas.openxmlformats.org/officeDocument/2006/relationships/hyperlink" Target="http://www.kankou-nichinan.jp/" TargetMode="External"/><Relationship Id="rId358" Type="http://schemas.openxmlformats.org/officeDocument/2006/relationships/hyperlink" Target="http://www.ccis-toyama.or.jp/toyama/cin/top.html" TargetMode="External"/><Relationship Id="rId162" Type="http://schemas.openxmlformats.org/officeDocument/2006/relationships/hyperlink" Target="mailto:083-231-1350/sgkanko@city.shimonoseki.yamaguchi.jp" TargetMode="External"/><Relationship Id="rId218" Type="http://schemas.openxmlformats.org/officeDocument/2006/relationships/hyperlink" Target="http://www.nachikan.jp/en/eventsfestivals/" TargetMode="External"/><Relationship Id="rId425" Type="http://schemas.openxmlformats.org/officeDocument/2006/relationships/hyperlink" Target="http://www.maizuru-kanko.net/" TargetMode="External"/><Relationship Id="rId467" Type="http://schemas.openxmlformats.org/officeDocument/2006/relationships/hyperlink" Target="http://www.osaka-info.jp/" TargetMode="External"/><Relationship Id="rId271" Type="http://schemas.openxmlformats.org/officeDocument/2006/relationships/hyperlink" Target="http://www.miyazaki-port.jp/" TargetMode="External"/><Relationship Id="rId24" Type="http://schemas.openxmlformats.org/officeDocument/2006/relationships/hyperlink" Target="http://tobatagion.jp/pdf/english_tobatagion.pdf" TargetMode="External"/><Relationship Id="rId66" Type="http://schemas.openxmlformats.org/officeDocument/2006/relationships/hyperlink" Target="http://www.fuku-e.com/" TargetMode="External"/><Relationship Id="rId131" Type="http://schemas.openxmlformats.org/officeDocument/2006/relationships/hyperlink" Target="https://shimonoseki.travel/spot/detail.php?uid=332" TargetMode="External"/><Relationship Id="rId327" Type="http://schemas.openxmlformats.org/officeDocument/2006/relationships/hyperlink" Target="mailto:0259-27-5000/info@visitsado.com" TargetMode="External"/><Relationship Id="rId369" Type="http://schemas.openxmlformats.org/officeDocument/2006/relationships/hyperlink" Target="http://foreign.info-toyama.com/en/event/?event_id=37&amp;ret_list_p=4" TargetMode="External"/><Relationship Id="rId173" Type="http://schemas.openxmlformats.org/officeDocument/2006/relationships/hyperlink" Target="http://www.attaka.or.jp/" TargetMode="External"/><Relationship Id="rId229" Type="http://schemas.openxmlformats.org/officeDocument/2006/relationships/hyperlink" Target="https://www.ryukyu-kaiensai.com/" TargetMode="External"/><Relationship Id="rId380" Type="http://schemas.openxmlformats.org/officeDocument/2006/relationships/hyperlink" Target="http://www.takaoka.or.jp/en/?lang=en" TargetMode="External"/><Relationship Id="rId436" Type="http://schemas.openxmlformats.org/officeDocument/2006/relationships/hyperlink" Target="http://www.osaka-info.jp/" TargetMode="External"/><Relationship Id="rId240" Type="http://schemas.openxmlformats.org/officeDocument/2006/relationships/hyperlink" Target="http://www.naha-navi.or.jp/" TargetMode="External"/><Relationship Id="rId478" Type="http://schemas.openxmlformats.org/officeDocument/2006/relationships/hyperlink" Target="http://www.hiroshima-ff.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2"/>
  <sheetViews>
    <sheetView tabSelected="1" zoomScale="85" zoomScaleNormal="85" workbookViewId="0">
      <selection activeCell="G984" sqref="G984"/>
    </sheetView>
  </sheetViews>
  <sheetFormatPr defaultColWidth="8.625" defaultRowHeight="33" x14ac:dyDescent="0.4"/>
  <cols>
    <col min="1" max="1" width="7.125" style="9" customWidth="1"/>
    <col min="2" max="2" width="40.5" style="9" customWidth="1"/>
    <col min="3" max="3" width="20.375" style="9" customWidth="1"/>
    <col min="4" max="4" width="20.625" style="9" customWidth="1"/>
    <col min="5" max="5" width="48.375" style="9" customWidth="1"/>
    <col min="6" max="6" width="17.625" style="9" customWidth="1"/>
    <col min="7" max="7" width="29.75" style="9" bestFit="1" customWidth="1"/>
    <col min="8" max="8" width="36.125" style="9" customWidth="1"/>
    <col min="9" max="9" width="50.875" style="9" customWidth="1"/>
    <col min="10" max="10" width="49.5" style="9" customWidth="1"/>
    <col min="11" max="11" width="43.125" style="9" customWidth="1"/>
    <col min="12" max="12" width="29" style="9" customWidth="1"/>
    <col min="13" max="13" width="58.75" style="10" customWidth="1"/>
  </cols>
  <sheetData>
    <row r="1" spans="1:13" x14ac:dyDescent="0.4">
      <c r="B1" s="282" t="s">
        <v>0</v>
      </c>
      <c r="C1" s="282"/>
      <c r="D1" s="282"/>
      <c r="E1" s="282"/>
      <c r="F1" s="282"/>
      <c r="G1" s="282"/>
      <c r="H1" s="282"/>
      <c r="I1" s="282"/>
      <c r="J1" s="282"/>
      <c r="K1" s="282"/>
      <c r="L1" s="282"/>
      <c r="M1" s="282"/>
    </row>
    <row r="2" spans="1:13" ht="22.5" x14ac:dyDescent="0.4">
      <c r="A2" s="281" t="s">
        <v>1</v>
      </c>
      <c r="B2" s="281" t="s">
        <v>2</v>
      </c>
      <c r="C2" s="281" t="s">
        <v>3</v>
      </c>
      <c r="D2" s="284" t="s">
        <v>4</v>
      </c>
      <c r="E2" s="281" t="s">
        <v>5</v>
      </c>
      <c r="F2" s="283" t="s">
        <v>6</v>
      </c>
      <c r="G2" s="283"/>
      <c r="H2" s="281" t="s">
        <v>7</v>
      </c>
      <c r="I2" s="281" t="s">
        <v>8</v>
      </c>
      <c r="J2" s="281" t="s">
        <v>9</v>
      </c>
      <c r="K2" s="281" t="s">
        <v>10</v>
      </c>
      <c r="L2" s="281"/>
      <c r="M2" s="281" t="s">
        <v>11</v>
      </c>
    </row>
    <row r="3" spans="1:13" ht="22.5" x14ac:dyDescent="0.4">
      <c r="A3" s="281"/>
      <c r="B3" s="281"/>
      <c r="C3" s="281"/>
      <c r="D3" s="284"/>
      <c r="E3" s="281"/>
      <c r="F3" s="34" t="s">
        <v>12</v>
      </c>
      <c r="G3" s="34" t="s">
        <v>13</v>
      </c>
      <c r="H3" s="281"/>
      <c r="I3" s="281"/>
      <c r="J3" s="281"/>
      <c r="K3" s="35" t="s">
        <v>14</v>
      </c>
      <c r="L3" s="35" t="s">
        <v>15</v>
      </c>
      <c r="M3" s="281"/>
    </row>
    <row r="4" spans="1:13" ht="67.5" x14ac:dyDescent="0.4">
      <c r="A4" s="11">
        <v>1</v>
      </c>
      <c r="B4" s="13" t="s">
        <v>16</v>
      </c>
      <c r="C4" s="13" t="s">
        <v>17</v>
      </c>
      <c r="D4" s="11" t="s">
        <v>18</v>
      </c>
      <c r="E4" s="12" t="s">
        <v>19</v>
      </c>
      <c r="F4" s="12" t="s">
        <v>20</v>
      </c>
      <c r="G4" s="12" t="s">
        <v>21</v>
      </c>
      <c r="H4" s="13" t="s">
        <v>22</v>
      </c>
      <c r="I4" s="12" t="s">
        <v>23</v>
      </c>
      <c r="J4" s="12" t="s">
        <v>24</v>
      </c>
      <c r="K4" s="12" t="s">
        <v>25</v>
      </c>
      <c r="L4" s="14" t="s">
        <v>26</v>
      </c>
      <c r="M4" s="15"/>
    </row>
    <row r="5" spans="1:13" ht="45" x14ac:dyDescent="0.4">
      <c r="A5" s="11">
        <v>2</v>
      </c>
      <c r="B5" s="12" t="s">
        <v>27</v>
      </c>
      <c r="C5" s="13" t="s">
        <v>17</v>
      </c>
      <c r="D5" s="11" t="s">
        <v>18</v>
      </c>
      <c r="E5" s="12" t="s">
        <v>28</v>
      </c>
      <c r="F5" s="12" t="s">
        <v>20</v>
      </c>
      <c r="G5" s="12" t="s">
        <v>29</v>
      </c>
      <c r="H5" s="12" t="s">
        <v>30</v>
      </c>
      <c r="I5" s="12" t="s">
        <v>31</v>
      </c>
      <c r="J5" s="12" t="s">
        <v>32</v>
      </c>
      <c r="K5" s="12" t="s">
        <v>25</v>
      </c>
      <c r="L5" s="14" t="s">
        <v>26</v>
      </c>
      <c r="M5" s="15"/>
    </row>
    <row r="6" spans="1:13" ht="45" x14ac:dyDescent="0.4">
      <c r="A6" s="11">
        <v>3</v>
      </c>
      <c r="B6" s="13" t="s">
        <v>33</v>
      </c>
      <c r="C6" s="13" t="s">
        <v>17</v>
      </c>
      <c r="D6" s="11" t="s">
        <v>18</v>
      </c>
      <c r="E6" s="12" t="s">
        <v>34</v>
      </c>
      <c r="F6" s="12" t="s">
        <v>20</v>
      </c>
      <c r="G6" s="12" t="s">
        <v>35</v>
      </c>
      <c r="H6" s="12" t="s">
        <v>36</v>
      </c>
      <c r="I6" s="12" t="s">
        <v>31</v>
      </c>
      <c r="J6" s="12" t="s">
        <v>24</v>
      </c>
      <c r="K6" s="12" t="s">
        <v>25</v>
      </c>
      <c r="L6" s="14" t="s">
        <v>26</v>
      </c>
      <c r="M6" s="15"/>
    </row>
    <row r="7" spans="1:13" ht="45" x14ac:dyDescent="0.4">
      <c r="A7" s="11">
        <v>4</v>
      </c>
      <c r="B7" s="12" t="s">
        <v>37</v>
      </c>
      <c r="C7" s="13" t="s">
        <v>17</v>
      </c>
      <c r="D7" s="11" t="s">
        <v>18</v>
      </c>
      <c r="E7" s="12" t="s">
        <v>38</v>
      </c>
      <c r="F7" s="12" t="s">
        <v>20</v>
      </c>
      <c r="G7" s="12" t="s">
        <v>39</v>
      </c>
      <c r="H7" s="12" t="s">
        <v>40</v>
      </c>
      <c r="I7" s="12" t="s">
        <v>41</v>
      </c>
      <c r="J7" s="12" t="s">
        <v>32</v>
      </c>
      <c r="K7" s="12" t="s">
        <v>25</v>
      </c>
      <c r="L7" s="14" t="s">
        <v>26</v>
      </c>
      <c r="M7" s="15"/>
    </row>
    <row r="8" spans="1:13" ht="45" x14ac:dyDescent="0.4">
      <c r="A8" s="11">
        <v>5</v>
      </c>
      <c r="B8" s="12" t="s">
        <v>37</v>
      </c>
      <c r="C8" s="13" t="s">
        <v>17</v>
      </c>
      <c r="D8" s="11" t="s">
        <v>18</v>
      </c>
      <c r="E8" s="12" t="s">
        <v>42</v>
      </c>
      <c r="F8" s="12" t="s">
        <v>20</v>
      </c>
      <c r="G8" s="12" t="s">
        <v>39</v>
      </c>
      <c r="H8" s="12" t="s">
        <v>43</v>
      </c>
      <c r="I8" s="12" t="s">
        <v>44</v>
      </c>
      <c r="J8" s="12" t="s">
        <v>45</v>
      </c>
      <c r="K8" s="12" t="s">
        <v>25</v>
      </c>
      <c r="L8" s="14" t="s">
        <v>26</v>
      </c>
      <c r="M8" s="15"/>
    </row>
    <row r="9" spans="1:13" ht="45" x14ac:dyDescent="0.4">
      <c r="A9" s="11">
        <v>6</v>
      </c>
      <c r="B9" s="12" t="s">
        <v>37</v>
      </c>
      <c r="C9" s="13" t="s">
        <v>17</v>
      </c>
      <c r="D9" s="11" t="s">
        <v>18</v>
      </c>
      <c r="E9" s="12" t="s">
        <v>46</v>
      </c>
      <c r="F9" s="12" t="s">
        <v>20</v>
      </c>
      <c r="G9" s="12" t="s">
        <v>39</v>
      </c>
      <c r="H9" s="12" t="s">
        <v>47</v>
      </c>
      <c r="I9" s="12" t="s">
        <v>48</v>
      </c>
      <c r="J9" s="12" t="s">
        <v>49</v>
      </c>
      <c r="K9" s="12" t="s">
        <v>25</v>
      </c>
      <c r="L9" s="14" t="s">
        <v>26</v>
      </c>
      <c r="M9" s="15"/>
    </row>
    <row r="10" spans="1:13" ht="45" x14ac:dyDescent="0.4">
      <c r="A10" s="11">
        <v>7</v>
      </c>
      <c r="B10" s="12" t="s">
        <v>50</v>
      </c>
      <c r="C10" s="13" t="s">
        <v>17</v>
      </c>
      <c r="D10" s="11" t="s">
        <v>18</v>
      </c>
      <c r="E10" s="12" t="s">
        <v>51</v>
      </c>
      <c r="F10" s="12" t="s">
        <v>20</v>
      </c>
      <c r="G10" s="12" t="s">
        <v>52</v>
      </c>
      <c r="H10" s="12" t="s">
        <v>53</v>
      </c>
      <c r="I10" s="12" t="s">
        <v>54</v>
      </c>
      <c r="J10" s="12" t="s">
        <v>55</v>
      </c>
      <c r="K10" s="12" t="s">
        <v>25</v>
      </c>
      <c r="L10" s="14" t="s">
        <v>26</v>
      </c>
      <c r="M10" s="15"/>
    </row>
    <row r="11" spans="1:13" ht="45" x14ac:dyDescent="0.4">
      <c r="A11" s="11">
        <v>8</v>
      </c>
      <c r="B11" s="12" t="s">
        <v>50</v>
      </c>
      <c r="C11" s="13" t="s">
        <v>17</v>
      </c>
      <c r="D11" s="11" t="s">
        <v>18</v>
      </c>
      <c r="E11" s="12" t="s">
        <v>56</v>
      </c>
      <c r="F11" s="12" t="s">
        <v>20</v>
      </c>
      <c r="G11" s="12" t="s">
        <v>35</v>
      </c>
      <c r="H11" s="12" t="s">
        <v>36</v>
      </c>
      <c r="I11" s="12" t="s">
        <v>23</v>
      </c>
      <c r="J11" s="12" t="s">
        <v>24</v>
      </c>
      <c r="K11" s="12" t="s">
        <v>25</v>
      </c>
      <c r="L11" s="14" t="s">
        <v>26</v>
      </c>
      <c r="M11" s="15"/>
    </row>
    <row r="12" spans="1:13" ht="67.5" x14ac:dyDescent="0.4">
      <c r="A12" s="11">
        <v>9</v>
      </c>
      <c r="B12" s="12" t="s">
        <v>37</v>
      </c>
      <c r="C12" s="13" t="s">
        <v>17</v>
      </c>
      <c r="D12" s="11" t="s">
        <v>57</v>
      </c>
      <c r="E12" s="11" t="s">
        <v>58</v>
      </c>
      <c r="F12" s="12" t="s">
        <v>20</v>
      </c>
      <c r="G12" s="12" t="s">
        <v>39</v>
      </c>
      <c r="H12" s="13" t="s">
        <v>40</v>
      </c>
      <c r="I12" s="11" t="s">
        <v>59</v>
      </c>
      <c r="J12" s="11" t="s">
        <v>60</v>
      </c>
      <c r="K12" s="11" t="s">
        <v>61</v>
      </c>
      <c r="L12" s="25" t="s">
        <v>62</v>
      </c>
      <c r="M12" s="1" t="s">
        <v>63</v>
      </c>
    </row>
    <row r="13" spans="1:13" ht="67.5" x14ac:dyDescent="0.4">
      <c r="A13" s="11">
        <v>10</v>
      </c>
      <c r="B13" s="12" t="s">
        <v>37</v>
      </c>
      <c r="C13" s="13" t="s">
        <v>17</v>
      </c>
      <c r="D13" s="11" t="s">
        <v>57</v>
      </c>
      <c r="E13" s="11" t="s">
        <v>64</v>
      </c>
      <c r="F13" s="12" t="s">
        <v>20</v>
      </c>
      <c r="G13" s="12" t="s">
        <v>39</v>
      </c>
      <c r="H13" s="47">
        <v>43001</v>
      </c>
      <c r="I13" s="11" t="s">
        <v>65</v>
      </c>
      <c r="J13" s="11" t="s">
        <v>66</v>
      </c>
      <c r="K13" s="11" t="s">
        <v>67</v>
      </c>
      <c r="L13" s="25" t="s">
        <v>68</v>
      </c>
      <c r="M13" s="1" t="s">
        <v>69</v>
      </c>
    </row>
    <row r="14" spans="1:13" ht="22.5" x14ac:dyDescent="0.4">
      <c r="A14" s="11">
        <v>11</v>
      </c>
      <c r="B14" s="12" t="s">
        <v>37</v>
      </c>
      <c r="C14" s="13" t="s">
        <v>17</v>
      </c>
      <c r="D14" s="11" t="s">
        <v>57</v>
      </c>
      <c r="E14" s="11" t="s">
        <v>70</v>
      </c>
      <c r="F14" s="12" t="s">
        <v>20</v>
      </c>
      <c r="G14" s="12" t="s">
        <v>71</v>
      </c>
      <c r="H14" s="13" t="s">
        <v>72</v>
      </c>
      <c r="I14" s="11" t="s">
        <v>73</v>
      </c>
      <c r="J14" s="11" t="s">
        <v>74</v>
      </c>
      <c r="K14" s="11" t="s">
        <v>75</v>
      </c>
      <c r="L14" s="25" t="s">
        <v>76</v>
      </c>
      <c r="M14" s="1" t="s">
        <v>77</v>
      </c>
    </row>
    <row r="15" spans="1:13" ht="45" x14ac:dyDescent="0.4">
      <c r="A15" s="11">
        <v>12</v>
      </c>
      <c r="B15" s="12" t="s">
        <v>78</v>
      </c>
      <c r="C15" s="13" t="s">
        <v>17</v>
      </c>
      <c r="D15" s="11" t="s">
        <v>57</v>
      </c>
      <c r="E15" s="11" t="s">
        <v>79</v>
      </c>
      <c r="F15" s="12" t="s">
        <v>20</v>
      </c>
      <c r="G15" s="12" t="s">
        <v>80</v>
      </c>
      <c r="H15" s="13" t="s">
        <v>81</v>
      </c>
      <c r="I15" s="11" t="s">
        <v>82</v>
      </c>
      <c r="J15" s="11" t="s">
        <v>74</v>
      </c>
      <c r="K15" s="11" t="s">
        <v>83</v>
      </c>
      <c r="L15" s="25" t="s">
        <v>84</v>
      </c>
      <c r="M15" s="1" t="s">
        <v>85</v>
      </c>
    </row>
    <row r="16" spans="1:13" ht="45" x14ac:dyDescent="0.4">
      <c r="A16" s="11">
        <v>13</v>
      </c>
      <c r="B16" s="12" t="s">
        <v>78</v>
      </c>
      <c r="C16" s="13" t="s">
        <v>17</v>
      </c>
      <c r="D16" s="11" t="s">
        <v>57</v>
      </c>
      <c r="E16" s="11" t="s">
        <v>86</v>
      </c>
      <c r="F16" s="12" t="s">
        <v>20</v>
      </c>
      <c r="G16" s="12" t="s">
        <v>87</v>
      </c>
      <c r="H16" s="13" t="s">
        <v>88</v>
      </c>
      <c r="I16" s="11" t="s">
        <v>89</v>
      </c>
      <c r="J16" s="11" t="s">
        <v>90</v>
      </c>
      <c r="K16" s="11" t="s">
        <v>89</v>
      </c>
      <c r="L16" s="25" t="s">
        <v>91</v>
      </c>
      <c r="M16" s="1" t="s">
        <v>92</v>
      </c>
    </row>
    <row r="17" spans="1:13" ht="45" x14ac:dyDescent="0.4">
      <c r="A17" s="11">
        <v>14</v>
      </c>
      <c r="B17" s="12" t="s">
        <v>78</v>
      </c>
      <c r="C17" s="13" t="s">
        <v>17</v>
      </c>
      <c r="D17" s="11" t="s">
        <v>57</v>
      </c>
      <c r="E17" s="11" t="s">
        <v>93</v>
      </c>
      <c r="F17" s="12" t="s">
        <v>20</v>
      </c>
      <c r="G17" s="12" t="s">
        <v>94</v>
      </c>
      <c r="H17" s="13" t="s">
        <v>95</v>
      </c>
      <c r="I17" s="11" t="s">
        <v>96</v>
      </c>
      <c r="J17" s="11" t="s">
        <v>97</v>
      </c>
      <c r="K17" s="11" t="s">
        <v>98</v>
      </c>
      <c r="L17" s="25" t="s">
        <v>99</v>
      </c>
      <c r="M17" s="1" t="s">
        <v>100</v>
      </c>
    </row>
    <row r="18" spans="1:13" ht="45" x14ac:dyDescent="0.4">
      <c r="A18" s="11">
        <v>15</v>
      </c>
      <c r="B18" s="12" t="s">
        <v>78</v>
      </c>
      <c r="C18" s="13" t="s">
        <v>17</v>
      </c>
      <c r="D18" s="11" t="s">
        <v>57</v>
      </c>
      <c r="E18" s="11" t="s">
        <v>101</v>
      </c>
      <c r="F18" s="12" t="s">
        <v>20</v>
      </c>
      <c r="G18" s="12" t="s">
        <v>94</v>
      </c>
      <c r="H18" s="13" t="s">
        <v>102</v>
      </c>
      <c r="I18" s="11" t="s">
        <v>103</v>
      </c>
      <c r="J18" s="11" t="s">
        <v>104</v>
      </c>
      <c r="K18" s="11" t="s">
        <v>105</v>
      </c>
      <c r="L18" s="25" t="s">
        <v>106</v>
      </c>
      <c r="M18" s="1" t="s">
        <v>107</v>
      </c>
    </row>
    <row r="19" spans="1:13" ht="45" x14ac:dyDescent="0.4">
      <c r="A19" s="11">
        <v>16</v>
      </c>
      <c r="B19" s="17" t="s">
        <v>50</v>
      </c>
      <c r="C19" s="13" t="s">
        <v>17</v>
      </c>
      <c r="D19" s="11" t="s">
        <v>57</v>
      </c>
      <c r="E19" s="11" t="s">
        <v>108</v>
      </c>
      <c r="F19" s="12" t="s">
        <v>20</v>
      </c>
      <c r="G19" s="12" t="s">
        <v>109</v>
      </c>
      <c r="H19" s="13" t="s">
        <v>110</v>
      </c>
      <c r="I19" s="11" t="s">
        <v>111</v>
      </c>
      <c r="J19" s="11" t="s">
        <v>90</v>
      </c>
      <c r="K19" s="11" t="s">
        <v>112</v>
      </c>
      <c r="L19" s="25" t="s">
        <v>113</v>
      </c>
      <c r="M19" s="1" t="s">
        <v>114</v>
      </c>
    </row>
    <row r="20" spans="1:13" ht="45" x14ac:dyDescent="0.4">
      <c r="A20" s="11">
        <v>17</v>
      </c>
      <c r="B20" s="17" t="s">
        <v>50</v>
      </c>
      <c r="C20" s="13" t="s">
        <v>17</v>
      </c>
      <c r="D20" s="11" t="s">
        <v>57</v>
      </c>
      <c r="E20" s="11" t="s">
        <v>115</v>
      </c>
      <c r="F20" s="12" t="s">
        <v>20</v>
      </c>
      <c r="G20" s="12" t="s">
        <v>35</v>
      </c>
      <c r="H20" s="13" t="s">
        <v>116</v>
      </c>
      <c r="I20" s="11" t="s">
        <v>117</v>
      </c>
      <c r="J20" s="11" t="s">
        <v>118</v>
      </c>
      <c r="K20" s="11" t="s">
        <v>119</v>
      </c>
      <c r="L20" s="25" t="s">
        <v>120</v>
      </c>
      <c r="M20" s="1" t="s">
        <v>121</v>
      </c>
    </row>
    <row r="21" spans="1:13" ht="45" x14ac:dyDescent="0.4">
      <c r="A21" s="11">
        <v>18</v>
      </c>
      <c r="B21" s="17" t="s">
        <v>50</v>
      </c>
      <c r="C21" s="13" t="s">
        <v>17</v>
      </c>
      <c r="D21" s="11" t="s">
        <v>57</v>
      </c>
      <c r="E21" s="11" t="s">
        <v>122</v>
      </c>
      <c r="F21" s="12" t="s">
        <v>20</v>
      </c>
      <c r="G21" s="12" t="s">
        <v>35</v>
      </c>
      <c r="H21" s="13" t="s">
        <v>116</v>
      </c>
      <c r="I21" s="11" t="s">
        <v>123</v>
      </c>
      <c r="J21" s="11" t="s">
        <v>60</v>
      </c>
      <c r="K21" s="11" t="s">
        <v>124</v>
      </c>
      <c r="L21" s="25" t="s">
        <v>125</v>
      </c>
      <c r="M21" s="1" t="s">
        <v>126</v>
      </c>
    </row>
    <row r="22" spans="1:13" ht="45" x14ac:dyDescent="0.4">
      <c r="A22" s="11">
        <v>19</v>
      </c>
      <c r="B22" s="17" t="s">
        <v>50</v>
      </c>
      <c r="C22" s="13" t="s">
        <v>17</v>
      </c>
      <c r="D22" s="11" t="s">
        <v>57</v>
      </c>
      <c r="E22" s="11" t="s">
        <v>127</v>
      </c>
      <c r="F22" s="12" t="s">
        <v>20</v>
      </c>
      <c r="G22" s="12" t="s">
        <v>35</v>
      </c>
      <c r="H22" s="13" t="s">
        <v>36</v>
      </c>
      <c r="I22" s="11" t="s">
        <v>128</v>
      </c>
      <c r="J22" s="11" t="s">
        <v>60</v>
      </c>
      <c r="K22" s="11" t="s">
        <v>129</v>
      </c>
      <c r="L22" s="25" t="s">
        <v>130</v>
      </c>
      <c r="M22" s="1" t="s">
        <v>131</v>
      </c>
    </row>
    <row r="23" spans="1:13" ht="90" x14ac:dyDescent="0.4">
      <c r="A23" s="11">
        <v>20</v>
      </c>
      <c r="B23" s="17" t="s">
        <v>50</v>
      </c>
      <c r="C23" s="13" t="s">
        <v>17</v>
      </c>
      <c r="D23" s="11" t="s">
        <v>57</v>
      </c>
      <c r="E23" s="11" t="s">
        <v>132</v>
      </c>
      <c r="F23" s="12" t="s">
        <v>20</v>
      </c>
      <c r="G23" s="12" t="s">
        <v>29</v>
      </c>
      <c r="H23" s="13" t="s">
        <v>133</v>
      </c>
      <c r="I23" s="11" t="s">
        <v>134</v>
      </c>
      <c r="J23" s="11" t="s">
        <v>60</v>
      </c>
      <c r="K23" s="11" t="s">
        <v>135</v>
      </c>
      <c r="L23" s="25" t="s">
        <v>136</v>
      </c>
      <c r="M23" s="1" t="s">
        <v>137</v>
      </c>
    </row>
    <row r="24" spans="1:13" ht="45" x14ac:dyDescent="0.4">
      <c r="A24" s="11">
        <v>21</v>
      </c>
      <c r="B24" s="12" t="s">
        <v>139</v>
      </c>
      <c r="C24" s="13" t="s">
        <v>17</v>
      </c>
      <c r="D24" s="11" t="s">
        <v>57</v>
      </c>
      <c r="E24" s="11" t="s">
        <v>140</v>
      </c>
      <c r="F24" s="12" t="s">
        <v>20</v>
      </c>
      <c r="G24" s="12" t="s">
        <v>141</v>
      </c>
      <c r="H24" s="13" t="s">
        <v>142</v>
      </c>
      <c r="I24" s="11" t="s">
        <v>82</v>
      </c>
      <c r="J24" s="11" t="s">
        <v>143</v>
      </c>
      <c r="K24" s="11" t="s">
        <v>144</v>
      </c>
      <c r="L24" s="25" t="s">
        <v>145</v>
      </c>
      <c r="M24" s="1" t="s">
        <v>146</v>
      </c>
    </row>
    <row r="25" spans="1:13" ht="67.5" x14ac:dyDescent="0.4">
      <c r="A25" s="11">
        <v>22</v>
      </c>
      <c r="B25" s="12" t="s">
        <v>139</v>
      </c>
      <c r="C25" s="13" t="s">
        <v>17</v>
      </c>
      <c r="D25" s="11" t="s">
        <v>57</v>
      </c>
      <c r="E25" s="11" t="s">
        <v>147</v>
      </c>
      <c r="F25" s="12" t="s">
        <v>20</v>
      </c>
      <c r="G25" s="12" t="s">
        <v>148</v>
      </c>
      <c r="H25" s="13" t="s">
        <v>149</v>
      </c>
      <c r="I25" s="11" t="s">
        <v>59</v>
      </c>
      <c r="J25" s="11" t="s">
        <v>60</v>
      </c>
      <c r="K25" s="11" t="s">
        <v>150</v>
      </c>
      <c r="L25" s="25" t="s">
        <v>151</v>
      </c>
      <c r="M25" s="1" t="s">
        <v>152</v>
      </c>
    </row>
    <row r="26" spans="1:13" ht="67.5" x14ac:dyDescent="0.4">
      <c r="A26" s="11">
        <v>23</v>
      </c>
      <c r="B26" s="13" t="s">
        <v>153</v>
      </c>
      <c r="C26" s="13" t="s">
        <v>17</v>
      </c>
      <c r="D26" s="11" t="s">
        <v>154</v>
      </c>
      <c r="E26" s="12" t="s">
        <v>155</v>
      </c>
      <c r="F26" s="12" t="s">
        <v>20</v>
      </c>
      <c r="G26" s="12" t="s">
        <v>29</v>
      </c>
      <c r="H26" s="13" t="s">
        <v>156</v>
      </c>
      <c r="I26" s="12" t="s">
        <v>157</v>
      </c>
      <c r="J26" s="12" t="s">
        <v>158</v>
      </c>
      <c r="K26" s="12" t="s">
        <v>159</v>
      </c>
      <c r="L26" s="12" t="s">
        <v>160</v>
      </c>
      <c r="M26" s="90"/>
    </row>
    <row r="27" spans="1:13" s="107" customFormat="1" ht="45" x14ac:dyDescent="0.4">
      <c r="A27" s="11">
        <v>24</v>
      </c>
      <c r="B27" s="103" t="s">
        <v>161</v>
      </c>
      <c r="C27" s="104" t="s">
        <v>162</v>
      </c>
      <c r="D27" s="102" t="s">
        <v>163</v>
      </c>
      <c r="E27" s="103" t="s">
        <v>164</v>
      </c>
      <c r="F27" s="103" t="s">
        <v>165</v>
      </c>
      <c r="G27" s="103" t="s">
        <v>166</v>
      </c>
      <c r="H27" s="103" t="s">
        <v>167</v>
      </c>
      <c r="I27" s="103" t="s">
        <v>168</v>
      </c>
      <c r="J27" s="103" t="s">
        <v>169</v>
      </c>
      <c r="K27" s="103" t="s">
        <v>170</v>
      </c>
      <c r="L27" s="105" t="s">
        <v>171</v>
      </c>
      <c r="M27" s="106" t="str">
        <f>HYPERLINK("#","https://www.toyako-marathon.jp/")</f>
        <v>https://www.toyako-marathon.jp/</v>
      </c>
    </row>
    <row r="28" spans="1:13" s="107" customFormat="1" ht="45" x14ac:dyDescent="0.4">
      <c r="A28" s="11">
        <v>25</v>
      </c>
      <c r="B28" s="103" t="s">
        <v>161</v>
      </c>
      <c r="C28" s="104" t="s">
        <v>162</v>
      </c>
      <c r="D28" s="102" t="s">
        <v>163</v>
      </c>
      <c r="E28" s="103" t="s">
        <v>172</v>
      </c>
      <c r="F28" s="103" t="s">
        <v>165</v>
      </c>
      <c r="G28" s="103" t="s">
        <v>173</v>
      </c>
      <c r="H28" s="103" t="s">
        <v>174</v>
      </c>
      <c r="I28" s="103" t="s">
        <v>168</v>
      </c>
      <c r="J28" s="103" t="s">
        <v>169</v>
      </c>
      <c r="K28" s="103" t="s">
        <v>175</v>
      </c>
      <c r="L28" s="105" t="s">
        <v>176</v>
      </c>
      <c r="M28" s="106" t="str">
        <f>HYPERLINK("#","https://tmaf.toyako-prj.net/")</f>
        <v>https://tmaf.toyako-prj.net/</v>
      </c>
    </row>
    <row r="29" spans="1:13" s="107" customFormat="1" ht="45" x14ac:dyDescent="0.4">
      <c r="A29" s="11">
        <v>26</v>
      </c>
      <c r="B29" s="103" t="s">
        <v>50</v>
      </c>
      <c r="C29" s="104" t="s">
        <v>162</v>
      </c>
      <c r="D29" s="102" t="s">
        <v>163</v>
      </c>
      <c r="E29" s="103" t="s">
        <v>177</v>
      </c>
      <c r="F29" s="103" t="s">
        <v>165</v>
      </c>
      <c r="G29" s="103" t="s">
        <v>178</v>
      </c>
      <c r="H29" s="103" t="s">
        <v>179</v>
      </c>
      <c r="I29" s="103" t="s">
        <v>180</v>
      </c>
      <c r="J29" s="103" t="s">
        <v>97</v>
      </c>
      <c r="K29" s="103" t="s">
        <v>181</v>
      </c>
      <c r="L29" s="105" t="s">
        <v>182</v>
      </c>
      <c r="M29" s="42" t="str">
        <f>HYPERLINK("#","http://www.noboribetsu-spa.jp")</f>
        <v>http://www.noboribetsu-spa.jp</v>
      </c>
    </row>
    <row r="30" spans="1:13" s="107" customFormat="1" ht="45" x14ac:dyDescent="0.4">
      <c r="A30" s="11">
        <v>27</v>
      </c>
      <c r="B30" s="103" t="s">
        <v>183</v>
      </c>
      <c r="C30" s="104" t="s">
        <v>162</v>
      </c>
      <c r="D30" s="102" t="s">
        <v>163</v>
      </c>
      <c r="E30" s="103" t="s">
        <v>184</v>
      </c>
      <c r="F30" s="103" t="s">
        <v>165</v>
      </c>
      <c r="G30" s="103" t="s">
        <v>39</v>
      </c>
      <c r="H30" s="103" t="s">
        <v>185</v>
      </c>
      <c r="I30" s="103" t="s">
        <v>186</v>
      </c>
      <c r="J30" s="103" t="s">
        <v>90</v>
      </c>
      <c r="K30" s="103" t="s">
        <v>187</v>
      </c>
      <c r="L30" s="105" t="s">
        <v>188</v>
      </c>
      <c r="M30" s="42" t="str">
        <f>HYPERLINK("#","http://www.date-kanko.jp/")</f>
        <v>http://www.date-kanko.jp/</v>
      </c>
    </row>
    <row r="31" spans="1:13" s="107" customFormat="1" ht="45" x14ac:dyDescent="0.4">
      <c r="A31" s="11">
        <v>28</v>
      </c>
      <c r="B31" s="103" t="s">
        <v>139</v>
      </c>
      <c r="C31" s="104" t="s">
        <v>162</v>
      </c>
      <c r="D31" s="102" t="s">
        <v>163</v>
      </c>
      <c r="E31" s="103" t="s">
        <v>189</v>
      </c>
      <c r="F31" s="103" t="s">
        <v>165</v>
      </c>
      <c r="G31" s="103" t="s">
        <v>190</v>
      </c>
      <c r="H31" s="103" t="s">
        <v>191</v>
      </c>
      <c r="I31" s="102" t="s">
        <v>186</v>
      </c>
      <c r="J31" s="103" t="s">
        <v>169</v>
      </c>
      <c r="K31" s="103" t="s">
        <v>192</v>
      </c>
      <c r="L31" s="105" t="s">
        <v>193</v>
      </c>
      <c r="M31" s="42" t="str">
        <f>HYPERLINK("#","http://www.city.date.hokkaido.jp/hotnews/detail/00001220.html")</f>
        <v>http://www.city.date.hokkaido.jp/hotnews/detail/00001220.html</v>
      </c>
    </row>
    <row r="32" spans="1:13" s="107" customFormat="1" ht="45" x14ac:dyDescent="0.4">
      <c r="A32" s="11">
        <v>29</v>
      </c>
      <c r="B32" s="103" t="s">
        <v>139</v>
      </c>
      <c r="C32" s="104" t="s">
        <v>162</v>
      </c>
      <c r="D32" s="102" t="s">
        <v>163</v>
      </c>
      <c r="E32" s="103" t="s">
        <v>194</v>
      </c>
      <c r="F32" s="103" t="s">
        <v>165</v>
      </c>
      <c r="G32" s="103" t="s">
        <v>190</v>
      </c>
      <c r="H32" s="103" t="s">
        <v>195</v>
      </c>
      <c r="I32" s="103" t="s">
        <v>196</v>
      </c>
      <c r="J32" s="103" t="s">
        <v>97</v>
      </c>
      <c r="K32" s="103" t="s">
        <v>197</v>
      </c>
      <c r="L32" s="105" t="s">
        <v>198</v>
      </c>
      <c r="M32" s="42" t="str">
        <f>HYPERLINK("#","http://www.yukigassen.jp/index2.html")</f>
        <v>http://www.yukigassen.jp/index2.html</v>
      </c>
    </row>
    <row r="33" spans="1:13" s="107" customFormat="1" ht="22.5" x14ac:dyDescent="0.4">
      <c r="A33" s="11">
        <v>30</v>
      </c>
      <c r="B33" s="103" t="s">
        <v>199</v>
      </c>
      <c r="C33" s="104" t="s">
        <v>162</v>
      </c>
      <c r="D33" s="102" t="s">
        <v>163</v>
      </c>
      <c r="E33" s="103" t="s">
        <v>200</v>
      </c>
      <c r="F33" s="103" t="s">
        <v>165</v>
      </c>
      <c r="G33" s="103" t="s">
        <v>201</v>
      </c>
      <c r="H33" s="103" t="s">
        <v>202</v>
      </c>
      <c r="I33" s="103" t="s">
        <v>168</v>
      </c>
      <c r="J33" s="103" t="s">
        <v>169</v>
      </c>
      <c r="K33" s="103" t="s">
        <v>203</v>
      </c>
      <c r="L33" s="105" t="s">
        <v>176</v>
      </c>
      <c r="M33" s="42" t="str">
        <f>HYPERLINK("#","http://www.laketoya.com/")</f>
        <v>http://www.laketoya.com/</v>
      </c>
    </row>
    <row r="34" spans="1:13" s="107" customFormat="1" ht="67.5" x14ac:dyDescent="0.4">
      <c r="A34" s="11">
        <v>31</v>
      </c>
      <c r="B34" s="104" t="s">
        <v>199</v>
      </c>
      <c r="C34" s="104" t="s">
        <v>162</v>
      </c>
      <c r="D34" s="102" t="s">
        <v>163</v>
      </c>
      <c r="E34" s="103" t="s">
        <v>204</v>
      </c>
      <c r="F34" s="103" t="s">
        <v>165</v>
      </c>
      <c r="G34" s="103" t="s">
        <v>205</v>
      </c>
      <c r="H34" s="102" t="s">
        <v>206</v>
      </c>
      <c r="I34" s="103" t="s">
        <v>207</v>
      </c>
      <c r="J34" s="108" t="s">
        <v>4666</v>
      </c>
      <c r="K34" s="103" t="s">
        <v>208</v>
      </c>
      <c r="L34" s="105" t="s">
        <v>209</v>
      </c>
      <c r="M34" s="42" t="str">
        <f>HYPERLINK("#","http://www.iburi.net/minato/")</f>
        <v>http://www.iburi.net/minato/</v>
      </c>
    </row>
    <row r="35" spans="1:13" s="107" customFormat="1" ht="45" x14ac:dyDescent="0.4">
      <c r="A35" s="11">
        <v>32</v>
      </c>
      <c r="B35" s="104" t="s">
        <v>199</v>
      </c>
      <c r="C35" s="104" t="s">
        <v>162</v>
      </c>
      <c r="D35" s="102" t="s">
        <v>163</v>
      </c>
      <c r="E35" s="103" t="s">
        <v>210</v>
      </c>
      <c r="F35" s="103" t="s">
        <v>165</v>
      </c>
      <c r="G35" s="103" t="s">
        <v>211</v>
      </c>
      <c r="H35" s="103" t="s">
        <v>212</v>
      </c>
      <c r="I35" s="103" t="s">
        <v>180</v>
      </c>
      <c r="J35" s="109" t="s">
        <v>97</v>
      </c>
      <c r="K35" s="103" t="s">
        <v>181</v>
      </c>
      <c r="L35" s="105" t="s">
        <v>182</v>
      </c>
      <c r="M35" s="42" t="str">
        <f>HYPERLINK("#","http://www.noboribetsu-spa.jp")</f>
        <v>http://www.noboribetsu-spa.jp</v>
      </c>
    </row>
    <row r="36" spans="1:13" s="107" customFormat="1" ht="67.5" x14ac:dyDescent="0.4">
      <c r="A36" s="11">
        <v>33</v>
      </c>
      <c r="B36" s="104" t="s">
        <v>199</v>
      </c>
      <c r="C36" s="104" t="s">
        <v>162</v>
      </c>
      <c r="D36" s="102" t="s">
        <v>163</v>
      </c>
      <c r="E36" s="103" t="s">
        <v>213</v>
      </c>
      <c r="F36" s="103" t="s">
        <v>165</v>
      </c>
      <c r="G36" s="103" t="s">
        <v>39</v>
      </c>
      <c r="H36" s="103" t="s">
        <v>214</v>
      </c>
      <c r="I36" s="103" t="s">
        <v>207</v>
      </c>
      <c r="J36" s="109" t="s">
        <v>4667</v>
      </c>
      <c r="K36" s="103" t="s">
        <v>215</v>
      </c>
      <c r="L36" s="110" t="s">
        <v>209</v>
      </c>
      <c r="M36" s="111" t="str">
        <f>HYPERLINK("#","http://muro-kanko.com/event/swan_festival.html")</f>
        <v>http://muro-kanko.com/event/swan_festival.html</v>
      </c>
    </row>
    <row r="37" spans="1:13" s="107" customFormat="1" ht="45" x14ac:dyDescent="0.4">
      <c r="A37" s="11">
        <v>34</v>
      </c>
      <c r="B37" s="104" t="s">
        <v>27</v>
      </c>
      <c r="C37" s="104" t="s">
        <v>162</v>
      </c>
      <c r="D37" s="102" t="s">
        <v>163</v>
      </c>
      <c r="E37" s="103" t="s">
        <v>216</v>
      </c>
      <c r="F37" s="103" t="s">
        <v>165</v>
      </c>
      <c r="G37" s="103" t="s">
        <v>173</v>
      </c>
      <c r="H37" s="103" t="s">
        <v>174</v>
      </c>
      <c r="I37" s="103" t="s">
        <v>168</v>
      </c>
      <c r="J37" s="109" t="s">
        <v>169</v>
      </c>
      <c r="K37" s="103" t="s">
        <v>217</v>
      </c>
      <c r="L37" s="110" t="s">
        <v>218</v>
      </c>
      <c r="M37" s="106" t="str">
        <f>HYPERLINK("#","https://www.laketoya.com/event/")</f>
        <v>https://www.laketoya.com/event/</v>
      </c>
    </row>
    <row r="38" spans="1:13" s="107" customFormat="1" ht="45" x14ac:dyDescent="0.4">
      <c r="A38" s="11">
        <v>35</v>
      </c>
      <c r="B38" s="103" t="s">
        <v>27</v>
      </c>
      <c r="C38" s="104" t="s">
        <v>162</v>
      </c>
      <c r="D38" s="102" t="s">
        <v>163</v>
      </c>
      <c r="E38" s="103" t="s">
        <v>219</v>
      </c>
      <c r="F38" s="103" t="s">
        <v>165</v>
      </c>
      <c r="G38" s="103" t="s">
        <v>173</v>
      </c>
      <c r="H38" s="104" t="s">
        <v>220</v>
      </c>
      <c r="I38" s="103" t="s">
        <v>221</v>
      </c>
      <c r="J38" s="109" t="s">
        <v>222</v>
      </c>
      <c r="K38" s="103" t="s">
        <v>223</v>
      </c>
      <c r="L38" s="110" t="s">
        <v>224</v>
      </c>
      <c r="M38" s="106" t="str">
        <f>HYPERLINK("#","https://toyoura-feel.com/event/strawberry_poke/")</f>
        <v>https://toyoura-feel.com/event/strawberry_poke/</v>
      </c>
    </row>
    <row r="39" spans="1:13" s="107" customFormat="1" ht="45" x14ac:dyDescent="0.4">
      <c r="A39" s="11">
        <v>36</v>
      </c>
      <c r="B39" s="103" t="s">
        <v>27</v>
      </c>
      <c r="C39" s="104" t="s">
        <v>162</v>
      </c>
      <c r="D39" s="102" t="s">
        <v>163</v>
      </c>
      <c r="E39" s="103" t="s">
        <v>225</v>
      </c>
      <c r="F39" s="103" t="s">
        <v>165</v>
      </c>
      <c r="G39" s="103" t="s">
        <v>211</v>
      </c>
      <c r="H39" s="103" t="s">
        <v>226</v>
      </c>
      <c r="I39" s="103" t="s">
        <v>186</v>
      </c>
      <c r="J39" s="109" t="s">
        <v>90</v>
      </c>
      <c r="K39" s="103" t="s">
        <v>227</v>
      </c>
      <c r="L39" s="105" t="s">
        <v>228</v>
      </c>
      <c r="M39" s="42" t="str">
        <f>HYPERLINK("#","http://www.datemusha.com/")</f>
        <v>http://www.datemusha.com/</v>
      </c>
    </row>
    <row r="40" spans="1:13" s="107" customFormat="1" ht="22.5" x14ac:dyDescent="0.4">
      <c r="A40" s="11">
        <v>37</v>
      </c>
      <c r="B40" s="103" t="s">
        <v>27</v>
      </c>
      <c r="C40" s="104" t="s">
        <v>162</v>
      </c>
      <c r="D40" s="102" t="s">
        <v>163</v>
      </c>
      <c r="E40" s="103" t="s">
        <v>229</v>
      </c>
      <c r="F40" s="103" t="s">
        <v>165</v>
      </c>
      <c r="G40" s="103" t="s">
        <v>71</v>
      </c>
      <c r="H40" s="103" t="s">
        <v>230</v>
      </c>
      <c r="I40" s="103" t="s">
        <v>196</v>
      </c>
      <c r="J40" s="109" t="s">
        <v>97</v>
      </c>
      <c r="K40" s="103" t="s">
        <v>231</v>
      </c>
      <c r="L40" s="105" t="s">
        <v>232</v>
      </c>
      <c r="M40" s="42" t="str">
        <f>HYPERLINK("#","https://sobetsu-kanko.com/")</f>
        <v>https://sobetsu-kanko.com/</v>
      </c>
    </row>
    <row r="41" spans="1:13" s="107" customFormat="1" ht="67.5" x14ac:dyDescent="0.4">
      <c r="A41" s="11">
        <v>38</v>
      </c>
      <c r="B41" s="103" t="s">
        <v>27</v>
      </c>
      <c r="C41" s="104" t="s">
        <v>162</v>
      </c>
      <c r="D41" s="102" t="s">
        <v>163</v>
      </c>
      <c r="E41" s="103" t="s">
        <v>233</v>
      </c>
      <c r="F41" s="103" t="s">
        <v>165</v>
      </c>
      <c r="G41" s="103" t="s">
        <v>71</v>
      </c>
      <c r="H41" s="103" t="s">
        <v>230</v>
      </c>
      <c r="I41" s="103" t="s">
        <v>207</v>
      </c>
      <c r="J41" s="109" t="s">
        <v>4668</v>
      </c>
      <c r="K41" s="103" t="s">
        <v>234</v>
      </c>
      <c r="L41" s="105" t="s">
        <v>235</v>
      </c>
      <c r="M41" s="42" t="str">
        <f>HYPERLINK("#","http://muro-kanko.com/event/fish_festival.html")</f>
        <v>http://muro-kanko.com/event/fish_festival.html</v>
      </c>
    </row>
    <row r="42" spans="1:13" s="107" customFormat="1" ht="45" x14ac:dyDescent="0.4">
      <c r="A42" s="11">
        <v>39</v>
      </c>
      <c r="B42" s="103" t="s">
        <v>27</v>
      </c>
      <c r="C42" s="104" t="s">
        <v>162</v>
      </c>
      <c r="D42" s="102" t="s">
        <v>163</v>
      </c>
      <c r="E42" s="103" t="s">
        <v>236</v>
      </c>
      <c r="F42" s="103" t="s">
        <v>165</v>
      </c>
      <c r="G42" s="103" t="s">
        <v>71</v>
      </c>
      <c r="H42" s="103" t="s">
        <v>230</v>
      </c>
      <c r="I42" s="103" t="s">
        <v>186</v>
      </c>
      <c r="J42" s="103" t="s">
        <v>90</v>
      </c>
      <c r="K42" s="103" t="s">
        <v>187</v>
      </c>
      <c r="L42" s="105" t="s">
        <v>188</v>
      </c>
      <c r="M42" s="42" t="str">
        <f>HYPERLINK("#","http://www.date-kanko.jp/")</f>
        <v>http://www.date-kanko.jp/</v>
      </c>
    </row>
    <row r="43" spans="1:13" s="107" customFormat="1" ht="45" x14ac:dyDescent="0.4">
      <c r="A43" s="11">
        <v>40</v>
      </c>
      <c r="B43" s="103" t="s">
        <v>27</v>
      </c>
      <c r="C43" s="104" t="s">
        <v>162</v>
      </c>
      <c r="D43" s="102" t="s">
        <v>163</v>
      </c>
      <c r="E43" s="103" t="s">
        <v>237</v>
      </c>
      <c r="F43" s="103" t="s">
        <v>165</v>
      </c>
      <c r="G43" s="103" t="s">
        <v>190</v>
      </c>
      <c r="H43" s="103" t="s">
        <v>238</v>
      </c>
      <c r="I43" s="103" t="s">
        <v>180</v>
      </c>
      <c r="J43" s="103" t="s">
        <v>239</v>
      </c>
      <c r="K43" s="103" t="s">
        <v>181</v>
      </c>
      <c r="L43" s="105" t="s">
        <v>182</v>
      </c>
      <c r="M43" s="42" t="str">
        <f>HYPERLINK("#","http://www.noboribetsu-spa.jp")</f>
        <v>http://www.noboribetsu-spa.jp</v>
      </c>
    </row>
    <row r="44" spans="1:13" ht="22.5" x14ac:dyDescent="0.4">
      <c r="A44" s="11">
        <v>41</v>
      </c>
      <c r="B44" s="13" t="s">
        <v>27</v>
      </c>
      <c r="C44" s="13" t="s">
        <v>17</v>
      </c>
      <c r="D44" s="11" t="s">
        <v>240</v>
      </c>
      <c r="E44" s="12" t="s">
        <v>241</v>
      </c>
      <c r="F44" s="12" t="s">
        <v>20</v>
      </c>
      <c r="G44" s="12" t="s">
        <v>109</v>
      </c>
      <c r="H44" s="14" t="s">
        <v>321</v>
      </c>
      <c r="I44" s="12" t="s">
        <v>242</v>
      </c>
      <c r="J44" s="12" t="s">
        <v>90</v>
      </c>
      <c r="K44" s="12" t="s">
        <v>243</v>
      </c>
      <c r="L44" s="14" t="s">
        <v>244</v>
      </c>
      <c r="M44" s="2" t="s">
        <v>245</v>
      </c>
    </row>
    <row r="45" spans="1:13" ht="45" x14ac:dyDescent="0.4">
      <c r="A45" s="11">
        <v>42</v>
      </c>
      <c r="B45" s="12" t="s">
        <v>27</v>
      </c>
      <c r="C45" s="13" t="s">
        <v>17</v>
      </c>
      <c r="D45" s="11" t="s">
        <v>240</v>
      </c>
      <c r="E45" s="12" t="s">
        <v>246</v>
      </c>
      <c r="F45" s="12" t="s">
        <v>20</v>
      </c>
      <c r="G45" s="12" t="s">
        <v>35</v>
      </c>
      <c r="H45" s="13" t="s">
        <v>36</v>
      </c>
      <c r="I45" s="12" t="s">
        <v>247</v>
      </c>
      <c r="J45" s="11" t="s">
        <v>248</v>
      </c>
      <c r="K45" s="12" t="s">
        <v>249</v>
      </c>
      <c r="L45" s="14" t="s">
        <v>250</v>
      </c>
      <c r="M45" s="2" t="s">
        <v>251</v>
      </c>
    </row>
    <row r="46" spans="1:13" ht="45" x14ac:dyDescent="0.4">
      <c r="A46" s="11">
        <v>43</v>
      </c>
      <c r="B46" s="13" t="s">
        <v>33</v>
      </c>
      <c r="C46" s="13" t="s">
        <v>17</v>
      </c>
      <c r="D46" s="11" t="s">
        <v>240</v>
      </c>
      <c r="E46" s="12" t="s">
        <v>252</v>
      </c>
      <c r="F46" s="12" t="s">
        <v>20</v>
      </c>
      <c r="G46" s="12" t="s">
        <v>35</v>
      </c>
      <c r="H46" s="13" t="s">
        <v>36</v>
      </c>
      <c r="I46" s="12" t="s">
        <v>247</v>
      </c>
      <c r="J46" s="11" t="s">
        <v>248</v>
      </c>
      <c r="K46" s="12" t="s">
        <v>249</v>
      </c>
      <c r="L46" s="14" t="s">
        <v>250</v>
      </c>
      <c r="M46" s="2" t="s">
        <v>251</v>
      </c>
    </row>
    <row r="47" spans="1:13" ht="45" x14ac:dyDescent="0.4">
      <c r="A47" s="11">
        <v>44</v>
      </c>
      <c r="B47" s="12" t="s">
        <v>37</v>
      </c>
      <c r="C47" s="13" t="s">
        <v>17</v>
      </c>
      <c r="D47" s="11" t="s">
        <v>240</v>
      </c>
      <c r="E47" s="12" t="s">
        <v>253</v>
      </c>
      <c r="F47" s="12" t="s">
        <v>20</v>
      </c>
      <c r="G47" s="12" t="s">
        <v>254</v>
      </c>
      <c r="H47" s="12" t="s">
        <v>3161</v>
      </c>
      <c r="I47" s="12" t="s">
        <v>242</v>
      </c>
      <c r="J47" s="12" t="s">
        <v>90</v>
      </c>
      <c r="K47" s="12" t="s">
        <v>255</v>
      </c>
      <c r="L47" s="14" t="s">
        <v>256</v>
      </c>
      <c r="M47" s="2" t="s">
        <v>257</v>
      </c>
    </row>
    <row r="48" spans="1:13" ht="22.5" x14ac:dyDescent="0.4">
      <c r="A48" s="11">
        <v>45</v>
      </c>
      <c r="B48" s="12" t="s">
        <v>37</v>
      </c>
      <c r="C48" s="13" t="s">
        <v>17</v>
      </c>
      <c r="D48" s="11" t="s">
        <v>240</v>
      </c>
      <c r="E48" s="12" t="s">
        <v>258</v>
      </c>
      <c r="F48" s="12" t="s">
        <v>20</v>
      </c>
      <c r="G48" s="12" t="s">
        <v>39</v>
      </c>
      <c r="H48" s="12" t="s">
        <v>259</v>
      </c>
      <c r="I48" s="12" t="s">
        <v>260</v>
      </c>
      <c r="J48" s="12" t="s">
        <v>261</v>
      </c>
      <c r="K48" s="12" t="s">
        <v>262</v>
      </c>
      <c r="L48" s="14" t="s">
        <v>263</v>
      </c>
      <c r="M48" s="1" t="s">
        <v>264</v>
      </c>
    </row>
    <row r="49" spans="1:13" ht="45" x14ac:dyDescent="0.4">
      <c r="A49" s="11">
        <v>46</v>
      </c>
      <c r="B49" s="12" t="s">
        <v>37</v>
      </c>
      <c r="C49" s="13" t="s">
        <v>17</v>
      </c>
      <c r="D49" s="11" t="s">
        <v>240</v>
      </c>
      <c r="E49" s="12" t="s">
        <v>265</v>
      </c>
      <c r="F49" s="12" t="s">
        <v>20</v>
      </c>
      <c r="G49" s="12" t="s">
        <v>71</v>
      </c>
      <c r="H49" s="12" t="s">
        <v>266</v>
      </c>
      <c r="I49" s="12" t="s">
        <v>267</v>
      </c>
      <c r="J49" s="12" t="s">
        <v>90</v>
      </c>
      <c r="K49" s="12" t="s">
        <v>268</v>
      </c>
      <c r="L49" s="14" t="s">
        <v>269</v>
      </c>
      <c r="M49" s="2" t="s">
        <v>270</v>
      </c>
    </row>
    <row r="50" spans="1:13" s="107" customFormat="1" ht="90" x14ac:dyDescent="0.4">
      <c r="A50" s="11">
        <v>47</v>
      </c>
      <c r="B50" s="109" t="s">
        <v>33</v>
      </c>
      <c r="C50" s="113" t="s">
        <v>17</v>
      </c>
      <c r="D50" s="112" t="s">
        <v>271</v>
      </c>
      <c r="E50" s="109" t="s">
        <v>4175</v>
      </c>
      <c r="F50" s="109" t="s">
        <v>20</v>
      </c>
      <c r="G50" s="109" t="s">
        <v>148</v>
      </c>
      <c r="H50" s="109" t="s">
        <v>190</v>
      </c>
      <c r="I50" s="114" t="s">
        <v>274</v>
      </c>
      <c r="J50" s="114" t="s">
        <v>275</v>
      </c>
      <c r="K50" s="114" t="s">
        <v>276</v>
      </c>
      <c r="L50" s="115" t="s">
        <v>277</v>
      </c>
      <c r="M50" s="116" t="s">
        <v>3362</v>
      </c>
    </row>
    <row r="51" spans="1:13" s="107" customFormat="1" ht="90" x14ac:dyDescent="0.4">
      <c r="A51" s="11">
        <v>48</v>
      </c>
      <c r="B51" s="118" t="s">
        <v>199</v>
      </c>
      <c r="C51" s="119" t="s">
        <v>17</v>
      </c>
      <c r="D51" s="120" t="s">
        <v>271</v>
      </c>
      <c r="E51" s="118" t="s">
        <v>272</v>
      </c>
      <c r="F51" s="114" t="s">
        <v>20</v>
      </c>
      <c r="G51" s="114" t="s">
        <v>35</v>
      </c>
      <c r="H51" s="115" t="s">
        <v>273</v>
      </c>
      <c r="I51" s="118" t="s">
        <v>274</v>
      </c>
      <c r="J51" s="114" t="s">
        <v>275</v>
      </c>
      <c r="K51" s="114" t="s">
        <v>276</v>
      </c>
      <c r="L51" s="115" t="s">
        <v>277</v>
      </c>
      <c r="M51" s="120" t="s">
        <v>278</v>
      </c>
    </row>
    <row r="52" spans="1:13" s="107" customFormat="1" ht="90" x14ac:dyDescent="0.4">
      <c r="A52" s="11">
        <v>49</v>
      </c>
      <c r="B52" s="118" t="s">
        <v>199</v>
      </c>
      <c r="C52" s="119" t="s">
        <v>17</v>
      </c>
      <c r="D52" s="120" t="s">
        <v>271</v>
      </c>
      <c r="E52" s="118" t="s">
        <v>279</v>
      </c>
      <c r="F52" s="114" t="s">
        <v>20</v>
      </c>
      <c r="G52" s="114" t="s">
        <v>29</v>
      </c>
      <c r="H52" s="115" t="s">
        <v>280</v>
      </c>
      <c r="I52" s="118" t="s">
        <v>274</v>
      </c>
      <c r="J52" s="114" t="s">
        <v>275</v>
      </c>
      <c r="K52" s="114" t="s">
        <v>276</v>
      </c>
      <c r="L52" s="115" t="s">
        <v>277</v>
      </c>
      <c r="M52" s="121" t="s">
        <v>281</v>
      </c>
    </row>
    <row r="53" spans="1:13" s="107" customFormat="1" ht="90" x14ac:dyDescent="0.4">
      <c r="A53" s="11">
        <v>50</v>
      </c>
      <c r="B53" s="118" t="s">
        <v>199</v>
      </c>
      <c r="C53" s="119" t="s">
        <v>17</v>
      </c>
      <c r="D53" s="120" t="s">
        <v>271</v>
      </c>
      <c r="E53" s="118" t="s">
        <v>282</v>
      </c>
      <c r="F53" s="114" t="s">
        <v>20</v>
      </c>
      <c r="G53" s="114" t="s">
        <v>29</v>
      </c>
      <c r="H53" s="115" t="s">
        <v>283</v>
      </c>
      <c r="I53" s="118" t="s">
        <v>284</v>
      </c>
      <c r="J53" s="114" t="s">
        <v>285</v>
      </c>
      <c r="K53" s="114" t="s">
        <v>276</v>
      </c>
      <c r="L53" s="115" t="s">
        <v>277</v>
      </c>
      <c r="M53" s="120" t="s">
        <v>286</v>
      </c>
    </row>
    <row r="54" spans="1:13" s="107" customFormat="1" ht="90" x14ac:dyDescent="0.4">
      <c r="A54" s="11">
        <v>51</v>
      </c>
      <c r="B54" s="119" t="s">
        <v>27</v>
      </c>
      <c r="C54" s="119" t="s">
        <v>17</v>
      </c>
      <c r="D54" s="120" t="s">
        <v>271</v>
      </c>
      <c r="E54" s="118" t="s">
        <v>287</v>
      </c>
      <c r="F54" s="114" t="s">
        <v>20</v>
      </c>
      <c r="G54" s="114" t="s">
        <v>29</v>
      </c>
      <c r="H54" s="115" t="s">
        <v>288</v>
      </c>
      <c r="I54" s="118" t="s">
        <v>274</v>
      </c>
      <c r="J54" s="114" t="s">
        <v>289</v>
      </c>
      <c r="K54" s="114" t="s">
        <v>276</v>
      </c>
      <c r="L54" s="115" t="s">
        <v>277</v>
      </c>
      <c r="M54" s="120" t="s">
        <v>281</v>
      </c>
    </row>
    <row r="55" spans="1:13" ht="67.5" x14ac:dyDescent="0.4">
      <c r="A55" s="11">
        <v>52</v>
      </c>
      <c r="B55" s="12" t="s">
        <v>290</v>
      </c>
      <c r="C55" s="13" t="s">
        <v>17</v>
      </c>
      <c r="D55" s="11" t="s">
        <v>291</v>
      </c>
      <c r="E55" s="12" t="s">
        <v>292</v>
      </c>
      <c r="F55" s="12" t="s">
        <v>20</v>
      </c>
      <c r="G55" s="12" t="s">
        <v>293</v>
      </c>
      <c r="H55" s="12" t="s">
        <v>294</v>
      </c>
      <c r="I55" s="12" t="s">
        <v>295</v>
      </c>
      <c r="J55" s="12"/>
      <c r="K55" s="12" t="s">
        <v>296</v>
      </c>
      <c r="L55" s="25" t="s">
        <v>297</v>
      </c>
      <c r="M55" s="1" t="s">
        <v>298</v>
      </c>
    </row>
    <row r="56" spans="1:13" ht="67.5" x14ac:dyDescent="0.4">
      <c r="A56" s="11">
        <v>53</v>
      </c>
      <c r="B56" s="13" t="s">
        <v>27</v>
      </c>
      <c r="C56" s="13" t="s">
        <v>17</v>
      </c>
      <c r="D56" s="11" t="s">
        <v>291</v>
      </c>
      <c r="E56" s="12" t="s">
        <v>299</v>
      </c>
      <c r="F56" s="12" t="s">
        <v>20</v>
      </c>
      <c r="G56" s="12" t="s">
        <v>35</v>
      </c>
      <c r="H56" s="13" t="s">
        <v>36</v>
      </c>
      <c r="I56" s="12" t="s">
        <v>295</v>
      </c>
      <c r="J56" s="12"/>
      <c r="K56" s="12" t="s">
        <v>296</v>
      </c>
      <c r="L56" s="25" t="s">
        <v>297</v>
      </c>
      <c r="M56" s="1" t="s">
        <v>298</v>
      </c>
    </row>
    <row r="57" spans="1:13" ht="67.5" x14ac:dyDescent="0.4">
      <c r="A57" s="11">
        <v>54</v>
      </c>
      <c r="B57" s="13" t="s">
        <v>27</v>
      </c>
      <c r="C57" s="13" t="s">
        <v>17</v>
      </c>
      <c r="D57" s="11" t="s">
        <v>300</v>
      </c>
      <c r="E57" s="12" t="s">
        <v>301</v>
      </c>
      <c r="F57" s="12" t="s">
        <v>20</v>
      </c>
      <c r="G57" s="12" t="s">
        <v>29</v>
      </c>
      <c r="H57" s="13" t="s">
        <v>302</v>
      </c>
      <c r="I57" s="12"/>
      <c r="J57" s="12"/>
      <c r="K57" s="12" t="s">
        <v>303</v>
      </c>
      <c r="L57" s="14" t="s">
        <v>304</v>
      </c>
      <c r="M57" s="2" t="s">
        <v>305</v>
      </c>
    </row>
    <row r="58" spans="1:13" ht="67.5" x14ac:dyDescent="0.4">
      <c r="A58" s="11">
        <v>55</v>
      </c>
      <c r="B58" s="12" t="s">
        <v>27</v>
      </c>
      <c r="C58" s="13" t="s">
        <v>17</v>
      </c>
      <c r="D58" s="11" t="s">
        <v>300</v>
      </c>
      <c r="E58" s="12" t="s">
        <v>306</v>
      </c>
      <c r="F58" s="12" t="s">
        <v>20</v>
      </c>
      <c r="G58" s="12" t="s">
        <v>148</v>
      </c>
      <c r="H58" s="13" t="s">
        <v>238</v>
      </c>
      <c r="I58" s="12"/>
      <c r="J58" s="12" t="s">
        <v>307</v>
      </c>
      <c r="K58" s="12" t="s">
        <v>308</v>
      </c>
      <c r="L58" s="14" t="s">
        <v>304</v>
      </c>
      <c r="M58" s="2" t="s">
        <v>309</v>
      </c>
    </row>
    <row r="59" spans="1:13" ht="67.5" x14ac:dyDescent="0.4">
      <c r="A59" s="11">
        <v>56</v>
      </c>
      <c r="B59" s="12" t="s">
        <v>27</v>
      </c>
      <c r="C59" s="13" t="s">
        <v>17</v>
      </c>
      <c r="D59" s="11" t="s">
        <v>300</v>
      </c>
      <c r="E59" s="12" t="s">
        <v>310</v>
      </c>
      <c r="F59" s="12" t="s">
        <v>20</v>
      </c>
      <c r="G59" s="12" t="s">
        <v>311</v>
      </c>
      <c r="H59" s="12" t="s">
        <v>312</v>
      </c>
      <c r="I59" s="12"/>
      <c r="J59" s="12"/>
      <c r="K59" s="12" t="s">
        <v>313</v>
      </c>
      <c r="L59" s="14" t="s">
        <v>304</v>
      </c>
      <c r="M59" s="15"/>
    </row>
    <row r="60" spans="1:13" ht="45" x14ac:dyDescent="0.4">
      <c r="A60" s="11">
        <v>57</v>
      </c>
      <c r="B60" s="12" t="s">
        <v>27</v>
      </c>
      <c r="C60" s="13" t="s">
        <v>17</v>
      </c>
      <c r="D60" s="11" t="s">
        <v>300</v>
      </c>
      <c r="E60" s="12" t="s">
        <v>314</v>
      </c>
      <c r="F60" s="12" t="s">
        <v>20</v>
      </c>
      <c r="G60" s="12" t="s">
        <v>71</v>
      </c>
      <c r="H60" s="12" t="s">
        <v>315</v>
      </c>
      <c r="I60" s="12"/>
      <c r="J60" s="12" t="s">
        <v>316</v>
      </c>
      <c r="K60" s="12" t="s">
        <v>317</v>
      </c>
      <c r="L60" s="14" t="s">
        <v>318</v>
      </c>
      <c r="M60" s="15"/>
    </row>
    <row r="61" spans="1:13" ht="45" x14ac:dyDescent="0.4">
      <c r="A61" s="11">
        <v>58</v>
      </c>
      <c r="B61" s="12" t="s">
        <v>3144</v>
      </c>
      <c r="C61" s="13" t="s">
        <v>17</v>
      </c>
      <c r="D61" s="11" t="s">
        <v>3145</v>
      </c>
      <c r="E61" s="12" t="s">
        <v>3146</v>
      </c>
      <c r="F61" s="12" t="s">
        <v>20</v>
      </c>
      <c r="G61" s="12" t="s">
        <v>29</v>
      </c>
      <c r="H61" s="12" t="s">
        <v>959</v>
      </c>
      <c r="I61" s="12" t="s">
        <v>3147</v>
      </c>
      <c r="J61" s="12" t="s">
        <v>1214</v>
      </c>
      <c r="K61" s="12" t="s">
        <v>3148</v>
      </c>
      <c r="L61" s="14" t="s">
        <v>3149</v>
      </c>
      <c r="M61" s="15"/>
    </row>
    <row r="62" spans="1:13" ht="45" x14ac:dyDescent="0.4">
      <c r="A62" s="11">
        <v>59</v>
      </c>
      <c r="B62" s="12" t="s">
        <v>3150</v>
      </c>
      <c r="C62" s="13" t="s">
        <v>17</v>
      </c>
      <c r="D62" s="11" t="s">
        <v>3145</v>
      </c>
      <c r="E62" s="12" t="s">
        <v>3151</v>
      </c>
      <c r="F62" s="12" t="s">
        <v>20</v>
      </c>
      <c r="G62" s="12" t="s">
        <v>489</v>
      </c>
      <c r="H62" s="12" t="s">
        <v>1520</v>
      </c>
      <c r="I62" s="12" t="s">
        <v>3152</v>
      </c>
      <c r="J62" s="12" t="s">
        <v>1214</v>
      </c>
      <c r="K62" s="12" t="s">
        <v>3153</v>
      </c>
      <c r="L62" s="14" t="s">
        <v>318</v>
      </c>
      <c r="M62" s="15"/>
    </row>
    <row r="63" spans="1:13" ht="67.5" x14ac:dyDescent="0.4">
      <c r="A63" s="11">
        <v>60</v>
      </c>
      <c r="B63" s="12" t="s">
        <v>3154</v>
      </c>
      <c r="C63" s="13" t="s">
        <v>17</v>
      </c>
      <c r="D63" s="11" t="s">
        <v>3145</v>
      </c>
      <c r="E63" s="12" t="s">
        <v>3155</v>
      </c>
      <c r="F63" s="12" t="s">
        <v>20</v>
      </c>
      <c r="G63" s="12" t="s">
        <v>3156</v>
      </c>
      <c r="H63" s="12" t="s">
        <v>3157</v>
      </c>
      <c r="I63" s="12" t="s">
        <v>3158</v>
      </c>
      <c r="J63" s="12" t="s">
        <v>1214</v>
      </c>
      <c r="K63" s="12" t="s">
        <v>3159</v>
      </c>
      <c r="L63" s="14" t="s">
        <v>3160</v>
      </c>
      <c r="M63" s="15"/>
    </row>
    <row r="64" spans="1:13" ht="45" x14ac:dyDescent="0.4">
      <c r="A64" s="11">
        <v>61</v>
      </c>
      <c r="B64" s="13" t="s">
        <v>27</v>
      </c>
      <c r="C64" s="13" t="s">
        <v>17</v>
      </c>
      <c r="D64" s="11" t="s">
        <v>319</v>
      </c>
      <c r="E64" s="12" t="s">
        <v>320</v>
      </c>
      <c r="F64" s="12" t="s">
        <v>20</v>
      </c>
      <c r="G64" s="12" t="s">
        <v>109</v>
      </c>
      <c r="H64" s="14" t="s">
        <v>321</v>
      </c>
      <c r="I64" s="13" t="s">
        <v>322</v>
      </c>
      <c r="J64" s="12" t="s">
        <v>323</v>
      </c>
      <c r="K64" s="12" t="s">
        <v>324</v>
      </c>
      <c r="L64" s="14" t="s">
        <v>325</v>
      </c>
      <c r="M64" s="2" t="s">
        <v>326</v>
      </c>
    </row>
    <row r="65" spans="1:13" ht="22.5" x14ac:dyDescent="0.4">
      <c r="A65" s="11">
        <v>62</v>
      </c>
      <c r="B65" s="12" t="s">
        <v>27</v>
      </c>
      <c r="C65" s="13" t="s">
        <v>17</v>
      </c>
      <c r="D65" s="11" t="s">
        <v>319</v>
      </c>
      <c r="E65" s="12" t="s">
        <v>327</v>
      </c>
      <c r="F65" s="12" t="s">
        <v>20</v>
      </c>
      <c r="G65" s="12" t="s">
        <v>35</v>
      </c>
      <c r="H65" s="14" t="s">
        <v>36</v>
      </c>
      <c r="I65" s="13" t="s">
        <v>328</v>
      </c>
      <c r="J65" s="12" t="s">
        <v>329</v>
      </c>
      <c r="K65" s="12" t="s">
        <v>330</v>
      </c>
      <c r="L65" s="14" t="s">
        <v>331</v>
      </c>
      <c r="M65" s="2" t="s">
        <v>332</v>
      </c>
    </row>
    <row r="66" spans="1:13" ht="45" x14ac:dyDescent="0.4">
      <c r="A66" s="11">
        <v>63</v>
      </c>
      <c r="B66" s="12" t="s">
        <v>27</v>
      </c>
      <c r="C66" s="13" t="s">
        <v>17</v>
      </c>
      <c r="D66" s="11" t="s">
        <v>319</v>
      </c>
      <c r="E66" s="12" t="s">
        <v>333</v>
      </c>
      <c r="F66" s="12" t="s">
        <v>20</v>
      </c>
      <c r="G66" s="12" t="s">
        <v>29</v>
      </c>
      <c r="H66" s="13" t="s">
        <v>302</v>
      </c>
      <c r="I66" s="13" t="s">
        <v>334</v>
      </c>
      <c r="J66" s="12" t="s">
        <v>323</v>
      </c>
      <c r="K66" s="12" t="s">
        <v>335</v>
      </c>
      <c r="L66" s="14" t="s">
        <v>336</v>
      </c>
      <c r="M66" s="2" t="s">
        <v>337</v>
      </c>
    </row>
    <row r="67" spans="1:13" ht="67.5" x14ac:dyDescent="0.4">
      <c r="A67" s="11">
        <v>64</v>
      </c>
      <c r="B67" s="12" t="s">
        <v>27</v>
      </c>
      <c r="C67" s="13" t="s">
        <v>17</v>
      </c>
      <c r="D67" s="11" t="s">
        <v>319</v>
      </c>
      <c r="E67" s="12" t="s">
        <v>338</v>
      </c>
      <c r="F67" s="12" t="s">
        <v>20</v>
      </c>
      <c r="G67" s="12" t="s">
        <v>339</v>
      </c>
      <c r="H67" s="48">
        <v>42370</v>
      </c>
      <c r="I67" s="13" t="s">
        <v>340</v>
      </c>
      <c r="J67" s="12" t="s">
        <v>341</v>
      </c>
      <c r="K67" s="12" t="s">
        <v>342</v>
      </c>
      <c r="L67" s="14" t="s">
        <v>343</v>
      </c>
      <c r="M67" s="2" t="s">
        <v>344</v>
      </c>
    </row>
    <row r="68" spans="1:13" ht="90" x14ac:dyDescent="0.4">
      <c r="A68" s="11">
        <v>65</v>
      </c>
      <c r="B68" s="12" t="s">
        <v>27</v>
      </c>
      <c r="C68" s="13" t="s">
        <v>17</v>
      </c>
      <c r="D68" s="11" t="s">
        <v>319</v>
      </c>
      <c r="E68" s="12" t="s">
        <v>345</v>
      </c>
      <c r="F68" s="12" t="s">
        <v>20</v>
      </c>
      <c r="G68" s="12" t="s">
        <v>148</v>
      </c>
      <c r="H68" s="14" t="s">
        <v>346</v>
      </c>
      <c r="I68" s="13" t="s">
        <v>347</v>
      </c>
      <c r="J68" s="12" t="s">
        <v>323</v>
      </c>
      <c r="K68" s="12" t="s">
        <v>348</v>
      </c>
      <c r="L68" s="14" t="s">
        <v>349</v>
      </c>
      <c r="M68" s="2" t="s">
        <v>350</v>
      </c>
    </row>
    <row r="69" spans="1:13" ht="67.5" x14ac:dyDescent="0.4">
      <c r="A69" s="11">
        <v>66</v>
      </c>
      <c r="B69" s="12" t="s">
        <v>27</v>
      </c>
      <c r="C69" s="13" t="s">
        <v>17</v>
      </c>
      <c r="D69" s="11" t="s">
        <v>319</v>
      </c>
      <c r="E69" s="12" t="s">
        <v>351</v>
      </c>
      <c r="F69" s="12" t="s">
        <v>20</v>
      </c>
      <c r="G69" s="12" t="s">
        <v>148</v>
      </c>
      <c r="H69" s="14" t="s">
        <v>352</v>
      </c>
      <c r="I69" s="13" t="s">
        <v>353</v>
      </c>
      <c r="J69" s="12" t="s">
        <v>354</v>
      </c>
      <c r="K69" s="12" t="s">
        <v>355</v>
      </c>
      <c r="L69" s="14" t="s">
        <v>356</v>
      </c>
      <c r="M69" s="2" t="s">
        <v>357</v>
      </c>
    </row>
    <row r="70" spans="1:13" ht="67.5" x14ac:dyDescent="0.4">
      <c r="A70" s="11">
        <v>67</v>
      </c>
      <c r="B70" s="12" t="s">
        <v>139</v>
      </c>
      <c r="C70" s="13" t="s">
        <v>17</v>
      </c>
      <c r="D70" s="11" t="s">
        <v>319</v>
      </c>
      <c r="E70" s="12" t="s">
        <v>358</v>
      </c>
      <c r="F70" s="12" t="s">
        <v>20</v>
      </c>
      <c r="G70" s="12" t="s">
        <v>359</v>
      </c>
      <c r="H70" s="14" t="s">
        <v>360</v>
      </c>
      <c r="I70" s="13" t="s">
        <v>361</v>
      </c>
      <c r="J70" s="12" t="s">
        <v>354</v>
      </c>
      <c r="K70" s="12" t="s">
        <v>342</v>
      </c>
      <c r="L70" s="14" t="s">
        <v>343</v>
      </c>
      <c r="M70" s="2" t="s">
        <v>362</v>
      </c>
    </row>
    <row r="71" spans="1:13" ht="45" x14ac:dyDescent="0.4">
      <c r="A71" s="11">
        <v>68</v>
      </c>
      <c r="B71" s="47" t="s">
        <v>27</v>
      </c>
      <c r="C71" s="13" t="s">
        <v>363</v>
      </c>
      <c r="D71" s="49" t="s">
        <v>364</v>
      </c>
      <c r="E71" s="20" t="s">
        <v>365</v>
      </c>
      <c r="F71" s="12" t="s">
        <v>20</v>
      </c>
      <c r="G71" s="12" t="s">
        <v>29</v>
      </c>
      <c r="H71" s="47" t="s">
        <v>366</v>
      </c>
      <c r="I71" s="20" t="s">
        <v>367</v>
      </c>
      <c r="J71" s="20" t="s">
        <v>368</v>
      </c>
      <c r="K71" s="23" t="s">
        <v>369</v>
      </c>
      <c r="L71" s="3" t="s">
        <v>370</v>
      </c>
      <c r="M71" s="4" t="s">
        <v>371</v>
      </c>
    </row>
    <row r="72" spans="1:13" ht="67.5" x14ac:dyDescent="0.4">
      <c r="A72" s="11">
        <v>69</v>
      </c>
      <c r="B72" s="20" t="s">
        <v>27</v>
      </c>
      <c r="C72" s="13" t="s">
        <v>363</v>
      </c>
      <c r="D72" s="49" t="s">
        <v>364</v>
      </c>
      <c r="E72" s="20" t="s">
        <v>372</v>
      </c>
      <c r="F72" s="12" t="s">
        <v>20</v>
      </c>
      <c r="G72" s="12" t="s">
        <v>29</v>
      </c>
      <c r="H72" s="20" t="s">
        <v>373</v>
      </c>
      <c r="I72" s="20" t="s">
        <v>374</v>
      </c>
      <c r="J72" s="20" t="s">
        <v>375</v>
      </c>
      <c r="K72" s="20" t="s">
        <v>376</v>
      </c>
      <c r="L72" s="3" t="s">
        <v>377</v>
      </c>
      <c r="M72" s="23" t="s">
        <v>378</v>
      </c>
    </row>
    <row r="73" spans="1:13" ht="22.5" x14ac:dyDescent="0.4">
      <c r="A73" s="11">
        <v>70</v>
      </c>
      <c r="B73" s="20" t="s">
        <v>27</v>
      </c>
      <c r="C73" s="13" t="s">
        <v>363</v>
      </c>
      <c r="D73" s="49" t="s">
        <v>364</v>
      </c>
      <c r="E73" s="20" t="s">
        <v>379</v>
      </c>
      <c r="F73" s="12" t="s">
        <v>20</v>
      </c>
      <c r="G73" s="12" t="s">
        <v>35</v>
      </c>
      <c r="H73" s="20" t="s">
        <v>380</v>
      </c>
      <c r="I73" s="20" t="s">
        <v>381</v>
      </c>
      <c r="J73" s="20" t="s">
        <v>382</v>
      </c>
      <c r="K73" s="20"/>
      <c r="L73" s="3"/>
      <c r="M73" s="4" t="s">
        <v>383</v>
      </c>
    </row>
    <row r="74" spans="1:13" ht="45" x14ac:dyDescent="0.4">
      <c r="A74" s="11">
        <v>71</v>
      </c>
      <c r="B74" s="20" t="s">
        <v>27</v>
      </c>
      <c r="C74" s="13" t="s">
        <v>363</v>
      </c>
      <c r="D74" s="49" t="s">
        <v>364</v>
      </c>
      <c r="E74" s="20" t="s">
        <v>384</v>
      </c>
      <c r="F74" s="12" t="s">
        <v>20</v>
      </c>
      <c r="G74" s="12" t="s">
        <v>29</v>
      </c>
      <c r="H74" s="20" t="s">
        <v>385</v>
      </c>
      <c r="I74" s="20" t="s">
        <v>386</v>
      </c>
      <c r="J74" s="20" t="s">
        <v>387</v>
      </c>
      <c r="K74" s="20" t="s">
        <v>388</v>
      </c>
      <c r="L74" s="3" t="s">
        <v>389</v>
      </c>
      <c r="M74" s="4" t="s">
        <v>390</v>
      </c>
    </row>
    <row r="75" spans="1:13" ht="67.5" x14ac:dyDescent="0.4">
      <c r="A75" s="11">
        <v>72</v>
      </c>
      <c r="B75" s="20" t="s">
        <v>27</v>
      </c>
      <c r="C75" s="13" t="s">
        <v>363</v>
      </c>
      <c r="D75" s="49" t="s">
        <v>364</v>
      </c>
      <c r="E75" s="20" t="s">
        <v>391</v>
      </c>
      <c r="F75" s="12" t="s">
        <v>20</v>
      </c>
      <c r="G75" s="12" t="s">
        <v>109</v>
      </c>
      <c r="H75" s="20" t="s">
        <v>392</v>
      </c>
      <c r="I75" s="20" t="s">
        <v>393</v>
      </c>
      <c r="J75" s="20" t="s">
        <v>394</v>
      </c>
      <c r="K75" s="20" t="s">
        <v>395</v>
      </c>
      <c r="L75" s="3" t="s">
        <v>396</v>
      </c>
      <c r="M75" s="23" t="s">
        <v>397</v>
      </c>
    </row>
    <row r="76" spans="1:13" ht="67.5" x14ac:dyDescent="0.4">
      <c r="A76" s="11">
        <v>73</v>
      </c>
      <c r="B76" s="20" t="s">
        <v>27</v>
      </c>
      <c r="C76" s="13" t="s">
        <v>363</v>
      </c>
      <c r="D76" s="49" t="s">
        <v>364</v>
      </c>
      <c r="E76" s="20" t="s">
        <v>398</v>
      </c>
      <c r="F76" s="12" t="s">
        <v>20</v>
      </c>
      <c r="G76" s="12" t="s">
        <v>39</v>
      </c>
      <c r="H76" s="20" t="s">
        <v>399</v>
      </c>
      <c r="I76" s="20" t="s">
        <v>400</v>
      </c>
      <c r="J76" s="20" t="s">
        <v>401</v>
      </c>
      <c r="K76" s="20" t="s">
        <v>402</v>
      </c>
      <c r="L76" s="3" t="s">
        <v>403</v>
      </c>
      <c r="M76" s="23" t="s">
        <v>404</v>
      </c>
    </row>
    <row r="77" spans="1:13" ht="67.5" x14ac:dyDescent="0.4">
      <c r="A77" s="11">
        <v>74</v>
      </c>
      <c r="B77" s="13" t="s">
        <v>33</v>
      </c>
      <c r="C77" s="13" t="s">
        <v>363</v>
      </c>
      <c r="D77" s="49" t="s">
        <v>364</v>
      </c>
      <c r="E77" s="20" t="s">
        <v>405</v>
      </c>
      <c r="F77" s="12" t="s">
        <v>20</v>
      </c>
      <c r="G77" s="12" t="s">
        <v>29</v>
      </c>
      <c r="H77" s="20" t="s">
        <v>406</v>
      </c>
      <c r="I77" s="20" t="s">
        <v>407</v>
      </c>
      <c r="J77" s="20" t="s">
        <v>408</v>
      </c>
      <c r="K77" s="20" t="s">
        <v>409</v>
      </c>
      <c r="L77" s="3" t="s">
        <v>410</v>
      </c>
      <c r="M77" s="4" t="s">
        <v>411</v>
      </c>
    </row>
    <row r="78" spans="1:13" ht="45" x14ac:dyDescent="0.4">
      <c r="A78" s="11">
        <v>75</v>
      </c>
      <c r="B78" s="12" t="s">
        <v>37</v>
      </c>
      <c r="C78" s="13" t="s">
        <v>363</v>
      </c>
      <c r="D78" s="49" t="s">
        <v>364</v>
      </c>
      <c r="E78" s="20" t="s">
        <v>412</v>
      </c>
      <c r="F78" s="12" t="s">
        <v>20</v>
      </c>
      <c r="G78" s="12" t="s">
        <v>413</v>
      </c>
      <c r="H78" s="20" t="s">
        <v>414</v>
      </c>
      <c r="I78" s="20" t="s">
        <v>400</v>
      </c>
      <c r="J78" s="20" t="s">
        <v>415</v>
      </c>
      <c r="K78" s="20" t="s">
        <v>416</v>
      </c>
      <c r="L78" s="3" t="s">
        <v>417</v>
      </c>
      <c r="M78" s="23" t="s">
        <v>418</v>
      </c>
    </row>
    <row r="79" spans="1:13" ht="67.5" x14ac:dyDescent="0.4">
      <c r="A79" s="11">
        <v>76</v>
      </c>
      <c r="B79" s="12" t="s">
        <v>78</v>
      </c>
      <c r="C79" s="13" t="s">
        <v>363</v>
      </c>
      <c r="D79" s="49" t="s">
        <v>364</v>
      </c>
      <c r="E79" s="49" t="s">
        <v>419</v>
      </c>
      <c r="F79" s="12" t="s">
        <v>20</v>
      </c>
      <c r="G79" s="12" t="s">
        <v>80</v>
      </c>
      <c r="H79" s="20" t="s">
        <v>420</v>
      </c>
      <c r="I79" s="20" t="s">
        <v>400</v>
      </c>
      <c r="J79" s="20" t="s">
        <v>421</v>
      </c>
      <c r="K79" s="20" t="s">
        <v>402</v>
      </c>
      <c r="L79" s="3" t="s">
        <v>403</v>
      </c>
      <c r="M79" s="23" t="s">
        <v>404</v>
      </c>
    </row>
    <row r="80" spans="1:13" ht="45" x14ac:dyDescent="0.4">
      <c r="A80" s="11">
        <v>77</v>
      </c>
      <c r="B80" s="12" t="s">
        <v>78</v>
      </c>
      <c r="C80" s="13" t="s">
        <v>363</v>
      </c>
      <c r="D80" s="49" t="s">
        <v>364</v>
      </c>
      <c r="E80" s="49" t="s">
        <v>422</v>
      </c>
      <c r="F80" s="12" t="s">
        <v>20</v>
      </c>
      <c r="G80" s="12" t="s">
        <v>423</v>
      </c>
      <c r="H80" s="20" t="s">
        <v>420</v>
      </c>
      <c r="I80" s="94" t="s">
        <v>381</v>
      </c>
      <c r="J80" s="94" t="s">
        <v>424</v>
      </c>
      <c r="K80" s="94" t="s">
        <v>425</v>
      </c>
      <c r="L80" s="95" t="s">
        <v>426</v>
      </c>
      <c r="M80" s="96" t="s">
        <v>427</v>
      </c>
    </row>
    <row r="81" spans="1:13" s="107" customFormat="1" ht="45" x14ac:dyDescent="0.4">
      <c r="A81" s="11">
        <v>78</v>
      </c>
      <c r="B81" s="119" t="s">
        <v>33</v>
      </c>
      <c r="C81" s="119" t="s">
        <v>363</v>
      </c>
      <c r="D81" s="117" t="s">
        <v>681</v>
      </c>
      <c r="E81" s="117" t="s">
        <v>4648</v>
      </c>
      <c r="F81" s="114" t="s">
        <v>20</v>
      </c>
      <c r="G81" s="114" t="s">
        <v>35</v>
      </c>
      <c r="H81" s="122" t="s">
        <v>953</v>
      </c>
      <c r="I81" s="109" t="s">
        <v>682</v>
      </c>
      <c r="J81" s="109" t="s">
        <v>449</v>
      </c>
      <c r="K81" s="109" t="s">
        <v>683</v>
      </c>
      <c r="L81" s="123" t="s">
        <v>684</v>
      </c>
      <c r="M81" s="96" t="s">
        <v>685</v>
      </c>
    </row>
    <row r="82" spans="1:13" s="107" customFormat="1" ht="45" x14ac:dyDescent="0.4">
      <c r="A82" s="11">
        <v>79</v>
      </c>
      <c r="B82" s="114" t="s">
        <v>37</v>
      </c>
      <c r="C82" s="119" t="s">
        <v>363</v>
      </c>
      <c r="D82" s="117" t="s">
        <v>681</v>
      </c>
      <c r="E82" s="114" t="s">
        <v>687</v>
      </c>
      <c r="F82" s="114" t="s">
        <v>20</v>
      </c>
      <c r="G82" s="114" t="s">
        <v>71</v>
      </c>
      <c r="H82" s="124" t="s">
        <v>1520</v>
      </c>
      <c r="I82" s="109" t="s">
        <v>688</v>
      </c>
      <c r="J82" s="109" t="s">
        <v>689</v>
      </c>
      <c r="K82" s="109" t="s">
        <v>683</v>
      </c>
      <c r="L82" s="123" t="s">
        <v>684</v>
      </c>
      <c r="M82" s="96" t="s">
        <v>690</v>
      </c>
    </row>
    <row r="83" spans="1:13" s="107" customFormat="1" ht="45" x14ac:dyDescent="0.4">
      <c r="A83" s="11">
        <v>80</v>
      </c>
      <c r="B83" s="114" t="s">
        <v>428</v>
      </c>
      <c r="C83" s="119" t="s">
        <v>429</v>
      </c>
      <c r="D83" s="117" t="s">
        <v>430</v>
      </c>
      <c r="E83" s="114" t="s">
        <v>431</v>
      </c>
      <c r="F83" s="114" t="s">
        <v>20</v>
      </c>
      <c r="G83" s="114" t="s">
        <v>80</v>
      </c>
      <c r="H83" s="114" t="s">
        <v>432</v>
      </c>
      <c r="I83" s="109" t="s">
        <v>433</v>
      </c>
      <c r="J83" s="109" t="s">
        <v>434</v>
      </c>
      <c r="K83" s="109" t="s">
        <v>435</v>
      </c>
      <c r="L83" s="125" t="s">
        <v>4280</v>
      </c>
      <c r="M83" s="126" t="s">
        <v>436</v>
      </c>
    </row>
    <row r="84" spans="1:13" s="107" customFormat="1" ht="105" customHeight="1" x14ac:dyDescent="0.4">
      <c r="A84" s="11">
        <v>81</v>
      </c>
      <c r="B84" s="114" t="s">
        <v>161</v>
      </c>
      <c r="C84" s="119" t="s">
        <v>363</v>
      </c>
      <c r="D84" s="120" t="s">
        <v>430</v>
      </c>
      <c r="E84" s="118" t="s">
        <v>437</v>
      </c>
      <c r="F84" s="114" t="s">
        <v>20</v>
      </c>
      <c r="G84" s="114" t="s">
        <v>87</v>
      </c>
      <c r="H84" s="114" t="s">
        <v>4649</v>
      </c>
      <c r="I84" s="114" t="s">
        <v>438</v>
      </c>
      <c r="J84" s="117" t="s">
        <v>439</v>
      </c>
      <c r="K84" s="114" t="s">
        <v>440</v>
      </c>
      <c r="L84" s="115" t="s">
        <v>441</v>
      </c>
      <c r="M84" s="127"/>
    </row>
    <row r="85" spans="1:13" s="107" customFormat="1" ht="45" x14ac:dyDescent="0.4">
      <c r="A85" s="11">
        <v>82</v>
      </c>
      <c r="B85" s="119" t="s">
        <v>27</v>
      </c>
      <c r="C85" s="119" t="s">
        <v>429</v>
      </c>
      <c r="D85" s="117" t="s">
        <v>430</v>
      </c>
      <c r="E85" s="114" t="s">
        <v>442</v>
      </c>
      <c r="F85" s="114" t="s">
        <v>20</v>
      </c>
      <c r="G85" s="114" t="s">
        <v>29</v>
      </c>
      <c r="H85" s="109" t="s">
        <v>4650</v>
      </c>
      <c r="I85" s="114" t="s">
        <v>433</v>
      </c>
      <c r="J85" s="114" t="s">
        <v>444</v>
      </c>
      <c r="K85" s="114" t="s">
        <v>445</v>
      </c>
      <c r="L85" s="128" t="s">
        <v>446</v>
      </c>
      <c r="M85" s="129" t="s">
        <v>4669</v>
      </c>
    </row>
    <row r="86" spans="1:13" s="107" customFormat="1" ht="45" x14ac:dyDescent="0.4">
      <c r="A86" s="11">
        <v>83</v>
      </c>
      <c r="B86" s="119" t="s">
        <v>153</v>
      </c>
      <c r="C86" s="119" t="s">
        <v>363</v>
      </c>
      <c r="D86" s="117" t="s">
        <v>430</v>
      </c>
      <c r="E86" s="6" t="s">
        <v>447</v>
      </c>
      <c r="F86" s="114" t="s">
        <v>20</v>
      </c>
      <c r="G86" s="114" t="s">
        <v>29</v>
      </c>
      <c r="H86" s="114" t="s">
        <v>448</v>
      </c>
      <c r="I86" s="114" t="s">
        <v>433</v>
      </c>
      <c r="J86" s="114" t="s">
        <v>449</v>
      </c>
      <c r="K86" s="112" t="s">
        <v>450</v>
      </c>
      <c r="L86" s="115" t="s">
        <v>451</v>
      </c>
      <c r="M86" s="127"/>
    </row>
    <row r="87" spans="1:13" s="107" customFormat="1" ht="22.5" x14ac:dyDescent="0.4">
      <c r="A87" s="11">
        <v>84</v>
      </c>
      <c r="B87" s="119" t="s">
        <v>153</v>
      </c>
      <c r="C87" s="119" t="s">
        <v>363</v>
      </c>
      <c r="D87" s="117" t="s">
        <v>430</v>
      </c>
      <c r="E87" s="6" t="s">
        <v>452</v>
      </c>
      <c r="F87" s="114" t="s">
        <v>20</v>
      </c>
      <c r="G87" s="114" t="s">
        <v>29</v>
      </c>
      <c r="H87" s="114" t="s">
        <v>453</v>
      </c>
      <c r="I87" s="114" t="s">
        <v>454</v>
      </c>
      <c r="J87" s="114" t="s">
        <v>439</v>
      </c>
      <c r="K87" s="112" t="s">
        <v>4281</v>
      </c>
      <c r="L87" s="115" t="s">
        <v>441</v>
      </c>
      <c r="M87" s="127"/>
    </row>
    <row r="88" spans="1:13" s="107" customFormat="1" ht="22.5" x14ac:dyDescent="0.4">
      <c r="A88" s="11">
        <v>85</v>
      </c>
      <c r="B88" s="119" t="s">
        <v>153</v>
      </c>
      <c r="C88" s="119" t="s">
        <v>363</v>
      </c>
      <c r="D88" s="117" t="s">
        <v>430</v>
      </c>
      <c r="E88" s="6" t="s">
        <v>456</v>
      </c>
      <c r="F88" s="114" t="s">
        <v>20</v>
      </c>
      <c r="G88" s="114" t="s">
        <v>29</v>
      </c>
      <c r="H88" s="114" t="s">
        <v>443</v>
      </c>
      <c r="I88" s="114" t="s">
        <v>457</v>
      </c>
      <c r="J88" s="109" t="s">
        <v>439</v>
      </c>
      <c r="K88" s="112" t="s">
        <v>458</v>
      </c>
      <c r="L88" s="115" t="s">
        <v>459</v>
      </c>
      <c r="M88" s="127"/>
    </row>
    <row r="89" spans="1:13" s="107" customFormat="1" ht="45" x14ac:dyDescent="0.4">
      <c r="A89" s="11">
        <v>86</v>
      </c>
      <c r="B89" s="114" t="s">
        <v>460</v>
      </c>
      <c r="C89" s="119" t="s">
        <v>429</v>
      </c>
      <c r="D89" s="117" t="s">
        <v>430</v>
      </c>
      <c r="E89" s="114" t="s">
        <v>461</v>
      </c>
      <c r="F89" s="114" t="s">
        <v>20</v>
      </c>
      <c r="G89" s="130" t="s">
        <v>148</v>
      </c>
      <c r="H89" s="114" t="s">
        <v>462</v>
      </c>
      <c r="I89" s="114" t="s">
        <v>433</v>
      </c>
      <c r="J89" s="109" t="s">
        <v>316</v>
      </c>
      <c r="K89" s="114" t="s">
        <v>463</v>
      </c>
      <c r="L89" s="115" t="s">
        <v>464</v>
      </c>
      <c r="M89" s="127"/>
    </row>
    <row r="90" spans="1:13" s="107" customFormat="1" ht="45" x14ac:dyDescent="0.4">
      <c r="A90" s="11">
        <v>87</v>
      </c>
      <c r="B90" s="114" t="s">
        <v>460</v>
      </c>
      <c r="C90" s="119" t="s">
        <v>429</v>
      </c>
      <c r="D90" s="117" t="s">
        <v>430</v>
      </c>
      <c r="E90" s="114" t="s">
        <v>465</v>
      </c>
      <c r="F90" s="114" t="s">
        <v>20</v>
      </c>
      <c r="G90" s="130" t="s">
        <v>148</v>
      </c>
      <c r="H90" s="114" t="s">
        <v>462</v>
      </c>
      <c r="I90" s="114" t="s">
        <v>433</v>
      </c>
      <c r="J90" s="109" t="s">
        <v>449</v>
      </c>
      <c r="K90" s="114" t="s">
        <v>463</v>
      </c>
      <c r="L90" s="115" t="s">
        <v>464</v>
      </c>
      <c r="M90" s="127"/>
    </row>
    <row r="91" spans="1:13" s="107" customFormat="1" ht="67.5" x14ac:dyDescent="0.4">
      <c r="A91" s="11">
        <v>88</v>
      </c>
      <c r="B91" s="119" t="s">
        <v>153</v>
      </c>
      <c r="C91" s="119" t="s">
        <v>429</v>
      </c>
      <c r="D91" s="117" t="s">
        <v>430</v>
      </c>
      <c r="E91" s="114" t="s">
        <v>466</v>
      </c>
      <c r="F91" s="114" t="s">
        <v>20</v>
      </c>
      <c r="G91" s="114" t="s">
        <v>35</v>
      </c>
      <c r="H91" s="114" t="s">
        <v>4020</v>
      </c>
      <c r="I91" s="114" t="s">
        <v>433</v>
      </c>
      <c r="J91" s="109" t="s">
        <v>449</v>
      </c>
      <c r="K91" s="114" t="s">
        <v>467</v>
      </c>
      <c r="L91" s="128" t="s">
        <v>468</v>
      </c>
      <c r="M91" s="5" t="s">
        <v>469</v>
      </c>
    </row>
    <row r="92" spans="1:13" s="107" customFormat="1" ht="54.75" customHeight="1" x14ac:dyDescent="0.4">
      <c r="A92" s="11">
        <v>89</v>
      </c>
      <c r="B92" s="119" t="s">
        <v>27</v>
      </c>
      <c r="C92" s="119" t="s">
        <v>429</v>
      </c>
      <c r="D92" s="117" t="s">
        <v>430</v>
      </c>
      <c r="E92" s="114" t="s">
        <v>470</v>
      </c>
      <c r="F92" s="114" t="s">
        <v>20</v>
      </c>
      <c r="G92" s="114" t="s">
        <v>471</v>
      </c>
      <c r="H92" s="114" t="s">
        <v>4282</v>
      </c>
      <c r="I92" s="114" t="s">
        <v>433</v>
      </c>
      <c r="J92" s="109" t="s">
        <v>4671</v>
      </c>
      <c r="K92" s="109" t="s">
        <v>4670</v>
      </c>
      <c r="L92" s="128" t="s">
        <v>473</v>
      </c>
      <c r="M92" s="5" t="s">
        <v>474</v>
      </c>
    </row>
    <row r="93" spans="1:13" s="107" customFormat="1" ht="57" customHeight="1" x14ac:dyDescent="0.4">
      <c r="A93" s="11">
        <v>90</v>
      </c>
      <c r="B93" s="109" t="s">
        <v>290</v>
      </c>
      <c r="C93" s="113" t="s">
        <v>429</v>
      </c>
      <c r="D93" s="112" t="s">
        <v>430</v>
      </c>
      <c r="E93" s="109" t="s">
        <v>476</v>
      </c>
      <c r="F93" s="109" t="s">
        <v>20</v>
      </c>
      <c r="G93" s="109" t="s">
        <v>94</v>
      </c>
      <c r="H93" s="109" t="s">
        <v>477</v>
      </c>
      <c r="I93" s="114" t="s">
        <v>433</v>
      </c>
      <c r="J93" s="109" t="s">
        <v>307</v>
      </c>
      <c r="K93" s="114" t="s">
        <v>478</v>
      </c>
      <c r="L93" s="128" t="s">
        <v>479</v>
      </c>
      <c r="M93" s="5" t="s">
        <v>480</v>
      </c>
    </row>
    <row r="94" spans="1:13" s="107" customFormat="1" ht="22.5" x14ac:dyDescent="0.4">
      <c r="A94" s="11">
        <v>91</v>
      </c>
      <c r="B94" s="109" t="s">
        <v>482</v>
      </c>
      <c r="C94" s="113" t="s">
        <v>429</v>
      </c>
      <c r="D94" s="112" t="s">
        <v>430</v>
      </c>
      <c r="E94" s="109" t="s">
        <v>4652</v>
      </c>
      <c r="F94" s="109" t="s">
        <v>20</v>
      </c>
      <c r="G94" s="109" t="s">
        <v>94</v>
      </c>
      <c r="H94" s="109" t="s">
        <v>94</v>
      </c>
      <c r="I94" s="114" t="s">
        <v>433</v>
      </c>
      <c r="J94" s="109" t="s">
        <v>449</v>
      </c>
      <c r="K94" s="114"/>
      <c r="L94" s="128"/>
      <c r="M94" s="5" t="s">
        <v>481</v>
      </c>
    </row>
    <row r="95" spans="1:13" s="107" customFormat="1" ht="45" x14ac:dyDescent="0.4">
      <c r="A95" s="11">
        <v>92</v>
      </c>
      <c r="B95" s="109" t="s">
        <v>482</v>
      </c>
      <c r="C95" s="113" t="s">
        <v>429</v>
      </c>
      <c r="D95" s="112" t="s">
        <v>430</v>
      </c>
      <c r="E95" s="109" t="s">
        <v>483</v>
      </c>
      <c r="F95" s="109" t="s">
        <v>20</v>
      </c>
      <c r="G95" s="109" t="s">
        <v>94</v>
      </c>
      <c r="H95" s="109" t="s">
        <v>1392</v>
      </c>
      <c r="I95" s="114" t="s">
        <v>433</v>
      </c>
      <c r="J95" s="114" t="s">
        <v>444</v>
      </c>
      <c r="K95" s="114" t="s">
        <v>484</v>
      </c>
      <c r="L95" s="128" t="s">
        <v>485</v>
      </c>
      <c r="M95" s="5" t="s">
        <v>486</v>
      </c>
    </row>
    <row r="96" spans="1:13" s="107" customFormat="1" ht="45" x14ac:dyDescent="0.4">
      <c r="A96" s="11">
        <v>93</v>
      </c>
      <c r="B96" s="109" t="s">
        <v>492</v>
      </c>
      <c r="C96" s="113" t="s">
        <v>429</v>
      </c>
      <c r="D96" s="112" t="s">
        <v>430</v>
      </c>
      <c r="E96" s="109" t="s">
        <v>488</v>
      </c>
      <c r="F96" s="109" t="s">
        <v>20</v>
      </c>
      <c r="G96" s="131" t="s">
        <v>489</v>
      </c>
      <c r="H96" s="109" t="s">
        <v>490</v>
      </c>
      <c r="I96" s="114" t="s">
        <v>433</v>
      </c>
      <c r="J96" s="114" t="s">
        <v>434</v>
      </c>
      <c r="K96" s="109" t="s">
        <v>435</v>
      </c>
      <c r="L96" s="132" t="s">
        <v>4280</v>
      </c>
      <c r="M96" s="5" t="s">
        <v>491</v>
      </c>
    </row>
    <row r="97" spans="1:13" s="107" customFormat="1" ht="45" x14ac:dyDescent="0.4">
      <c r="A97" s="11">
        <v>94</v>
      </c>
      <c r="B97" s="109" t="s">
        <v>492</v>
      </c>
      <c r="C97" s="113" t="s">
        <v>363</v>
      </c>
      <c r="D97" s="112" t="s">
        <v>430</v>
      </c>
      <c r="E97" s="109" t="s">
        <v>493</v>
      </c>
      <c r="F97" s="109" t="s">
        <v>20</v>
      </c>
      <c r="G97" s="109" t="s">
        <v>494</v>
      </c>
      <c r="H97" s="109" t="s">
        <v>4651</v>
      </c>
      <c r="I97" s="109" t="s">
        <v>438</v>
      </c>
      <c r="J97" s="112" t="s">
        <v>439</v>
      </c>
      <c r="K97" s="112" t="s">
        <v>455</v>
      </c>
      <c r="L97" s="132" t="s">
        <v>441</v>
      </c>
      <c r="M97" s="133"/>
    </row>
    <row r="98" spans="1:13" s="107" customFormat="1" ht="22.5" x14ac:dyDescent="0.4">
      <c r="A98" s="11">
        <v>95</v>
      </c>
      <c r="B98" s="109" t="s">
        <v>492</v>
      </c>
      <c r="C98" s="113" t="s">
        <v>363</v>
      </c>
      <c r="D98" s="112" t="s">
        <v>430</v>
      </c>
      <c r="E98" s="109" t="s">
        <v>495</v>
      </c>
      <c r="F98" s="109" t="s">
        <v>20</v>
      </c>
      <c r="G98" s="109" t="s">
        <v>489</v>
      </c>
      <c r="H98" s="109" t="s">
        <v>1403</v>
      </c>
      <c r="I98" s="109" t="s">
        <v>497</v>
      </c>
      <c r="J98" s="112" t="s">
        <v>498</v>
      </c>
      <c r="K98" s="112" t="s">
        <v>499</v>
      </c>
      <c r="L98" s="132" t="s">
        <v>500</v>
      </c>
      <c r="M98" s="133"/>
    </row>
    <row r="99" spans="1:13" s="107" customFormat="1" ht="24" x14ac:dyDescent="0.4">
      <c r="A99" s="11">
        <v>96</v>
      </c>
      <c r="B99" s="113" t="s">
        <v>4283</v>
      </c>
      <c r="C99" s="113" t="s">
        <v>363</v>
      </c>
      <c r="D99" s="109" t="s">
        <v>430</v>
      </c>
      <c r="E99" s="109" t="s">
        <v>4284</v>
      </c>
      <c r="F99" s="109" t="s">
        <v>20</v>
      </c>
      <c r="G99" s="109" t="s">
        <v>35</v>
      </c>
      <c r="H99" s="113" t="s">
        <v>4020</v>
      </c>
      <c r="I99" s="109" t="s">
        <v>4285</v>
      </c>
      <c r="J99" s="134" t="s">
        <v>1307</v>
      </c>
      <c r="K99" s="109" t="s">
        <v>499</v>
      </c>
      <c r="L99" s="132" t="s">
        <v>500</v>
      </c>
      <c r="M99" s="135" t="s">
        <v>4286</v>
      </c>
    </row>
    <row r="100" spans="1:13" s="107" customFormat="1" ht="24" x14ac:dyDescent="0.4">
      <c r="A100" s="11">
        <v>97</v>
      </c>
      <c r="B100" s="113" t="s">
        <v>3383</v>
      </c>
      <c r="C100" s="113" t="s">
        <v>363</v>
      </c>
      <c r="D100" s="112" t="s">
        <v>430</v>
      </c>
      <c r="E100" s="109" t="s">
        <v>4287</v>
      </c>
      <c r="F100" s="109" t="s">
        <v>20</v>
      </c>
      <c r="G100" s="109" t="s">
        <v>4288</v>
      </c>
      <c r="H100" s="109" t="s">
        <v>4289</v>
      </c>
      <c r="I100" s="112" t="s">
        <v>4285</v>
      </c>
      <c r="J100" s="134" t="s">
        <v>1307</v>
      </c>
      <c r="K100" s="136" t="s">
        <v>499</v>
      </c>
      <c r="L100" s="132" t="s">
        <v>500</v>
      </c>
      <c r="M100" s="137" t="s">
        <v>4290</v>
      </c>
    </row>
    <row r="101" spans="1:13" s="107" customFormat="1" ht="45" x14ac:dyDescent="0.4">
      <c r="A101" s="11">
        <v>98</v>
      </c>
      <c r="B101" s="114" t="s">
        <v>161</v>
      </c>
      <c r="C101" s="119" t="s">
        <v>363</v>
      </c>
      <c r="D101" s="120" t="s">
        <v>503</v>
      </c>
      <c r="E101" s="118" t="s">
        <v>504</v>
      </c>
      <c r="F101" s="114" t="s">
        <v>20</v>
      </c>
      <c r="G101" s="114" t="s">
        <v>87</v>
      </c>
      <c r="H101" s="114" t="s">
        <v>88</v>
      </c>
      <c r="I101" s="109" t="s">
        <v>505</v>
      </c>
      <c r="J101" s="112" t="s">
        <v>506</v>
      </c>
      <c r="K101" s="109" t="s">
        <v>507</v>
      </c>
      <c r="L101" s="132" t="s">
        <v>508</v>
      </c>
      <c r="M101" s="133"/>
    </row>
    <row r="102" spans="1:13" s="107" customFormat="1" ht="45" x14ac:dyDescent="0.4">
      <c r="A102" s="11">
        <v>99</v>
      </c>
      <c r="B102" s="119" t="s">
        <v>153</v>
      </c>
      <c r="C102" s="119" t="s">
        <v>363</v>
      </c>
      <c r="D102" s="117" t="s">
        <v>503</v>
      </c>
      <c r="E102" s="6" t="s">
        <v>509</v>
      </c>
      <c r="F102" s="114" t="s">
        <v>20</v>
      </c>
      <c r="G102" s="114" t="s">
        <v>29</v>
      </c>
      <c r="H102" s="114" t="s">
        <v>510</v>
      </c>
      <c r="I102" s="109" t="s">
        <v>511</v>
      </c>
      <c r="J102" s="109" t="s">
        <v>512</v>
      </c>
      <c r="K102" s="112" t="s">
        <v>513</v>
      </c>
      <c r="L102" s="132" t="s">
        <v>514</v>
      </c>
      <c r="M102" s="133"/>
    </row>
    <row r="103" spans="1:13" s="141" customFormat="1" ht="74.25" x14ac:dyDescent="0.4">
      <c r="A103" s="11">
        <v>100</v>
      </c>
      <c r="B103" s="138" t="s">
        <v>153</v>
      </c>
      <c r="C103" s="138" t="s">
        <v>363</v>
      </c>
      <c r="D103" s="138" t="s">
        <v>503</v>
      </c>
      <c r="E103" s="138" t="s">
        <v>4296</v>
      </c>
      <c r="F103" s="138" t="s">
        <v>20</v>
      </c>
      <c r="G103" s="138" t="s">
        <v>29</v>
      </c>
      <c r="H103" s="138" t="s">
        <v>283</v>
      </c>
      <c r="I103" s="138" t="s">
        <v>4297</v>
      </c>
      <c r="J103" s="138" t="s">
        <v>1314</v>
      </c>
      <c r="K103" s="138" t="s">
        <v>4298</v>
      </c>
      <c r="L103" s="139" t="s">
        <v>4299</v>
      </c>
      <c r="M103" s="140"/>
    </row>
    <row r="104" spans="1:13" s="141" customFormat="1" ht="49.5" x14ac:dyDescent="0.4">
      <c r="A104" s="11">
        <v>101</v>
      </c>
      <c r="B104" s="138" t="s">
        <v>153</v>
      </c>
      <c r="C104" s="138" t="s">
        <v>363</v>
      </c>
      <c r="D104" s="138" t="s">
        <v>503</v>
      </c>
      <c r="E104" s="138" t="s">
        <v>4300</v>
      </c>
      <c r="F104" s="138" t="s">
        <v>20</v>
      </c>
      <c r="G104" s="138" t="s">
        <v>35</v>
      </c>
      <c r="H104" s="138" t="s">
        <v>36</v>
      </c>
      <c r="I104" s="138" t="s">
        <v>4297</v>
      </c>
      <c r="J104" s="138" t="s">
        <v>1314</v>
      </c>
      <c r="K104" s="138" t="s">
        <v>4301</v>
      </c>
      <c r="L104" s="139" t="s">
        <v>4302</v>
      </c>
      <c r="M104" s="140"/>
    </row>
    <row r="105" spans="1:13" s="141" customFormat="1" ht="49.5" x14ac:dyDescent="0.4">
      <c r="A105" s="11">
        <v>102</v>
      </c>
      <c r="B105" s="138" t="s">
        <v>482</v>
      </c>
      <c r="C105" s="138" t="s">
        <v>363</v>
      </c>
      <c r="D105" s="138" t="s">
        <v>503</v>
      </c>
      <c r="E105" s="138" t="s">
        <v>4303</v>
      </c>
      <c r="F105" s="138" t="s">
        <v>20</v>
      </c>
      <c r="G105" s="138" t="s">
        <v>109</v>
      </c>
      <c r="H105" s="138" t="s">
        <v>1424</v>
      </c>
      <c r="I105" s="138" t="s">
        <v>4304</v>
      </c>
      <c r="J105" s="138" t="s">
        <v>980</v>
      </c>
      <c r="K105" s="138" t="s">
        <v>4305</v>
      </c>
      <c r="L105" s="139" t="s">
        <v>4306</v>
      </c>
      <c r="M105" s="140"/>
    </row>
    <row r="106" spans="1:13" s="141" customFormat="1" ht="49.5" x14ac:dyDescent="0.4">
      <c r="A106" s="11">
        <v>103</v>
      </c>
      <c r="B106" s="138" t="s">
        <v>4283</v>
      </c>
      <c r="C106" s="138" t="s">
        <v>363</v>
      </c>
      <c r="D106" s="138" t="s">
        <v>503</v>
      </c>
      <c r="E106" s="138" t="s">
        <v>4307</v>
      </c>
      <c r="F106" s="138" t="s">
        <v>20</v>
      </c>
      <c r="G106" s="138" t="s">
        <v>35</v>
      </c>
      <c r="H106" s="138" t="s">
        <v>4020</v>
      </c>
      <c r="I106" s="138" t="s">
        <v>4304</v>
      </c>
      <c r="J106" s="138" t="s">
        <v>980</v>
      </c>
      <c r="K106" s="138" t="s">
        <v>4305</v>
      </c>
      <c r="L106" s="139" t="s">
        <v>4306</v>
      </c>
      <c r="M106" s="140"/>
    </row>
    <row r="107" spans="1:13" s="141" customFormat="1" ht="49.5" x14ac:dyDescent="0.4">
      <c r="A107" s="11">
        <v>104</v>
      </c>
      <c r="B107" s="138" t="s">
        <v>492</v>
      </c>
      <c r="C107" s="138" t="s">
        <v>363</v>
      </c>
      <c r="D107" s="138" t="s">
        <v>503</v>
      </c>
      <c r="E107" s="138" t="s">
        <v>4308</v>
      </c>
      <c r="F107" s="138" t="s">
        <v>20</v>
      </c>
      <c r="G107" s="138" t="s">
        <v>540</v>
      </c>
      <c r="H107" s="138" t="s">
        <v>2275</v>
      </c>
      <c r="I107" s="138" t="s">
        <v>4304</v>
      </c>
      <c r="J107" s="138" t="s">
        <v>980</v>
      </c>
      <c r="K107" s="138" t="s">
        <v>4305</v>
      </c>
      <c r="L107" s="139" t="s">
        <v>4306</v>
      </c>
      <c r="M107" s="140"/>
    </row>
    <row r="108" spans="1:13" ht="45" x14ac:dyDescent="0.4">
      <c r="A108" s="11">
        <v>105</v>
      </c>
      <c r="B108" s="13" t="s">
        <v>33</v>
      </c>
      <c r="C108" s="13" t="s">
        <v>363</v>
      </c>
      <c r="D108" s="11" t="s">
        <v>515</v>
      </c>
      <c r="E108" s="12" t="s">
        <v>516</v>
      </c>
      <c r="F108" s="12" t="s">
        <v>20</v>
      </c>
      <c r="G108" s="12" t="s">
        <v>29</v>
      </c>
      <c r="H108" s="13" t="s">
        <v>517</v>
      </c>
      <c r="I108" s="12" t="s">
        <v>518</v>
      </c>
      <c r="J108" s="12" t="s">
        <v>519</v>
      </c>
      <c r="K108" s="12" t="s">
        <v>520</v>
      </c>
      <c r="L108" s="7" t="s">
        <v>521</v>
      </c>
      <c r="M108" s="2" t="s">
        <v>522</v>
      </c>
    </row>
    <row r="109" spans="1:13" s="107" customFormat="1" ht="45" x14ac:dyDescent="0.4">
      <c r="A109" s="11">
        <v>106</v>
      </c>
      <c r="B109" s="109" t="s">
        <v>161</v>
      </c>
      <c r="C109" s="119" t="s">
        <v>363</v>
      </c>
      <c r="D109" s="114" t="s">
        <v>523</v>
      </c>
      <c r="E109" s="114" t="s">
        <v>524</v>
      </c>
      <c r="F109" s="114" t="s">
        <v>20</v>
      </c>
      <c r="G109" s="114" t="s">
        <v>87</v>
      </c>
      <c r="H109" s="114" t="s">
        <v>88</v>
      </c>
      <c r="I109" s="114" t="s">
        <v>525</v>
      </c>
      <c r="J109" s="112" t="s">
        <v>439</v>
      </c>
      <c r="K109" s="112" t="s">
        <v>499</v>
      </c>
      <c r="L109" s="132" t="s">
        <v>500</v>
      </c>
      <c r="M109" s="133"/>
    </row>
    <row r="110" spans="1:13" s="107" customFormat="1" ht="22.5" x14ac:dyDescent="0.4">
      <c r="A110" s="11">
        <v>107</v>
      </c>
      <c r="B110" s="109" t="s">
        <v>161</v>
      </c>
      <c r="C110" s="119" t="s">
        <v>363</v>
      </c>
      <c r="D110" s="114" t="s">
        <v>523</v>
      </c>
      <c r="E110" s="114" t="s">
        <v>526</v>
      </c>
      <c r="F110" s="114" t="s">
        <v>20</v>
      </c>
      <c r="G110" s="114" t="s">
        <v>80</v>
      </c>
      <c r="H110" s="115" t="s">
        <v>81</v>
      </c>
      <c r="I110" s="114" t="s">
        <v>527</v>
      </c>
      <c r="J110" s="112" t="s">
        <v>439</v>
      </c>
      <c r="K110" s="112" t="s">
        <v>499</v>
      </c>
      <c r="L110" s="132" t="s">
        <v>500</v>
      </c>
      <c r="M110" s="133"/>
    </row>
    <row r="111" spans="1:13" s="107" customFormat="1" ht="22.5" x14ac:dyDescent="0.4">
      <c r="A111" s="11">
        <v>108</v>
      </c>
      <c r="B111" s="113" t="s">
        <v>33</v>
      </c>
      <c r="C111" s="119" t="s">
        <v>363</v>
      </c>
      <c r="D111" s="114" t="s">
        <v>523</v>
      </c>
      <c r="E111" s="114" t="s">
        <v>528</v>
      </c>
      <c r="F111" s="114" t="s">
        <v>20</v>
      </c>
      <c r="G111" s="114" t="s">
        <v>29</v>
      </c>
      <c r="H111" s="114" t="s">
        <v>529</v>
      </c>
      <c r="I111" s="114" t="s">
        <v>530</v>
      </c>
      <c r="J111" s="109" t="s">
        <v>531</v>
      </c>
      <c r="K111" s="109" t="s">
        <v>4291</v>
      </c>
      <c r="L111" s="132" t="s">
        <v>4292</v>
      </c>
      <c r="M111" s="133" t="s">
        <v>4293</v>
      </c>
    </row>
    <row r="112" spans="1:13" s="107" customFormat="1" ht="22.5" x14ac:dyDescent="0.4">
      <c r="A112" s="11">
        <v>109</v>
      </c>
      <c r="B112" s="109" t="s">
        <v>139</v>
      </c>
      <c r="C112" s="119" t="s">
        <v>363</v>
      </c>
      <c r="D112" s="114" t="s">
        <v>523</v>
      </c>
      <c r="E112" s="114" t="s">
        <v>532</v>
      </c>
      <c r="F112" s="114" t="s">
        <v>20</v>
      </c>
      <c r="G112" s="114" t="s">
        <v>148</v>
      </c>
      <c r="H112" s="114" t="s">
        <v>533</v>
      </c>
      <c r="I112" s="114" t="s">
        <v>534</v>
      </c>
      <c r="J112" s="109" t="s">
        <v>535</v>
      </c>
      <c r="K112" s="109" t="s">
        <v>4291</v>
      </c>
      <c r="L112" s="132" t="s">
        <v>4292</v>
      </c>
      <c r="M112" s="133" t="s">
        <v>4294</v>
      </c>
    </row>
    <row r="113" spans="1:13" s="107" customFormat="1" ht="45" x14ac:dyDescent="0.4">
      <c r="A113" s="11">
        <v>110</v>
      </c>
      <c r="B113" s="113" t="s">
        <v>50</v>
      </c>
      <c r="C113" s="119" t="s">
        <v>363</v>
      </c>
      <c r="D113" s="114" t="s">
        <v>523</v>
      </c>
      <c r="E113" s="114" t="s">
        <v>536</v>
      </c>
      <c r="F113" s="114" t="s">
        <v>20</v>
      </c>
      <c r="G113" s="114" t="s">
        <v>537</v>
      </c>
      <c r="H113" s="119" t="s">
        <v>538</v>
      </c>
      <c r="I113" s="114" t="s">
        <v>534</v>
      </c>
      <c r="J113" s="109" t="s">
        <v>535</v>
      </c>
      <c r="K113" s="109" t="s">
        <v>4291</v>
      </c>
      <c r="L113" s="132" t="s">
        <v>4292</v>
      </c>
      <c r="M113" s="133" t="s">
        <v>4295</v>
      </c>
    </row>
    <row r="114" spans="1:13" s="107" customFormat="1" ht="22.5" x14ac:dyDescent="0.4">
      <c r="A114" s="11">
        <v>111</v>
      </c>
      <c r="B114" s="109" t="s">
        <v>16</v>
      </c>
      <c r="C114" s="119" t="s">
        <v>363</v>
      </c>
      <c r="D114" s="114" t="s">
        <v>523</v>
      </c>
      <c r="E114" s="114" t="s">
        <v>539</v>
      </c>
      <c r="F114" s="114" t="s">
        <v>20</v>
      </c>
      <c r="G114" s="114" t="s">
        <v>540</v>
      </c>
      <c r="H114" s="114" t="s">
        <v>541</v>
      </c>
      <c r="I114" s="114" t="s">
        <v>542</v>
      </c>
      <c r="J114" s="109" t="s">
        <v>535</v>
      </c>
      <c r="K114" s="109" t="s">
        <v>542</v>
      </c>
      <c r="L114" s="132" t="s">
        <v>543</v>
      </c>
      <c r="M114" s="133"/>
    </row>
    <row r="115" spans="1:13" s="107" customFormat="1" ht="22.5" x14ac:dyDescent="0.4">
      <c r="A115" s="11">
        <v>112</v>
      </c>
      <c r="B115" s="109" t="s">
        <v>37</v>
      </c>
      <c r="C115" s="119" t="s">
        <v>363</v>
      </c>
      <c r="D115" s="114" t="s">
        <v>544</v>
      </c>
      <c r="E115" s="114" t="s">
        <v>545</v>
      </c>
      <c r="F115" s="114" t="s">
        <v>20</v>
      </c>
      <c r="G115" s="119" t="s">
        <v>501</v>
      </c>
      <c r="H115" s="114" t="s">
        <v>546</v>
      </c>
      <c r="I115" s="114" t="s">
        <v>547</v>
      </c>
      <c r="J115" s="109" t="s">
        <v>548</v>
      </c>
      <c r="K115" s="109" t="s">
        <v>549</v>
      </c>
      <c r="L115" s="142" t="s">
        <v>550</v>
      </c>
      <c r="M115" s="109"/>
    </row>
    <row r="116" spans="1:13" s="107" customFormat="1" ht="45" x14ac:dyDescent="0.4">
      <c r="A116" s="11">
        <v>113</v>
      </c>
      <c r="B116" s="109" t="s">
        <v>551</v>
      </c>
      <c r="C116" s="119" t="s">
        <v>363</v>
      </c>
      <c r="D116" s="114" t="s">
        <v>544</v>
      </c>
      <c r="E116" s="114" t="s">
        <v>552</v>
      </c>
      <c r="F116" s="114" t="s">
        <v>20</v>
      </c>
      <c r="G116" s="119" t="s">
        <v>29</v>
      </c>
      <c r="H116" s="143">
        <v>43692</v>
      </c>
      <c r="I116" s="114" t="s">
        <v>553</v>
      </c>
      <c r="J116" s="109" t="s">
        <v>554</v>
      </c>
      <c r="K116" s="109" t="s">
        <v>555</v>
      </c>
      <c r="L116" s="142" t="s">
        <v>556</v>
      </c>
      <c r="M116" s="109"/>
    </row>
    <row r="117" spans="1:13" s="107" customFormat="1" ht="45" x14ac:dyDescent="0.4">
      <c r="A117" s="11">
        <v>114</v>
      </c>
      <c r="B117" s="109" t="s">
        <v>551</v>
      </c>
      <c r="C117" s="119" t="s">
        <v>363</v>
      </c>
      <c r="D117" s="114" t="s">
        <v>544</v>
      </c>
      <c r="E117" s="114" t="s">
        <v>557</v>
      </c>
      <c r="F117" s="114" t="s">
        <v>20</v>
      </c>
      <c r="G117" s="119" t="s">
        <v>29</v>
      </c>
      <c r="H117" s="143" t="s">
        <v>558</v>
      </c>
      <c r="I117" s="114" t="s">
        <v>559</v>
      </c>
      <c r="J117" s="109" t="s">
        <v>560</v>
      </c>
      <c r="K117" s="109" t="s">
        <v>561</v>
      </c>
      <c r="L117" s="142" t="s">
        <v>562</v>
      </c>
      <c r="M117" s="109" t="s">
        <v>563</v>
      </c>
    </row>
    <row r="118" spans="1:13" s="107" customFormat="1" ht="45" x14ac:dyDescent="0.4">
      <c r="A118" s="11">
        <v>115</v>
      </c>
      <c r="B118" s="109" t="s">
        <v>153</v>
      </c>
      <c r="C118" s="119" t="s">
        <v>363</v>
      </c>
      <c r="D118" s="114" t="s">
        <v>544</v>
      </c>
      <c r="E118" s="114" t="s">
        <v>564</v>
      </c>
      <c r="F118" s="114" t="s">
        <v>565</v>
      </c>
      <c r="G118" s="119" t="s">
        <v>566</v>
      </c>
      <c r="H118" s="119" t="s">
        <v>567</v>
      </c>
      <c r="I118" s="114" t="s">
        <v>568</v>
      </c>
      <c r="J118" s="109" t="s">
        <v>569</v>
      </c>
      <c r="K118" s="109" t="s">
        <v>570</v>
      </c>
      <c r="L118" s="142" t="s">
        <v>571</v>
      </c>
      <c r="M118" s="109" t="s">
        <v>572</v>
      </c>
    </row>
    <row r="119" spans="1:13" s="107" customFormat="1" ht="22.5" x14ac:dyDescent="0.4">
      <c r="A119" s="11">
        <v>116</v>
      </c>
      <c r="B119" s="109" t="s">
        <v>50</v>
      </c>
      <c r="C119" s="119" t="s">
        <v>429</v>
      </c>
      <c r="D119" s="114" t="s">
        <v>544</v>
      </c>
      <c r="E119" s="114" t="s">
        <v>573</v>
      </c>
      <c r="F119" s="114" t="s">
        <v>165</v>
      </c>
      <c r="G119" s="119" t="s">
        <v>574</v>
      </c>
      <c r="H119" s="119" t="s">
        <v>575</v>
      </c>
      <c r="I119" s="114" t="s">
        <v>576</v>
      </c>
      <c r="J119" s="109" t="s">
        <v>577</v>
      </c>
      <c r="K119" s="109" t="s">
        <v>578</v>
      </c>
      <c r="L119" s="142" t="s">
        <v>579</v>
      </c>
      <c r="M119" s="109"/>
    </row>
    <row r="120" spans="1:13" s="107" customFormat="1" ht="45" x14ac:dyDescent="0.4">
      <c r="A120" s="11">
        <v>117</v>
      </c>
      <c r="B120" s="113" t="s">
        <v>27</v>
      </c>
      <c r="C120" s="119" t="s">
        <v>363</v>
      </c>
      <c r="D120" s="114" t="s">
        <v>544</v>
      </c>
      <c r="E120" s="114" t="s">
        <v>580</v>
      </c>
      <c r="F120" s="114" t="s">
        <v>20</v>
      </c>
      <c r="G120" s="114" t="s">
        <v>581</v>
      </c>
      <c r="H120" s="114" t="s">
        <v>582</v>
      </c>
      <c r="I120" s="114" t="s">
        <v>583</v>
      </c>
      <c r="J120" s="109" t="s">
        <v>584</v>
      </c>
      <c r="K120" s="109" t="s">
        <v>585</v>
      </c>
      <c r="L120" s="109" t="s">
        <v>586</v>
      </c>
      <c r="M120" s="109" t="s">
        <v>587</v>
      </c>
    </row>
    <row r="121" spans="1:13" s="107" customFormat="1" ht="67.5" x14ac:dyDescent="0.4">
      <c r="A121" s="11">
        <v>118</v>
      </c>
      <c r="B121" s="109" t="s">
        <v>37</v>
      </c>
      <c r="C121" s="119" t="s">
        <v>363</v>
      </c>
      <c r="D121" s="114" t="s">
        <v>544</v>
      </c>
      <c r="E121" s="109" t="s">
        <v>4309</v>
      </c>
      <c r="F121" s="114" t="s">
        <v>20</v>
      </c>
      <c r="G121" s="119" t="s">
        <v>489</v>
      </c>
      <c r="H121" s="119" t="s">
        <v>3469</v>
      </c>
      <c r="I121" s="109" t="s">
        <v>4310</v>
      </c>
      <c r="J121" s="109" t="s">
        <v>3470</v>
      </c>
      <c r="K121" s="109" t="s">
        <v>592</v>
      </c>
      <c r="L121" s="109" t="s">
        <v>593</v>
      </c>
      <c r="M121" s="144" t="s">
        <v>4311</v>
      </c>
    </row>
    <row r="122" spans="1:13" s="107" customFormat="1" ht="67.5" x14ac:dyDescent="0.4">
      <c r="A122" s="11">
        <v>119</v>
      </c>
      <c r="B122" s="109" t="s">
        <v>27</v>
      </c>
      <c r="C122" s="119" t="s">
        <v>363</v>
      </c>
      <c r="D122" s="114" t="s">
        <v>544</v>
      </c>
      <c r="E122" s="114" t="s">
        <v>589</v>
      </c>
      <c r="F122" s="114" t="s">
        <v>20</v>
      </c>
      <c r="G122" s="114" t="s">
        <v>590</v>
      </c>
      <c r="H122" s="114" t="s">
        <v>591</v>
      </c>
      <c r="I122" s="114" t="s">
        <v>588</v>
      </c>
      <c r="J122" s="114" t="s">
        <v>3470</v>
      </c>
      <c r="K122" s="114" t="s">
        <v>592</v>
      </c>
      <c r="L122" s="114" t="s">
        <v>593</v>
      </c>
      <c r="M122" s="2"/>
    </row>
    <row r="123" spans="1:13" s="107" customFormat="1" ht="67.5" x14ac:dyDescent="0.4">
      <c r="A123" s="11">
        <v>120</v>
      </c>
      <c r="B123" s="109" t="s">
        <v>139</v>
      </c>
      <c r="C123" s="119" t="s">
        <v>363</v>
      </c>
      <c r="D123" s="114" t="s">
        <v>544</v>
      </c>
      <c r="E123" s="114" t="s">
        <v>594</v>
      </c>
      <c r="F123" s="114" t="s">
        <v>20</v>
      </c>
      <c r="G123" s="119" t="s">
        <v>595</v>
      </c>
      <c r="H123" s="119" t="s">
        <v>596</v>
      </c>
      <c r="I123" s="109" t="s">
        <v>4312</v>
      </c>
      <c r="J123" s="114" t="s">
        <v>3470</v>
      </c>
      <c r="K123" s="114" t="s">
        <v>592</v>
      </c>
      <c r="L123" s="114" t="s">
        <v>593</v>
      </c>
      <c r="M123" s="2"/>
    </row>
    <row r="124" spans="1:13" s="107" customFormat="1" ht="67.5" x14ac:dyDescent="0.4">
      <c r="A124" s="11">
        <v>121</v>
      </c>
      <c r="B124" s="114" t="s">
        <v>27</v>
      </c>
      <c r="C124" s="119" t="s">
        <v>363</v>
      </c>
      <c r="D124" s="114" t="s">
        <v>544</v>
      </c>
      <c r="E124" s="114" t="s">
        <v>598</v>
      </c>
      <c r="F124" s="114" t="s">
        <v>20</v>
      </c>
      <c r="G124" s="119" t="s">
        <v>475</v>
      </c>
      <c r="H124" s="119" t="s">
        <v>599</v>
      </c>
      <c r="I124" s="114" t="s">
        <v>597</v>
      </c>
      <c r="J124" s="114" t="s">
        <v>3470</v>
      </c>
      <c r="K124" s="114" t="s">
        <v>592</v>
      </c>
      <c r="L124" s="114" t="s">
        <v>593</v>
      </c>
      <c r="M124" s="2"/>
    </row>
    <row r="125" spans="1:13" s="107" customFormat="1" ht="45" x14ac:dyDescent="0.4">
      <c r="A125" s="11">
        <v>122</v>
      </c>
      <c r="B125" s="114" t="s">
        <v>27</v>
      </c>
      <c r="C125" s="119" t="s">
        <v>363</v>
      </c>
      <c r="D125" s="114" t="s">
        <v>544</v>
      </c>
      <c r="E125" s="114" t="s">
        <v>600</v>
      </c>
      <c r="F125" s="114" t="s">
        <v>20</v>
      </c>
      <c r="G125" s="114" t="s">
        <v>29</v>
      </c>
      <c r="H125" s="114" t="s">
        <v>601</v>
      </c>
      <c r="I125" s="114" t="s">
        <v>602</v>
      </c>
      <c r="J125" s="114" t="s">
        <v>3951</v>
      </c>
      <c r="K125" s="114" t="s">
        <v>603</v>
      </c>
      <c r="L125" s="5" t="s">
        <v>604</v>
      </c>
      <c r="M125" s="5" t="s">
        <v>3952</v>
      </c>
    </row>
    <row r="126" spans="1:13" s="107" customFormat="1" ht="67.5" x14ac:dyDescent="0.4">
      <c r="A126" s="11">
        <v>123</v>
      </c>
      <c r="B126" s="114" t="s">
        <v>27</v>
      </c>
      <c r="C126" s="119" t="s">
        <v>363</v>
      </c>
      <c r="D126" s="114" t="s">
        <v>544</v>
      </c>
      <c r="E126" s="114" t="s">
        <v>605</v>
      </c>
      <c r="F126" s="114" t="s">
        <v>20</v>
      </c>
      <c r="G126" s="119" t="s">
        <v>489</v>
      </c>
      <c r="H126" s="119" t="s">
        <v>606</v>
      </c>
      <c r="I126" s="114" t="s">
        <v>607</v>
      </c>
      <c r="J126" s="114" t="s">
        <v>3953</v>
      </c>
      <c r="K126" s="114" t="s">
        <v>3954</v>
      </c>
      <c r="L126" s="5" t="s">
        <v>3955</v>
      </c>
      <c r="M126" s="5" t="s">
        <v>3956</v>
      </c>
    </row>
    <row r="127" spans="1:13" s="107" customFormat="1" ht="45" x14ac:dyDescent="0.4">
      <c r="A127" s="11">
        <v>124</v>
      </c>
      <c r="B127" s="114" t="s">
        <v>199</v>
      </c>
      <c r="C127" s="119" t="s">
        <v>363</v>
      </c>
      <c r="D127" s="114" t="s">
        <v>544</v>
      </c>
      <c r="E127" s="114" t="s">
        <v>608</v>
      </c>
      <c r="F127" s="114" t="s">
        <v>20</v>
      </c>
      <c r="G127" s="114" t="s">
        <v>29</v>
      </c>
      <c r="H127" s="114" t="s">
        <v>609</v>
      </c>
      <c r="I127" s="114" t="s">
        <v>610</v>
      </c>
      <c r="J127" s="114" t="s">
        <v>3957</v>
      </c>
      <c r="K127" s="114" t="s">
        <v>4251</v>
      </c>
      <c r="L127" s="120" t="s">
        <v>4252</v>
      </c>
      <c r="M127" s="1" t="s">
        <v>4253</v>
      </c>
    </row>
    <row r="128" spans="1:13" s="107" customFormat="1" ht="45" x14ac:dyDescent="0.4">
      <c r="A128" s="11">
        <v>125</v>
      </c>
      <c r="B128" s="114" t="s">
        <v>37</v>
      </c>
      <c r="C128" s="119" t="s">
        <v>363</v>
      </c>
      <c r="D128" s="114" t="s">
        <v>544</v>
      </c>
      <c r="E128" s="145" t="s">
        <v>611</v>
      </c>
      <c r="F128" s="114" t="s">
        <v>20</v>
      </c>
      <c r="G128" s="114" t="s">
        <v>501</v>
      </c>
      <c r="H128" s="114" t="s">
        <v>612</v>
      </c>
      <c r="I128" s="114" t="s">
        <v>613</v>
      </c>
      <c r="J128" s="114"/>
      <c r="K128" s="114" t="s">
        <v>614</v>
      </c>
      <c r="L128" s="117" t="s">
        <v>615</v>
      </c>
      <c r="M128" s="114"/>
    </row>
    <row r="129" spans="1:13" s="107" customFormat="1" ht="67.5" x14ac:dyDescent="0.4">
      <c r="A129" s="11">
        <v>126</v>
      </c>
      <c r="B129" s="114" t="s">
        <v>37</v>
      </c>
      <c r="C129" s="119" t="s">
        <v>363</v>
      </c>
      <c r="D129" s="114" t="s">
        <v>544</v>
      </c>
      <c r="E129" s="114" t="s">
        <v>616</v>
      </c>
      <c r="F129" s="114" t="s">
        <v>20</v>
      </c>
      <c r="G129" s="119" t="s">
        <v>617</v>
      </c>
      <c r="H129" s="119" t="s">
        <v>618</v>
      </c>
      <c r="I129" s="114" t="s">
        <v>619</v>
      </c>
      <c r="J129" s="114" t="s">
        <v>620</v>
      </c>
      <c r="K129" s="114" t="s">
        <v>621</v>
      </c>
      <c r="L129" s="146" t="s">
        <v>622</v>
      </c>
      <c r="M129" s="114"/>
    </row>
    <row r="130" spans="1:13" s="107" customFormat="1" ht="67.5" x14ac:dyDescent="0.4">
      <c r="A130" s="11">
        <v>127</v>
      </c>
      <c r="B130" s="114" t="s">
        <v>37</v>
      </c>
      <c r="C130" s="119" t="s">
        <v>363</v>
      </c>
      <c r="D130" s="114" t="s">
        <v>544</v>
      </c>
      <c r="E130" s="114" t="s">
        <v>623</v>
      </c>
      <c r="F130" s="114" t="s">
        <v>20</v>
      </c>
      <c r="G130" s="114" t="s">
        <v>489</v>
      </c>
      <c r="H130" s="114" t="s">
        <v>624</v>
      </c>
      <c r="I130" s="114" t="s">
        <v>625</v>
      </c>
      <c r="J130" s="114" t="s">
        <v>626</v>
      </c>
      <c r="K130" s="114" t="s">
        <v>627</v>
      </c>
      <c r="L130" s="5" t="s">
        <v>628</v>
      </c>
      <c r="M130" s="5" t="s">
        <v>629</v>
      </c>
    </row>
    <row r="131" spans="1:13" s="107" customFormat="1" ht="67.5" x14ac:dyDescent="0.4">
      <c r="A131" s="11">
        <v>128</v>
      </c>
      <c r="B131" s="114" t="s">
        <v>37</v>
      </c>
      <c r="C131" s="119" t="s">
        <v>363</v>
      </c>
      <c r="D131" s="114" t="s">
        <v>544</v>
      </c>
      <c r="E131" s="114" t="s">
        <v>630</v>
      </c>
      <c r="F131" s="114" t="s">
        <v>20</v>
      </c>
      <c r="G131" s="114" t="s">
        <v>631</v>
      </c>
      <c r="H131" s="114" t="s">
        <v>632</v>
      </c>
      <c r="I131" s="114" t="s">
        <v>633</v>
      </c>
      <c r="J131" s="114" t="s">
        <v>634</v>
      </c>
      <c r="K131" s="114" t="s">
        <v>635</v>
      </c>
      <c r="L131" s="5" t="s">
        <v>636</v>
      </c>
      <c r="M131" s="5" t="s">
        <v>637</v>
      </c>
    </row>
    <row r="132" spans="1:13" s="107" customFormat="1" ht="45" x14ac:dyDescent="0.4">
      <c r="A132" s="11">
        <v>129</v>
      </c>
      <c r="B132" s="114" t="s">
        <v>78</v>
      </c>
      <c r="C132" s="119" t="s">
        <v>363</v>
      </c>
      <c r="D132" s="114" t="s">
        <v>544</v>
      </c>
      <c r="E132" s="114" t="s">
        <v>638</v>
      </c>
      <c r="F132" s="114" t="s">
        <v>20</v>
      </c>
      <c r="G132" s="114" t="s">
        <v>94</v>
      </c>
      <c r="H132" s="114" t="s">
        <v>639</v>
      </c>
      <c r="I132" s="114" t="s">
        <v>640</v>
      </c>
      <c r="J132" s="114" t="s">
        <v>641</v>
      </c>
      <c r="K132" s="114" t="s">
        <v>642</v>
      </c>
      <c r="L132" s="114" t="s">
        <v>643</v>
      </c>
      <c r="M132" s="114"/>
    </row>
    <row r="133" spans="1:13" s="107" customFormat="1" ht="67.5" x14ac:dyDescent="0.4">
      <c r="A133" s="11">
        <v>130</v>
      </c>
      <c r="B133" s="114" t="s">
        <v>78</v>
      </c>
      <c r="C133" s="119" t="s">
        <v>363</v>
      </c>
      <c r="D133" s="114" t="s">
        <v>544</v>
      </c>
      <c r="E133" s="114" t="s">
        <v>644</v>
      </c>
      <c r="F133" s="114" t="s">
        <v>20</v>
      </c>
      <c r="G133" s="114" t="s">
        <v>29</v>
      </c>
      <c r="H133" s="114" t="s">
        <v>645</v>
      </c>
      <c r="I133" s="114" t="s">
        <v>646</v>
      </c>
      <c r="J133" s="114" t="s">
        <v>647</v>
      </c>
      <c r="K133" s="114" t="s">
        <v>627</v>
      </c>
      <c r="L133" s="5" t="s">
        <v>628</v>
      </c>
      <c r="M133" s="5" t="s">
        <v>629</v>
      </c>
    </row>
    <row r="134" spans="1:13" s="107" customFormat="1" ht="45" x14ac:dyDescent="0.4">
      <c r="A134" s="11">
        <v>131</v>
      </c>
      <c r="B134" s="147" t="s">
        <v>50</v>
      </c>
      <c r="C134" s="119" t="s">
        <v>363</v>
      </c>
      <c r="D134" s="114" t="s">
        <v>544</v>
      </c>
      <c r="E134" s="114" t="s">
        <v>648</v>
      </c>
      <c r="F134" s="114" t="s">
        <v>20</v>
      </c>
      <c r="G134" s="119" t="s">
        <v>649</v>
      </c>
      <c r="H134" s="119" t="s">
        <v>650</v>
      </c>
      <c r="I134" s="114" t="s">
        <v>651</v>
      </c>
      <c r="J134" s="114" t="s">
        <v>652</v>
      </c>
      <c r="K134" s="114" t="s">
        <v>653</v>
      </c>
      <c r="L134" s="117" t="s">
        <v>654</v>
      </c>
      <c r="M134" s="114"/>
    </row>
    <row r="135" spans="1:13" s="107" customFormat="1" ht="45" x14ac:dyDescent="0.4">
      <c r="A135" s="11">
        <v>132</v>
      </c>
      <c r="B135" s="147" t="s">
        <v>50</v>
      </c>
      <c r="C135" s="119" t="s">
        <v>363</v>
      </c>
      <c r="D135" s="114" t="s">
        <v>544</v>
      </c>
      <c r="E135" s="114" t="s">
        <v>655</v>
      </c>
      <c r="F135" s="114" t="s">
        <v>20</v>
      </c>
      <c r="G135" s="114" t="s">
        <v>656</v>
      </c>
      <c r="H135" s="114" t="s">
        <v>3958</v>
      </c>
      <c r="I135" s="114" t="s">
        <v>4254</v>
      </c>
      <c r="J135" s="114" t="s">
        <v>3959</v>
      </c>
      <c r="K135" s="114" t="s">
        <v>4251</v>
      </c>
      <c r="L135" s="120" t="s">
        <v>4252</v>
      </c>
      <c r="M135" s="1" t="s">
        <v>4253</v>
      </c>
    </row>
    <row r="136" spans="1:13" s="107" customFormat="1" ht="67.5" x14ac:dyDescent="0.4">
      <c r="A136" s="11">
        <v>133</v>
      </c>
      <c r="B136" s="114" t="s">
        <v>139</v>
      </c>
      <c r="C136" s="119" t="s">
        <v>363</v>
      </c>
      <c r="D136" s="114" t="s">
        <v>544</v>
      </c>
      <c r="E136" s="114" t="s">
        <v>657</v>
      </c>
      <c r="F136" s="114" t="s">
        <v>20</v>
      </c>
      <c r="G136" s="114" t="s">
        <v>148</v>
      </c>
      <c r="H136" s="114" t="s">
        <v>658</v>
      </c>
      <c r="I136" s="114" t="s">
        <v>646</v>
      </c>
      <c r="J136" s="114" t="s">
        <v>659</v>
      </c>
      <c r="K136" s="114" t="s">
        <v>627</v>
      </c>
      <c r="L136" s="5" t="s">
        <v>628</v>
      </c>
      <c r="M136" s="5" t="s">
        <v>629</v>
      </c>
    </row>
    <row r="137" spans="1:13" s="107" customFormat="1" ht="90" x14ac:dyDescent="0.4">
      <c r="A137" s="11">
        <v>134</v>
      </c>
      <c r="B137" s="114" t="s">
        <v>139</v>
      </c>
      <c r="C137" s="119" t="s">
        <v>363</v>
      </c>
      <c r="D137" s="114" t="s">
        <v>544</v>
      </c>
      <c r="E137" s="114" t="s">
        <v>660</v>
      </c>
      <c r="F137" s="114" t="s">
        <v>20</v>
      </c>
      <c r="G137" s="114" t="s">
        <v>540</v>
      </c>
      <c r="H137" s="114" t="s">
        <v>661</v>
      </c>
      <c r="I137" s="109" t="s">
        <v>662</v>
      </c>
      <c r="J137" s="109" t="s">
        <v>663</v>
      </c>
      <c r="K137" s="109" t="s">
        <v>664</v>
      </c>
      <c r="L137" s="126" t="s">
        <v>665</v>
      </c>
      <c r="M137" s="126" t="s">
        <v>666</v>
      </c>
    </row>
    <row r="138" spans="1:13" s="107" customFormat="1" ht="67.5" x14ac:dyDescent="0.4">
      <c r="A138" s="11">
        <v>135</v>
      </c>
      <c r="B138" s="114" t="s">
        <v>27</v>
      </c>
      <c r="C138" s="119" t="s">
        <v>363</v>
      </c>
      <c r="D138" s="114" t="s">
        <v>544</v>
      </c>
      <c r="E138" s="114" t="s">
        <v>3471</v>
      </c>
      <c r="F138" s="114" t="s">
        <v>20</v>
      </c>
      <c r="G138" s="114" t="s">
        <v>35</v>
      </c>
      <c r="H138" s="114" t="s">
        <v>953</v>
      </c>
      <c r="I138" s="109" t="s">
        <v>4310</v>
      </c>
      <c r="J138" s="109" t="s">
        <v>3470</v>
      </c>
      <c r="K138" s="109" t="s">
        <v>592</v>
      </c>
      <c r="L138" s="126" t="s">
        <v>593</v>
      </c>
      <c r="M138" s="148" t="s">
        <v>4313</v>
      </c>
    </row>
    <row r="139" spans="1:13" s="107" customFormat="1" ht="67.5" x14ac:dyDescent="0.4">
      <c r="A139" s="11">
        <v>136</v>
      </c>
      <c r="B139" s="114" t="s">
        <v>139</v>
      </c>
      <c r="C139" s="119" t="s">
        <v>363</v>
      </c>
      <c r="D139" s="114" t="s">
        <v>544</v>
      </c>
      <c r="E139" s="114" t="s">
        <v>3473</v>
      </c>
      <c r="F139" s="114" t="s">
        <v>20</v>
      </c>
      <c r="G139" s="114" t="s">
        <v>3474</v>
      </c>
      <c r="H139" s="114" t="s">
        <v>3475</v>
      </c>
      <c r="I139" s="109" t="s">
        <v>3476</v>
      </c>
      <c r="J139" s="109" t="s">
        <v>3470</v>
      </c>
      <c r="K139" s="109" t="s">
        <v>3960</v>
      </c>
      <c r="L139" s="126" t="s">
        <v>3472</v>
      </c>
      <c r="M139" s="5"/>
    </row>
    <row r="140" spans="1:13" s="107" customFormat="1" ht="90" x14ac:dyDescent="0.4">
      <c r="A140" s="11">
        <v>137</v>
      </c>
      <c r="B140" s="149" t="s">
        <v>153</v>
      </c>
      <c r="C140" s="113" t="s">
        <v>363</v>
      </c>
      <c r="D140" s="109" t="s">
        <v>544</v>
      </c>
      <c r="E140" s="109" t="s">
        <v>4314</v>
      </c>
      <c r="F140" s="109" t="s">
        <v>20</v>
      </c>
      <c r="G140" s="109" t="s">
        <v>720</v>
      </c>
      <c r="H140" s="109" t="s">
        <v>4315</v>
      </c>
      <c r="I140" s="109" t="s">
        <v>4316</v>
      </c>
      <c r="J140" s="109" t="s">
        <v>4317</v>
      </c>
      <c r="K140" s="109" t="s">
        <v>4318</v>
      </c>
      <c r="L140" s="136" t="s">
        <v>4252</v>
      </c>
      <c r="M140" s="150"/>
    </row>
    <row r="141" spans="1:13" ht="67.5" x14ac:dyDescent="0.4">
      <c r="A141" s="11">
        <v>138</v>
      </c>
      <c r="B141" s="13" t="s">
        <v>27</v>
      </c>
      <c r="C141" s="13" t="s">
        <v>429</v>
      </c>
      <c r="D141" s="11" t="s">
        <v>667</v>
      </c>
      <c r="E141" s="12" t="s">
        <v>668</v>
      </c>
      <c r="F141" s="12" t="s">
        <v>669</v>
      </c>
      <c r="G141" s="12" t="s">
        <v>39</v>
      </c>
      <c r="H141" s="13" t="s">
        <v>670</v>
      </c>
      <c r="I141" s="12" t="s">
        <v>671</v>
      </c>
      <c r="J141" s="12" t="s">
        <v>672</v>
      </c>
      <c r="K141" s="12" t="s">
        <v>673</v>
      </c>
      <c r="L141" s="12" t="s">
        <v>674</v>
      </c>
      <c r="M141" s="12" t="s">
        <v>675</v>
      </c>
    </row>
    <row r="142" spans="1:13" ht="67.5" x14ac:dyDescent="0.4">
      <c r="A142" s="11">
        <v>139</v>
      </c>
      <c r="B142" s="13" t="s">
        <v>676</v>
      </c>
      <c r="C142" s="13" t="s">
        <v>429</v>
      </c>
      <c r="D142" s="11" t="s">
        <v>667</v>
      </c>
      <c r="E142" s="12" t="s">
        <v>677</v>
      </c>
      <c r="F142" s="12" t="s">
        <v>669</v>
      </c>
      <c r="G142" s="12" t="s">
        <v>211</v>
      </c>
      <c r="H142" s="12" t="s">
        <v>678</v>
      </c>
      <c r="I142" s="12" t="s">
        <v>679</v>
      </c>
      <c r="J142" s="12" t="s">
        <v>680</v>
      </c>
      <c r="K142" s="12" t="s">
        <v>673</v>
      </c>
      <c r="L142" s="12" t="s">
        <v>674</v>
      </c>
      <c r="M142" s="12" t="s">
        <v>675</v>
      </c>
    </row>
    <row r="143" spans="1:13" ht="67.5" x14ac:dyDescent="0.4">
      <c r="A143" s="11">
        <v>140</v>
      </c>
      <c r="B143" s="13" t="s">
        <v>27</v>
      </c>
      <c r="C143" s="13" t="s">
        <v>429</v>
      </c>
      <c r="D143" s="12" t="s">
        <v>691</v>
      </c>
      <c r="E143" s="12" t="s">
        <v>692</v>
      </c>
      <c r="F143" s="12" t="s">
        <v>165</v>
      </c>
      <c r="G143" s="12" t="s">
        <v>166</v>
      </c>
      <c r="H143" s="12" t="s">
        <v>693</v>
      </c>
      <c r="I143" s="12" t="s">
        <v>694</v>
      </c>
      <c r="J143" s="11" t="s">
        <v>695</v>
      </c>
      <c r="K143" s="11" t="s">
        <v>696</v>
      </c>
      <c r="L143" s="12" t="s">
        <v>3477</v>
      </c>
      <c r="M143" s="12" t="s">
        <v>3478</v>
      </c>
    </row>
    <row r="144" spans="1:13" ht="45" x14ac:dyDescent="0.4">
      <c r="A144" s="11">
        <v>141</v>
      </c>
      <c r="B144" s="13" t="s">
        <v>27</v>
      </c>
      <c r="C144" s="13" t="s">
        <v>429</v>
      </c>
      <c r="D144" s="12" t="s">
        <v>691</v>
      </c>
      <c r="E144" s="12" t="s">
        <v>697</v>
      </c>
      <c r="F144" s="12" t="s">
        <v>165</v>
      </c>
      <c r="G144" s="12" t="s">
        <v>211</v>
      </c>
      <c r="H144" s="12" t="s">
        <v>3479</v>
      </c>
      <c r="I144" s="12" t="s">
        <v>698</v>
      </c>
      <c r="J144" s="11" t="s">
        <v>699</v>
      </c>
      <c r="K144" s="11" t="s">
        <v>700</v>
      </c>
      <c r="L144" s="12" t="s">
        <v>3480</v>
      </c>
      <c r="M144" s="12" t="s">
        <v>3481</v>
      </c>
    </row>
    <row r="145" spans="1:13" ht="67.5" x14ac:dyDescent="0.4">
      <c r="A145" s="11">
        <v>142</v>
      </c>
      <c r="B145" s="12" t="s">
        <v>139</v>
      </c>
      <c r="C145" s="13" t="s">
        <v>429</v>
      </c>
      <c r="D145" s="12" t="s">
        <v>691</v>
      </c>
      <c r="E145" s="12" t="s">
        <v>701</v>
      </c>
      <c r="F145" s="12" t="s">
        <v>165</v>
      </c>
      <c r="G145" s="12" t="s">
        <v>359</v>
      </c>
      <c r="H145" s="12" t="s">
        <v>3482</v>
      </c>
      <c r="I145" s="12" t="s">
        <v>703</v>
      </c>
      <c r="J145" s="11" t="s">
        <v>695</v>
      </c>
      <c r="K145" s="11" t="s">
        <v>704</v>
      </c>
      <c r="L145" s="12" t="s">
        <v>3477</v>
      </c>
      <c r="M145" s="12" t="s">
        <v>3481</v>
      </c>
    </row>
    <row r="146" spans="1:13" ht="45" x14ac:dyDescent="0.4">
      <c r="A146" s="11">
        <v>143</v>
      </c>
      <c r="B146" s="12" t="s">
        <v>27</v>
      </c>
      <c r="C146" s="13" t="s">
        <v>429</v>
      </c>
      <c r="D146" s="12" t="s">
        <v>691</v>
      </c>
      <c r="E146" s="12" t="s">
        <v>705</v>
      </c>
      <c r="F146" s="12" t="s">
        <v>165</v>
      </c>
      <c r="G146" s="12" t="s">
        <v>211</v>
      </c>
      <c r="H146" s="19" t="s">
        <v>706</v>
      </c>
      <c r="I146" s="20" t="s">
        <v>707</v>
      </c>
      <c r="J146" s="11" t="s">
        <v>708</v>
      </c>
      <c r="K146" s="12" t="s">
        <v>709</v>
      </c>
      <c r="L146" s="12" t="s">
        <v>710</v>
      </c>
      <c r="M146" s="2"/>
    </row>
    <row r="147" spans="1:13" ht="67.5" x14ac:dyDescent="0.4">
      <c r="A147" s="11">
        <v>144</v>
      </c>
      <c r="B147" s="12" t="s">
        <v>27</v>
      </c>
      <c r="C147" s="13" t="s">
        <v>429</v>
      </c>
      <c r="D147" s="12" t="s">
        <v>691</v>
      </c>
      <c r="E147" s="12" t="s">
        <v>711</v>
      </c>
      <c r="F147" s="12" t="s">
        <v>165</v>
      </c>
      <c r="G147" s="12" t="s">
        <v>211</v>
      </c>
      <c r="H147" s="19" t="s">
        <v>712</v>
      </c>
      <c r="I147" s="12" t="s">
        <v>713</v>
      </c>
      <c r="J147" s="11" t="s">
        <v>714</v>
      </c>
      <c r="K147" s="12" t="s">
        <v>715</v>
      </c>
      <c r="L147" s="12" t="s">
        <v>716</v>
      </c>
      <c r="M147" s="12"/>
    </row>
    <row r="148" spans="1:13" ht="67.5" x14ac:dyDescent="0.4">
      <c r="A148" s="11">
        <v>145</v>
      </c>
      <c r="B148" s="12" t="s">
        <v>27</v>
      </c>
      <c r="C148" s="13" t="s">
        <v>429</v>
      </c>
      <c r="D148" s="12" t="s">
        <v>691</v>
      </c>
      <c r="E148" s="12" t="s">
        <v>717</v>
      </c>
      <c r="F148" s="12" t="s">
        <v>165</v>
      </c>
      <c r="G148" s="12" t="s">
        <v>71</v>
      </c>
      <c r="H148" s="12" t="s">
        <v>606</v>
      </c>
      <c r="I148" s="12" t="s">
        <v>3483</v>
      </c>
      <c r="J148" s="11" t="s">
        <v>708</v>
      </c>
      <c r="K148" s="12" t="s">
        <v>718</v>
      </c>
      <c r="L148" s="12" t="s">
        <v>3484</v>
      </c>
      <c r="M148" s="2" t="s">
        <v>3481</v>
      </c>
    </row>
    <row r="149" spans="1:13" ht="45" x14ac:dyDescent="0.4">
      <c r="A149" s="11">
        <v>146</v>
      </c>
      <c r="B149" s="12" t="s">
        <v>27</v>
      </c>
      <c r="C149" s="13" t="s">
        <v>429</v>
      </c>
      <c r="D149" s="12" t="s">
        <v>691</v>
      </c>
      <c r="E149" s="12" t="s">
        <v>719</v>
      </c>
      <c r="F149" s="12" t="s">
        <v>165</v>
      </c>
      <c r="G149" s="12" t="s">
        <v>720</v>
      </c>
      <c r="H149" s="21" t="s">
        <v>721</v>
      </c>
      <c r="I149" s="20" t="s">
        <v>722</v>
      </c>
      <c r="J149" s="11" t="s">
        <v>723</v>
      </c>
      <c r="K149" s="12" t="s">
        <v>724</v>
      </c>
      <c r="L149" s="12" t="s">
        <v>725</v>
      </c>
      <c r="M149" s="2" t="s">
        <v>726</v>
      </c>
    </row>
    <row r="150" spans="1:13" ht="45" x14ac:dyDescent="0.4">
      <c r="A150" s="11">
        <v>147</v>
      </c>
      <c r="B150" s="12" t="s">
        <v>27</v>
      </c>
      <c r="C150" s="13" t="s">
        <v>429</v>
      </c>
      <c r="D150" s="12" t="s">
        <v>691</v>
      </c>
      <c r="E150" s="12" t="s">
        <v>727</v>
      </c>
      <c r="F150" s="12" t="s">
        <v>165</v>
      </c>
      <c r="G150" s="12" t="s">
        <v>205</v>
      </c>
      <c r="H150" s="13" t="s">
        <v>728</v>
      </c>
      <c r="I150" s="12" t="s">
        <v>729</v>
      </c>
      <c r="J150" s="11" t="s">
        <v>730</v>
      </c>
      <c r="K150" s="12" t="s">
        <v>731</v>
      </c>
      <c r="L150" s="12" t="s">
        <v>732</v>
      </c>
      <c r="M150" s="18" t="s">
        <v>3485</v>
      </c>
    </row>
    <row r="151" spans="1:13" ht="22.5" x14ac:dyDescent="0.4">
      <c r="A151" s="11">
        <v>148</v>
      </c>
      <c r="B151" s="12" t="s">
        <v>27</v>
      </c>
      <c r="C151" s="13" t="s">
        <v>429</v>
      </c>
      <c r="D151" s="12" t="s">
        <v>691</v>
      </c>
      <c r="E151" s="12" t="s">
        <v>733</v>
      </c>
      <c r="F151" s="12" t="s">
        <v>165</v>
      </c>
      <c r="G151" s="12" t="s">
        <v>211</v>
      </c>
      <c r="H151" s="21" t="s">
        <v>734</v>
      </c>
      <c r="I151" s="12" t="s">
        <v>735</v>
      </c>
      <c r="J151" s="11" t="s">
        <v>730</v>
      </c>
      <c r="K151" s="12" t="s">
        <v>735</v>
      </c>
      <c r="L151" s="12" t="s">
        <v>736</v>
      </c>
      <c r="M151" s="12"/>
    </row>
    <row r="152" spans="1:13" ht="22.5" x14ac:dyDescent="0.4">
      <c r="A152" s="11">
        <v>149</v>
      </c>
      <c r="B152" s="12" t="s">
        <v>27</v>
      </c>
      <c r="C152" s="13" t="s">
        <v>429</v>
      </c>
      <c r="D152" s="12" t="s">
        <v>691</v>
      </c>
      <c r="E152" s="12" t="s">
        <v>737</v>
      </c>
      <c r="F152" s="12" t="s">
        <v>165</v>
      </c>
      <c r="G152" s="12" t="s">
        <v>71</v>
      </c>
      <c r="H152" s="13" t="s">
        <v>606</v>
      </c>
      <c r="I152" s="20" t="s">
        <v>738</v>
      </c>
      <c r="J152" s="11" t="s">
        <v>730</v>
      </c>
      <c r="K152" s="12" t="s">
        <v>739</v>
      </c>
      <c r="L152" s="12" t="s">
        <v>740</v>
      </c>
      <c r="M152" s="2" t="s">
        <v>3485</v>
      </c>
    </row>
    <row r="153" spans="1:13" ht="22.5" x14ac:dyDescent="0.4">
      <c r="A153" s="11">
        <v>150</v>
      </c>
      <c r="B153" s="13" t="s">
        <v>16</v>
      </c>
      <c r="C153" s="13" t="s">
        <v>363</v>
      </c>
      <c r="D153" s="11" t="s">
        <v>741</v>
      </c>
      <c r="E153" s="11" t="s">
        <v>742</v>
      </c>
      <c r="F153" s="12" t="s">
        <v>20</v>
      </c>
      <c r="G153" s="12" t="s">
        <v>80</v>
      </c>
      <c r="H153" s="14" t="s">
        <v>81</v>
      </c>
      <c r="I153" s="12" t="s">
        <v>743</v>
      </c>
      <c r="J153" s="11" t="s">
        <v>744</v>
      </c>
      <c r="K153" s="11" t="s">
        <v>745</v>
      </c>
      <c r="L153" s="14" t="s">
        <v>746</v>
      </c>
      <c r="M153" s="15"/>
    </row>
    <row r="154" spans="1:13" ht="22.5" x14ac:dyDescent="0.4">
      <c r="A154" s="11">
        <v>151</v>
      </c>
      <c r="B154" s="13" t="s">
        <v>16</v>
      </c>
      <c r="C154" s="13" t="s">
        <v>363</v>
      </c>
      <c r="D154" s="11" t="s">
        <v>741</v>
      </c>
      <c r="E154" s="11" t="s">
        <v>742</v>
      </c>
      <c r="F154" s="12" t="s">
        <v>20</v>
      </c>
      <c r="G154" s="12" t="s">
        <v>80</v>
      </c>
      <c r="H154" s="14" t="s">
        <v>81</v>
      </c>
      <c r="I154" s="12" t="s">
        <v>743</v>
      </c>
      <c r="J154" s="11" t="s">
        <v>744</v>
      </c>
      <c r="K154" s="11" t="s">
        <v>745</v>
      </c>
      <c r="L154" s="14" t="s">
        <v>746</v>
      </c>
      <c r="M154" s="15"/>
    </row>
    <row r="155" spans="1:13" ht="45" x14ac:dyDescent="0.4">
      <c r="A155" s="11">
        <v>152</v>
      </c>
      <c r="B155" s="12" t="s">
        <v>78</v>
      </c>
      <c r="C155" s="13" t="s">
        <v>363</v>
      </c>
      <c r="D155" s="11" t="s">
        <v>741</v>
      </c>
      <c r="E155" s="11" t="s">
        <v>747</v>
      </c>
      <c r="F155" s="12" t="s">
        <v>20</v>
      </c>
      <c r="G155" s="12" t="s">
        <v>80</v>
      </c>
      <c r="H155" s="14" t="s">
        <v>748</v>
      </c>
      <c r="I155" s="12" t="s">
        <v>749</v>
      </c>
      <c r="J155" s="11" t="s">
        <v>434</v>
      </c>
      <c r="K155" s="11" t="s">
        <v>750</v>
      </c>
      <c r="L155" s="14" t="s">
        <v>751</v>
      </c>
      <c r="M155" s="15"/>
    </row>
    <row r="156" spans="1:13" ht="67.5" x14ac:dyDescent="0.4">
      <c r="A156" s="11">
        <v>153</v>
      </c>
      <c r="B156" s="12" t="s">
        <v>78</v>
      </c>
      <c r="C156" s="13" t="s">
        <v>363</v>
      </c>
      <c r="D156" s="11" t="s">
        <v>741</v>
      </c>
      <c r="E156" s="12" t="s">
        <v>752</v>
      </c>
      <c r="F156" s="12" t="s">
        <v>20</v>
      </c>
      <c r="G156" s="12" t="s">
        <v>87</v>
      </c>
      <c r="H156" s="12" t="s">
        <v>88</v>
      </c>
      <c r="I156" s="12" t="s">
        <v>753</v>
      </c>
      <c r="J156" s="11" t="s">
        <v>444</v>
      </c>
      <c r="K156" s="11" t="s">
        <v>754</v>
      </c>
      <c r="L156" s="14" t="s">
        <v>755</v>
      </c>
      <c r="M156" s="15"/>
    </row>
    <row r="157" spans="1:13" ht="67.5" x14ac:dyDescent="0.4">
      <c r="A157" s="11">
        <v>154</v>
      </c>
      <c r="B157" s="12" t="s">
        <v>27</v>
      </c>
      <c r="C157" s="13" t="s">
        <v>363</v>
      </c>
      <c r="D157" s="11" t="s">
        <v>741</v>
      </c>
      <c r="E157" s="6" t="s">
        <v>756</v>
      </c>
      <c r="F157" s="12" t="s">
        <v>20</v>
      </c>
      <c r="G157" s="12" t="s">
        <v>29</v>
      </c>
      <c r="H157" s="14" t="s">
        <v>757</v>
      </c>
      <c r="I157" s="12" t="s">
        <v>758</v>
      </c>
      <c r="J157" s="11" t="s">
        <v>759</v>
      </c>
      <c r="K157" s="11" t="s">
        <v>754</v>
      </c>
      <c r="L157" s="14" t="s">
        <v>755</v>
      </c>
      <c r="M157" s="15"/>
    </row>
    <row r="158" spans="1:13" ht="45" x14ac:dyDescent="0.4">
      <c r="A158" s="11">
        <v>155</v>
      </c>
      <c r="B158" s="12" t="s">
        <v>27</v>
      </c>
      <c r="C158" s="13" t="s">
        <v>363</v>
      </c>
      <c r="D158" s="11" t="s">
        <v>741</v>
      </c>
      <c r="E158" s="6" t="s">
        <v>760</v>
      </c>
      <c r="F158" s="12" t="s">
        <v>20</v>
      </c>
      <c r="G158" s="12" t="s">
        <v>29</v>
      </c>
      <c r="H158" s="19" t="s">
        <v>761</v>
      </c>
      <c r="I158" s="12" t="s">
        <v>762</v>
      </c>
      <c r="J158" s="11" t="s">
        <v>763</v>
      </c>
      <c r="K158" s="11" t="s">
        <v>764</v>
      </c>
      <c r="L158" s="14" t="s">
        <v>765</v>
      </c>
      <c r="M158" s="15"/>
    </row>
    <row r="159" spans="1:13" ht="22.5" x14ac:dyDescent="0.4">
      <c r="A159" s="11">
        <v>156</v>
      </c>
      <c r="B159" s="12" t="s">
        <v>27</v>
      </c>
      <c r="C159" s="13" t="s">
        <v>363</v>
      </c>
      <c r="D159" s="11" t="s">
        <v>741</v>
      </c>
      <c r="E159" s="6" t="s">
        <v>766</v>
      </c>
      <c r="F159" s="12" t="s">
        <v>20</v>
      </c>
      <c r="G159" s="12" t="s">
        <v>29</v>
      </c>
      <c r="H159" s="14" t="s">
        <v>767</v>
      </c>
      <c r="I159" s="12" t="s">
        <v>768</v>
      </c>
      <c r="J159" s="11" t="s">
        <v>763</v>
      </c>
      <c r="K159" s="11" t="s">
        <v>769</v>
      </c>
      <c r="L159" s="14" t="s">
        <v>765</v>
      </c>
      <c r="M159" s="15"/>
    </row>
    <row r="160" spans="1:13" ht="45" x14ac:dyDescent="0.4">
      <c r="A160" s="11">
        <v>157</v>
      </c>
      <c r="B160" s="12" t="s">
        <v>27</v>
      </c>
      <c r="C160" s="13" t="s">
        <v>363</v>
      </c>
      <c r="D160" s="11" t="s">
        <v>741</v>
      </c>
      <c r="E160" s="6" t="s">
        <v>770</v>
      </c>
      <c r="F160" s="12" t="s">
        <v>20</v>
      </c>
      <c r="G160" s="12" t="s">
        <v>29</v>
      </c>
      <c r="H160" s="14" t="s">
        <v>771</v>
      </c>
      <c r="I160" s="12" t="s">
        <v>772</v>
      </c>
      <c r="J160" s="11" t="s">
        <v>763</v>
      </c>
      <c r="K160" s="11" t="s">
        <v>773</v>
      </c>
      <c r="L160" s="14" t="s">
        <v>774</v>
      </c>
      <c r="M160" s="15"/>
    </row>
    <row r="161" spans="1:13" ht="22.5" x14ac:dyDescent="0.4">
      <c r="A161" s="11">
        <v>158</v>
      </c>
      <c r="B161" s="12" t="s">
        <v>27</v>
      </c>
      <c r="C161" s="13" t="s">
        <v>363</v>
      </c>
      <c r="D161" s="11" t="s">
        <v>741</v>
      </c>
      <c r="E161" s="6" t="s">
        <v>775</v>
      </c>
      <c r="F161" s="12" t="s">
        <v>20</v>
      </c>
      <c r="G161" s="12" t="s">
        <v>29</v>
      </c>
      <c r="H161" s="14" t="s">
        <v>776</v>
      </c>
      <c r="I161" s="12" t="s">
        <v>777</v>
      </c>
      <c r="J161" s="11" t="s">
        <v>778</v>
      </c>
      <c r="K161" s="11" t="s">
        <v>779</v>
      </c>
      <c r="L161" s="14" t="s">
        <v>780</v>
      </c>
      <c r="M161" s="15"/>
    </row>
    <row r="162" spans="1:13" ht="22.5" x14ac:dyDescent="0.4">
      <c r="A162" s="11">
        <v>159</v>
      </c>
      <c r="B162" s="12" t="s">
        <v>27</v>
      </c>
      <c r="C162" s="13" t="s">
        <v>363</v>
      </c>
      <c r="D162" s="11" t="s">
        <v>741</v>
      </c>
      <c r="E162" s="12" t="s">
        <v>781</v>
      </c>
      <c r="F162" s="12" t="s">
        <v>20</v>
      </c>
      <c r="G162" s="12" t="s">
        <v>29</v>
      </c>
      <c r="H162" s="14" t="s">
        <v>782</v>
      </c>
      <c r="I162" s="12" t="s">
        <v>783</v>
      </c>
      <c r="J162" s="11" t="s">
        <v>531</v>
      </c>
      <c r="K162" s="11" t="s">
        <v>784</v>
      </c>
      <c r="L162" s="14" t="s">
        <v>785</v>
      </c>
      <c r="M162" s="15"/>
    </row>
    <row r="163" spans="1:13" ht="45" x14ac:dyDescent="0.4">
      <c r="A163" s="11">
        <v>160</v>
      </c>
      <c r="B163" s="12" t="s">
        <v>27</v>
      </c>
      <c r="C163" s="13" t="s">
        <v>363</v>
      </c>
      <c r="D163" s="11" t="s">
        <v>741</v>
      </c>
      <c r="E163" s="6" t="s">
        <v>786</v>
      </c>
      <c r="F163" s="12" t="s">
        <v>20</v>
      </c>
      <c r="G163" s="12" t="s">
        <v>29</v>
      </c>
      <c r="H163" s="14" t="s">
        <v>787</v>
      </c>
      <c r="I163" s="12" t="s">
        <v>783</v>
      </c>
      <c r="J163" s="11" t="s">
        <v>531</v>
      </c>
      <c r="K163" s="11" t="s">
        <v>750</v>
      </c>
      <c r="L163" s="14" t="s">
        <v>751</v>
      </c>
      <c r="M163" s="15"/>
    </row>
    <row r="164" spans="1:13" ht="22.5" x14ac:dyDescent="0.4">
      <c r="A164" s="11">
        <v>161</v>
      </c>
      <c r="B164" s="12" t="s">
        <v>27</v>
      </c>
      <c r="C164" s="13" t="s">
        <v>363</v>
      </c>
      <c r="D164" s="11" t="s">
        <v>741</v>
      </c>
      <c r="E164" s="6" t="s">
        <v>788</v>
      </c>
      <c r="F164" s="12" t="s">
        <v>20</v>
      </c>
      <c r="G164" s="12" t="s">
        <v>29</v>
      </c>
      <c r="H164" s="16" t="s">
        <v>789</v>
      </c>
      <c r="I164" s="12" t="s">
        <v>783</v>
      </c>
      <c r="J164" s="11" t="s">
        <v>531</v>
      </c>
      <c r="K164" s="11" t="s">
        <v>790</v>
      </c>
      <c r="L164" s="14" t="s">
        <v>791</v>
      </c>
      <c r="M164" s="15"/>
    </row>
    <row r="165" spans="1:13" ht="45" x14ac:dyDescent="0.4">
      <c r="A165" s="11">
        <v>162</v>
      </c>
      <c r="B165" s="13" t="s">
        <v>33</v>
      </c>
      <c r="C165" s="13" t="s">
        <v>363</v>
      </c>
      <c r="D165" s="11" t="s">
        <v>741</v>
      </c>
      <c r="E165" s="6" t="s">
        <v>792</v>
      </c>
      <c r="F165" s="12" t="s">
        <v>20</v>
      </c>
      <c r="G165" s="12" t="s">
        <v>29</v>
      </c>
      <c r="H165" s="12" t="s">
        <v>793</v>
      </c>
      <c r="I165" s="12" t="s">
        <v>794</v>
      </c>
      <c r="J165" s="12" t="s">
        <v>795</v>
      </c>
      <c r="K165" s="11" t="s">
        <v>750</v>
      </c>
      <c r="L165" s="14" t="s">
        <v>751</v>
      </c>
      <c r="M165" s="15"/>
    </row>
    <row r="166" spans="1:13" ht="45" x14ac:dyDescent="0.4">
      <c r="A166" s="11">
        <v>163</v>
      </c>
      <c r="B166" s="12" t="s">
        <v>27</v>
      </c>
      <c r="C166" s="13" t="s">
        <v>363</v>
      </c>
      <c r="D166" s="11" t="s">
        <v>741</v>
      </c>
      <c r="E166" s="11" t="s">
        <v>796</v>
      </c>
      <c r="F166" s="12" t="s">
        <v>20</v>
      </c>
      <c r="G166" s="12" t="s">
        <v>148</v>
      </c>
      <c r="H166" s="14" t="s">
        <v>797</v>
      </c>
      <c r="I166" s="12" t="s">
        <v>798</v>
      </c>
      <c r="J166" s="11" t="s">
        <v>799</v>
      </c>
      <c r="K166" s="11" t="s">
        <v>800</v>
      </c>
      <c r="L166" s="14" t="s">
        <v>801</v>
      </c>
      <c r="M166" s="15"/>
    </row>
    <row r="167" spans="1:13" ht="22.5" x14ac:dyDescent="0.4">
      <c r="A167" s="11">
        <v>164</v>
      </c>
      <c r="B167" s="12" t="s">
        <v>27</v>
      </c>
      <c r="C167" s="13" t="s">
        <v>363</v>
      </c>
      <c r="D167" s="11" t="s">
        <v>741</v>
      </c>
      <c r="E167" s="12" t="s">
        <v>802</v>
      </c>
      <c r="F167" s="12" t="s">
        <v>20</v>
      </c>
      <c r="G167" s="12" t="s">
        <v>35</v>
      </c>
      <c r="H167" s="12" t="s">
        <v>803</v>
      </c>
      <c r="I167" s="12" t="s">
        <v>804</v>
      </c>
      <c r="J167" s="11" t="s">
        <v>805</v>
      </c>
      <c r="K167" s="11" t="s">
        <v>806</v>
      </c>
      <c r="L167" s="14" t="s">
        <v>807</v>
      </c>
      <c r="M167" s="15"/>
    </row>
    <row r="168" spans="1:13" ht="45" x14ac:dyDescent="0.4">
      <c r="A168" s="11">
        <v>165</v>
      </c>
      <c r="B168" s="12" t="s">
        <v>27</v>
      </c>
      <c r="C168" s="13" t="s">
        <v>363</v>
      </c>
      <c r="D168" s="11" t="s">
        <v>741</v>
      </c>
      <c r="E168" s="6" t="s">
        <v>808</v>
      </c>
      <c r="F168" s="12" t="s">
        <v>20</v>
      </c>
      <c r="G168" s="12" t="s">
        <v>109</v>
      </c>
      <c r="H168" s="12" t="s">
        <v>809</v>
      </c>
      <c r="I168" s="12" t="s">
        <v>810</v>
      </c>
      <c r="J168" s="11" t="s">
        <v>434</v>
      </c>
      <c r="K168" s="11" t="s">
        <v>811</v>
      </c>
      <c r="L168" s="14" t="s">
        <v>812</v>
      </c>
      <c r="M168" s="15"/>
    </row>
    <row r="169" spans="1:13" ht="45" x14ac:dyDescent="0.4">
      <c r="A169" s="11">
        <v>166</v>
      </c>
      <c r="B169" s="12" t="s">
        <v>27</v>
      </c>
      <c r="C169" s="13" t="s">
        <v>363</v>
      </c>
      <c r="D169" s="11" t="s">
        <v>741</v>
      </c>
      <c r="E169" s="11" t="s">
        <v>813</v>
      </c>
      <c r="F169" s="12" t="s">
        <v>20</v>
      </c>
      <c r="G169" s="12" t="s">
        <v>109</v>
      </c>
      <c r="H169" s="12" t="s">
        <v>809</v>
      </c>
      <c r="I169" s="12" t="s">
        <v>814</v>
      </c>
      <c r="J169" s="11" t="s">
        <v>815</v>
      </c>
      <c r="K169" s="11" t="s">
        <v>816</v>
      </c>
      <c r="L169" s="14" t="s">
        <v>817</v>
      </c>
      <c r="M169" s="15"/>
    </row>
    <row r="170" spans="1:13" ht="45" x14ac:dyDescent="0.4">
      <c r="A170" s="11">
        <v>167</v>
      </c>
      <c r="B170" s="12" t="s">
        <v>27</v>
      </c>
      <c r="C170" s="13" t="s">
        <v>363</v>
      </c>
      <c r="D170" s="11" t="s">
        <v>741</v>
      </c>
      <c r="E170" s="11" t="s">
        <v>818</v>
      </c>
      <c r="F170" s="12" t="s">
        <v>20</v>
      </c>
      <c r="G170" s="12" t="s">
        <v>109</v>
      </c>
      <c r="H170" s="12" t="s">
        <v>321</v>
      </c>
      <c r="I170" s="12" t="s">
        <v>772</v>
      </c>
      <c r="J170" s="11" t="s">
        <v>763</v>
      </c>
      <c r="K170" s="11" t="s">
        <v>819</v>
      </c>
      <c r="L170" s="14" t="s">
        <v>755</v>
      </c>
      <c r="M170" s="15"/>
    </row>
    <row r="171" spans="1:13" ht="22.5" x14ac:dyDescent="0.4">
      <c r="A171" s="11">
        <v>168</v>
      </c>
      <c r="B171" s="12" t="s">
        <v>482</v>
      </c>
      <c r="C171" s="13" t="s">
        <v>363</v>
      </c>
      <c r="D171" s="11" t="s">
        <v>741</v>
      </c>
      <c r="E171" s="12" t="s">
        <v>820</v>
      </c>
      <c r="F171" s="12" t="s">
        <v>20</v>
      </c>
      <c r="G171" s="12" t="s">
        <v>94</v>
      </c>
      <c r="H171" s="12" t="s">
        <v>821</v>
      </c>
      <c r="I171" s="12" t="s">
        <v>822</v>
      </c>
      <c r="J171" s="12" t="s">
        <v>512</v>
      </c>
      <c r="K171" s="12" t="s">
        <v>823</v>
      </c>
      <c r="L171" s="25" t="s">
        <v>824</v>
      </c>
      <c r="M171" s="5"/>
    </row>
    <row r="172" spans="1:13" ht="22.5" x14ac:dyDescent="0.4">
      <c r="A172" s="11">
        <v>169</v>
      </c>
      <c r="B172" s="12" t="s">
        <v>27</v>
      </c>
      <c r="C172" s="13" t="s">
        <v>363</v>
      </c>
      <c r="D172" s="11" t="s">
        <v>741</v>
      </c>
      <c r="E172" s="6" t="s">
        <v>825</v>
      </c>
      <c r="F172" s="12" t="s">
        <v>20</v>
      </c>
      <c r="G172" s="12" t="s">
        <v>71</v>
      </c>
      <c r="H172" s="14" t="s">
        <v>490</v>
      </c>
      <c r="I172" s="12" t="s">
        <v>804</v>
      </c>
      <c r="J172" s="11" t="s">
        <v>763</v>
      </c>
      <c r="K172" s="11" t="s">
        <v>806</v>
      </c>
      <c r="L172" s="14" t="s">
        <v>807</v>
      </c>
      <c r="M172" s="15"/>
    </row>
    <row r="173" spans="1:13" ht="45" x14ac:dyDescent="0.4">
      <c r="A173" s="11">
        <v>170</v>
      </c>
      <c r="B173" s="12" t="s">
        <v>27</v>
      </c>
      <c r="C173" s="13" t="s">
        <v>363</v>
      </c>
      <c r="D173" s="11" t="s">
        <v>741</v>
      </c>
      <c r="E173" s="12" t="s">
        <v>826</v>
      </c>
      <c r="F173" s="12" t="s">
        <v>20</v>
      </c>
      <c r="G173" s="12" t="s">
        <v>71</v>
      </c>
      <c r="H173" s="12" t="s">
        <v>496</v>
      </c>
      <c r="I173" s="12" t="s">
        <v>827</v>
      </c>
      <c r="J173" s="11" t="s">
        <v>778</v>
      </c>
      <c r="K173" s="11" t="s">
        <v>828</v>
      </c>
      <c r="L173" s="14" t="s">
        <v>829</v>
      </c>
      <c r="M173" s="15"/>
    </row>
    <row r="174" spans="1:13" ht="45" x14ac:dyDescent="0.4">
      <c r="A174" s="11">
        <v>171</v>
      </c>
      <c r="B174" s="12" t="s">
        <v>37</v>
      </c>
      <c r="C174" s="13" t="s">
        <v>363</v>
      </c>
      <c r="D174" s="11" t="s">
        <v>741</v>
      </c>
      <c r="E174" s="12" t="s">
        <v>830</v>
      </c>
      <c r="F174" s="12" t="s">
        <v>20</v>
      </c>
      <c r="G174" s="12" t="s">
        <v>71</v>
      </c>
      <c r="H174" s="12" t="s">
        <v>831</v>
      </c>
      <c r="I174" s="12" t="s">
        <v>832</v>
      </c>
      <c r="J174" s="11" t="s">
        <v>805</v>
      </c>
      <c r="K174" s="11" t="s">
        <v>754</v>
      </c>
      <c r="L174" s="14" t="s">
        <v>755</v>
      </c>
      <c r="M174" s="15"/>
    </row>
    <row r="175" spans="1:13" ht="45" x14ac:dyDescent="0.4">
      <c r="A175" s="11">
        <v>172</v>
      </c>
      <c r="B175" s="12" t="s">
        <v>37</v>
      </c>
      <c r="C175" s="13" t="s">
        <v>363</v>
      </c>
      <c r="D175" s="11" t="s">
        <v>741</v>
      </c>
      <c r="E175" s="12" t="s">
        <v>833</v>
      </c>
      <c r="F175" s="12" t="s">
        <v>20</v>
      </c>
      <c r="G175" s="12" t="s">
        <v>71</v>
      </c>
      <c r="H175" s="12" t="s">
        <v>831</v>
      </c>
      <c r="I175" s="12" t="s">
        <v>768</v>
      </c>
      <c r="J175" s="11" t="s">
        <v>805</v>
      </c>
      <c r="K175" s="11" t="s">
        <v>754</v>
      </c>
      <c r="L175" s="14" t="s">
        <v>755</v>
      </c>
      <c r="M175" s="15"/>
    </row>
    <row r="176" spans="1:13" ht="45" x14ac:dyDescent="0.4">
      <c r="A176" s="11">
        <v>173</v>
      </c>
      <c r="B176" s="12" t="s">
        <v>27</v>
      </c>
      <c r="C176" s="13" t="s">
        <v>363</v>
      </c>
      <c r="D176" s="11" t="s">
        <v>741</v>
      </c>
      <c r="E176" s="12" t="s">
        <v>834</v>
      </c>
      <c r="F176" s="12" t="s">
        <v>20</v>
      </c>
      <c r="G176" s="12" t="s">
        <v>39</v>
      </c>
      <c r="H176" s="14" t="s">
        <v>835</v>
      </c>
      <c r="I176" s="12" t="s">
        <v>836</v>
      </c>
      <c r="J176" s="11" t="s">
        <v>759</v>
      </c>
      <c r="K176" s="11" t="s">
        <v>754</v>
      </c>
      <c r="L176" s="14" t="s">
        <v>755</v>
      </c>
      <c r="M176" s="15"/>
    </row>
    <row r="177" spans="1:13" ht="22.5" x14ac:dyDescent="0.4">
      <c r="A177" s="11">
        <v>174</v>
      </c>
      <c r="B177" s="12" t="s">
        <v>27</v>
      </c>
      <c r="C177" s="13" t="s">
        <v>363</v>
      </c>
      <c r="D177" s="11" t="s">
        <v>741</v>
      </c>
      <c r="E177" s="6" t="s">
        <v>837</v>
      </c>
      <c r="F177" s="12" t="s">
        <v>20</v>
      </c>
      <c r="G177" s="12" t="s">
        <v>39</v>
      </c>
      <c r="H177" s="14" t="s">
        <v>838</v>
      </c>
      <c r="I177" s="12" t="s">
        <v>839</v>
      </c>
      <c r="J177" s="11" t="s">
        <v>763</v>
      </c>
      <c r="K177" s="12" t="s">
        <v>840</v>
      </c>
      <c r="L177" s="14" t="s">
        <v>841</v>
      </c>
      <c r="M177" s="15"/>
    </row>
    <row r="178" spans="1:13" ht="45" x14ac:dyDescent="0.4">
      <c r="A178" s="11">
        <v>175</v>
      </c>
      <c r="B178" s="12" t="s">
        <v>27</v>
      </c>
      <c r="C178" s="13" t="s">
        <v>363</v>
      </c>
      <c r="D178" s="11" t="s">
        <v>741</v>
      </c>
      <c r="E178" s="6" t="s">
        <v>842</v>
      </c>
      <c r="F178" s="12" t="s">
        <v>20</v>
      </c>
      <c r="G178" s="12" t="s">
        <v>501</v>
      </c>
      <c r="H178" s="14"/>
      <c r="I178" s="12" t="s">
        <v>843</v>
      </c>
      <c r="J178" s="11" t="s">
        <v>763</v>
      </c>
      <c r="K178" s="12" t="s">
        <v>844</v>
      </c>
      <c r="L178" s="14" t="s">
        <v>845</v>
      </c>
      <c r="M178" s="15"/>
    </row>
    <row r="179" spans="1:13" ht="45" collapsed="1" x14ac:dyDescent="0.4">
      <c r="A179" s="11">
        <v>176</v>
      </c>
      <c r="B179" s="60" t="s">
        <v>27</v>
      </c>
      <c r="C179" s="83" t="s">
        <v>429</v>
      </c>
      <c r="D179" s="60" t="s">
        <v>846</v>
      </c>
      <c r="E179" s="84" t="s">
        <v>3686</v>
      </c>
      <c r="F179" s="60" t="s">
        <v>165</v>
      </c>
      <c r="G179" s="60" t="s">
        <v>211</v>
      </c>
      <c r="H179" s="60" t="s">
        <v>3687</v>
      </c>
      <c r="I179" s="60" t="s">
        <v>3688</v>
      </c>
      <c r="J179" s="60" t="s">
        <v>3689</v>
      </c>
      <c r="K179" s="60" t="s">
        <v>3690</v>
      </c>
      <c r="L179" s="73" t="s">
        <v>3691</v>
      </c>
      <c r="M179" s="85" t="s">
        <v>3692</v>
      </c>
    </row>
    <row r="180" spans="1:13" ht="45" x14ac:dyDescent="0.4">
      <c r="A180" s="11">
        <v>177</v>
      </c>
      <c r="B180" s="60" t="s">
        <v>27</v>
      </c>
      <c r="C180" s="83" t="s">
        <v>429</v>
      </c>
      <c r="D180" s="60" t="s">
        <v>846</v>
      </c>
      <c r="E180" s="60" t="s">
        <v>847</v>
      </c>
      <c r="F180" s="60" t="s">
        <v>165</v>
      </c>
      <c r="G180" s="60" t="s">
        <v>728</v>
      </c>
      <c r="H180" s="60"/>
      <c r="I180" s="60" t="s">
        <v>848</v>
      </c>
      <c r="J180" s="60" t="s">
        <v>849</v>
      </c>
      <c r="K180" s="60" t="s">
        <v>850</v>
      </c>
      <c r="L180" s="62" t="s">
        <v>851</v>
      </c>
      <c r="M180" s="62" t="s">
        <v>852</v>
      </c>
    </row>
    <row r="181" spans="1:13" ht="45" x14ac:dyDescent="0.4">
      <c r="A181" s="11">
        <v>178</v>
      </c>
      <c r="B181" s="60" t="s">
        <v>27</v>
      </c>
      <c r="C181" s="83" t="s">
        <v>429</v>
      </c>
      <c r="D181" s="60" t="s">
        <v>846</v>
      </c>
      <c r="E181" s="60" t="s">
        <v>853</v>
      </c>
      <c r="F181" s="60" t="s">
        <v>165</v>
      </c>
      <c r="G181" s="60" t="s">
        <v>854</v>
      </c>
      <c r="H181" s="60"/>
      <c r="I181" s="60" t="s">
        <v>848</v>
      </c>
      <c r="J181" s="60" t="s">
        <v>849</v>
      </c>
      <c r="K181" s="60" t="s">
        <v>855</v>
      </c>
      <c r="L181" s="62" t="s">
        <v>856</v>
      </c>
      <c r="M181" s="62" t="s">
        <v>852</v>
      </c>
    </row>
    <row r="182" spans="1:13" ht="45" x14ac:dyDescent="0.4">
      <c r="A182" s="11">
        <v>179</v>
      </c>
      <c r="B182" s="83" t="s">
        <v>857</v>
      </c>
      <c r="C182" s="83" t="s">
        <v>429</v>
      </c>
      <c r="D182" s="60" t="s">
        <v>846</v>
      </c>
      <c r="E182" s="60" t="s">
        <v>858</v>
      </c>
      <c r="F182" s="60" t="s">
        <v>165</v>
      </c>
      <c r="G182" s="60" t="s">
        <v>645</v>
      </c>
      <c r="H182" s="60"/>
      <c r="I182" s="60" t="s">
        <v>859</v>
      </c>
      <c r="J182" s="60" t="s">
        <v>849</v>
      </c>
      <c r="K182" s="60" t="s">
        <v>850</v>
      </c>
      <c r="L182" s="62" t="s">
        <v>851</v>
      </c>
      <c r="M182" s="62" t="s">
        <v>852</v>
      </c>
    </row>
    <row r="183" spans="1:13" ht="45" x14ac:dyDescent="0.4">
      <c r="A183" s="11">
        <v>180</v>
      </c>
      <c r="B183" s="60" t="s">
        <v>487</v>
      </c>
      <c r="C183" s="83" t="s">
        <v>429</v>
      </c>
      <c r="D183" s="60" t="s">
        <v>846</v>
      </c>
      <c r="E183" s="60" t="s">
        <v>860</v>
      </c>
      <c r="F183" s="60" t="s">
        <v>165</v>
      </c>
      <c r="G183" s="60" t="s">
        <v>861</v>
      </c>
      <c r="H183" s="60"/>
      <c r="I183" s="60" t="s">
        <v>859</v>
      </c>
      <c r="J183" s="60" t="s">
        <v>849</v>
      </c>
      <c r="K183" s="60" t="s">
        <v>862</v>
      </c>
      <c r="L183" s="62" t="s">
        <v>863</v>
      </c>
      <c r="M183" s="62" t="s">
        <v>852</v>
      </c>
    </row>
    <row r="184" spans="1:13" ht="45" x14ac:dyDescent="0.4">
      <c r="A184" s="11">
        <v>181</v>
      </c>
      <c r="B184" s="83" t="s">
        <v>460</v>
      </c>
      <c r="C184" s="83" t="s">
        <v>429</v>
      </c>
      <c r="D184" s="60" t="s">
        <v>846</v>
      </c>
      <c r="E184" s="60" t="s">
        <v>864</v>
      </c>
      <c r="F184" s="60" t="s">
        <v>165</v>
      </c>
      <c r="G184" s="60" t="s">
        <v>865</v>
      </c>
      <c r="H184" s="83"/>
      <c r="I184" s="60" t="s">
        <v>866</v>
      </c>
      <c r="J184" s="60" t="s">
        <v>849</v>
      </c>
      <c r="K184" s="60" t="s">
        <v>862</v>
      </c>
      <c r="L184" s="62" t="s">
        <v>863</v>
      </c>
      <c r="M184" s="62" t="s">
        <v>852</v>
      </c>
    </row>
    <row r="185" spans="1:13" ht="45" x14ac:dyDescent="0.4">
      <c r="A185" s="11">
        <v>182</v>
      </c>
      <c r="B185" s="60" t="s">
        <v>460</v>
      </c>
      <c r="C185" s="83" t="s">
        <v>429</v>
      </c>
      <c r="D185" s="60" t="s">
        <v>846</v>
      </c>
      <c r="E185" s="60" t="s">
        <v>867</v>
      </c>
      <c r="F185" s="60" t="s">
        <v>165</v>
      </c>
      <c r="G185" s="60" t="s">
        <v>868</v>
      </c>
      <c r="H185" s="60"/>
      <c r="I185" s="60" t="s">
        <v>869</v>
      </c>
      <c r="J185" s="60" t="s">
        <v>849</v>
      </c>
      <c r="K185" s="60" t="s">
        <v>862</v>
      </c>
      <c r="L185" s="62" t="s">
        <v>863</v>
      </c>
      <c r="M185" s="62" t="s">
        <v>852</v>
      </c>
    </row>
    <row r="186" spans="1:13" ht="22.5" x14ac:dyDescent="0.4">
      <c r="A186" s="11">
        <v>183</v>
      </c>
      <c r="B186" s="22" t="s">
        <v>27</v>
      </c>
      <c r="C186" s="13" t="s">
        <v>363</v>
      </c>
      <c r="D186" s="23" t="s">
        <v>870</v>
      </c>
      <c r="E186" s="22" t="s">
        <v>871</v>
      </c>
      <c r="F186" s="12" t="s">
        <v>20</v>
      </c>
      <c r="G186" s="12" t="s">
        <v>94</v>
      </c>
      <c r="H186" s="22" t="s">
        <v>872</v>
      </c>
      <c r="I186" s="22" t="s">
        <v>873</v>
      </c>
      <c r="J186" s="22" t="s">
        <v>874</v>
      </c>
      <c r="K186" s="22" t="s">
        <v>3162</v>
      </c>
      <c r="L186" s="22" t="s">
        <v>875</v>
      </c>
      <c r="M186" s="22"/>
    </row>
    <row r="187" spans="1:13" ht="22.5" x14ac:dyDescent="0.4">
      <c r="A187" s="11">
        <v>184</v>
      </c>
      <c r="B187" s="22" t="s">
        <v>27</v>
      </c>
      <c r="C187" s="13" t="s">
        <v>363</v>
      </c>
      <c r="D187" s="23" t="s">
        <v>870</v>
      </c>
      <c r="E187" s="22" t="s">
        <v>876</v>
      </c>
      <c r="F187" s="12" t="s">
        <v>20</v>
      </c>
      <c r="G187" s="12" t="s">
        <v>29</v>
      </c>
      <c r="H187" s="22" t="s">
        <v>877</v>
      </c>
      <c r="I187" s="22" t="s">
        <v>878</v>
      </c>
      <c r="J187" s="22" t="s">
        <v>879</v>
      </c>
      <c r="K187" s="22" t="s">
        <v>880</v>
      </c>
      <c r="L187" s="22" t="s">
        <v>881</v>
      </c>
      <c r="M187" s="22"/>
    </row>
    <row r="188" spans="1:13" ht="22.5" x14ac:dyDescent="0.4">
      <c r="A188" s="11">
        <v>185</v>
      </c>
      <c r="B188" s="22" t="s">
        <v>27</v>
      </c>
      <c r="C188" s="13" t="s">
        <v>363</v>
      </c>
      <c r="D188" s="23" t="s">
        <v>870</v>
      </c>
      <c r="E188" s="22" t="s">
        <v>882</v>
      </c>
      <c r="F188" s="12" t="s">
        <v>20</v>
      </c>
      <c r="G188" s="12" t="s">
        <v>29</v>
      </c>
      <c r="H188" s="22" t="s">
        <v>883</v>
      </c>
      <c r="I188" s="22" t="s">
        <v>884</v>
      </c>
      <c r="J188" s="22" t="s">
        <v>885</v>
      </c>
      <c r="K188" s="22" t="s">
        <v>880</v>
      </c>
      <c r="L188" s="22" t="s">
        <v>881</v>
      </c>
      <c r="M188" s="22"/>
    </row>
    <row r="189" spans="1:13" ht="22.5" x14ac:dyDescent="0.4">
      <c r="A189" s="11">
        <v>186</v>
      </c>
      <c r="B189" s="22" t="s">
        <v>27</v>
      </c>
      <c r="C189" s="13" t="s">
        <v>363</v>
      </c>
      <c r="D189" s="23" t="s">
        <v>870</v>
      </c>
      <c r="E189" s="22" t="s">
        <v>886</v>
      </c>
      <c r="F189" s="12" t="s">
        <v>20</v>
      </c>
      <c r="G189" s="12" t="s">
        <v>501</v>
      </c>
      <c r="H189" s="22" t="s">
        <v>887</v>
      </c>
      <c r="I189" s="22" t="s">
        <v>878</v>
      </c>
      <c r="J189" s="22" t="s">
        <v>879</v>
      </c>
      <c r="K189" s="22" t="s">
        <v>880</v>
      </c>
      <c r="L189" s="22" t="s">
        <v>881</v>
      </c>
      <c r="M189" s="22"/>
    </row>
    <row r="190" spans="1:13" ht="22.5" x14ac:dyDescent="0.4">
      <c r="A190" s="11">
        <v>187</v>
      </c>
      <c r="B190" s="22" t="s">
        <v>27</v>
      </c>
      <c r="C190" s="13" t="s">
        <v>363</v>
      </c>
      <c r="D190" s="23" t="s">
        <v>870</v>
      </c>
      <c r="E190" s="22" t="s">
        <v>888</v>
      </c>
      <c r="F190" s="12" t="s">
        <v>20</v>
      </c>
      <c r="G190" s="12" t="s">
        <v>94</v>
      </c>
      <c r="H190" s="24" t="s">
        <v>889</v>
      </c>
      <c r="I190" s="22" t="s">
        <v>890</v>
      </c>
      <c r="J190" s="22" t="s">
        <v>891</v>
      </c>
      <c r="K190" s="22" t="s">
        <v>880</v>
      </c>
      <c r="L190" s="22" t="s">
        <v>881</v>
      </c>
      <c r="M190" s="22"/>
    </row>
    <row r="191" spans="1:13" ht="22.5" x14ac:dyDescent="0.4">
      <c r="A191" s="11">
        <v>188</v>
      </c>
      <c r="B191" s="22" t="s">
        <v>27</v>
      </c>
      <c r="C191" s="13" t="s">
        <v>363</v>
      </c>
      <c r="D191" s="23" t="s">
        <v>870</v>
      </c>
      <c r="E191" s="22" t="s">
        <v>892</v>
      </c>
      <c r="F191" s="12" t="s">
        <v>20</v>
      </c>
      <c r="G191" s="12" t="s">
        <v>29</v>
      </c>
      <c r="H191" s="22" t="s">
        <v>893</v>
      </c>
      <c r="I191" s="22" t="s">
        <v>894</v>
      </c>
      <c r="J191" s="22" t="s">
        <v>885</v>
      </c>
      <c r="K191" s="22" t="s">
        <v>880</v>
      </c>
      <c r="L191" s="22" t="s">
        <v>881</v>
      </c>
      <c r="M191" s="22"/>
    </row>
    <row r="192" spans="1:13" ht="22.5" x14ac:dyDescent="0.4">
      <c r="A192" s="11">
        <v>189</v>
      </c>
      <c r="B192" s="22" t="s">
        <v>27</v>
      </c>
      <c r="C192" s="13" t="s">
        <v>363</v>
      </c>
      <c r="D192" s="23" t="s">
        <v>870</v>
      </c>
      <c r="E192" s="22" t="s">
        <v>895</v>
      </c>
      <c r="F192" s="12" t="s">
        <v>20</v>
      </c>
      <c r="G192" s="12" t="s">
        <v>39</v>
      </c>
      <c r="H192" s="22" t="s">
        <v>896</v>
      </c>
      <c r="I192" s="22" t="s">
        <v>897</v>
      </c>
      <c r="J192" s="22" t="s">
        <v>885</v>
      </c>
      <c r="K192" s="22" t="s">
        <v>880</v>
      </c>
      <c r="L192" s="22" t="s">
        <v>881</v>
      </c>
      <c r="M192" s="22"/>
    </row>
    <row r="193" spans="1:13" ht="45" x14ac:dyDescent="0.4">
      <c r="A193" s="11">
        <v>190</v>
      </c>
      <c r="B193" s="13" t="s">
        <v>199</v>
      </c>
      <c r="C193" s="13" t="s">
        <v>363</v>
      </c>
      <c r="D193" s="23" t="s">
        <v>870</v>
      </c>
      <c r="E193" s="22" t="s">
        <v>898</v>
      </c>
      <c r="F193" s="12" t="s">
        <v>20</v>
      </c>
      <c r="G193" s="12" t="s">
        <v>29</v>
      </c>
      <c r="H193" s="13" t="s">
        <v>899</v>
      </c>
      <c r="I193" s="22" t="s">
        <v>900</v>
      </c>
      <c r="J193" s="22" t="s">
        <v>874</v>
      </c>
      <c r="K193" s="12" t="s">
        <v>3163</v>
      </c>
      <c r="L193" s="22" t="s">
        <v>875</v>
      </c>
      <c r="M193" s="22"/>
    </row>
    <row r="194" spans="1:13" ht="22.5" x14ac:dyDescent="0.4">
      <c r="A194" s="11">
        <v>191</v>
      </c>
      <c r="B194" s="22" t="s">
        <v>199</v>
      </c>
      <c r="C194" s="13" t="s">
        <v>363</v>
      </c>
      <c r="D194" s="23" t="s">
        <v>870</v>
      </c>
      <c r="E194" s="22" t="s">
        <v>901</v>
      </c>
      <c r="F194" s="12" t="s">
        <v>20</v>
      </c>
      <c r="G194" s="12" t="s">
        <v>29</v>
      </c>
      <c r="H194" s="22" t="s">
        <v>902</v>
      </c>
      <c r="I194" s="22" t="s">
        <v>890</v>
      </c>
      <c r="J194" s="22" t="s">
        <v>891</v>
      </c>
      <c r="K194" s="22" t="s">
        <v>880</v>
      </c>
      <c r="L194" s="22" t="s">
        <v>881</v>
      </c>
      <c r="M194" s="22"/>
    </row>
    <row r="195" spans="1:13" ht="22.5" x14ac:dyDescent="0.4">
      <c r="A195" s="11">
        <v>192</v>
      </c>
      <c r="B195" s="12" t="s">
        <v>37</v>
      </c>
      <c r="C195" s="13" t="s">
        <v>363</v>
      </c>
      <c r="D195" s="23" t="s">
        <v>870</v>
      </c>
      <c r="E195" s="22" t="s">
        <v>903</v>
      </c>
      <c r="F195" s="12" t="s">
        <v>20</v>
      </c>
      <c r="G195" s="12" t="s">
        <v>904</v>
      </c>
      <c r="H195" s="22" t="s">
        <v>905</v>
      </c>
      <c r="I195" s="22" t="s">
        <v>894</v>
      </c>
      <c r="J195" s="22" t="s">
        <v>885</v>
      </c>
      <c r="K195" s="22" t="s">
        <v>880</v>
      </c>
      <c r="L195" s="22" t="s">
        <v>881</v>
      </c>
      <c r="M195" s="22"/>
    </row>
    <row r="196" spans="1:13" ht="22.5" x14ac:dyDescent="0.4">
      <c r="A196" s="11">
        <v>193</v>
      </c>
      <c r="B196" s="17" t="s">
        <v>50</v>
      </c>
      <c r="C196" s="13" t="s">
        <v>363</v>
      </c>
      <c r="D196" s="23" t="s">
        <v>870</v>
      </c>
      <c r="E196" s="22" t="s">
        <v>903</v>
      </c>
      <c r="F196" s="12" t="s">
        <v>20</v>
      </c>
      <c r="G196" s="12" t="s">
        <v>906</v>
      </c>
      <c r="H196" s="22" t="s">
        <v>907</v>
      </c>
      <c r="I196" s="22" t="s">
        <v>894</v>
      </c>
      <c r="J196" s="22" t="s">
        <v>885</v>
      </c>
      <c r="K196" s="22" t="s">
        <v>880</v>
      </c>
      <c r="L196" s="22" t="s">
        <v>881</v>
      </c>
      <c r="M196" s="22"/>
    </row>
    <row r="197" spans="1:13" s="107" customFormat="1" ht="67.5" x14ac:dyDescent="0.4">
      <c r="A197" s="11">
        <v>194</v>
      </c>
      <c r="B197" s="117" t="s">
        <v>3961</v>
      </c>
      <c r="C197" s="117" t="s">
        <v>429</v>
      </c>
      <c r="D197" s="117" t="s">
        <v>908</v>
      </c>
      <c r="E197" s="117" t="s">
        <v>909</v>
      </c>
      <c r="F197" s="114" t="s">
        <v>165</v>
      </c>
      <c r="G197" s="114" t="s">
        <v>166</v>
      </c>
      <c r="H197" s="117" t="s">
        <v>910</v>
      </c>
      <c r="I197" s="117" t="s">
        <v>911</v>
      </c>
      <c r="J197" s="117" t="s">
        <v>763</v>
      </c>
      <c r="K197" s="117" t="s">
        <v>912</v>
      </c>
      <c r="L197" s="117" t="s">
        <v>913</v>
      </c>
      <c r="M197" s="117" t="s">
        <v>914</v>
      </c>
    </row>
    <row r="198" spans="1:13" s="107" customFormat="1" ht="67.5" x14ac:dyDescent="0.4">
      <c r="A198" s="11">
        <v>195</v>
      </c>
      <c r="B198" s="117" t="s">
        <v>3961</v>
      </c>
      <c r="C198" s="117" t="s">
        <v>429</v>
      </c>
      <c r="D198" s="117" t="s">
        <v>908</v>
      </c>
      <c r="E198" s="117" t="s">
        <v>915</v>
      </c>
      <c r="F198" s="114" t="s">
        <v>165</v>
      </c>
      <c r="G198" s="114" t="s">
        <v>205</v>
      </c>
      <c r="H198" s="112" t="s">
        <v>4020</v>
      </c>
      <c r="I198" s="117" t="s">
        <v>917</v>
      </c>
      <c r="J198" s="117" t="s">
        <v>535</v>
      </c>
      <c r="K198" s="117" t="s">
        <v>918</v>
      </c>
      <c r="L198" s="117" t="s">
        <v>919</v>
      </c>
      <c r="M198" s="120" t="s">
        <v>920</v>
      </c>
    </row>
    <row r="199" spans="1:13" s="107" customFormat="1" ht="37.5" x14ac:dyDescent="0.4">
      <c r="A199" s="11">
        <v>196</v>
      </c>
      <c r="B199" s="117" t="s">
        <v>27</v>
      </c>
      <c r="C199" s="117" t="s">
        <v>429</v>
      </c>
      <c r="D199" s="117" t="s">
        <v>908</v>
      </c>
      <c r="E199" s="117" t="s">
        <v>922</v>
      </c>
      <c r="F199" s="114" t="s">
        <v>165</v>
      </c>
      <c r="G199" s="114" t="s">
        <v>166</v>
      </c>
      <c r="H199" s="117" t="s">
        <v>3962</v>
      </c>
      <c r="I199" s="117" t="s">
        <v>911</v>
      </c>
      <c r="J199" s="117" t="s">
        <v>805</v>
      </c>
      <c r="K199" s="117" t="s">
        <v>923</v>
      </c>
      <c r="L199" s="151" t="s">
        <v>924</v>
      </c>
      <c r="M199" s="120" t="s">
        <v>925</v>
      </c>
    </row>
    <row r="200" spans="1:13" s="107" customFormat="1" ht="67.5" x14ac:dyDescent="0.4">
      <c r="A200" s="11">
        <v>197</v>
      </c>
      <c r="B200" s="117" t="s">
        <v>27</v>
      </c>
      <c r="C200" s="117" t="s">
        <v>429</v>
      </c>
      <c r="D200" s="117" t="s">
        <v>908</v>
      </c>
      <c r="E200" s="117" t="s">
        <v>926</v>
      </c>
      <c r="F200" s="114" t="s">
        <v>165</v>
      </c>
      <c r="G200" s="114" t="s">
        <v>29</v>
      </c>
      <c r="H200" s="117" t="s">
        <v>3963</v>
      </c>
      <c r="I200" s="117" t="s">
        <v>911</v>
      </c>
      <c r="J200" s="117" t="s">
        <v>805</v>
      </c>
      <c r="K200" s="117" t="s">
        <v>927</v>
      </c>
      <c r="L200" s="117" t="s">
        <v>928</v>
      </c>
      <c r="M200" s="120" t="s">
        <v>929</v>
      </c>
    </row>
    <row r="201" spans="1:13" s="107" customFormat="1" ht="45" x14ac:dyDescent="0.4">
      <c r="A201" s="11">
        <v>198</v>
      </c>
      <c r="B201" s="117" t="s">
        <v>27</v>
      </c>
      <c r="C201" s="117" t="s">
        <v>429</v>
      </c>
      <c r="D201" s="117" t="s">
        <v>908</v>
      </c>
      <c r="E201" s="117" t="s">
        <v>930</v>
      </c>
      <c r="F201" s="114" t="s">
        <v>165</v>
      </c>
      <c r="G201" s="114" t="s">
        <v>71</v>
      </c>
      <c r="H201" s="117" t="s">
        <v>2290</v>
      </c>
      <c r="I201" s="117" t="s">
        <v>911</v>
      </c>
      <c r="J201" s="117" t="s">
        <v>805</v>
      </c>
      <c r="K201" s="117" t="s">
        <v>931</v>
      </c>
      <c r="L201" s="117" t="s">
        <v>932</v>
      </c>
      <c r="M201" s="120" t="s">
        <v>933</v>
      </c>
    </row>
    <row r="202" spans="1:13" s="107" customFormat="1" ht="45" x14ac:dyDescent="0.4">
      <c r="A202" s="11">
        <v>199</v>
      </c>
      <c r="B202" s="117" t="s">
        <v>27</v>
      </c>
      <c r="C202" s="117" t="s">
        <v>429</v>
      </c>
      <c r="D202" s="117" t="s">
        <v>908</v>
      </c>
      <c r="E202" s="117" t="s">
        <v>3964</v>
      </c>
      <c r="F202" s="114" t="s">
        <v>165</v>
      </c>
      <c r="G202" s="114" t="s">
        <v>80</v>
      </c>
      <c r="H202" s="117" t="s">
        <v>3965</v>
      </c>
      <c r="I202" s="117" t="s">
        <v>3966</v>
      </c>
      <c r="J202" s="117" t="s">
        <v>535</v>
      </c>
      <c r="K202" s="117" t="s">
        <v>3966</v>
      </c>
      <c r="L202" s="117" t="s">
        <v>936</v>
      </c>
      <c r="M202" s="120" t="s">
        <v>937</v>
      </c>
    </row>
    <row r="203" spans="1:13" s="107" customFormat="1" ht="45" x14ac:dyDescent="0.4">
      <c r="A203" s="11">
        <v>200</v>
      </c>
      <c r="B203" s="117" t="s">
        <v>153</v>
      </c>
      <c r="C203" s="117" t="s">
        <v>429</v>
      </c>
      <c r="D203" s="117" t="s">
        <v>908</v>
      </c>
      <c r="E203" s="117" t="s">
        <v>4255</v>
      </c>
      <c r="F203" s="114" t="s">
        <v>165</v>
      </c>
      <c r="G203" s="114" t="s">
        <v>205</v>
      </c>
      <c r="H203" s="117" t="s">
        <v>938</v>
      </c>
      <c r="I203" s="117" t="s">
        <v>935</v>
      </c>
      <c r="J203" s="117" t="s">
        <v>535</v>
      </c>
      <c r="K203" s="117" t="s">
        <v>4256</v>
      </c>
      <c r="L203" s="152" t="s">
        <v>3967</v>
      </c>
      <c r="M203" s="120" t="s">
        <v>939</v>
      </c>
    </row>
    <row r="204" spans="1:13" s="107" customFormat="1" ht="22.5" x14ac:dyDescent="0.4">
      <c r="A204" s="11">
        <v>201</v>
      </c>
      <c r="B204" s="117" t="s">
        <v>153</v>
      </c>
      <c r="C204" s="117" t="s">
        <v>429</v>
      </c>
      <c r="D204" s="117" t="s">
        <v>908</v>
      </c>
      <c r="E204" s="117" t="s">
        <v>940</v>
      </c>
      <c r="F204" s="114" t="s">
        <v>165</v>
      </c>
      <c r="G204" s="114" t="s">
        <v>166</v>
      </c>
      <c r="H204" s="117" t="s">
        <v>3968</v>
      </c>
      <c r="I204" s="117" t="s">
        <v>3969</v>
      </c>
      <c r="J204" s="117" t="s">
        <v>805</v>
      </c>
      <c r="K204" s="117" t="s">
        <v>3969</v>
      </c>
      <c r="L204" s="117" t="s">
        <v>941</v>
      </c>
      <c r="M204" s="120" t="s">
        <v>3970</v>
      </c>
    </row>
    <row r="205" spans="1:13" s="107" customFormat="1" ht="45" x14ac:dyDescent="0.4">
      <c r="A205" s="11">
        <v>202</v>
      </c>
      <c r="B205" s="117" t="s">
        <v>3961</v>
      </c>
      <c r="C205" s="117" t="s">
        <v>429</v>
      </c>
      <c r="D205" s="117" t="s">
        <v>908</v>
      </c>
      <c r="E205" s="117" t="s">
        <v>944</v>
      </c>
      <c r="F205" s="114" t="s">
        <v>165</v>
      </c>
      <c r="G205" s="114" t="s">
        <v>29</v>
      </c>
      <c r="H205" s="152" t="s">
        <v>3971</v>
      </c>
      <c r="I205" s="117" t="s">
        <v>911</v>
      </c>
      <c r="J205" s="117" t="s">
        <v>763</v>
      </c>
      <c r="K205" s="117" t="s">
        <v>4257</v>
      </c>
      <c r="L205" s="117" t="s">
        <v>945</v>
      </c>
      <c r="M205" s="120" t="s">
        <v>946</v>
      </c>
    </row>
    <row r="206" spans="1:13" s="107" customFormat="1" ht="45" x14ac:dyDescent="0.4">
      <c r="A206" s="11">
        <v>203</v>
      </c>
      <c r="B206" s="117" t="s">
        <v>3972</v>
      </c>
      <c r="C206" s="117" t="s">
        <v>429</v>
      </c>
      <c r="D206" s="117" t="s">
        <v>908</v>
      </c>
      <c r="E206" s="117" t="s">
        <v>3973</v>
      </c>
      <c r="F206" s="114" t="s">
        <v>20</v>
      </c>
      <c r="G206" s="114" t="s">
        <v>109</v>
      </c>
      <c r="H206" s="117" t="s">
        <v>3974</v>
      </c>
      <c r="I206" s="117" t="s">
        <v>947</v>
      </c>
      <c r="J206" s="117" t="s">
        <v>815</v>
      </c>
      <c r="K206" s="117" t="s">
        <v>948</v>
      </c>
      <c r="L206" s="117" t="s">
        <v>949</v>
      </c>
      <c r="M206" s="120"/>
    </row>
    <row r="207" spans="1:13" s="107" customFormat="1" ht="45" x14ac:dyDescent="0.4">
      <c r="A207" s="11">
        <v>204</v>
      </c>
      <c r="B207" s="117" t="s">
        <v>27</v>
      </c>
      <c r="C207" s="117" t="s">
        <v>429</v>
      </c>
      <c r="D207" s="117" t="s">
        <v>908</v>
      </c>
      <c r="E207" s="117" t="s">
        <v>3976</v>
      </c>
      <c r="F207" s="114" t="s">
        <v>20</v>
      </c>
      <c r="G207" s="114" t="s">
        <v>475</v>
      </c>
      <c r="H207" s="153" t="s">
        <v>3977</v>
      </c>
      <c r="I207" s="117" t="s">
        <v>3966</v>
      </c>
      <c r="J207" s="117" t="s">
        <v>535</v>
      </c>
      <c r="K207" s="117" t="s">
        <v>3966</v>
      </c>
      <c r="L207" s="117" t="s">
        <v>936</v>
      </c>
      <c r="M207" s="120" t="s">
        <v>937</v>
      </c>
    </row>
    <row r="208" spans="1:13" s="107" customFormat="1" ht="22.5" x14ac:dyDescent="0.4">
      <c r="A208" s="11">
        <v>205</v>
      </c>
      <c r="B208" s="117" t="s">
        <v>27</v>
      </c>
      <c r="C208" s="117" t="s">
        <v>429</v>
      </c>
      <c r="D208" s="117" t="s">
        <v>908</v>
      </c>
      <c r="E208" s="117" t="s">
        <v>3978</v>
      </c>
      <c r="F208" s="114" t="s">
        <v>20</v>
      </c>
      <c r="G208" s="114" t="s">
        <v>475</v>
      </c>
      <c r="H208" s="153" t="s">
        <v>3979</v>
      </c>
      <c r="I208" s="117" t="s">
        <v>3980</v>
      </c>
      <c r="J208" s="117" t="s">
        <v>444</v>
      </c>
      <c r="K208" s="117" t="s">
        <v>3980</v>
      </c>
      <c r="L208" s="152" t="s">
        <v>3981</v>
      </c>
      <c r="M208" s="120" t="s">
        <v>3982</v>
      </c>
    </row>
    <row r="209" spans="1:13" s="107" customFormat="1" ht="45" x14ac:dyDescent="0.4">
      <c r="A209" s="11">
        <v>206</v>
      </c>
      <c r="B209" s="117" t="s">
        <v>27</v>
      </c>
      <c r="C209" s="117" t="s">
        <v>429</v>
      </c>
      <c r="D209" s="117" t="s">
        <v>908</v>
      </c>
      <c r="E209" s="117" t="s">
        <v>3983</v>
      </c>
      <c r="F209" s="114" t="s">
        <v>20</v>
      </c>
      <c r="G209" s="114" t="s">
        <v>80</v>
      </c>
      <c r="H209" s="117" t="s">
        <v>3984</v>
      </c>
      <c r="I209" s="117" t="s">
        <v>3985</v>
      </c>
      <c r="J209" s="117" t="s">
        <v>472</v>
      </c>
      <c r="K209" s="117" t="s">
        <v>3986</v>
      </c>
      <c r="L209" s="152" t="s">
        <v>3987</v>
      </c>
      <c r="M209" s="117" t="s">
        <v>3988</v>
      </c>
    </row>
    <row r="210" spans="1:13" s="107" customFormat="1" ht="22.5" x14ac:dyDescent="0.4">
      <c r="A210" s="11">
        <v>207</v>
      </c>
      <c r="B210" s="117" t="s">
        <v>27</v>
      </c>
      <c r="C210" s="117" t="s">
        <v>429</v>
      </c>
      <c r="D210" s="117" t="s">
        <v>908</v>
      </c>
      <c r="E210" s="117" t="s">
        <v>3989</v>
      </c>
      <c r="F210" s="114" t="s">
        <v>20</v>
      </c>
      <c r="G210" s="114" t="s">
        <v>80</v>
      </c>
      <c r="H210" s="117" t="s">
        <v>1454</v>
      </c>
      <c r="I210" s="117" t="s">
        <v>3990</v>
      </c>
      <c r="J210" s="117" t="s">
        <v>512</v>
      </c>
      <c r="K210" s="117" t="s">
        <v>3990</v>
      </c>
      <c r="L210" s="152" t="s">
        <v>3991</v>
      </c>
      <c r="M210" s="117"/>
    </row>
    <row r="211" spans="1:13" s="107" customFormat="1" ht="45" x14ac:dyDescent="0.4">
      <c r="A211" s="11">
        <v>208</v>
      </c>
      <c r="B211" s="117" t="s">
        <v>3961</v>
      </c>
      <c r="C211" s="117" t="s">
        <v>429</v>
      </c>
      <c r="D211" s="117" t="s">
        <v>908</v>
      </c>
      <c r="E211" s="117" t="s">
        <v>3992</v>
      </c>
      <c r="F211" s="114" t="s">
        <v>20</v>
      </c>
      <c r="G211" s="114" t="s">
        <v>3993</v>
      </c>
      <c r="H211" s="117" t="s">
        <v>3994</v>
      </c>
      <c r="I211" s="117" t="s">
        <v>3995</v>
      </c>
      <c r="J211" s="117" t="s">
        <v>1314</v>
      </c>
      <c r="K211" s="117" t="s">
        <v>3996</v>
      </c>
      <c r="L211" s="152" t="s">
        <v>3997</v>
      </c>
      <c r="M211" s="117" t="s">
        <v>3998</v>
      </c>
    </row>
    <row r="212" spans="1:13" s="107" customFormat="1" ht="45" x14ac:dyDescent="0.4">
      <c r="A212" s="11">
        <v>209</v>
      </c>
      <c r="B212" s="117" t="s">
        <v>3972</v>
      </c>
      <c r="C212" s="117" t="s">
        <v>429</v>
      </c>
      <c r="D212" s="117" t="s">
        <v>908</v>
      </c>
      <c r="E212" s="117" t="s">
        <v>3999</v>
      </c>
      <c r="F212" s="114" t="s">
        <v>20</v>
      </c>
      <c r="G212" s="114" t="s">
        <v>94</v>
      </c>
      <c r="H212" s="117" t="s">
        <v>4000</v>
      </c>
      <c r="I212" s="117" t="s">
        <v>4001</v>
      </c>
      <c r="J212" s="117" t="s">
        <v>472</v>
      </c>
      <c r="K212" s="117" t="s">
        <v>4001</v>
      </c>
      <c r="L212" s="152" t="s">
        <v>4002</v>
      </c>
      <c r="M212" s="117" t="s">
        <v>4003</v>
      </c>
    </row>
    <row r="213" spans="1:13" s="107" customFormat="1" ht="45" x14ac:dyDescent="0.4">
      <c r="A213" s="11">
        <v>210</v>
      </c>
      <c r="B213" s="117" t="s">
        <v>3961</v>
      </c>
      <c r="C213" s="117" t="s">
        <v>429</v>
      </c>
      <c r="D213" s="117" t="s">
        <v>908</v>
      </c>
      <c r="E213" s="117" t="s">
        <v>4004</v>
      </c>
      <c r="F213" s="114" t="s">
        <v>20</v>
      </c>
      <c r="G213" s="114" t="s">
        <v>109</v>
      </c>
      <c r="H213" s="117" t="s">
        <v>1424</v>
      </c>
      <c r="I213" s="117" t="s">
        <v>3975</v>
      </c>
      <c r="J213" s="117" t="s">
        <v>512</v>
      </c>
      <c r="K213" s="117" t="s">
        <v>4005</v>
      </c>
      <c r="L213" s="152" t="s">
        <v>4006</v>
      </c>
      <c r="M213" s="117" t="s">
        <v>4007</v>
      </c>
    </row>
    <row r="214" spans="1:13" s="107" customFormat="1" ht="67.5" x14ac:dyDescent="0.4">
      <c r="A214" s="11">
        <v>211</v>
      </c>
      <c r="B214" s="117" t="s">
        <v>3961</v>
      </c>
      <c r="C214" s="117" t="s">
        <v>429</v>
      </c>
      <c r="D214" s="117" t="s">
        <v>908</v>
      </c>
      <c r="E214" s="117" t="s">
        <v>4008</v>
      </c>
      <c r="F214" s="114" t="s">
        <v>20</v>
      </c>
      <c r="G214" s="114" t="s">
        <v>109</v>
      </c>
      <c r="H214" s="117" t="s">
        <v>1424</v>
      </c>
      <c r="I214" s="117" t="s">
        <v>3975</v>
      </c>
      <c r="J214" s="117" t="s">
        <v>512</v>
      </c>
      <c r="K214" s="117" t="s">
        <v>4009</v>
      </c>
      <c r="L214" s="152" t="s">
        <v>4010</v>
      </c>
      <c r="M214" s="117"/>
    </row>
    <row r="215" spans="1:13" s="107" customFormat="1" ht="22.5" x14ac:dyDescent="0.4">
      <c r="A215" s="11">
        <v>212</v>
      </c>
      <c r="B215" s="117" t="s">
        <v>3972</v>
      </c>
      <c r="C215" s="117" t="s">
        <v>429</v>
      </c>
      <c r="D215" s="117" t="s">
        <v>908</v>
      </c>
      <c r="E215" s="117" t="s">
        <v>4011</v>
      </c>
      <c r="F215" s="114" t="s">
        <v>20</v>
      </c>
      <c r="G215" s="114" t="s">
        <v>35</v>
      </c>
      <c r="H215" s="117" t="s">
        <v>4012</v>
      </c>
      <c r="I215" s="117" t="s">
        <v>3969</v>
      </c>
      <c r="J215" s="117" t="s">
        <v>512</v>
      </c>
      <c r="K215" s="117" t="s">
        <v>3969</v>
      </c>
      <c r="L215" s="152" t="s">
        <v>4013</v>
      </c>
      <c r="M215" s="117" t="s">
        <v>3970</v>
      </c>
    </row>
    <row r="216" spans="1:13" s="107" customFormat="1" ht="67.5" x14ac:dyDescent="0.4">
      <c r="A216" s="11">
        <v>213</v>
      </c>
      <c r="B216" s="117" t="s">
        <v>3972</v>
      </c>
      <c r="C216" s="117" t="s">
        <v>429</v>
      </c>
      <c r="D216" s="117" t="s">
        <v>908</v>
      </c>
      <c r="E216" s="117" t="s">
        <v>4014</v>
      </c>
      <c r="F216" s="114" t="s">
        <v>20</v>
      </c>
      <c r="G216" s="114" t="s">
        <v>35</v>
      </c>
      <c r="H216" s="117" t="s">
        <v>3927</v>
      </c>
      <c r="I216" s="117" t="s">
        <v>4015</v>
      </c>
      <c r="J216" s="117" t="s">
        <v>444</v>
      </c>
      <c r="K216" s="117" t="s">
        <v>4016</v>
      </c>
      <c r="L216" s="152" t="s">
        <v>4017</v>
      </c>
      <c r="M216" s="117" t="s">
        <v>4018</v>
      </c>
    </row>
    <row r="217" spans="1:13" s="107" customFormat="1" ht="22.5" x14ac:dyDescent="0.4">
      <c r="A217" s="11">
        <v>214</v>
      </c>
      <c r="B217" s="117" t="s">
        <v>3961</v>
      </c>
      <c r="C217" s="117" t="s">
        <v>429</v>
      </c>
      <c r="D217" s="117" t="s">
        <v>908</v>
      </c>
      <c r="E217" s="117" t="s">
        <v>4019</v>
      </c>
      <c r="F217" s="114" t="s">
        <v>20</v>
      </c>
      <c r="G217" s="114" t="s">
        <v>35</v>
      </c>
      <c r="H217" s="117" t="s">
        <v>4020</v>
      </c>
      <c r="I217" s="117" t="s">
        <v>4021</v>
      </c>
      <c r="J217" s="117" t="s">
        <v>980</v>
      </c>
      <c r="K217" s="117" t="s">
        <v>4022</v>
      </c>
      <c r="L217" s="152" t="s">
        <v>4023</v>
      </c>
      <c r="M217" s="117"/>
    </row>
    <row r="218" spans="1:13" s="107" customFormat="1" ht="45" x14ac:dyDescent="0.4">
      <c r="A218" s="11">
        <v>215</v>
      </c>
      <c r="B218" s="117" t="s">
        <v>3961</v>
      </c>
      <c r="C218" s="117" t="s">
        <v>429</v>
      </c>
      <c r="D218" s="117" t="s">
        <v>908</v>
      </c>
      <c r="E218" s="117" t="s">
        <v>4024</v>
      </c>
      <c r="F218" s="114" t="s">
        <v>20</v>
      </c>
      <c r="G218" s="114" t="s">
        <v>29</v>
      </c>
      <c r="H218" s="117" t="s">
        <v>4025</v>
      </c>
      <c r="I218" s="117" t="s">
        <v>4026</v>
      </c>
      <c r="J218" s="117" t="s">
        <v>1389</v>
      </c>
      <c r="K218" s="117" t="s">
        <v>4027</v>
      </c>
      <c r="L218" s="152" t="s">
        <v>4028</v>
      </c>
      <c r="M218" s="117" t="s">
        <v>4029</v>
      </c>
    </row>
    <row r="219" spans="1:13" s="107" customFormat="1" ht="22.5" x14ac:dyDescent="0.4">
      <c r="A219" s="11">
        <v>216</v>
      </c>
      <c r="B219" s="117" t="s">
        <v>27</v>
      </c>
      <c r="C219" s="117" t="s">
        <v>429</v>
      </c>
      <c r="D219" s="117" t="s">
        <v>908</v>
      </c>
      <c r="E219" s="117" t="s">
        <v>4030</v>
      </c>
      <c r="F219" s="114" t="s">
        <v>20</v>
      </c>
      <c r="G219" s="114" t="s">
        <v>29</v>
      </c>
      <c r="H219" s="117" t="s">
        <v>3963</v>
      </c>
      <c r="I219" s="117" t="s">
        <v>3975</v>
      </c>
      <c r="J219" s="117" t="s">
        <v>512</v>
      </c>
      <c r="K219" s="117" t="s">
        <v>4031</v>
      </c>
      <c r="L219" s="152" t="s">
        <v>4032</v>
      </c>
      <c r="M219" s="117" t="s">
        <v>4033</v>
      </c>
    </row>
    <row r="220" spans="1:13" s="107" customFormat="1" ht="45" x14ac:dyDescent="0.4">
      <c r="A220" s="11">
        <v>217</v>
      </c>
      <c r="B220" s="117" t="s">
        <v>3961</v>
      </c>
      <c r="C220" s="117" t="s">
        <v>429</v>
      </c>
      <c r="D220" s="117" t="s">
        <v>908</v>
      </c>
      <c r="E220" s="117" t="s">
        <v>4034</v>
      </c>
      <c r="F220" s="114" t="s">
        <v>20</v>
      </c>
      <c r="G220" s="114" t="s">
        <v>29</v>
      </c>
      <c r="H220" s="117" t="s">
        <v>4025</v>
      </c>
      <c r="I220" s="117" t="s">
        <v>4035</v>
      </c>
      <c r="J220" s="117" t="s">
        <v>980</v>
      </c>
      <c r="K220" s="117" t="s">
        <v>4036</v>
      </c>
      <c r="L220" s="152" t="s">
        <v>4037</v>
      </c>
      <c r="M220" s="117" t="s">
        <v>4038</v>
      </c>
    </row>
    <row r="221" spans="1:13" s="107" customFormat="1" ht="45" x14ac:dyDescent="0.4">
      <c r="A221" s="11">
        <v>218</v>
      </c>
      <c r="B221" s="117" t="s">
        <v>3961</v>
      </c>
      <c r="C221" s="117" t="s">
        <v>429</v>
      </c>
      <c r="D221" s="117" t="s">
        <v>908</v>
      </c>
      <c r="E221" s="117" t="s">
        <v>4039</v>
      </c>
      <c r="F221" s="114" t="s">
        <v>20</v>
      </c>
      <c r="G221" s="114" t="s">
        <v>29</v>
      </c>
      <c r="H221" s="117" t="s">
        <v>4040</v>
      </c>
      <c r="I221" s="117" t="s">
        <v>4041</v>
      </c>
      <c r="J221" s="117" t="s">
        <v>444</v>
      </c>
      <c r="K221" s="117" t="s">
        <v>4042</v>
      </c>
      <c r="L221" s="152" t="s">
        <v>4043</v>
      </c>
      <c r="M221" s="117" t="s">
        <v>4044</v>
      </c>
    </row>
    <row r="222" spans="1:13" s="107" customFormat="1" ht="22.5" x14ac:dyDescent="0.4">
      <c r="A222" s="11">
        <v>219</v>
      </c>
      <c r="B222" s="117" t="s">
        <v>3961</v>
      </c>
      <c r="C222" s="117" t="s">
        <v>429</v>
      </c>
      <c r="D222" s="117" t="s">
        <v>908</v>
      </c>
      <c r="E222" s="117" t="s">
        <v>4045</v>
      </c>
      <c r="F222" s="114" t="s">
        <v>20</v>
      </c>
      <c r="G222" s="114" t="s">
        <v>29</v>
      </c>
      <c r="H222" s="117" t="s">
        <v>1108</v>
      </c>
      <c r="I222" s="117" t="s">
        <v>4046</v>
      </c>
      <c r="J222" s="117" t="s">
        <v>444</v>
      </c>
      <c r="K222" s="117" t="s">
        <v>4047</v>
      </c>
      <c r="L222" s="152" t="s">
        <v>4048</v>
      </c>
      <c r="M222" s="117"/>
    </row>
    <row r="223" spans="1:13" s="107" customFormat="1" ht="22.5" x14ac:dyDescent="0.4">
      <c r="A223" s="11">
        <v>220</v>
      </c>
      <c r="B223" s="117" t="s">
        <v>3961</v>
      </c>
      <c r="C223" s="117" t="s">
        <v>429</v>
      </c>
      <c r="D223" s="117" t="s">
        <v>908</v>
      </c>
      <c r="E223" s="117" t="s">
        <v>4049</v>
      </c>
      <c r="F223" s="114" t="s">
        <v>20</v>
      </c>
      <c r="G223" s="114" t="s">
        <v>501</v>
      </c>
      <c r="H223" s="117" t="s">
        <v>502</v>
      </c>
      <c r="I223" s="117" t="s">
        <v>4046</v>
      </c>
      <c r="J223" s="117" t="s">
        <v>444</v>
      </c>
      <c r="K223" s="117" t="s">
        <v>4050</v>
      </c>
      <c r="L223" s="152" t="s">
        <v>4051</v>
      </c>
      <c r="M223" s="117" t="s">
        <v>4052</v>
      </c>
    </row>
    <row r="224" spans="1:13" s="107" customFormat="1" ht="22.5" x14ac:dyDescent="0.4">
      <c r="A224" s="11">
        <v>221</v>
      </c>
      <c r="B224" s="117" t="s">
        <v>3961</v>
      </c>
      <c r="C224" s="117" t="s">
        <v>429</v>
      </c>
      <c r="D224" s="117" t="s">
        <v>908</v>
      </c>
      <c r="E224" s="117" t="s">
        <v>4053</v>
      </c>
      <c r="F224" s="114" t="s">
        <v>20</v>
      </c>
      <c r="G224" s="114" t="s">
        <v>501</v>
      </c>
      <c r="H224" s="117" t="s">
        <v>502</v>
      </c>
      <c r="I224" s="117" t="s">
        <v>4054</v>
      </c>
      <c r="J224" s="117" t="s">
        <v>1389</v>
      </c>
      <c r="K224" s="117" t="s">
        <v>4054</v>
      </c>
      <c r="L224" s="152" t="s">
        <v>4055</v>
      </c>
      <c r="M224" s="117" t="s">
        <v>4056</v>
      </c>
    </row>
    <row r="225" spans="1:13" s="107" customFormat="1" ht="22.5" customHeight="1" x14ac:dyDescent="0.4">
      <c r="A225" s="11">
        <v>222</v>
      </c>
      <c r="B225" s="117" t="s">
        <v>1087</v>
      </c>
      <c r="C225" s="117" t="s">
        <v>429</v>
      </c>
      <c r="D225" s="117" t="s">
        <v>908</v>
      </c>
      <c r="E225" s="117" t="s">
        <v>4057</v>
      </c>
      <c r="F225" s="114" t="s">
        <v>20</v>
      </c>
      <c r="G225" s="114" t="s">
        <v>4058</v>
      </c>
      <c r="H225" s="114" t="s">
        <v>4058</v>
      </c>
      <c r="I225" s="117" t="s">
        <v>4059</v>
      </c>
      <c r="J225" s="117" t="s">
        <v>434</v>
      </c>
      <c r="K225" s="117" t="s">
        <v>4060</v>
      </c>
      <c r="L225" s="152" t="s">
        <v>4061</v>
      </c>
      <c r="M225" s="117" t="s">
        <v>4062</v>
      </c>
    </row>
    <row r="226" spans="1:13" s="107" customFormat="1" ht="22.5" x14ac:dyDescent="0.4">
      <c r="A226" s="11">
        <v>223</v>
      </c>
      <c r="B226" s="117" t="s">
        <v>3972</v>
      </c>
      <c r="C226" s="117" t="s">
        <v>429</v>
      </c>
      <c r="D226" s="117" t="s">
        <v>908</v>
      </c>
      <c r="E226" s="117" t="s">
        <v>4063</v>
      </c>
      <c r="F226" s="114" t="s">
        <v>20</v>
      </c>
      <c r="G226" s="114" t="s">
        <v>501</v>
      </c>
      <c r="H226" s="117" t="s">
        <v>1112</v>
      </c>
      <c r="I226" s="117" t="s">
        <v>4064</v>
      </c>
      <c r="J226" s="117" t="s">
        <v>512</v>
      </c>
      <c r="K226" s="117" t="s">
        <v>4064</v>
      </c>
      <c r="L226" s="152" t="s">
        <v>4065</v>
      </c>
      <c r="M226" s="117" t="s">
        <v>4066</v>
      </c>
    </row>
    <row r="227" spans="1:13" s="107" customFormat="1" ht="45" x14ac:dyDescent="0.4">
      <c r="A227" s="11">
        <v>224</v>
      </c>
      <c r="B227" s="117" t="s">
        <v>27</v>
      </c>
      <c r="C227" s="117" t="s">
        <v>429</v>
      </c>
      <c r="D227" s="117" t="s">
        <v>908</v>
      </c>
      <c r="E227" s="117" t="s">
        <v>4067</v>
      </c>
      <c r="F227" s="114" t="s">
        <v>20</v>
      </c>
      <c r="G227" s="114" t="s">
        <v>501</v>
      </c>
      <c r="H227" s="117" t="s">
        <v>4068</v>
      </c>
      <c r="I227" s="117" t="s">
        <v>3980</v>
      </c>
      <c r="J227" s="117" t="s">
        <v>444</v>
      </c>
      <c r="K227" s="117" t="s">
        <v>3980</v>
      </c>
      <c r="L227" s="152" t="s">
        <v>3981</v>
      </c>
      <c r="M227" s="117" t="s">
        <v>3982</v>
      </c>
    </row>
    <row r="228" spans="1:13" s="107" customFormat="1" ht="45" x14ac:dyDescent="0.4">
      <c r="A228" s="11">
        <v>225</v>
      </c>
      <c r="B228" s="117" t="s">
        <v>3961</v>
      </c>
      <c r="C228" s="117" t="s">
        <v>429</v>
      </c>
      <c r="D228" s="117" t="s">
        <v>908</v>
      </c>
      <c r="E228" s="117" t="s">
        <v>4069</v>
      </c>
      <c r="F228" s="114" t="s">
        <v>20</v>
      </c>
      <c r="G228" s="114" t="s">
        <v>501</v>
      </c>
      <c r="H228" s="117" t="s">
        <v>1112</v>
      </c>
      <c r="I228" s="117" t="s">
        <v>4041</v>
      </c>
      <c r="J228" s="117" t="s">
        <v>444</v>
      </c>
      <c r="K228" s="117" t="s">
        <v>4070</v>
      </c>
      <c r="L228" s="152" t="s">
        <v>4071</v>
      </c>
      <c r="M228" s="117" t="s">
        <v>4044</v>
      </c>
    </row>
    <row r="229" spans="1:13" s="107" customFormat="1" ht="22.5" x14ac:dyDescent="0.4">
      <c r="A229" s="11">
        <v>226</v>
      </c>
      <c r="B229" s="117" t="s">
        <v>27</v>
      </c>
      <c r="C229" s="117" t="s">
        <v>429</v>
      </c>
      <c r="D229" s="117" t="s">
        <v>908</v>
      </c>
      <c r="E229" s="117" t="s">
        <v>4072</v>
      </c>
      <c r="F229" s="114" t="s">
        <v>20</v>
      </c>
      <c r="G229" s="114" t="s">
        <v>4073</v>
      </c>
      <c r="H229" s="117" t="s">
        <v>4074</v>
      </c>
      <c r="I229" s="117" t="s">
        <v>3969</v>
      </c>
      <c r="J229" s="117" t="s">
        <v>512</v>
      </c>
      <c r="K229" s="117" t="s">
        <v>3969</v>
      </c>
      <c r="L229" s="152" t="s">
        <v>4013</v>
      </c>
      <c r="M229" s="117" t="s">
        <v>3970</v>
      </c>
    </row>
    <row r="230" spans="1:13" s="107" customFormat="1" ht="22.5" x14ac:dyDescent="0.4">
      <c r="A230" s="11">
        <v>227</v>
      </c>
      <c r="B230" s="117" t="s">
        <v>3961</v>
      </c>
      <c r="C230" s="117" t="s">
        <v>429</v>
      </c>
      <c r="D230" s="117" t="s">
        <v>908</v>
      </c>
      <c r="E230" s="117" t="s">
        <v>4075</v>
      </c>
      <c r="F230" s="114" t="s">
        <v>20</v>
      </c>
      <c r="G230" s="114" t="s">
        <v>4073</v>
      </c>
      <c r="H230" s="117" t="s">
        <v>4076</v>
      </c>
      <c r="I230" s="117" t="s">
        <v>4077</v>
      </c>
      <c r="J230" s="117" t="s">
        <v>444</v>
      </c>
      <c r="K230" s="117" t="s">
        <v>4078</v>
      </c>
      <c r="L230" s="152" t="s">
        <v>4079</v>
      </c>
      <c r="M230" s="117" t="s">
        <v>4080</v>
      </c>
    </row>
    <row r="231" spans="1:13" s="107" customFormat="1" ht="45" x14ac:dyDescent="0.4">
      <c r="A231" s="11">
        <v>228</v>
      </c>
      <c r="B231" s="117" t="s">
        <v>3961</v>
      </c>
      <c r="C231" s="117" t="s">
        <v>429</v>
      </c>
      <c r="D231" s="117" t="s">
        <v>908</v>
      </c>
      <c r="E231" s="117" t="s">
        <v>4081</v>
      </c>
      <c r="F231" s="114" t="s">
        <v>20</v>
      </c>
      <c r="G231" s="114" t="s">
        <v>4073</v>
      </c>
      <c r="H231" s="117" t="s">
        <v>4076</v>
      </c>
      <c r="I231" s="117" t="s">
        <v>4081</v>
      </c>
      <c r="J231" s="117" t="s">
        <v>444</v>
      </c>
      <c r="K231" s="117" t="s">
        <v>4082</v>
      </c>
      <c r="L231" s="152" t="s">
        <v>4083</v>
      </c>
      <c r="M231" s="117" t="s">
        <v>4044</v>
      </c>
    </row>
    <row r="232" spans="1:13" s="107" customFormat="1" ht="45" x14ac:dyDescent="0.4">
      <c r="A232" s="11">
        <v>229</v>
      </c>
      <c r="B232" s="117" t="s">
        <v>3961</v>
      </c>
      <c r="C232" s="117" t="s">
        <v>429</v>
      </c>
      <c r="D232" s="117" t="s">
        <v>908</v>
      </c>
      <c r="E232" s="117" t="s">
        <v>4084</v>
      </c>
      <c r="F232" s="114" t="s">
        <v>20</v>
      </c>
      <c r="G232" s="114" t="s">
        <v>4073</v>
      </c>
      <c r="H232" s="117" t="s">
        <v>4085</v>
      </c>
      <c r="I232" s="117" t="s">
        <v>4086</v>
      </c>
      <c r="J232" s="117" t="s">
        <v>444</v>
      </c>
      <c r="K232" s="117" t="s">
        <v>4087</v>
      </c>
      <c r="L232" s="152" t="s">
        <v>4088</v>
      </c>
      <c r="M232" s="117" t="s">
        <v>4089</v>
      </c>
    </row>
    <row r="233" spans="1:13" ht="67.5" x14ac:dyDescent="0.4">
      <c r="A233" s="11">
        <v>230</v>
      </c>
      <c r="B233" s="11" t="s">
        <v>676</v>
      </c>
      <c r="C233" s="13" t="s">
        <v>363</v>
      </c>
      <c r="D233" s="11" t="s">
        <v>951</v>
      </c>
      <c r="E233" s="11" t="s">
        <v>952</v>
      </c>
      <c r="F233" s="12" t="s">
        <v>20</v>
      </c>
      <c r="G233" s="11" t="s">
        <v>35</v>
      </c>
      <c r="H233" s="12" t="s">
        <v>953</v>
      </c>
      <c r="I233" s="12" t="s">
        <v>954</v>
      </c>
      <c r="J233" s="12" t="s">
        <v>955</v>
      </c>
      <c r="K233" s="11" t="s">
        <v>956</v>
      </c>
      <c r="L233" s="25" t="s">
        <v>957</v>
      </c>
      <c r="M233" s="11"/>
    </row>
    <row r="234" spans="1:13" ht="67.5" x14ac:dyDescent="0.4">
      <c r="A234" s="11">
        <v>231</v>
      </c>
      <c r="B234" s="13" t="s">
        <v>33</v>
      </c>
      <c r="C234" s="13" t="s">
        <v>363</v>
      </c>
      <c r="D234" s="11" t="s">
        <v>951</v>
      </c>
      <c r="E234" s="13" t="s">
        <v>958</v>
      </c>
      <c r="F234" s="12" t="s">
        <v>20</v>
      </c>
      <c r="G234" s="12" t="s">
        <v>29</v>
      </c>
      <c r="H234" s="11" t="s">
        <v>959</v>
      </c>
      <c r="I234" s="12" t="s">
        <v>954</v>
      </c>
      <c r="J234" s="12" t="s">
        <v>955</v>
      </c>
      <c r="K234" s="11" t="s">
        <v>956</v>
      </c>
      <c r="L234" s="25" t="s">
        <v>957</v>
      </c>
      <c r="M234" s="11"/>
    </row>
    <row r="235" spans="1:13" ht="22.5" x14ac:dyDescent="0.4">
      <c r="A235" s="11">
        <v>232</v>
      </c>
      <c r="B235" s="11" t="s">
        <v>428</v>
      </c>
      <c r="C235" s="11" t="s">
        <v>429</v>
      </c>
      <c r="D235" s="11" t="s">
        <v>960</v>
      </c>
      <c r="E235" s="11" t="s">
        <v>961</v>
      </c>
      <c r="F235" s="12" t="s">
        <v>165</v>
      </c>
      <c r="G235" s="12" t="s">
        <v>934</v>
      </c>
      <c r="H235" s="11" t="s">
        <v>942</v>
      </c>
      <c r="I235" s="11" t="s">
        <v>962</v>
      </c>
      <c r="J235" s="11" t="s">
        <v>434</v>
      </c>
      <c r="K235" s="11" t="s">
        <v>963</v>
      </c>
      <c r="L235" s="25" t="s">
        <v>964</v>
      </c>
      <c r="M235" s="1" t="s">
        <v>965</v>
      </c>
    </row>
    <row r="236" spans="1:13" ht="45" x14ac:dyDescent="0.4">
      <c r="A236" s="11">
        <v>233</v>
      </c>
      <c r="B236" s="11" t="s">
        <v>676</v>
      </c>
      <c r="C236" s="11" t="s">
        <v>429</v>
      </c>
      <c r="D236" s="11" t="s">
        <v>960</v>
      </c>
      <c r="E236" s="11" t="s">
        <v>966</v>
      </c>
      <c r="F236" s="12" t="s">
        <v>165</v>
      </c>
      <c r="G236" s="12" t="s">
        <v>35</v>
      </c>
      <c r="H236" s="11" t="s">
        <v>967</v>
      </c>
      <c r="I236" s="11" t="s">
        <v>968</v>
      </c>
      <c r="J236" s="11" t="s">
        <v>969</v>
      </c>
      <c r="K236" s="11" t="s">
        <v>970</v>
      </c>
      <c r="L236" s="25" t="s">
        <v>971</v>
      </c>
      <c r="M236" s="1" t="s">
        <v>972</v>
      </c>
    </row>
    <row r="237" spans="1:13" ht="45" x14ac:dyDescent="0.4">
      <c r="A237" s="11">
        <v>234</v>
      </c>
      <c r="B237" s="11" t="s">
        <v>183</v>
      </c>
      <c r="C237" s="11" t="s">
        <v>429</v>
      </c>
      <c r="D237" s="11" t="s">
        <v>960</v>
      </c>
      <c r="E237" s="11" t="s">
        <v>973</v>
      </c>
      <c r="F237" s="12" t="s">
        <v>165</v>
      </c>
      <c r="G237" s="12" t="s">
        <v>974</v>
      </c>
      <c r="H237" s="12" t="s">
        <v>975</v>
      </c>
      <c r="I237" s="11" t="s">
        <v>976</v>
      </c>
      <c r="J237" s="11" t="s">
        <v>434</v>
      </c>
      <c r="K237" s="11" t="s">
        <v>963</v>
      </c>
      <c r="L237" s="25" t="s">
        <v>964</v>
      </c>
      <c r="M237" s="1" t="s">
        <v>965</v>
      </c>
    </row>
    <row r="238" spans="1:13" ht="67.5" x14ac:dyDescent="0.4">
      <c r="A238" s="11">
        <v>235</v>
      </c>
      <c r="B238" s="11" t="s">
        <v>977</v>
      </c>
      <c r="C238" s="11" t="s">
        <v>429</v>
      </c>
      <c r="D238" s="11" t="s">
        <v>960</v>
      </c>
      <c r="E238" s="11" t="s">
        <v>978</v>
      </c>
      <c r="F238" s="12" t="s">
        <v>165</v>
      </c>
      <c r="G238" s="12" t="s">
        <v>29</v>
      </c>
      <c r="H238" s="11" t="s">
        <v>979</v>
      </c>
      <c r="I238" s="11" t="s">
        <v>3363</v>
      </c>
      <c r="J238" s="11" t="s">
        <v>980</v>
      </c>
      <c r="K238" s="11" t="s">
        <v>981</v>
      </c>
      <c r="L238" s="25" t="s">
        <v>982</v>
      </c>
      <c r="M238" s="4" t="s">
        <v>983</v>
      </c>
    </row>
    <row r="239" spans="1:13" ht="67.5" x14ac:dyDescent="0.4">
      <c r="A239" s="11">
        <v>236</v>
      </c>
      <c r="B239" s="11" t="s">
        <v>460</v>
      </c>
      <c r="C239" s="11" t="s">
        <v>429</v>
      </c>
      <c r="D239" s="11" t="s">
        <v>960</v>
      </c>
      <c r="E239" s="11" t="s">
        <v>984</v>
      </c>
      <c r="F239" s="12" t="s">
        <v>165</v>
      </c>
      <c r="G239" s="12" t="s">
        <v>985</v>
      </c>
      <c r="H239" s="11" t="s">
        <v>986</v>
      </c>
      <c r="I239" s="11" t="s">
        <v>987</v>
      </c>
      <c r="J239" s="11" t="s">
        <v>472</v>
      </c>
      <c r="K239" s="11" t="s">
        <v>981</v>
      </c>
      <c r="L239" s="25" t="s">
        <v>982</v>
      </c>
      <c r="M239" s="4" t="s">
        <v>983</v>
      </c>
    </row>
    <row r="240" spans="1:13" ht="67.5" x14ac:dyDescent="0.4">
      <c r="A240" s="11">
        <v>237</v>
      </c>
      <c r="B240" s="11" t="s">
        <v>428</v>
      </c>
      <c r="C240" s="11" t="s">
        <v>429</v>
      </c>
      <c r="D240" s="11" t="s">
        <v>960</v>
      </c>
      <c r="E240" s="11" t="s">
        <v>988</v>
      </c>
      <c r="F240" s="12" t="s">
        <v>165</v>
      </c>
      <c r="G240" s="12" t="s">
        <v>934</v>
      </c>
      <c r="H240" s="11" t="s">
        <v>989</v>
      </c>
      <c r="I240" s="11" t="s">
        <v>990</v>
      </c>
      <c r="J240" s="11" t="s">
        <v>434</v>
      </c>
      <c r="K240" s="11" t="s">
        <v>981</v>
      </c>
      <c r="L240" s="25" t="s">
        <v>982</v>
      </c>
      <c r="M240" s="4" t="s">
        <v>983</v>
      </c>
    </row>
    <row r="241" spans="1:13" s="107" customFormat="1" ht="90" x14ac:dyDescent="0.4">
      <c r="A241" s="11">
        <v>238</v>
      </c>
      <c r="B241" s="113" t="s">
        <v>183</v>
      </c>
      <c r="C241" s="113" t="s">
        <v>991</v>
      </c>
      <c r="D241" s="109" t="s">
        <v>992</v>
      </c>
      <c r="E241" s="109" t="s">
        <v>3435</v>
      </c>
      <c r="F241" s="109" t="s">
        <v>165</v>
      </c>
      <c r="G241" s="109" t="s">
        <v>720</v>
      </c>
      <c r="H241" s="109" t="s">
        <v>995</v>
      </c>
      <c r="I241" s="114" t="s">
        <v>996</v>
      </c>
      <c r="J241" s="114" t="s">
        <v>997</v>
      </c>
      <c r="K241" s="114" t="s">
        <v>3596</v>
      </c>
      <c r="L241" s="128" t="s">
        <v>3597</v>
      </c>
      <c r="M241" s="154" t="s">
        <v>3598</v>
      </c>
    </row>
    <row r="242" spans="1:13" s="107" customFormat="1" ht="22.5" x14ac:dyDescent="0.4">
      <c r="A242" s="11">
        <v>239</v>
      </c>
      <c r="B242" s="109" t="s">
        <v>487</v>
      </c>
      <c r="C242" s="113" t="s">
        <v>991</v>
      </c>
      <c r="D242" s="109" t="s">
        <v>992</v>
      </c>
      <c r="E242" s="109" t="s">
        <v>1005</v>
      </c>
      <c r="F242" s="109" t="s">
        <v>165</v>
      </c>
      <c r="G242" s="109" t="s">
        <v>489</v>
      </c>
      <c r="H242" s="109" t="s">
        <v>259</v>
      </c>
      <c r="I242" s="114" t="s">
        <v>1006</v>
      </c>
      <c r="J242" s="114" t="s">
        <v>980</v>
      </c>
      <c r="K242" s="114" t="s">
        <v>1007</v>
      </c>
      <c r="L242" s="128" t="s">
        <v>1008</v>
      </c>
      <c r="M242" s="5" t="s">
        <v>3599</v>
      </c>
    </row>
    <row r="243" spans="1:13" s="107" customFormat="1" ht="67.5" x14ac:dyDescent="0.4">
      <c r="A243" s="11">
        <v>240</v>
      </c>
      <c r="B243" s="109" t="s">
        <v>50</v>
      </c>
      <c r="C243" s="113" t="s">
        <v>991</v>
      </c>
      <c r="D243" s="109" t="s">
        <v>992</v>
      </c>
      <c r="E243" s="109" t="s">
        <v>1001</v>
      </c>
      <c r="F243" s="109" t="s">
        <v>165</v>
      </c>
      <c r="G243" s="109" t="s">
        <v>205</v>
      </c>
      <c r="H243" s="109" t="s">
        <v>206</v>
      </c>
      <c r="I243" s="114" t="s">
        <v>994</v>
      </c>
      <c r="J243" s="114" t="s">
        <v>55</v>
      </c>
      <c r="K243" s="114" t="s">
        <v>3596</v>
      </c>
      <c r="L243" s="128" t="s">
        <v>3597</v>
      </c>
      <c r="M243" s="155" t="s">
        <v>3598</v>
      </c>
    </row>
    <row r="244" spans="1:13" s="107" customFormat="1" ht="67.5" x14ac:dyDescent="0.4">
      <c r="A244" s="11">
        <v>241</v>
      </c>
      <c r="B244" s="109" t="s">
        <v>50</v>
      </c>
      <c r="C244" s="113" t="s">
        <v>991</v>
      </c>
      <c r="D244" s="109" t="s">
        <v>992</v>
      </c>
      <c r="E244" s="109" t="s">
        <v>1002</v>
      </c>
      <c r="F244" s="109" t="s">
        <v>165</v>
      </c>
      <c r="G244" s="109" t="s">
        <v>211</v>
      </c>
      <c r="H244" s="109" t="s">
        <v>212</v>
      </c>
      <c r="I244" s="114" t="s">
        <v>1003</v>
      </c>
      <c r="J244" s="114" t="s">
        <v>55</v>
      </c>
      <c r="K244" s="114" t="s">
        <v>3596</v>
      </c>
      <c r="L244" s="128" t="s">
        <v>3597</v>
      </c>
      <c r="M244" s="155" t="s">
        <v>3598</v>
      </c>
    </row>
    <row r="245" spans="1:13" s="107" customFormat="1" ht="67.5" x14ac:dyDescent="0.4">
      <c r="A245" s="11">
        <v>242</v>
      </c>
      <c r="B245" s="113" t="s">
        <v>50</v>
      </c>
      <c r="C245" s="113" t="s">
        <v>991</v>
      </c>
      <c r="D245" s="109" t="s">
        <v>992</v>
      </c>
      <c r="E245" s="109" t="s">
        <v>4319</v>
      </c>
      <c r="F245" s="109" t="s">
        <v>165</v>
      </c>
      <c r="G245" s="109" t="s">
        <v>211</v>
      </c>
      <c r="H245" s="109" t="s">
        <v>212</v>
      </c>
      <c r="I245" s="114" t="s">
        <v>1004</v>
      </c>
      <c r="J245" s="114" t="s">
        <v>60</v>
      </c>
      <c r="K245" s="114" t="s">
        <v>3596</v>
      </c>
      <c r="L245" s="128" t="s">
        <v>3597</v>
      </c>
      <c r="M245" s="155" t="s">
        <v>3598</v>
      </c>
    </row>
    <row r="246" spans="1:13" s="107" customFormat="1" ht="67.5" x14ac:dyDescent="0.4">
      <c r="A246" s="11">
        <v>243</v>
      </c>
      <c r="B246" s="109" t="s">
        <v>161</v>
      </c>
      <c r="C246" s="113" t="s">
        <v>991</v>
      </c>
      <c r="D246" s="109" t="s">
        <v>992</v>
      </c>
      <c r="E246" s="109" t="s">
        <v>998</v>
      </c>
      <c r="F246" s="109" t="s">
        <v>165</v>
      </c>
      <c r="G246" s="109" t="s">
        <v>999</v>
      </c>
      <c r="H246" s="109" t="s">
        <v>1000</v>
      </c>
      <c r="I246" s="114" t="s">
        <v>996</v>
      </c>
      <c r="J246" s="114" t="s">
        <v>997</v>
      </c>
      <c r="K246" s="114" t="s">
        <v>3596</v>
      </c>
      <c r="L246" s="128" t="s">
        <v>3597</v>
      </c>
      <c r="M246" s="155" t="s">
        <v>3598</v>
      </c>
    </row>
    <row r="247" spans="1:13" s="107" customFormat="1" ht="22.5" x14ac:dyDescent="0.4">
      <c r="A247" s="11">
        <v>244</v>
      </c>
      <c r="B247" s="109" t="s">
        <v>428</v>
      </c>
      <c r="C247" s="113" t="s">
        <v>991</v>
      </c>
      <c r="D247" s="109" t="s">
        <v>992</v>
      </c>
      <c r="E247" s="109" t="s">
        <v>1009</v>
      </c>
      <c r="F247" s="109" t="s">
        <v>165</v>
      </c>
      <c r="G247" s="109" t="s">
        <v>80</v>
      </c>
      <c r="H247" s="109" t="s">
        <v>81</v>
      </c>
      <c r="I247" s="114" t="s">
        <v>1006</v>
      </c>
      <c r="J247" s="114" t="s">
        <v>980</v>
      </c>
      <c r="K247" s="114" t="s">
        <v>1007</v>
      </c>
      <c r="L247" s="128" t="s">
        <v>1008</v>
      </c>
      <c r="M247" s="5" t="s">
        <v>3600</v>
      </c>
    </row>
    <row r="248" spans="1:13" s="107" customFormat="1" ht="67.5" x14ac:dyDescent="0.4">
      <c r="A248" s="11">
        <v>245</v>
      </c>
      <c r="B248" s="109" t="s">
        <v>199</v>
      </c>
      <c r="C248" s="113" t="s">
        <v>991</v>
      </c>
      <c r="D248" s="109" t="s">
        <v>992</v>
      </c>
      <c r="E248" s="109" t="s">
        <v>993</v>
      </c>
      <c r="F248" s="109" t="s">
        <v>165</v>
      </c>
      <c r="G248" s="109" t="s">
        <v>4320</v>
      </c>
      <c r="H248" s="109" t="s">
        <v>4321</v>
      </c>
      <c r="I248" s="114" t="s">
        <v>994</v>
      </c>
      <c r="J248" s="114" t="s">
        <v>55</v>
      </c>
      <c r="K248" s="114" t="s">
        <v>3436</v>
      </c>
      <c r="L248" s="128" t="s">
        <v>3597</v>
      </c>
      <c r="M248" s="155" t="s">
        <v>3598</v>
      </c>
    </row>
    <row r="249" spans="1:13" s="107" customFormat="1" ht="67.5" x14ac:dyDescent="0.4">
      <c r="A249" s="11">
        <v>246</v>
      </c>
      <c r="B249" s="113" t="s">
        <v>139</v>
      </c>
      <c r="C249" s="113" t="s">
        <v>991</v>
      </c>
      <c r="D249" s="109" t="s">
        <v>992</v>
      </c>
      <c r="E249" s="109" t="s">
        <v>4322</v>
      </c>
      <c r="F249" s="109" t="s">
        <v>165</v>
      </c>
      <c r="G249" s="109" t="s">
        <v>720</v>
      </c>
      <c r="H249" s="109" t="s">
        <v>4323</v>
      </c>
      <c r="I249" s="109" t="s">
        <v>994</v>
      </c>
      <c r="J249" s="109" t="s">
        <v>55</v>
      </c>
      <c r="K249" s="109" t="s">
        <v>3436</v>
      </c>
      <c r="L249" s="125" t="s">
        <v>3597</v>
      </c>
      <c r="M249" s="156" t="s">
        <v>3598</v>
      </c>
    </row>
    <row r="250" spans="1:13" s="107" customFormat="1" ht="67.5" x14ac:dyDescent="0.4">
      <c r="A250" s="11">
        <v>247</v>
      </c>
      <c r="B250" s="109" t="s">
        <v>428</v>
      </c>
      <c r="C250" s="113" t="s">
        <v>991</v>
      </c>
      <c r="D250" s="109" t="s">
        <v>992</v>
      </c>
      <c r="E250" s="109" t="s">
        <v>4324</v>
      </c>
      <c r="F250" s="109" t="s">
        <v>165</v>
      </c>
      <c r="G250" s="109" t="s">
        <v>94</v>
      </c>
      <c r="H250" s="109" t="s">
        <v>2023</v>
      </c>
      <c r="I250" s="109" t="s">
        <v>1006</v>
      </c>
      <c r="J250" s="109" t="s">
        <v>4325</v>
      </c>
      <c r="K250" s="109" t="s">
        <v>4326</v>
      </c>
      <c r="L250" s="125" t="s">
        <v>4327</v>
      </c>
      <c r="M250" s="156" t="s">
        <v>4328</v>
      </c>
    </row>
    <row r="251" spans="1:13" s="107" customFormat="1" ht="24" x14ac:dyDescent="0.4">
      <c r="A251" s="11">
        <v>248</v>
      </c>
      <c r="B251" s="113" t="s">
        <v>50</v>
      </c>
      <c r="C251" s="113" t="s">
        <v>991</v>
      </c>
      <c r="D251" s="109" t="s">
        <v>992</v>
      </c>
      <c r="E251" s="109" t="s">
        <v>4329</v>
      </c>
      <c r="F251" s="109" t="s">
        <v>165</v>
      </c>
      <c r="G251" s="109" t="s">
        <v>35</v>
      </c>
      <c r="H251" s="109" t="s">
        <v>1819</v>
      </c>
      <c r="I251" s="109" t="s">
        <v>1006</v>
      </c>
      <c r="J251" s="109" t="s">
        <v>4325</v>
      </c>
      <c r="K251" s="109" t="s">
        <v>4330</v>
      </c>
      <c r="L251" s="157" t="s">
        <v>2331</v>
      </c>
      <c r="M251" s="158" t="s">
        <v>4331</v>
      </c>
    </row>
    <row r="252" spans="1:13" ht="72" x14ac:dyDescent="0.4">
      <c r="A252" s="11">
        <v>249</v>
      </c>
      <c r="B252" s="13" t="s">
        <v>27</v>
      </c>
      <c r="C252" s="13" t="s">
        <v>1010</v>
      </c>
      <c r="D252" s="23" t="s">
        <v>1011</v>
      </c>
      <c r="E252" s="22" t="s">
        <v>1012</v>
      </c>
      <c r="F252" s="12" t="s">
        <v>20</v>
      </c>
      <c r="G252" s="12" t="s">
        <v>211</v>
      </c>
      <c r="H252" s="13" t="s">
        <v>1013</v>
      </c>
      <c r="I252" s="12" t="s">
        <v>1014</v>
      </c>
      <c r="J252" s="22" t="s">
        <v>1015</v>
      </c>
      <c r="K252" s="12" t="s">
        <v>1016</v>
      </c>
      <c r="L252" s="50" t="s">
        <v>1017</v>
      </c>
      <c r="M252" s="1" t="s">
        <v>1018</v>
      </c>
    </row>
    <row r="253" spans="1:13" ht="72" x14ac:dyDescent="0.4">
      <c r="A253" s="11">
        <v>250</v>
      </c>
      <c r="B253" s="13" t="s">
        <v>37</v>
      </c>
      <c r="C253" s="13" t="s">
        <v>1010</v>
      </c>
      <c r="D253" s="23" t="s">
        <v>1011</v>
      </c>
      <c r="E253" s="22" t="s">
        <v>1019</v>
      </c>
      <c r="F253" s="12" t="s">
        <v>20</v>
      </c>
      <c r="G253" s="12" t="s">
        <v>501</v>
      </c>
      <c r="H253" s="13">
        <v>43731</v>
      </c>
      <c r="I253" s="12" t="s">
        <v>1014</v>
      </c>
      <c r="J253" s="22" t="s">
        <v>1015</v>
      </c>
      <c r="K253" s="12" t="s">
        <v>1016</v>
      </c>
      <c r="L253" s="50" t="s">
        <v>1017</v>
      </c>
      <c r="M253" s="1" t="s">
        <v>1018</v>
      </c>
    </row>
    <row r="254" spans="1:13" ht="72" x14ac:dyDescent="0.4">
      <c r="A254" s="11">
        <v>251</v>
      </c>
      <c r="B254" s="13" t="s">
        <v>139</v>
      </c>
      <c r="C254" s="13" t="s">
        <v>1010</v>
      </c>
      <c r="D254" s="23" t="s">
        <v>1011</v>
      </c>
      <c r="E254" s="22" t="s">
        <v>1020</v>
      </c>
      <c r="F254" s="12" t="s">
        <v>20</v>
      </c>
      <c r="G254" s="12" t="s">
        <v>1021</v>
      </c>
      <c r="H254" s="13" t="s">
        <v>1022</v>
      </c>
      <c r="I254" s="12" t="s">
        <v>1014</v>
      </c>
      <c r="J254" s="22" t="s">
        <v>1015</v>
      </c>
      <c r="K254" s="12" t="s">
        <v>1016</v>
      </c>
      <c r="L254" s="50" t="s">
        <v>1017</v>
      </c>
      <c r="M254" s="1" t="s">
        <v>1018</v>
      </c>
    </row>
    <row r="255" spans="1:13" s="107" customFormat="1" ht="45" x14ac:dyDescent="0.4">
      <c r="A255" s="11">
        <v>252</v>
      </c>
      <c r="B255" s="113" t="s">
        <v>199</v>
      </c>
      <c r="C255" s="113" t="s">
        <v>1010</v>
      </c>
      <c r="D255" s="136" t="s">
        <v>1023</v>
      </c>
      <c r="E255" s="134" t="s">
        <v>1024</v>
      </c>
      <c r="F255" s="109" t="s">
        <v>20</v>
      </c>
      <c r="G255" s="109" t="s">
        <v>29</v>
      </c>
      <c r="H255" s="113" t="s">
        <v>4332</v>
      </c>
      <c r="I255" s="118" t="s">
        <v>1025</v>
      </c>
      <c r="J255" s="118" t="s">
        <v>3506</v>
      </c>
      <c r="K255" s="114" t="s">
        <v>1026</v>
      </c>
      <c r="L255" s="118" t="s">
        <v>1027</v>
      </c>
      <c r="M255" s="118" t="s">
        <v>3164</v>
      </c>
    </row>
    <row r="256" spans="1:13" s="107" customFormat="1" ht="67.5" x14ac:dyDescent="0.4">
      <c r="A256" s="11">
        <v>253</v>
      </c>
      <c r="B256" s="109" t="s">
        <v>78</v>
      </c>
      <c r="C256" s="113" t="s">
        <v>1010</v>
      </c>
      <c r="D256" s="136" t="s">
        <v>1023</v>
      </c>
      <c r="E256" s="109" t="s">
        <v>1029</v>
      </c>
      <c r="F256" s="109" t="s">
        <v>20</v>
      </c>
      <c r="G256" s="109" t="s">
        <v>1030</v>
      </c>
      <c r="H256" s="109" t="s">
        <v>1031</v>
      </c>
      <c r="I256" s="117" t="s">
        <v>1032</v>
      </c>
      <c r="J256" s="118" t="s">
        <v>1033</v>
      </c>
      <c r="K256" s="114" t="s">
        <v>3165</v>
      </c>
      <c r="L256" s="117" t="s">
        <v>3166</v>
      </c>
      <c r="M256" s="118" t="s">
        <v>3167</v>
      </c>
    </row>
    <row r="257" spans="1:14" s="107" customFormat="1" ht="67.5" x14ac:dyDescent="0.4">
      <c r="A257" s="11">
        <v>254</v>
      </c>
      <c r="B257" s="109" t="s">
        <v>78</v>
      </c>
      <c r="C257" s="113" t="s">
        <v>1010</v>
      </c>
      <c r="D257" s="136" t="s">
        <v>1023</v>
      </c>
      <c r="E257" s="109" t="s">
        <v>1034</v>
      </c>
      <c r="F257" s="109" t="s">
        <v>20</v>
      </c>
      <c r="G257" s="109" t="s">
        <v>934</v>
      </c>
      <c r="H257" s="109" t="s">
        <v>1035</v>
      </c>
      <c r="I257" s="117" t="s">
        <v>1032</v>
      </c>
      <c r="J257" s="118" t="s">
        <v>1033</v>
      </c>
      <c r="K257" s="114" t="s">
        <v>3165</v>
      </c>
      <c r="L257" s="117" t="s">
        <v>3166</v>
      </c>
      <c r="M257" s="118" t="s">
        <v>3167</v>
      </c>
    </row>
    <row r="258" spans="1:14" s="107" customFormat="1" ht="45" x14ac:dyDescent="0.4">
      <c r="A258" s="11">
        <v>255</v>
      </c>
      <c r="B258" s="149" t="s">
        <v>551</v>
      </c>
      <c r="C258" s="113" t="s">
        <v>1010</v>
      </c>
      <c r="D258" s="136" t="s">
        <v>1023</v>
      </c>
      <c r="E258" s="109" t="s">
        <v>1036</v>
      </c>
      <c r="F258" s="109" t="s">
        <v>20</v>
      </c>
      <c r="G258" s="109" t="s">
        <v>35</v>
      </c>
      <c r="H258" s="109" t="s">
        <v>953</v>
      </c>
      <c r="I258" s="134" t="s">
        <v>1025</v>
      </c>
      <c r="J258" s="134" t="s">
        <v>1037</v>
      </c>
      <c r="K258" s="109" t="s">
        <v>1038</v>
      </c>
      <c r="L258" s="134" t="s">
        <v>1039</v>
      </c>
      <c r="M258" s="134" t="s">
        <v>3168</v>
      </c>
    </row>
    <row r="259" spans="1:14" s="107" customFormat="1" ht="45" x14ac:dyDescent="0.4">
      <c r="A259" s="11">
        <v>256</v>
      </c>
      <c r="B259" s="149" t="s">
        <v>153</v>
      </c>
      <c r="C259" s="113" t="s">
        <v>1010</v>
      </c>
      <c r="D259" s="136" t="s">
        <v>1023</v>
      </c>
      <c r="E259" s="109" t="s">
        <v>4333</v>
      </c>
      <c r="F259" s="109" t="s">
        <v>20</v>
      </c>
      <c r="G259" s="109" t="s">
        <v>501</v>
      </c>
      <c r="H259" s="109" t="s">
        <v>612</v>
      </c>
      <c r="I259" s="134" t="s">
        <v>4334</v>
      </c>
      <c r="J259" s="134" t="s">
        <v>4335</v>
      </c>
      <c r="K259" s="109" t="s">
        <v>4336</v>
      </c>
      <c r="L259" s="134" t="s">
        <v>1028</v>
      </c>
      <c r="M259" s="135" t="s">
        <v>4337</v>
      </c>
      <c r="N259" s="159"/>
    </row>
    <row r="260" spans="1:14" ht="45" x14ac:dyDescent="0.4">
      <c r="A260" s="11">
        <v>257</v>
      </c>
      <c r="B260" s="22" t="s">
        <v>27</v>
      </c>
      <c r="C260" s="13" t="s">
        <v>991</v>
      </c>
      <c r="D260" s="23" t="s">
        <v>1040</v>
      </c>
      <c r="E260" s="22" t="s">
        <v>1041</v>
      </c>
      <c r="F260" s="12" t="s">
        <v>165</v>
      </c>
      <c r="G260" s="12" t="s">
        <v>94</v>
      </c>
      <c r="H260" s="20" t="s">
        <v>1042</v>
      </c>
      <c r="I260" s="93" t="s">
        <v>1043</v>
      </c>
      <c r="J260" s="93" t="s">
        <v>1044</v>
      </c>
      <c r="K260" s="97" t="s">
        <v>1045</v>
      </c>
      <c r="L260" s="90" t="s">
        <v>1046</v>
      </c>
      <c r="M260" s="98" t="s">
        <v>1047</v>
      </c>
    </row>
    <row r="261" spans="1:14" ht="67.5" x14ac:dyDescent="0.4">
      <c r="A261" s="11">
        <v>258</v>
      </c>
      <c r="B261" s="22" t="s">
        <v>199</v>
      </c>
      <c r="C261" s="13" t="s">
        <v>991</v>
      </c>
      <c r="D261" s="23" t="s">
        <v>1048</v>
      </c>
      <c r="E261" s="22" t="s">
        <v>1049</v>
      </c>
      <c r="F261" s="12" t="s">
        <v>165</v>
      </c>
      <c r="G261" s="12" t="s">
        <v>35</v>
      </c>
      <c r="H261" s="20" t="s">
        <v>1050</v>
      </c>
      <c r="I261" s="12" t="s">
        <v>1051</v>
      </c>
      <c r="J261" s="20" t="s">
        <v>1052</v>
      </c>
      <c r="K261" s="52" t="s">
        <v>1053</v>
      </c>
      <c r="L261" s="52" t="s">
        <v>1053</v>
      </c>
      <c r="M261" s="36" t="s">
        <v>1054</v>
      </c>
    </row>
    <row r="262" spans="1:14" ht="45" x14ac:dyDescent="0.4">
      <c r="A262" s="11">
        <v>259</v>
      </c>
      <c r="B262" s="22" t="s">
        <v>1055</v>
      </c>
      <c r="C262" s="13" t="s">
        <v>991</v>
      </c>
      <c r="D262" s="23" t="s">
        <v>1048</v>
      </c>
      <c r="E262" s="22" t="s">
        <v>1056</v>
      </c>
      <c r="F262" s="12" t="s">
        <v>165</v>
      </c>
      <c r="G262" s="12" t="s">
        <v>94</v>
      </c>
      <c r="H262" s="20" t="s">
        <v>1057</v>
      </c>
      <c r="I262" s="12" t="s">
        <v>1058</v>
      </c>
      <c r="J262" s="12" t="s">
        <v>1059</v>
      </c>
      <c r="K262" s="51" t="s">
        <v>1060</v>
      </c>
      <c r="L262" s="51" t="s">
        <v>1061</v>
      </c>
      <c r="M262" s="36" t="s">
        <v>1062</v>
      </c>
    </row>
    <row r="263" spans="1:14" ht="90" x14ac:dyDescent="0.4">
      <c r="A263" s="11">
        <v>260</v>
      </c>
      <c r="B263" s="13" t="s">
        <v>1063</v>
      </c>
      <c r="C263" s="13" t="s">
        <v>991</v>
      </c>
      <c r="D263" s="23" t="s">
        <v>1040</v>
      </c>
      <c r="E263" s="12" t="s">
        <v>1064</v>
      </c>
      <c r="F263" s="12" t="s">
        <v>165</v>
      </c>
      <c r="G263" s="12" t="s">
        <v>1065</v>
      </c>
      <c r="H263" s="47" t="s">
        <v>1066</v>
      </c>
      <c r="I263" s="12" t="s">
        <v>1067</v>
      </c>
      <c r="J263" s="12" t="s">
        <v>1068</v>
      </c>
      <c r="K263" s="51" t="s">
        <v>1045</v>
      </c>
      <c r="L263" s="22" t="s">
        <v>1046</v>
      </c>
      <c r="M263" s="36" t="s">
        <v>1069</v>
      </c>
    </row>
    <row r="264" spans="1:14" s="37" customFormat="1" ht="45" x14ac:dyDescent="0.4">
      <c r="A264" s="11">
        <v>261</v>
      </c>
      <c r="B264" s="12" t="s">
        <v>3383</v>
      </c>
      <c r="C264" s="12" t="s">
        <v>991</v>
      </c>
      <c r="D264" s="12" t="s">
        <v>3384</v>
      </c>
      <c r="E264" s="12" t="s">
        <v>3385</v>
      </c>
      <c r="F264" s="12" t="s">
        <v>165</v>
      </c>
      <c r="G264" s="12" t="s">
        <v>2835</v>
      </c>
      <c r="H264" s="12" t="s">
        <v>3386</v>
      </c>
      <c r="I264" s="12" t="s">
        <v>3387</v>
      </c>
      <c r="J264" s="12"/>
      <c r="K264" s="12" t="s">
        <v>3388</v>
      </c>
      <c r="L264" s="14" t="s">
        <v>3389</v>
      </c>
      <c r="M264" s="26" t="s">
        <v>3390</v>
      </c>
    </row>
    <row r="265" spans="1:14" s="37" customFormat="1" ht="45" x14ac:dyDescent="0.4">
      <c r="A265" s="11">
        <v>262</v>
      </c>
      <c r="B265" s="12" t="s">
        <v>27</v>
      </c>
      <c r="C265" s="12" t="s">
        <v>991</v>
      </c>
      <c r="D265" s="12" t="s">
        <v>3384</v>
      </c>
      <c r="E265" s="12" t="s">
        <v>3391</v>
      </c>
      <c r="F265" s="12" t="s">
        <v>165</v>
      </c>
      <c r="G265" s="12" t="s">
        <v>29</v>
      </c>
      <c r="H265" s="12" t="s">
        <v>3392</v>
      </c>
      <c r="I265" s="12" t="s">
        <v>3393</v>
      </c>
      <c r="J265" s="12" t="s">
        <v>815</v>
      </c>
      <c r="K265" s="12" t="s">
        <v>3388</v>
      </c>
      <c r="L265" s="14" t="s">
        <v>3389</v>
      </c>
      <c r="M265" s="26" t="s">
        <v>3394</v>
      </c>
    </row>
    <row r="266" spans="1:14" s="37" customFormat="1" ht="45" x14ac:dyDescent="0.4">
      <c r="A266" s="11">
        <v>263</v>
      </c>
      <c r="B266" s="12" t="s">
        <v>492</v>
      </c>
      <c r="C266" s="12" t="s">
        <v>991</v>
      </c>
      <c r="D266" s="12" t="s">
        <v>3384</v>
      </c>
      <c r="E266" s="12" t="s">
        <v>3395</v>
      </c>
      <c r="F266" s="12" t="s">
        <v>165</v>
      </c>
      <c r="G266" s="12" t="s">
        <v>3396</v>
      </c>
      <c r="H266" s="12" t="s">
        <v>3397</v>
      </c>
      <c r="I266" s="12" t="s">
        <v>3387</v>
      </c>
      <c r="J266" s="12"/>
      <c r="K266" s="12" t="s">
        <v>3388</v>
      </c>
      <c r="L266" s="14" t="s">
        <v>3389</v>
      </c>
      <c r="M266" s="26" t="s">
        <v>3398</v>
      </c>
    </row>
    <row r="267" spans="1:14" s="37" customFormat="1" ht="45" x14ac:dyDescent="0.4">
      <c r="A267" s="11">
        <v>264</v>
      </c>
      <c r="B267" s="12" t="s">
        <v>161</v>
      </c>
      <c r="C267" s="12" t="s">
        <v>991</v>
      </c>
      <c r="D267" s="12" t="s">
        <v>3399</v>
      </c>
      <c r="E267" s="12" t="s">
        <v>3400</v>
      </c>
      <c r="F267" s="12" t="s">
        <v>165</v>
      </c>
      <c r="G267" s="12" t="s">
        <v>2894</v>
      </c>
      <c r="H267" s="12" t="s">
        <v>3401</v>
      </c>
      <c r="I267" s="12" t="s">
        <v>3402</v>
      </c>
      <c r="J267" s="12" t="s">
        <v>980</v>
      </c>
      <c r="K267" s="12" t="s">
        <v>3403</v>
      </c>
      <c r="L267" s="14" t="s">
        <v>3404</v>
      </c>
      <c r="M267" s="38" t="s">
        <v>3405</v>
      </c>
    </row>
    <row r="268" spans="1:14" s="37" customFormat="1" ht="45" x14ac:dyDescent="0.4">
      <c r="A268" s="11">
        <v>265</v>
      </c>
      <c r="B268" s="12" t="s">
        <v>27</v>
      </c>
      <c r="C268" s="12" t="s">
        <v>991</v>
      </c>
      <c r="D268" s="12" t="s">
        <v>3399</v>
      </c>
      <c r="E268" s="12" t="s">
        <v>3391</v>
      </c>
      <c r="F268" s="12" t="s">
        <v>165</v>
      </c>
      <c r="G268" s="12" t="s">
        <v>35</v>
      </c>
      <c r="H268" s="12" t="s">
        <v>3406</v>
      </c>
      <c r="I268" s="12" t="s">
        <v>3402</v>
      </c>
      <c r="J268" s="12" t="s">
        <v>980</v>
      </c>
      <c r="K268" s="12" t="s">
        <v>3403</v>
      </c>
      <c r="L268" s="14" t="s">
        <v>3404</v>
      </c>
      <c r="M268" s="38" t="s">
        <v>3405</v>
      </c>
    </row>
    <row r="269" spans="1:14" s="37" customFormat="1" ht="45" x14ac:dyDescent="0.4">
      <c r="A269" s="11">
        <v>266</v>
      </c>
      <c r="B269" s="12" t="s">
        <v>199</v>
      </c>
      <c r="C269" s="12" t="s">
        <v>991</v>
      </c>
      <c r="D269" s="12" t="s">
        <v>3399</v>
      </c>
      <c r="E269" s="12" t="s">
        <v>3407</v>
      </c>
      <c r="F269" s="12" t="s">
        <v>165</v>
      </c>
      <c r="G269" s="12" t="s">
        <v>29</v>
      </c>
      <c r="H269" s="16">
        <v>44054</v>
      </c>
      <c r="I269" s="12" t="s">
        <v>3408</v>
      </c>
      <c r="J269" s="12" t="s">
        <v>1518</v>
      </c>
      <c r="K269" s="12" t="s">
        <v>3403</v>
      </c>
      <c r="L269" s="14" t="s">
        <v>3404</v>
      </c>
      <c r="M269" s="38" t="s">
        <v>3405</v>
      </c>
    </row>
    <row r="270" spans="1:14" s="37" customFormat="1" ht="45" x14ac:dyDescent="0.4">
      <c r="A270" s="11">
        <v>267</v>
      </c>
      <c r="B270" s="12" t="s">
        <v>3409</v>
      </c>
      <c r="C270" s="12" t="s">
        <v>991</v>
      </c>
      <c r="D270" s="12" t="s">
        <v>3399</v>
      </c>
      <c r="E270" s="12" t="s">
        <v>3409</v>
      </c>
      <c r="F270" s="12" t="s">
        <v>165</v>
      </c>
      <c r="G270" s="12" t="s">
        <v>29</v>
      </c>
      <c r="H270" s="12" t="s">
        <v>3410</v>
      </c>
      <c r="I270" s="12" t="s">
        <v>3411</v>
      </c>
      <c r="J270" s="12" t="s">
        <v>3412</v>
      </c>
      <c r="K270" s="12" t="s">
        <v>3403</v>
      </c>
      <c r="L270" s="14" t="s">
        <v>3413</v>
      </c>
      <c r="M270" s="38" t="s">
        <v>3405</v>
      </c>
    </row>
    <row r="271" spans="1:14" s="37" customFormat="1" ht="45" x14ac:dyDescent="0.4">
      <c r="A271" s="11">
        <v>268</v>
      </c>
      <c r="B271" s="13" t="s">
        <v>153</v>
      </c>
      <c r="C271" s="12" t="s">
        <v>991</v>
      </c>
      <c r="D271" s="12" t="s">
        <v>3399</v>
      </c>
      <c r="E271" s="12" t="s">
        <v>3414</v>
      </c>
      <c r="F271" s="12" t="s">
        <v>165</v>
      </c>
      <c r="G271" s="12" t="s">
        <v>540</v>
      </c>
      <c r="H271" s="13" t="s">
        <v>3415</v>
      </c>
      <c r="I271" s="12" t="s">
        <v>3402</v>
      </c>
      <c r="J271" s="12" t="s">
        <v>980</v>
      </c>
      <c r="K271" s="12" t="s">
        <v>3403</v>
      </c>
      <c r="L271" s="14" t="s">
        <v>3413</v>
      </c>
      <c r="M271" s="38" t="s">
        <v>3405</v>
      </c>
    </row>
    <row r="272" spans="1:14" s="37" customFormat="1" ht="45" x14ac:dyDescent="0.4">
      <c r="A272" s="11">
        <v>269</v>
      </c>
      <c r="B272" s="12" t="s">
        <v>3416</v>
      </c>
      <c r="C272" s="12" t="s">
        <v>991</v>
      </c>
      <c r="D272" s="12" t="s">
        <v>3399</v>
      </c>
      <c r="E272" s="12" t="s">
        <v>3417</v>
      </c>
      <c r="F272" s="12" t="s">
        <v>165</v>
      </c>
      <c r="G272" s="12" t="s">
        <v>339</v>
      </c>
      <c r="H272" s="12" t="s">
        <v>3418</v>
      </c>
      <c r="I272" s="12" t="s">
        <v>3419</v>
      </c>
      <c r="J272" s="12"/>
      <c r="K272" s="12" t="s">
        <v>3403</v>
      </c>
      <c r="L272" s="14" t="s">
        <v>3413</v>
      </c>
      <c r="M272" s="38" t="s">
        <v>3405</v>
      </c>
    </row>
    <row r="273" spans="1:13" s="37" customFormat="1" ht="67.5" x14ac:dyDescent="0.4">
      <c r="A273" s="11">
        <v>270</v>
      </c>
      <c r="B273" s="12" t="s">
        <v>50</v>
      </c>
      <c r="C273" s="12" t="s">
        <v>991</v>
      </c>
      <c r="D273" s="12" t="s">
        <v>3420</v>
      </c>
      <c r="E273" s="12" t="s">
        <v>3391</v>
      </c>
      <c r="F273" s="12" t="s">
        <v>165</v>
      </c>
      <c r="G273" s="12" t="s">
        <v>3421</v>
      </c>
      <c r="H273" s="12" t="s">
        <v>3422</v>
      </c>
      <c r="I273" s="12" t="s">
        <v>3423</v>
      </c>
      <c r="J273" s="12"/>
      <c r="K273" s="12" t="s">
        <v>3424</v>
      </c>
      <c r="L273" s="14" t="s">
        <v>3425</v>
      </c>
      <c r="M273" s="26" t="s">
        <v>3426</v>
      </c>
    </row>
    <row r="274" spans="1:13" s="89" customFormat="1" ht="47.25" customHeight="1" x14ac:dyDescent="0.4">
      <c r="A274" s="11">
        <v>271</v>
      </c>
      <c r="B274" s="12" t="s">
        <v>492</v>
      </c>
      <c r="C274" s="12" t="s">
        <v>991</v>
      </c>
      <c r="D274" s="12" t="s">
        <v>3913</v>
      </c>
      <c r="E274" s="12" t="s">
        <v>3914</v>
      </c>
      <c r="F274" s="12" t="s">
        <v>165</v>
      </c>
      <c r="G274" s="12" t="s">
        <v>2241</v>
      </c>
      <c r="H274" s="12" t="s">
        <v>3915</v>
      </c>
      <c r="I274" s="12" t="s">
        <v>3916</v>
      </c>
      <c r="J274" s="12" t="s">
        <v>3917</v>
      </c>
      <c r="K274" s="12" t="s">
        <v>3916</v>
      </c>
      <c r="L274" s="14" t="s">
        <v>3918</v>
      </c>
      <c r="M274" s="26" t="s">
        <v>3919</v>
      </c>
    </row>
    <row r="275" spans="1:13" s="89" customFormat="1" ht="47.25" customHeight="1" x14ac:dyDescent="0.4">
      <c r="A275" s="11">
        <v>272</v>
      </c>
      <c r="B275" s="12" t="s">
        <v>16</v>
      </c>
      <c r="C275" s="12" t="s">
        <v>991</v>
      </c>
      <c r="D275" s="12" t="s">
        <v>3913</v>
      </c>
      <c r="E275" s="12" t="s">
        <v>3920</v>
      </c>
      <c r="F275" s="12" t="s">
        <v>165</v>
      </c>
      <c r="G275" s="12" t="s">
        <v>94</v>
      </c>
      <c r="H275" s="12" t="s">
        <v>1421</v>
      </c>
      <c r="I275" s="12" t="s">
        <v>3921</v>
      </c>
      <c r="J275" s="12" t="s">
        <v>3922</v>
      </c>
      <c r="K275" s="12" t="s">
        <v>3923</v>
      </c>
      <c r="L275" s="14" t="s">
        <v>3924</v>
      </c>
      <c r="M275" s="4" t="s">
        <v>3925</v>
      </c>
    </row>
    <row r="276" spans="1:13" s="89" customFormat="1" ht="47.25" customHeight="1" x14ac:dyDescent="0.4">
      <c r="A276" s="11">
        <v>273</v>
      </c>
      <c r="B276" s="12" t="s">
        <v>16</v>
      </c>
      <c r="C276" s="12" t="s">
        <v>991</v>
      </c>
      <c r="D276" s="12" t="s">
        <v>3913</v>
      </c>
      <c r="E276" s="12" t="s">
        <v>3926</v>
      </c>
      <c r="F276" s="12" t="s">
        <v>165</v>
      </c>
      <c r="G276" s="12" t="s">
        <v>35</v>
      </c>
      <c r="H276" s="12" t="s">
        <v>3927</v>
      </c>
      <c r="I276" s="12" t="s">
        <v>3928</v>
      </c>
      <c r="J276" s="12" t="s">
        <v>3929</v>
      </c>
      <c r="K276" s="12" t="s">
        <v>3923</v>
      </c>
      <c r="L276" s="14" t="s">
        <v>3924</v>
      </c>
      <c r="M276" s="4" t="s">
        <v>3925</v>
      </c>
    </row>
    <row r="277" spans="1:13" s="89" customFormat="1" ht="47.25" customHeight="1" x14ac:dyDescent="0.4">
      <c r="A277" s="11">
        <v>274</v>
      </c>
      <c r="B277" s="12" t="s">
        <v>153</v>
      </c>
      <c r="C277" s="12" t="s">
        <v>991</v>
      </c>
      <c r="D277" s="12" t="s">
        <v>3913</v>
      </c>
      <c r="E277" s="12" t="s">
        <v>3930</v>
      </c>
      <c r="F277" s="12" t="s">
        <v>165</v>
      </c>
      <c r="G277" s="12" t="s">
        <v>501</v>
      </c>
      <c r="H277" s="12" t="s">
        <v>1287</v>
      </c>
      <c r="I277" s="12" t="s">
        <v>3931</v>
      </c>
      <c r="J277" s="12" t="s">
        <v>3922</v>
      </c>
      <c r="K277" s="12" t="s">
        <v>3923</v>
      </c>
      <c r="L277" s="14" t="s">
        <v>3924</v>
      </c>
      <c r="M277" s="4" t="s">
        <v>3925</v>
      </c>
    </row>
    <row r="278" spans="1:13" s="89" customFormat="1" ht="47.25" customHeight="1" x14ac:dyDescent="0.4">
      <c r="A278" s="11">
        <v>275</v>
      </c>
      <c r="B278" s="12" t="s">
        <v>27</v>
      </c>
      <c r="C278" s="12" t="s">
        <v>991</v>
      </c>
      <c r="D278" s="12" t="s">
        <v>3932</v>
      </c>
      <c r="E278" s="12" t="s">
        <v>3933</v>
      </c>
      <c r="F278" s="12" t="s">
        <v>165</v>
      </c>
      <c r="G278" s="12" t="s">
        <v>3934</v>
      </c>
      <c r="H278" s="14" t="s">
        <v>3935</v>
      </c>
      <c r="I278" s="12" t="s">
        <v>3936</v>
      </c>
      <c r="J278" s="12"/>
      <c r="K278" s="12" t="s">
        <v>3937</v>
      </c>
      <c r="L278" s="14" t="s">
        <v>3938</v>
      </c>
      <c r="M278" s="26" t="s">
        <v>3939</v>
      </c>
    </row>
    <row r="279" spans="1:13" s="89" customFormat="1" ht="47.25" customHeight="1" x14ac:dyDescent="0.4">
      <c r="A279" s="11">
        <v>276</v>
      </c>
      <c r="B279" s="12" t="s">
        <v>27</v>
      </c>
      <c r="C279" s="12" t="s">
        <v>991</v>
      </c>
      <c r="D279" s="12" t="s">
        <v>3932</v>
      </c>
      <c r="E279" s="12" t="s">
        <v>3940</v>
      </c>
      <c r="F279" s="12" t="s">
        <v>165</v>
      </c>
      <c r="G279" s="12" t="s">
        <v>80</v>
      </c>
      <c r="H279" s="14" t="s">
        <v>3941</v>
      </c>
      <c r="I279" s="12" t="s">
        <v>3942</v>
      </c>
      <c r="J279" s="12" t="s">
        <v>980</v>
      </c>
      <c r="K279" s="12" t="s">
        <v>3937</v>
      </c>
      <c r="L279" s="14" t="s">
        <v>3938</v>
      </c>
      <c r="M279" s="26" t="s">
        <v>3939</v>
      </c>
    </row>
    <row r="280" spans="1:13" s="89" customFormat="1" ht="47.25" customHeight="1" x14ac:dyDescent="0.4">
      <c r="A280" s="11">
        <v>277</v>
      </c>
      <c r="B280" s="12" t="s">
        <v>27</v>
      </c>
      <c r="C280" s="12" t="s">
        <v>991</v>
      </c>
      <c r="D280" s="12" t="s">
        <v>3932</v>
      </c>
      <c r="E280" s="12" t="s">
        <v>3943</v>
      </c>
      <c r="F280" s="12" t="s">
        <v>165</v>
      </c>
      <c r="G280" s="12" t="s">
        <v>29</v>
      </c>
      <c r="H280" s="14" t="s">
        <v>3944</v>
      </c>
      <c r="I280" s="12" t="s">
        <v>3945</v>
      </c>
      <c r="J280" s="12" t="s">
        <v>3917</v>
      </c>
      <c r="K280" s="12" t="s">
        <v>3937</v>
      </c>
      <c r="L280" s="14" t="s">
        <v>3938</v>
      </c>
      <c r="M280" s="26" t="s">
        <v>3939</v>
      </c>
    </row>
    <row r="281" spans="1:13" s="89" customFormat="1" ht="47.25" customHeight="1" x14ac:dyDescent="0.4">
      <c r="A281" s="11">
        <v>278</v>
      </c>
      <c r="B281" s="12" t="s">
        <v>27</v>
      </c>
      <c r="C281" s="12" t="s">
        <v>991</v>
      </c>
      <c r="D281" s="12" t="s">
        <v>3932</v>
      </c>
      <c r="E281" s="12" t="s">
        <v>3946</v>
      </c>
      <c r="F281" s="12" t="s">
        <v>165</v>
      </c>
      <c r="G281" s="12" t="s">
        <v>29</v>
      </c>
      <c r="H281" s="14" t="s">
        <v>3944</v>
      </c>
      <c r="I281" s="12" t="s">
        <v>3945</v>
      </c>
      <c r="J281" s="12" t="s">
        <v>3917</v>
      </c>
      <c r="K281" s="12" t="s">
        <v>3937</v>
      </c>
      <c r="L281" s="14" t="s">
        <v>3938</v>
      </c>
      <c r="M281" s="26" t="s">
        <v>3939</v>
      </c>
    </row>
    <row r="282" spans="1:13" s="89" customFormat="1" ht="47.25" customHeight="1" x14ac:dyDescent="0.4">
      <c r="A282" s="11">
        <v>279</v>
      </c>
      <c r="B282" s="12" t="s">
        <v>199</v>
      </c>
      <c r="C282" s="12" t="s">
        <v>991</v>
      </c>
      <c r="D282" s="12" t="s">
        <v>3932</v>
      </c>
      <c r="E282" s="12" t="s">
        <v>3947</v>
      </c>
      <c r="F282" s="12" t="s">
        <v>165</v>
      </c>
      <c r="G282" s="12" t="s">
        <v>29</v>
      </c>
      <c r="H282" s="14" t="s">
        <v>3948</v>
      </c>
      <c r="I282" s="12" t="s">
        <v>3945</v>
      </c>
      <c r="J282" s="12" t="s">
        <v>3917</v>
      </c>
      <c r="K282" s="12" t="s">
        <v>3937</v>
      </c>
      <c r="L282" s="14" t="s">
        <v>3938</v>
      </c>
      <c r="M282" s="26" t="s">
        <v>3939</v>
      </c>
    </row>
    <row r="283" spans="1:13" s="89" customFormat="1" ht="47.25" customHeight="1" x14ac:dyDescent="0.4">
      <c r="A283" s="11">
        <v>280</v>
      </c>
      <c r="B283" s="12" t="s">
        <v>27</v>
      </c>
      <c r="C283" s="12" t="s">
        <v>991</v>
      </c>
      <c r="D283" s="12" t="s">
        <v>3932</v>
      </c>
      <c r="E283" s="12" t="s">
        <v>3949</v>
      </c>
      <c r="F283" s="12" t="s">
        <v>165</v>
      </c>
      <c r="G283" s="12" t="s">
        <v>29</v>
      </c>
      <c r="H283" s="14" t="s">
        <v>3950</v>
      </c>
      <c r="I283" s="12" t="s">
        <v>3936</v>
      </c>
      <c r="J283" s="12"/>
      <c r="K283" s="12" t="s">
        <v>3937</v>
      </c>
      <c r="L283" s="14" t="s">
        <v>3938</v>
      </c>
      <c r="M283" s="26" t="s">
        <v>3939</v>
      </c>
    </row>
    <row r="284" spans="1:13" s="107" customFormat="1" ht="45" x14ac:dyDescent="0.4">
      <c r="A284" s="11">
        <v>281</v>
      </c>
      <c r="B284" s="114" t="s">
        <v>27</v>
      </c>
      <c r="C284" s="119" t="s">
        <v>991</v>
      </c>
      <c r="D284" s="117" t="s">
        <v>1070</v>
      </c>
      <c r="E284" s="114" t="s">
        <v>3602</v>
      </c>
      <c r="F284" s="114" t="s">
        <v>165</v>
      </c>
      <c r="G284" s="114" t="s">
        <v>166</v>
      </c>
      <c r="H284" s="115" t="s">
        <v>3603</v>
      </c>
      <c r="I284" s="114" t="s">
        <v>3604</v>
      </c>
      <c r="J284" s="114" t="s">
        <v>3605</v>
      </c>
      <c r="K284" s="114" t="s">
        <v>3606</v>
      </c>
      <c r="L284" s="160" t="s">
        <v>3607</v>
      </c>
      <c r="M284" s="127"/>
    </row>
    <row r="285" spans="1:13" s="107" customFormat="1" ht="45" customHeight="1" x14ac:dyDescent="0.4">
      <c r="A285" s="11">
        <v>282</v>
      </c>
      <c r="B285" s="114" t="s">
        <v>27</v>
      </c>
      <c r="C285" s="119" t="s">
        <v>991</v>
      </c>
      <c r="D285" s="117" t="s">
        <v>1070</v>
      </c>
      <c r="E285" s="114" t="s">
        <v>3608</v>
      </c>
      <c r="F285" s="114" t="s">
        <v>20</v>
      </c>
      <c r="G285" s="114" t="s">
        <v>94</v>
      </c>
      <c r="H285" s="115" t="s">
        <v>1392</v>
      </c>
      <c r="I285" s="114" t="s">
        <v>3609</v>
      </c>
      <c r="J285" s="114" t="s">
        <v>3610</v>
      </c>
      <c r="K285" s="114" t="s">
        <v>3609</v>
      </c>
      <c r="L285" s="160" t="s">
        <v>3611</v>
      </c>
      <c r="M285" s="127"/>
    </row>
    <row r="286" spans="1:13" s="107" customFormat="1" ht="45" x14ac:dyDescent="0.4">
      <c r="A286" s="11">
        <v>283</v>
      </c>
      <c r="B286" s="114" t="s">
        <v>27</v>
      </c>
      <c r="C286" s="119" t="s">
        <v>991</v>
      </c>
      <c r="D286" s="117" t="s">
        <v>1070</v>
      </c>
      <c r="E286" s="114" t="s">
        <v>3612</v>
      </c>
      <c r="F286" s="114" t="s">
        <v>165</v>
      </c>
      <c r="G286" s="114" t="s">
        <v>166</v>
      </c>
      <c r="H286" s="115" t="s">
        <v>1413</v>
      </c>
      <c r="I286" s="114" t="s">
        <v>3604</v>
      </c>
      <c r="J286" s="114" t="s">
        <v>3605</v>
      </c>
      <c r="K286" s="114" t="s">
        <v>1071</v>
      </c>
      <c r="L286" s="161" t="s">
        <v>1072</v>
      </c>
      <c r="M286" s="127"/>
    </row>
    <row r="287" spans="1:13" s="107" customFormat="1" ht="22.5" x14ac:dyDescent="0.4">
      <c r="A287" s="11">
        <v>284</v>
      </c>
      <c r="B287" s="114" t="s">
        <v>27</v>
      </c>
      <c r="C287" s="119" t="s">
        <v>991</v>
      </c>
      <c r="D287" s="117" t="s">
        <v>1070</v>
      </c>
      <c r="E287" s="114" t="s">
        <v>3613</v>
      </c>
      <c r="F287" s="114" t="s">
        <v>20</v>
      </c>
      <c r="G287" s="114" t="s">
        <v>94</v>
      </c>
      <c r="H287" s="115" t="s">
        <v>1392</v>
      </c>
      <c r="I287" s="114" t="s">
        <v>3614</v>
      </c>
      <c r="J287" s="114" t="s">
        <v>3615</v>
      </c>
      <c r="K287" s="114" t="s">
        <v>3616</v>
      </c>
      <c r="L287" s="161" t="s">
        <v>3617</v>
      </c>
      <c r="M287" s="127"/>
    </row>
    <row r="288" spans="1:13" s="107" customFormat="1" ht="45" x14ac:dyDescent="0.4">
      <c r="A288" s="11">
        <v>285</v>
      </c>
      <c r="B288" s="114" t="s">
        <v>27</v>
      </c>
      <c r="C288" s="119" t="s">
        <v>991</v>
      </c>
      <c r="D288" s="117" t="s">
        <v>1070</v>
      </c>
      <c r="E288" s="114" t="s">
        <v>1073</v>
      </c>
      <c r="F288" s="114" t="s">
        <v>165</v>
      </c>
      <c r="G288" s="114" t="s">
        <v>173</v>
      </c>
      <c r="H288" s="115" t="s">
        <v>1424</v>
      </c>
      <c r="I288" s="114" t="s">
        <v>3618</v>
      </c>
      <c r="J288" s="114" t="s">
        <v>699</v>
      </c>
      <c r="K288" s="114" t="s">
        <v>1071</v>
      </c>
      <c r="L288" s="161" t="s">
        <v>4338</v>
      </c>
      <c r="M288" s="127"/>
    </row>
    <row r="289" spans="1:13" s="107" customFormat="1" ht="22.5" x14ac:dyDescent="0.4">
      <c r="A289" s="11">
        <v>286</v>
      </c>
      <c r="B289" s="114" t="s">
        <v>27</v>
      </c>
      <c r="C289" s="119" t="s">
        <v>991</v>
      </c>
      <c r="D289" s="117" t="s">
        <v>1070</v>
      </c>
      <c r="E289" s="114" t="s">
        <v>3619</v>
      </c>
      <c r="F289" s="109" t="s">
        <v>20</v>
      </c>
      <c r="G289" s="109" t="s">
        <v>4654</v>
      </c>
      <c r="H289" s="132" t="s">
        <v>4655</v>
      </c>
      <c r="I289" s="114" t="s">
        <v>3620</v>
      </c>
      <c r="J289" s="114" t="s">
        <v>3621</v>
      </c>
      <c r="K289" s="114"/>
      <c r="L289" s="161"/>
      <c r="M289" s="127"/>
    </row>
    <row r="290" spans="1:13" s="107" customFormat="1" ht="45" x14ac:dyDescent="0.4">
      <c r="A290" s="11">
        <v>287</v>
      </c>
      <c r="B290" s="114" t="s">
        <v>27</v>
      </c>
      <c r="C290" s="119" t="s">
        <v>991</v>
      </c>
      <c r="D290" s="117" t="s">
        <v>1070</v>
      </c>
      <c r="E290" s="114" t="s">
        <v>3622</v>
      </c>
      <c r="F290" s="114" t="s">
        <v>20</v>
      </c>
      <c r="G290" s="114" t="s">
        <v>4653</v>
      </c>
      <c r="H290" s="115" t="s">
        <v>4653</v>
      </c>
      <c r="I290" s="114" t="s">
        <v>1106</v>
      </c>
      <c r="J290" s="114"/>
      <c r="K290" s="114" t="s">
        <v>3623</v>
      </c>
      <c r="L290" s="161" t="s">
        <v>3624</v>
      </c>
      <c r="M290" s="127"/>
    </row>
    <row r="291" spans="1:13" s="107" customFormat="1" ht="45" x14ac:dyDescent="0.4">
      <c r="A291" s="11">
        <v>288</v>
      </c>
      <c r="B291" s="114" t="s">
        <v>27</v>
      </c>
      <c r="C291" s="119" t="s">
        <v>991</v>
      </c>
      <c r="D291" s="117" t="s">
        <v>1070</v>
      </c>
      <c r="E291" s="114" t="s">
        <v>3625</v>
      </c>
      <c r="F291" s="114" t="s">
        <v>20</v>
      </c>
      <c r="G291" s="114" t="s">
        <v>35</v>
      </c>
      <c r="H291" s="115" t="s">
        <v>953</v>
      </c>
      <c r="I291" s="114" t="s">
        <v>3626</v>
      </c>
      <c r="J291" s="114" t="s">
        <v>3627</v>
      </c>
      <c r="K291" s="109" t="s">
        <v>3628</v>
      </c>
      <c r="L291" s="161" t="s">
        <v>4339</v>
      </c>
      <c r="M291" s="127"/>
    </row>
    <row r="292" spans="1:13" s="107" customFormat="1" ht="45" x14ac:dyDescent="0.4">
      <c r="A292" s="11">
        <v>289</v>
      </c>
      <c r="B292" s="114" t="s">
        <v>27</v>
      </c>
      <c r="C292" s="119" t="s">
        <v>991</v>
      </c>
      <c r="D292" s="117" t="s">
        <v>1070</v>
      </c>
      <c r="E292" s="114" t="s">
        <v>1074</v>
      </c>
      <c r="F292" s="114" t="s">
        <v>165</v>
      </c>
      <c r="G292" s="114" t="s">
        <v>71</v>
      </c>
      <c r="H292" s="114" t="s">
        <v>1075</v>
      </c>
      <c r="I292" s="114" t="s">
        <v>1076</v>
      </c>
      <c r="J292" s="114" t="s">
        <v>3605</v>
      </c>
      <c r="K292" s="109" t="s">
        <v>3629</v>
      </c>
      <c r="L292" s="161" t="s">
        <v>3630</v>
      </c>
      <c r="M292" s="127" t="s">
        <v>1077</v>
      </c>
    </row>
    <row r="293" spans="1:13" s="107" customFormat="1" ht="22.5" x14ac:dyDescent="0.4">
      <c r="A293" s="11">
        <v>290</v>
      </c>
      <c r="B293" s="114" t="s">
        <v>27</v>
      </c>
      <c r="C293" s="119" t="s">
        <v>991</v>
      </c>
      <c r="D293" s="117" t="s">
        <v>1078</v>
      </c>
      <c r="E293" s="114" t="s">
        <v>1079</v>
      </c>
      <c r="F293" s="114" t="s">
        <v>165</v>
      </c>
      <c r="G293" s="114" t="s">
        <v>71</v>
      </c>
      <c r="H293" s="115" t="s">
        <v>3631</v>
      </c>
      <c r="I293" s="114" t="s">
        <v>1080</v>
      </c>
      <c r="J293" s="114" t="s">
        <v>1081</v>
      </c>
      <c r="K293" s="109" t="s">
        <v>3664</v>
      </c>
      <c r="L293" s="161" t="s">
        <v>4340</v>
      </c>
      <c r="M293" s="127"/>
    </row>
    <row r="294" spans="1:13" s="107" customFormat="1" ht="22.5" x14ac:dyDescent="0.4">
      <c r="A294" s="11">
        <v>291</v>
      </c>
      <c r="B294" s="114" t="s">
        <v>27</v>
      </c>
      <c r="C294" s="119" t="s">
        <v>991</v>
      </c>
      <c r="D294" s="117" t="s">
        <v>1070</v>
      </c>
      <c r="E294" s="114" t="s">
        <v>3632</v>
      </c>
      <c r="F294" s="114" t="s">
        <v>165</v>
      </c>
      <c r="G294" s="114" t="s">
        <v>71</v>
      </c>
      <c r="H294" s="115" t="s">
        <v>1082</v>
      </c>
      <c r="I294" s="114" t="s">
        <v>1080</v>
      </c>
      <c r="J294" s="114" t="s">
        <v>1081</v>
      </c>
      <c r="K294" s="109" t="s">
        <v>3664</v>
      </c>
      <c r="L294" s="161" t="s">
        <v>4340</v>
      </c>
      <c r="M294" s="127"/>
    </row>
    <row r="295" spans="1:13" s="107" customFormat="1" ht="45" x14ac:dyDescent="0.4">
      <c r="A295" s="11">
        <v>292</v>
      </c>
      <c r="B295" s="114" t="s">
        <v>27</v>
      </c>
      <c r="C295" s="119" t="s">
        <v>991</v>
      </c>
      <c r="D295" s="117" t="s">
        <v>1070</v>
      </c>
      <c r="E295" s="114" t="s">
        <v>3633</v>
      </c>
      <c r="F295" s="114" t="s">
        <v>20</v>
      </c>
      <c r="G295" s="114" t="s">
        <v>489</v>
      </c>
      <c r="H295" s="115" t="s">
        <v>490</v>
      </c>
      <c r="I295" s="114" t="s">
        <v>3634</v>
      </c>
      <c r="J295" s="114" t="s">
        <v>3605</v>
      </c>
      <c r="K295" s="114" t="s">
        <v>3635</v>
      </c>
      <c r="L295" s="160" t="s">
        <v>3636</v>
      </c>
      <c r="M295" s="127"/>
    </row>
    <row r="296" spans="1:13" s="107" customFormat="1" ht="45" x14ac:dyDescent="0.4">
      <c r="A296" s="11">
        <v>293</v>
      </c>
      <c r="B296" s="114" t="s">
        <v>27</v>
      </c>
      <c r="C296" s="119" t="s">
        <v>991</v>
      </c>
      <c r="D296" s="117" t="s">
        <v>1070</v>
      </c>
      <c r="E296" s="114" t="s">
        <v>3637</v>
      </c>
      <c r="F296" s="114" t="s">
        <v>20</v>
      </c>
      <c r="G296" s="114" t="s">
        <v>489</v>
      </c>
      <c r="H296" s="115" t="s">
        <v>1403</v>
      </c>
      <c r="I296" s="114" t="s">
        <v>3609</v>
      </c>
      <c r="J296" s="114" t="s">
        <v>3610</v>
      </c>
      <c r="K296" s="114" t="s">
        <v>3609</v>
      </c>
      <c r="L296" s="160" t="s">
        <v>3611</v>
      </c>
      <c r="M296" s="127"/>
    </row>
    <row r="297" spans="1:13" s="107" customFormat="1" ht="67.5" x14ac:dyDescent="0.4">
      <c r="A297" s="11">
        <v>294</v>
      </c>
      <c r="B297" s="114" t="s">
        <v>27</v>
      </c>
      <c r="C297" s="119" t="s">
        <v>991</v>
      </c>
      <c r="D297" s="117" t="s">
        <v>1070</v>
      </c>
      <c r="E297" s="114" t="s">
        <v>3638</v>
      </c>
      <c r="F297" s="114" t="s">
        <v>165</v>
      </c>
      <c r="G297" s="114" t="s">
        <v>720</v>
      </c>
      <c r="H297" s="143" t="s">
        <v>3639</v>
      </c>
      <c r="I297" s="114" t="s">
        <v>3640</v>
      </c>
      <c r="J297" s="114" t="s">
        <v>3641</v>
      </c>
      <c r="K297" s="114" t="s">
        <v>3642</v>
      </c>
      <c r="L297" s="160" t="s">
        <v>3643</v>
      </c>
      <c r="M297" s="127" t="s">
        <v>1083</v>
      </c>
    </row>
    <row r="298" spans="1:13" s="107" customFormat="1" ht="90" x14ac:dyDescent="0.4">
      <c r="A298" s="11">
        <v>295</v>
      </c>
      <c r="B298" s="119" t="s">
        <v>199</v>
      </c>
      <c r="C298" s="119" t="s">
        <v>991</v>
      </c>
      <c r="D298" s="117" t="s">
        <v>1070</v>
      </c>
      <c r="E298" s="114" t="s">
        <v>3644</v>
      </c>
      <c r="F298" s="114" t="s">
        <v>165</v>
      </c>
      <c r="G298" s="114" t="s">
        <v>29</v>
      </c>
      <c r="H298" s="115" t="s">
        <v>1084</v>
      </c>
      <c r="I298" s="114" t="s">
        <v>1085</v>
      </c>
      <c r="J298" s="114" t="s">
        <v>3645</v>
      </c>
      <c r="K298" s="114" t="s">
        <v>3646</v>
      </c>
      <c r="L298" s="160" t="s">
        <v>1086</v>
      </c>
      <c r="M298" s="127"/>
    </row>
    <row r="299" spans="1:13" s="107" customFormat="1" ht="45" x14ac:dyDescent="0.4">
      <c r="A299" s="11">
        <v>296</v>
      </c>
      <c r="B299" s="114" t="s">
        <v>183</v>
      </c>
      <c r="C299" s="119" t="s">
        <v>991</v>
      </c>
      <c r="D299" s="117" t="s">
        <v>1070</v>
      </c>
      <c r="E299" s="114" t="s">
        <v>3647</v>
      </c>
      <c r="F299" s="114" t="s">
        <v>20</v>
      </c>
      <c r="G299" s="114" t="s">
        <v>501</v>
      </c>
      <c r="H299" s="115" t="s">
        <v>1287</v>
      </c>
      <c r="I299" s="114" t="s">
        <v>3648</v>
      </c>
      <c r="J299" s="114" t="s">
        <v>3649</v>
      </c>
      <c r="K299" s="114" t="s">
        <v>3650</v>
      </c>
      <c r="L299" s="160" t="s">
        <v>3651</v>
      </c>
      <c r="M299" s="162"/>
    </row>
    <row r="300" spans="1:13" s="107" customFormat="1" ht="45" x14ac:dyDescent="0.4">
      <c r="A300" s="11">
        <v>297</v>
      </c>
      <c r="B300" s="114" t="s">
        <v>183</v>
      </c>
      <c r="C300" s="119" t="s">
        <v>991</v>
      </c>
      <c r="D300" s="117" t="s">
        <v>1070</v>
      </c>
      <c r="E300" s="114" t="s">
        <v>3652</v>
      </c>
      <c r="F300" s="114" t="s">
        <v>165</v>
      </c>
      <c r="G300" s="114" t="s">
        <v>254</v>
      </c>
      <c r="H300" s="114" t="s">
        <v>3653</v>
      </c>
      <c r="I300" s="109" t="s">
        <v>1088</v>
      </c>
      <c r="J300" s="109" t="s">
        <v>1089</v>
      </c>
      <c r="K300" s="109" t="s">
        <v>1088</v>
      </c>
      <c r="L300" s="161" t="s">
        <v>1090</v>
      </c>
      <c r="M300" s="127" t="s">
        <v>1091</v>
      </c>
    </row>
    <row r="301" spans="1:13" s="107" customFormat="1" ht="22.5" x14ac:dyDescent="0.4">
      <c r="A301" s="11">
        <v>298</v>
      </c>
      <c r="B301" s="114" t="s">
        <v>183</v>
      </c>
      <c r="C301" s="119" t="s">
        <v>991</v>
      </c>
      <c r="D301" s="117" t="s">
        <v>1070</v>
      </c>
      <c r="E301" s="114" t="s">
        <v>1092</v>
      </c>
      <c r="F301" s="114" t="s">
        <v>165</v>
      </c>
      <c r="G301" s="114" t="s">
        <v>489</v>
      </c>
      <c r="H301" s="115" t="s">
        <v>3507</v>
      </c>
      <c r="I301" s="109" t="s">
        <v>1093</v>
      </c>
      <c r="J301" s="109" t="s">
        <v>699</v>
      </c>
      <c r="K301" s="109" t="s">
        <v>3654</v>
      </c>
      <c r="L301" s="161" t="s">
        <v>4341</v>
      </c>
      <c r="M301" s="127"/>
    </row>
    <row r="302" spans="1:13" s="107" customFormat="1" ht="45" x14ac:dyDescent="0.4">
      <c r="A302" s="11">
        <v>299</v>
      </c>
      <c r="B302" s="114" t="s">
        <v>183</v>
      </c>
      <c r="C302" s="119" t="s">
        <v>991</v>
      </c>
      <c r="D302" s="117" t="s">
        <v>1070</v>
      </c>
      <c r="E302" s="114" t="s">
        <v>1094</v>
      </c>
      <c r="F302" s="114" t="s">
        <v>165</v>
      </c>
      <c r="G302" s="114" t="s">
        <v>71</v>
      </c>
      <c r="H302" s="115" t="s">
        <v>3508</v>
      </c>
      <c r="I302" s="136" t="s">
        <v>1095</v>
      </c>
      <c r="J302" s="109" t="s">
        <v>1096</v>
      </c>
      <c r="K302" s="109" t="s">
        <v>3655</v>
      </c>
      <c r="L302" s="161" t="s">
        <v>3656</v>
      </c>
      <c r="M302" s="127" t="s">
        <v>1097</v>
      </c>
    </row>
    <row r="303" spans="1:13" s="107" customFormat="1" ht="45" x14ac:dyDescent="0.4">
      <c r="A303" s="11">
        <v>300</v>
      </c>
      <c r="B303" s="114" t="s">
        <v>1098</v>
      </c>
      <c r="C303" s="119" t="s">
        <v>991</v>
      </c>
      <c r="D303" s="117" t="s">
        <v>1070</v>
      </c>
      <c r="E303" s="114" t="s">
        <v>3657</v>
      </c>
      <c r="F303" s="114" t="s">
        <v>165</v>
      </c>
      <c r="G303" s="114" t="s">
        <v>1099</v>
      </c>
      <c r="H303" s="114" t="s">
        <v>1100</v>
      </c>
      <c r="I303" s="109" t="s">
        <v>3658</v>
      </c>
      <c r="J303" s="109" t="s">
        <v>1101</v>
      </c>
      <c r="K303" s="109" t="s">
        <v>3659</v>
      </c>
      <c r="L303" s="161" t="s">
        <v>3660</v>
      </c>
      <c r="M303" s="2" t="s">
        <v>1102</v>
      </c>
    </row>
    <row r="304" spans="1:13" s="107" customFormat="1" ht="45" x14ac:dyDescent="0.4">
      <c r="A304" s="11">
        <v>301</v>
      </c>
      <c r="B304" s="114" t="s">
        <v>161</v>
      </c>
      <c r="C304" s="119" t="s">
        <v>991</v>
      </c>
      <c r="D304" s="117" t="s">
        <v>1070</v>
      </c>
      <c r="E304" s="114" t="s">
        <v>3661</v>
      </c>
      <c r="F304" s="114" t="s">
        <v>165</v>
      </c>
      <c r="G304" s="114" t="s">
        <v>1103</v>
      </c>
      <c r="H304" s="115" t="s">
        <v>3662</v>
      </c>
      <c r="I304" s="109" t="s">
        <v>1088</v>
      </c>
      <c r="J304" s="109" t="s">
        <v>1089</v>
      </c>
      <c r="K304" s="109" t="s">
        <v>1088</v>
      </c>
      <c r="L304" s="132" t="s">
        <v>1104</v>
      </c>
      <c r="M304" s="2" t="s">
        <v>1105</v>
      </c>
    </row>
    <row r="305" spans="1:13" s="164" customFormat="1" ht="42.75" customHeight="1" x14ac:dyDescent="0.4">
      <c r="A305" s="11">
        <v>302</v>
      </c>
      <c r="B305" s="109" t="s">
        <v>161</v>
      </c>
      <c r="C305" s="113" t="s">
        <v>991</v>
      </c>
      <c r="D305" s="109" t="s">
        <v>1070</v>
      </c>
      <c r="E305" s="109" t="s">
        <v>4342</v>
      </c>
      <c r="F305" s="109" t="s">
        <v>165</v>
      </c>
      <c r="G305" s="109" t="s">
        <v>934</v>
      </c>
      <c r="H305" s="132" t="s">
        <v>4343</v>
      </c>
      <c r="I305" s="109" t="s">
        <v>4344</v>
      </c>
      <c r="J305" s="109" t="s">
        <v>4345</v>
      </c>
      <c r="K305" s="109" t="s">
        <v>1071</v>
      </c>
      <c r="L305" s="161" t="s">
        <v>1072</v>
      </c>
      <c r="M305" s="163"/>
    </row>
    <row r="306" spans="1:13" s="164" customFormat="1" ht="42.75" customHeight="1" x14ac:dyDescent="0.4">
      <c r="A306" s="11">
        <v>303</v>
      </c>
      <c r="B306" s="109" t="s">
        <v>161</v>
      </c>
      <c r="C306" s="113" t="s">
        <v>991</v>
      </c>
      <c r="D306" s="109" t="s">
        <v>1070</v>
      </c>
      <c r="E306" s="109" t="s">
        <v>4346</v>
      </c>
      <c r="F306" s="109" t="s">
        <v>165</v>
      </c>
      <c r="G306" s="109" t="s">
        <v>934</v>
      </c>
      <c r="H306" s="132" t="s">
        <v>4347</v>
      </c>
      <c r="I306" s="109" t="s">
        <v>4348</v>
      </c>
      <c r="J306" s="109" t="s">
        <v>2952</v>
      </c>
      <c r="K306" s="109" t="s">
        <v>4349</v>
      </c>
      <c r="L306" s="161" t="s">
        <v>4350</v>
      </c>
      <c r="M306" s="163"/>
    </row>
    <row r="307" spans="1:13" s="164" customFormat="1" ht="42.75" customHeight="1" x14ac:dyDescent="0.4">
      <c r="A307" s="11">
        <v>304</v>
      </c>
      <c r="B307" s="109" t="s">
        <v>161</v>
      </c>
      <c r="C307" s="113" t="s">
        <v>991</v>
      </c>
      <c r="D307" s="109" t="s">
        <v>1070</v>
      </c>
      <c r="E307" s="109" t="s">
        <v>4351</v>
      </c>
      <c r="F307" s="109" t="s">
        <v>165</v>
      </c>
      <c r="G307" s="109" t="s">
        <v>934</v>
      </c>
      <c r="H307" s="132" t="s">
        <v>4352</v>
      </c>
      <c r="I307" s="109" t="s">
        <v>4353</v>
      </c>
      <c r="J307" s="109"/>
      <c r="K307" s="109" t="s">
        <v>4354</v>
      </c>
      <c r="L307" s="161" t="s">
        <v>4355</v>
      </c>
      <c r="M307" s="163"/>
    </row>
    <row r="308" spans="1:13" s="164" customFormat="1" ht="42.75" customHeight="1" x14ac:dyDescent="0.4">
      <c r="A308" s="11">
        <v>305</v>
      </c>
      <c r="B308" s="109" t="s">
        <v>161</v>
      </c>
      <c r="C308" s="113" t="s">
        <v>991</v>
      </c>
      <c r="D308" s="109" t="s">
        <v>1070</v>
      </c>
      <c r="E308" s="109" t="s">
        <v>4356</v>
      </c>
      <c r="F308" s="109" t="s">
        <v>165</v>
      </c>
      <c r="G308" s="109" t="s">
        <v>934</v>
      </c>
      <c r="H308" s="132" t="s">
        <v>4352</v>
      </c>
      <c r="I308" s="109" t="s">
        <v>4357</v>
      </c>
      <c r="J308" s="109"/>
      <c r="K308" s="109" t="s">
        <v>4358</v>
      </c>
      <c r="L308" s="161" t="s">
        <v>4359</v>
      </c>
      <c r="M308" s="163"/>
    </row>
    <row r="309" spans="1:13" s="107" customFormat="1" ht="22.5" x14ac:dyDescent="0.4">
      <c r="A309" s="11">
        <v>306</v>
      </c>
      <c r="B309" s="119" t="s">
        <v>50</v>
      </c>
      <c r="C309" s="119" t="s">
        <v>991</v>
      </c>
      <c r="D309" s="117" t="s">
        <v>1070</v>
      </c>
      <c r="E309" s="114" t="s">
        <v>3663</v>
      </c>
      <c r="F309" s="114" t="s">
        <v>20</v>
      </c>
      <c r="G309" s="114" t="s">
        <v>29</v>
      </c>
      <c r="H309" s="115" t="s">
        <v>4656</v>
      </c>
      <c r="I309" s="112" t="s">
        <v>3664</v>
      </c>
      <c r="J309" s="109" t="s">
        <v>3665</v>
      </c>
      <c r="K309" s="109" t="s">
        <v>3666</v>
      </c>
      <c r="L309" s="161" t="s">
        <v>3667</v>
      </c>
      <c r="M309" s="127"/>
    </row>
    <row r="310" spans="1:13" s="107" customFormat="1" ht="22.5" x14ac:dyDescent="0.4">
      <c r="A310" s="11">
        <v>307</v>
      </c>
      <c r="B310" s="119" t="s">
        <v>50</v>
      </c>
      <c r="C310" s="119" t="s">
        <v>991</v>
      </c>
      <c r="D310" s="117" t="s">
        <v>1070</v>
      </c>
      <c r="E310" s="114" t="s">
        <v>1107</v>
      </c>
      <c r="F310" s="114" t="s">
        <v>165</v>
      </c>
      <c r="G310" s="114" t="s">
        <v>211</v>
      </c>
      <c r="H310" s="115" t="s">
        <v>1108</v>
      </c>
      <c r="I310" s="109" t="s">
        <v>3668</v>
      </c>
      <c r="J310" s="109" t="s">
        <v>699</v>
      </c>
      <c r="K310" s="109" t="s">
        <v>1109</v>
      </c>
      <c r="L310" s="132" t="s">
        <v>1110</v>
      </c>
      <c r="M310" s="127"/>
    </row>
    <row r="311" spans="1:13" s="107" customFormat="1" ht="67.5" x14ac:dyDescent="0.4">
      <c r="A311" s="11">
        <v>308</v>
      </c>
      <c r="B311" s="119" t="s">
        <v>50</v>
      </c>
      <c r="C311" s="119" t="s">
        <v>991</v>
      </c>
      <c r="D311" s="117" t="s">
        <v>1070</v>
      </c>
      <c r="E311" s="114" t="s">
        <v>1111</v>
      </c>
      <c r="F311" s="114" t="s">
        <v>165</v>
      </c>
      <c r="G311" s="114" t="s">
        <v>39</v>
      </c>
      <c r="H311" s="115" t="s">
        <v>1112</v>
      </c>
      <c r="I311" s="109" t="s">
        <v>1113</v>
      </c>
      <c r="J311" s="109" t="s">
        <v>3669</v>
      </c>
      <c r="K311" s="109" t="s">
        <v>1178</v>
      </c>
      <c r="L311" s="161" t="s">
        <v>3670</v>
      </c>
      <c r="M311" s="127"/>
    </row>
    <row r="312" spans="1:13" s="107" customFormat="1" ht="22.5" x14ac:dyDescent="0.4">
      <c r="A312" s="11">
        <v>309</v>
      </c>
      <c r="B312" s="114" t="s">
        <v>139</v>
      </c>
      <c r="C312" s="119" t="s">
        <v>991</v>
      </c>
      <c r="D312" s="117" t="s">
        <v>1070</v>
      </c>
      <c r="E312" s="114" t="s">
        <v>1114</v>
      </c>
      <c r="F312" s="114" t="s">
        <v>165</v>
      </c>
      <c r="G312" s="114" t="s">
        <v>1115</v>
      </c>
      <c r="H312" s="115" t="s">
        <v>3671</v>
      </c>
      <c r="I312" s="109" t="s">
        <v>1080</v>
      </c>
      <c r="J312" s="109" t="s">
        <v>1081</v>
      </c>
      <c r="K312" s="109" t="s">
        <v>1116</v>
      </c>
      <c r="L312" s="132" t="s">
        <v>4360</v>
      </c>
      <c r="M312" s="127"/>
    </row>
    <row r="313" spans="1:13" s="107" customFormat="1" ht="45" x14ac:dyDescent="0.4">
      <c r="A313" s="11">
        <v>310</v>
      </c>
      <c r="B313" s="114" t="s">
        <v>1117</v>
      </c>
      <c r="C313" s="119" t="s">
        <v>991</v>
      </c>
      <c r="D313" s="117" t="s">
        <v>1070</v>
      </c>
      <c r="E313" s="114" t="s">
        <v>3672</v>
      </c>
      <c r="F313" s="114" t="s">
        <v>165</v>
      </c>
      <c r="G313" s="114" t="s">
        <v>359</v>
      </c>
      <c r="H313" s="114" t="s">
        <v>3673</v>
      </c>
      <c r="I313" s="109" t="s">
        <v>1088</v>
      </c>
      <c r="J313" s="109" t="s">
        <v>1089</v>
      </c>
      <c r="K313" s="109" t="s">
        <v>1088</v>
      </c>
      <c r="L313" s="161" t="s">
        <v>1090</v>
      </c>
      <c r="M313" s="127" t="s">
        <v>1091</v>
      </c>
    </row>
    <row r="314" spans="1:13" s="166" customFormat="1" ht="45" x14ac:dyDescent="0.4">
      <c r="A314" s="11">
        <v>311</v>
      </c>
      <c r="B314" s="109" t="s">
        <v>139</v>
      </c>
      <c r="C314" s="113" t="s">
        <v>991</v>
      </c>
      <c r="D314" s="112" t="s">
        <v>1070</v>
      </c>
      <c r="E314" s="109" t="s">
        <v>4361</v>
      </c>
      <c r="F314" s="109" t="s">
        <v>165</v>
      </c>
      <c r="G314" s="109" t="s">
        <v>148</v>
      </c>
      <c r="H314" s="109" t="s">
        <v>4362</v>
      </c>
      <c r="I314" s="109" t="s">
        <v>4363</v>
      </c>
      <c r="J314" s="109" t="s">
        <v>2952</v>
      </c>
      <c r="K314" s="109" t="s">
        <v>4364</v>
      </c>
      <c r="L314" s="161" t="s">
        <v>4365</v>
      </c>
      <c r="M314" s="165"/>
    </row>
    <row r="315" spans="1:13" s="107" customFormat="1" ht="45" x14ac:dyDescent="0.4">
      <c r="A315" s="11">
        <v>312</v>
      </c>
      <c r="B315" s="114" t="s">
        <v>139</v>
      </c>
      <c r="C315" s="119" t="s">
        <v>991</v>
      </c>
      <c r="D315" s="117" t="s">
        <v>1070</v>
      </c>
      <c r="E315" s="114" t="s">
        <v>3674</v>
      </c>
      <c r="F315" s="114" t="s">
        <v>165</v>
      </c>
      <c r="G315" s="114" t="s">
        <v>1103</v>
      </c>
      <c r="H315" s="114" t="s">
        <v>1118</v>
      </c>
      <c r="I315" s="109" t="s">
        <v>4258</v>
      </c>
      <c r="J315" s="109" t="s">
        <v>1101</v>
      </c>
      <c r="K315" s="109" t="s">
        <v>3675</v>
      </c>
      <c r="L315" s="161" t="s">
        <v>4366</v>
      </c>
      <c r="M315" s="2"/>
    </row>
    <row r="316" spans="1:13" s="107" customFormat="1" ht="45" x14ac:dyDescent="0.4">
      <c r="A316" s="11">
        <v>313</v>
      </c>
      <c r="B316" s="114" t="s">
        <v>1117</v>
      </c>
      <c r="C316" s="119" t="s">
        <v>991</v>
      </c>
      <c r="D316" s="117" t="s">
        <v>1070</v>
      </c>
      <c r="E316" s="114" t="s">
        <v>3676</v>
      </c>
      <c r="F316" s="114" t="s">
        <v>165</v>
      </c>
      <c r="G316" s="114" t="s">
        <v>950</v>
      </c>
      <c r="H316" s="114" t="s">
        <v>596</v>
      </c>
      <c r="I316" s="109" t="s">
        <v>4258</v>
      </c>
      <c r="J316" s="109" t="s">
        <v>1101</v>
      </c>
      <c r="K316" s="109" t="s">
        <v>3677</v>
      </c>
      <c r="L316" s="161" t="s">
        <v>4367</v>
      </c>
      <c r="M316" s="127"/>
    </row>
    <row r="317" spans="1:13" s="107" customFormat="1" ht="45" x14ac:dyDescent="0.4">
      <c r="A317" s="11">
        <v>314</v>
      </c>
      <c r="B317" s="114" t="s">
        <v>1117</v>
      </c>
      <c r="C317" s="119" t="s">
        <v>1010</v>
      </c>
      <c r="D317" s="117" t="s">
        <v>1070</v>
      </c>
      <c r="E317" s="114" t="s">
        <v>1119</v>
      </c>
      <c r="F317" s="114" t="s">
        <v>165</v>
      </c>
      <c r="G317" s="114" t="s">
        <v>950</v>
      </c>
      <c r="H317" s="114" t="s">
        <v>950</v>
      </c>
      <c r="I317" s="109" t="s">
        <v>1120</v>
      </c>
      <c r="J317" s="109" t="s">
        <v>1121</v>
      </c>
      <c r="K317" s="109" t="s">
        <v>1122</v>
      </c>
      <c r="L317" s="161" t="s">
        <v>1123</v>
      </c>
      <c r="M317" s="127" t="s">
        <v>1124</v>
      </c>
    </row>
    <row r="318" spans="1:13" s="107" customFormat="1" ht="45" x14ac:dyDescent="0.4">
      <c r="A318" s="11">
        <v>315</v>
      </c>
      <c r="B318" s="114" t="s">
        <v>1117</v>
      </c>
      <c r="C318" s="119" t="s">
        <v>991</v>
      </c>
      <c r="D318" s="117" t="s">
        <v>1070</v>
      </c>
      <c r="E318" s="114" t="s">
        <v>3678</v>
      </c>
      <c r="F318" s="114" t="s">
        <v>20</v>
      </c>
      <c r="G318" s="114" t="s">
        <v>595</v>
      </c>
      <c r="H318" s="109" t="s">
        <v>4657</v>
      </c>
      <c r="I318" s="109" t="s">
        <v>3654</v>
      </c>
      <c r="J318" s="109" t="s">
        <v>3679</v>
      </c>
      <c r="K318" s="109" t="s">
        <v>3654</v>
      </c>
      <c r="L318" s="161" t="s">
        <v>4368</v>
      </c>
      <c r="M318" s="127"/>
    </row>
    <row r="319" spans="1:13" s="107" customFormat="1" ht="45" x14ac:dyDescent="0.4">
      <c r="A319" s="11">
        <v>316</v>
      </c>
      <c r="B319" s="114" t="s">
        <v>1117</v>
      </c>
      <c r="C319" s="119" t="s">
        <v>991</v>
      </c>
      <c r="D319" s="117" t="s">
        <v>1070</v>
      </c>
      <c r="E319" s="114" t="s">
        <v>1125</v>
      </c>
      <c r="F319" s="114" t="s">
        <v>165</v>
      </c>
      <c r="G319" s="114" t="s">
        <v>1126</v>
      </c>
      <c r="H319" s="109" t="s">
        <v>3681</v>
      </c>
      <c r="I319" s="109" t="s">
        <v>1093</v>
      </c>
      <c r="J319" s="109" t="s">
        <v>699</v>
      </c>
      <c r="K319" s="109" t="s">
        <v>3654</v>
      </c>
      <c r="L319" s="161" t="s">
        <v>3680</v>
      </c>
      <c r="M319" s="2" t="s">
        <v>1127</v>
      </c>
    </row>
    <row r="320" spans="1:13" s="107" customFormat="1" ht="22.5" x14ac:dyDescent="0.4">
      <c r="A320" s="11">
        <v>317</v>
      </c>
      <c r="B320" s="167" t="s">
        <v>27</v>
      </c>
      <c r="C320" s="114" t="s">
        <v>1128</v>
      </c>
      <c r="D320" s="168" t="s">
        <v>1129</v>
      </c>
      <c r="E320" s="167" t="s">
        <v>1130</v>
      </c>
      <c r="F320" s="114" t="s">
        <v>20</v>
      </c>
      <c r="G320" s="114" t="s">
        <v>94</v>
      </c>
      <c r="H320" s="169" t="s">
        <v>4375</v>
      </c>
      <c r="I320" s="167" t="s">
        <v>1131</v>
      </c>
      <c r="J320" s="167" t="s">
        <v>1132</v>
      </c>
      <c r="K320" s="167" t="s">
        <v>1133</v>
      </c>
      <c r="L320" s="170" t="s">
        <v>1134</v>
      </c>
      <c r="M320" s="171" t="s">
        <v>1135</v>
      </c>
    </row>
    <row r="321" spans="1:13" s="107" customFormat="1" ht="22.5" x14ac:dyDescent="0.4">
      <c r="A321" s="11">
        <v>318</v>
      </c>
      <c r="B321" s="167" t="s">
        <v>27</v>
      </c>
      <c r="C321" s="114" t="s">
        <v>1128</v>
      </c>
      <c r="D321" s="168" t="s">
        <v>1129</v>
      </c>
      <c r="E321" s="167" t="s">
        <v>1136</v>
      </c>
      <c r="F321" s="114" t="s">
        <v>20</v>
      </c>
      <c r="G321" s="114" t="s">
        <v>29</v>
      </c>
      <c r="H321" s="172" t="s">
        <v>1137</v>
      </c>
      <c r="I321" s="167" t="s">
        <v>3179</v>
      </c>
      <c r="J321" s="167" t="s">
        <v>1139</v>
      </c>
      <c r="K321" s="167" t="s">
        <v>3180</v>
      </c>
      <c r="L321" s="170" t="s">
        <v>3181</v>
      </c>
      <c r="M321" s="171" t="s">
        <v>1140</v>
      </c>
    </row>
    <row r="322" spans="1:13" s="107" customFormat="1" ht="24" x14ac:dyDescent="0.4">
      <c r="A322" s="11">
        <v>319</v>
      </c>
      <c r="B322" s="167" t="s">
        <v>153</v>
      </c>
      <c r="C322" s="114" t="s">
        <v>1128</v>
      </c>
      <c r="D322" s="168" t="s">
        <v>1129</v>
      </c>
      <c r="E322" s="167" t="s">
        <v>1141</v>
      </c>
      <c r="F322" s="114" t="s">
        <v>20</v>
      </c>
      <c r="G322" s="114" t="s">
        <v>501</v>
      </c>
      <c r="H322" s="172" t="s">
        <v>1142</v>
      </c>
      <c r="I322" s="167" t="s">
        <v>1143</v>
      </c>
      <c r="J322" s="167" t="s">
        <v>1139</v>
      </c>
      <c r="K322" s="167" t="s">
        <v>4232</v>
      </c>
      <c r="L322" s="136" t="s">
        <v>4376</v>
      </c>
      <c r="M322" s="173" t="s">
        <v>4233</v>
      </c>
    </row>
    <row r="323" spans="1:13" s="107" customFormat="1" ht="22.5" x14ac:dyDescent="0.4">
      <c r="A323" s="11">
        <v>320</v>
      </c>
      <c r="B323" s="167" t="s">
        <v>27</v>
      </c>
      <c r="C323" s="114" t="s">
        <v>1128</v>
      </c>
      <c r="D323" s="168" t="s">
        <v>1129</v>
      </c>
      <c r="E323" s="167" t="s">
        <v>1145</v>
      </c>
      <c r="F323" s="114" t="s">
        <v>20</v>
      </c>
      <c r="G323" s="114" t="s">
        <v>71</v>
      </c>
      <c r="H323" s="172" t="s">
        <v>1146</v>
      </c>
      <c r="I323" s="167" t="s">
        <v>1147</v>
      </c>
      <c r="J323" s="167" t="s">
        <v>1148</v>
      </c>
      <c r="K323" s="167" t="s">
        <v>1149</v>
      </c>
      <c r="L323" s="167" t="s">
        <v>1150</v>
      </c>
      <c r="M323" s="171" t="s">
        <v>1140</v>
      </c>
    </row>
    <row r="324" spans="1:13" s="107" customFormat="1" ht="22.5" x14ac:dyDescent="0.4">
      <c r="A324" s="11">
        <v>321</v>
      </c>
      <c r="B324" s="167" t="s">
        <v>27</v>
      </c>
      <c r="C324" s="114" t="s">
        <v>1128</v>
      </c>
      <c r="D324" s="168" t="s">
        <v>1129</v>
      </c>
      <c r="E324" s="167" t="s">
        <v>1151</v>
      </c>
      <c r="F324" s="114" t="s">
        <v>20</v>
      </c>
      <c r="G324" s="114" t="s">
        <v>1152</v>
      </c>
      <c r="H324" s="167" t="s">
        <v>1153</v>
      </c>
      <c r="I324" s="167" t="s">
        <v>1154</v>
      </c>
      <c r="J324" s="167" t="s">
        <v>1155</v>
      </c>
      <c r="K324" s="167" t="s">
        <v>1156</v>
      </c>
      <c r="L324" s="167" t="s">
        <v>1157</v>
      </c>
      <c r="M324" s="174" t="s">
        <v>1158</v>
      </c>
    </row>
    <row r="325" spans="1:13" s="107" customFormat="1" ht="22.5" x14ac:dyDescent="0.4">
      <c r="A325" s="11">
        <v>322</v>
      </c>
      <c r="B325" s="167" t="s">
        <v>27</v>
      </c>
      <c r="C325" s="114" t="s">
        <v>1128</v>
      </c>
      <c r="D325" s="168" t="s">
        <v>1129</v>
      </c>
      <c r="E325" s="167" t="s">
        <v>1159</v>
      </c>
      <c r="F325" s="114" t="s">
        <v>20</v>
      </c>
      <c r="G325" s="114" t="s">
        <v>94</v>
      </c>
      <c r="H325" s="167" t="s">
        <v>1160</v>
      </c>
      <c r="I325" s="167" t="s">
        <v>1161</v>
      </c>
      <c r="J325" s="167" t="s">
        <v>1162</v>
      </c>
      <c r="K325" s="167" t="s">
        <v>1163</v>
      </c>
      <c r="L325" s="167" t="s">
        <v>1164</v>
      </c>
      <c r="M325" s="174" t="s">
        <v>1165</v>
      </c>
    </row>
    <row r="326" spans="1:13" s="107" customFormat="1" ht="22.5" x14ac:dyDescent="0.4">
      <c r="A326" s="11">
        <v>323</v>
      </c>
      <c r="B326" s="167" t="s">
        <v>27</v>
      </c>
      <c r="C326" s="114" t="s">
        <v>1128</v>
      </c>
      <c r="D326" s="168" t="s">
        <v>1129</v>
      </c>
      <c r="E326" s="167" t="s">
        <v>1166</v>
      </c>
      <c r="F326" s="114" t="s">
        <v>20</v>
      </c>
      <c r="G326" s="114" t="s">
        <v>94</v>
      </c>
      <c r="H326" s="172" t="s">
        <v>1167</v>
      </c>
      <c r="I326" s="167" t="s">
        <v>1168</v>
      </c>
      <c r="J326" s="167" t="s">
        <v>1169</v>
      </c>
      <c r="K326" s="167" t="s">
        <v>1170</v>
      </c>
      <c r="L326" s="167" t="s">
        <v>1171</v>
      </c>
      <c r="M326" s="171" t="s">
        <v>1172</v>
      </c>
    </row>
    <row r="327" spans="1:13" s="107" customFormat="1" ht="22.5" x14ac:dyDescent="0.4">
      <c r="A327" s="11">
        <v>324</v>
      </c>
      <c r="B327" s="167" t="s">
        <v>27</v>
      </c>
      <c r="C327" s="114" t="s">
        <v>1128</v>
      </c>
      <c r="D327" s="168" t="s">
        <v>1129</v>
      </c>
      <c r="E327" s="167" t="s">
        <v>1173</v>
      </c>
      <c r="F327" s="114" t="s">
        <v>20</v>
      </c>
      <c r="G327" s="114" t="s">
        <v>1174</v>
      </c>
      <c r="H327" s="175" t="s">
        <v>1175</v>
      </c>
      <c r="I327" s="167" t="s">
        <v>1176</v>
      </c>
      <c r="J327" s="167" t="s">
        <v>1177</v>
      </c>
      <c r="K327" s="167" t="s">
        <v>1178</v>
      </c>
      <c r="L327" s="167" t="s">
        <v>1179</v>
      </c>
      <c r="M327" s="171" t="s">
        <v>1180</v>
      </c>
    </row>
    <row r="328" spans="1:13" s="107" customFormat="1" ht="22.5" x14ac:dyDescent="0.4">
      <c r="A328" s="11">
        <v>325</v>
      </c>
      <c r="B328" s="167" t="s">
        <v>27</v>
      </c>
      <c r="C328" s="114" t="s">
        <v>1128</v>
      </c>
      <c r="D328" s="168" t="s">
        <v>1129</v>
      </c>
      <c r="E328" s="167" t="s">
        <v>1181</v>
      </c>
      <c r="F328" s="114" t="s">
        <v>20</v>
      </c>
      <c r="G328" s="114" t="s">
        <v>29</v>
      </c>
      <c r="H328" s="175" t="s">
        <v>1182</v>
      </c>
      <c r="I328" s="167" t="s">
        <v>1183</v>
      </c>
      <c r="J328" s="167" t="s">
        <v>1155</v>
      </c>
      <c r="K328" s="167" t="s">
        <v>1184</v>
      </c>
      <c r="L328" s="167" t="s">
        <v>1185</v>
      </c>
      <c r="M328" s="171" t="s">
        <v>1186</v>
      </c>
    </row>
    <row r="329" spans="1:13" s="107" customFormat="1" ht="22.5" x14ac:dyDescent="0.4">
      <c r="A329" s="11">
        <v>326</v>
      </c>
      <c r="B329" s="167" t="s">
        <v>27</v>
      </c>
      <c r="C329" s="114" t="s">
        <v>1128</v>
      </c>
      <c r="D329" s="168" t="s">
        <v>1129</v>
      </c>
      <c r="E329" s="167" t="s">
        <v>1187</v>
      </c>
      <c r="F329" s="114" t="s">
        <v>20</v>
      </c>
      <c r="G329" s="114" t="s">
        <v>501</v>
      </c>
      <c r="H329" s="175" t="s">
        <v>1188</v>
      </c>
      <c r="I329" s="167" t="s">
        <v>1189</v>
      </c>
      <c r="J329" s="167" t="s">
        <v>1162</v>
      </c>
      <c r="K329" s="167" t="s">
        <v>1190</v>
      </c>
      <c r="L329" s="167" t="s">
        <v>1191</v>
      </c>
      <c r="M329" s="171" t="s">
        <v>1192</v>
      </c>
    </row>
    <row r="330" spans="1:13" s="107" customFormat="1" ht="22.5" x14ac:dyDescent="0.4">
      <c r="A330" s="11">
        <v>327</v>
      </c>
      <c r="B330" s="167" t="s">
        <v>27</v>
      </c>
      <c r="C330" s="114" t="s">
        <v>1128</v>
      </c>
      <c r="D330" s="168" t="s">
        <v>1129</v>
      </c>
      <c r="E330" s="167" t="s">
        <v>1193</v>
      </c>
      <c r="F330" s="114" t="s">
        <v>165</v>
      </c>
      <c r="G330" s="114" t="s">
        <v>80</v>
      </c>
      <c r="H330" s="175" t="s">
        <v>1194</v>
      </c>
      <c r="I330" s="167" t="s">
        <v>1195</v>
      </c>
      <c r="J330" s="167" t="s">
        <v>1169</v>
      </c>
      <c r="K330" s="167" t="s">
        <v>1196</v>
      </c>
      <c r="L330" s="167" t="s">
        <v>1197</v>
      </c>
      <c r="M330" s="171" t="s">
        <v>1198</v>
      </c>
    </row>
    <row r="331" spans="1:13" s="107" customFormat="1" ht="22.5" x14ac:dyDescent="0.4">
      <c r="A331" s="11">
        <v>328</v>
      </c>
      <c r="B331" s="167" t="s">
        <v>27</v>
      </c>
      <c r="C331" s="114" t="s">
        <v>1128</v>
      </c>
      <c r="D331" s="168" t="s">
        <v>1129</v>
      </c>
      <c r="E331" s="167" t="s">
        <v>1199</v>
      </c>
      <c r="F331" s="114" t="s">
        <v>165</v>
      </c>
      <c r="G331" s="114" t="s">
        <v>166</v>
      </c>
      <c r="H331" s="172" t="s">
        <v>1200</v>
      </c>
      <c r="I331" s="167" t="s">
        <v>1201</v>
      </c>
      <c r="J331" s="167" t="s">
        <v>1202</v>
      </c>
      <c r="K331" s="167" t="s">
        <v>1203</v>
      </c>
      <c r="L331" s="167" t="s">
        <v>1171</v>
      </c>
      <c r="M331" s="171" t="s">
        <v>1204</v>
      </c>
    </row>
    <row r="332" spans="1:13" s="107" customFormat="1" ht="22.5" x14ac:dyDescent="0.4">
      <c r="A332" s="11">
        <v>329</v>
      </c>
      <c r="B332" s="167" t="s">
        <v>27</v>
      </c>
      <c r="C332" s="114" t="s">
        <v>1128</v>
      </c>
      <c r="D332" s="168" t="s">
        <v>1129</v>
      </c>
      <c r="E332" s="167" t="s">
        <v>1205</v>
      </c>
      <c r="F332" s="114" t="s">
        <v>20</v>
      </c>
      <c r="G332" s="172" t="s">
        <v>501</v>
      </c>
      <c r="H332" s="172" t="s">
        <v>1206</v>
      </c>
      <c r="I332" s="167" t="s">
        <v>1207</v>
      </c>
      <c r="J332" s="167" t="s">
        <v>1148</v>
      </c>
      <c r="K332" s="167" t="s">
        <v>1208</v>
      </c>
      <c r="L332" s="167" t="s">
        <v>1209</v>
      </c>
      <c r="M332" s="171" t="s">
        <v>1210</v>
      </c>
    </row>
    <row r="333" spans="1:13" s="107" customFormat="1" ht="22.5" x14ac:dyDescent="0.4">
      <c r="A333" s="11">
        <v>330</v>
      </c>
      <c r="B333" s="167" t="s">
        <v>27</v>
      </c>
      <c r="C333" s="114" t="s">
        <v>1128</v>
      </c>
      <c r="D333" s="168" t="s">
        <v>1129</v>
      </c>
      <c r="E333" s="167" t="s">
        <v>1211</v>
      </c>
      <c r="F333" s="114" t="s">
        <v>20</v>
      </c>
      <c r="G333" s="114" t="s">
        <v>71</v>
      </c>
      <c r="H333" s="172" t="s">
        <v>1212</v>
      </c>
      <c r="I333" s="167" t="s">
        <v>1213</v>
      </c>
      <c r="J333" s="167" t="s">
        <v>1214</v>
      </c>
      <c r="K333" s="167" t="s">
        <v>1208</v>
      </c>
      <c r="L333" s="167" t="s">
        <v>1209</v>
      </c>
      <c r="M333" s="171" t="s">
        <v>1215</v>
      </c>
    </row>
    <row r="334" spans="1:13" s="107" customFormat="1" ht="22.5" x14ac:dyDescent="0.4">
      <c r="A334" s="11">
        <v>331</v>
      </c>
      <c r="B334" s="167" t="s">
        <v>27</v>
      </c>
      <c r="C334" s="114" t="s">
        <v>1128</v>
      </c>
      <c r="D334" s="168" t="s">
        <v>1129</v>
      </c>
      <c r="E334" s="167" t="s">
        <v>1216</v>
      </c>
      <c r="F334" s="114" t="s">
        <v>20</v>
      </c>
      <c r="G334" s="114" t="s">
        <v>71</v>
      </c>
      <c r="H334" s="172" t="s">
        <v>1217</v>
      </c>
      <c r="I334" s="167" t="s">
        <v>1218</v>
      </c>
      <c r="J334" s="167" t="s">
        <v>1202</v>
      </c>
      <c r="K334" s="167" t="s">
        <v>1208</v>
      </c>
      <c r="L334" s="167" t="s">
        <v>1209</v>
      </c>
      <c r="M334" s="174" t="s">
        <v>1219</v>
      </c>
    </row>
    <row r="335" spans="1:13" s="107" customFormat="1" ht="22.5" x14ac:dyDescent="0.4">
      <c r="A335" s="11">
        <v>332</v>
      </c>
      <c r="B335" s="176" t="s">
        <v>27</v>
      </c>
      <c r="C335" s="114" t="s">
        <v>1128</v>
      </c>
      <c r="D335" s="168" t="s">
        <v>1129</v>
      </c>
      <c r="E335" s="167" t="s">
        <v>1220</v>
      </c>
      <c r="F335" s="114" t="s">
        <v>20</v>
      </c>
      <c r="G335" s="114" t="s">
        <v>94</v>
      </c>
      <c r="H335" s="172" t="s">
        <v>1221</v>
      </c>
      <c r="I335" s="167" t="s">
        <v>1222</v>
      </c>
      <c r="J335" s="167" t="s">
        <v>1139</v>
      </c>
      <c r="K335" s="167" t="s">
        <v>1133</v>
      </c>
      <c r="L335" s="170" t="s">
        <v>1134</v>
      </c>
      <c r="M335" s="171" t="s">
        <v>1223</v>
      </c>
    </row>
    <row r="336" spans="1:13" s="107" customFormat="1" ht="22.5" x14ac:dyDescent="0.4">
      <c r="A336" s="11">
        <v>333</v>
      </c>
      <c r="B336" s="167" t="s">
        <v>199</v>
      </c>
      <c r="C336" s="114" t="s">
        <v>1128</v>
      </c>
      <c r="D336" s="168" t="s">
        <v>1129</v>
      </c>
      <c r="E336" s="167" t="s">
        <v>1224</v>
      </c>
      <c r="F336" s="114" t="s">
        <v>20</v>
      </c>
      <c r="G336" s="114" t="s">
        <v>29</v>
      </c>
      <c r="H336" s="172" t="s">
        <v>1225</v>
      </c>
      <c r="I336" s="167" t="s">
        <v>1226</v>
      </c>
      <c r="J336" s="167" t="s">
        <v>1139</v>
      </c>
      <c r="K336" s="167" t="s">
        <v>1227</v>
      </c>
      <c r="L336" s="167" t="s">
        <v>1228</v>
      </c>
      <c r="M336" s="171" t="s">
        <v>1229</v>
      </c>
    </row>
    <row r="337" spans="1:13" s="107" customFormat="1" ht="22.5" x14ac:dyDescent="0.4">
      <c r="A337" s="11">
        <v>334</v>
      </c>
      <c r="B337" s="167" t="s">
        <v>199</v>
      </c>
      <c r="C337" s="114" t="s">
        <v>1128</v>
      </c>
      <c r="D337" s="168" t="s">
        <v>1129</v>
      </c>
      <c r="E337" s="167" t="s">
        <v>1230</v>
      </c>
      <c r="F337" s="114" t="s">
        <v>20</v>
      </c>
      <c r="G337" s="114" t="s">
        <v>205</v>
      </c>
      <c r="H337" s="172" t="s">
        <v>953</v>
      </c>
      <c r="I337" s="167" t="s">
        <v>1231</v>
      </c>
      <c r="J337" s="167" t="s">
        <v>1232</v>
      </c>
      <c r="K337" s="167" t="s">
        <v>1203</v>
      </c>
      <c r="L337" s="167" t="s">
        <v>1171</v>
      </c>
      <c r="M337" s="174" t="s">
        <v>1233</v>
      </c>
    </row>
    <row r="338" spans="1:13" s="107" customFormat="1" ht="22.5" x14ac:dyDescent="0.4">
      <c r="A338" s="11">
        <v>335</v>
      </c>
      <c r="B338" s="114" t="s">
        <v>37</v>
      </c>
      <c r="C338" s="114" t="s">
        <v>1128</v>
      </c>
      <c r="D338" s="168" t="s">
        <v>1129</v>
      </c>
      <c r="E338" s="167" t="s">
        <v>1234</v>
      </c>
      <c r="F338" s="114" t="s">
        <v>20</v>
      </c>
      <c r="G338" s="114" t="s">
        <v>71</v>
      </c>
      <c r="H338" s="172" t="s">
        <v>1235</v>
      </c>
      <c r="I338" s="167" t="s">
        <v>1236</v>
      </c>
      <c r="J338" s="167" t="s">
        <v>1237</v>
      </c>
      <c r="K338" s="167" t="s">
        <v>1208</v>
      </c>
      <c r="L338" s="167" t="s">
        <v>1209</v>
      </c>
      <c r="M338" s="174" t="s">
        <v>1238</v>
      </c>
    </row>
    <row r="339" spans="1:13" s="107" customFormat="1" ht="22.5" x14ac:dyDescent="0.4">
      <c r="A339" s="11">
        <v>336</v>
      </c>
      <c r="B339" s="114" t="s">
        <v>78</v>
      </c>
      <c r="C339" s="114" t="s">
        <v>1128</v>
      </c>
      <c r="D339" s="168" t="s">
        <v>1129</v>
      </c>
      <c r="E339" s="167" t="s">
        <v>1239</v>
      </c>
      <c r="F339" s="114" t="s">
        <v>20</v>
      </c>
      <c r="G339" s="114" t="s">
        <v>80</v>
      </c>
      <c r="H339" s="176" t="s">
        <v>1240</v>
      </c>
      <c r="I339" s="167" t="s">
        <v>1176</v>
      </c>
      <c r="J339" s="167" t="s">
        <v>1177</v>
      </c>
      <c r="K339" s="167" t="s">
        <v>1241</v>
      </c>
      <c r="L339" s="167" t="s">
        <v>1242</v>
      </c>
      <c r="M339" s="171" t="s">
        <v>1243</v>
      </c>
    </row>
    <row r="340" spans="1:13" s="107" customFormat="1" ht="22.5" x14ac:dyDescent="0.4">
      <c r="A340" s="11">
        <v>337</v>
      </c>
      <c r="B340" s="114" t="s">
        <v>78</v>
      </c>
      <c r="C340" s="114" t="s">
        <v>1128</v>
      </c>
      <c r="D340" s="168" t="s">
        <v>1129</v>
      </c>
      <c r="E340" s="167" t="s">
        <v>1244</v>
      </c>
      <c r="F340" s="114" t="s">
        <v>20</v>
      </c>
      <c r="G340" s="114" t="s">
        <v>590</v>
      </c>
      <c r="H340" s="176" t="s">
        <v>1245</v>
      </c>
      <c r="I340" s="167" t="s">
        <v>1246</v>
      </c>
      <c r="J340" s="167" t="s">
        <v>1177</v>
      </c>
      <c r="K340" s="167" t="s">
        <v>1247</v>
      </c>
      <c r="L340" s="167" t="s">
        <v>1248</v>
      </c>
      <c r="M340" s="174" t="s">
        <v>1249</v>
      </c>
    </row>
    <row r="341" spans="1:13" s="107" customFormat="1" ht="22.5" x14ac:dyDescent="0.4">
      <c r="A341" s="11">
        <v>338</v>
      </c>
      <c r="B341" s="114" t="s">
        <v>78</v>
      </c>
      <c r="C341" s="114" t="s">
        <v>1128</v>
      </c>
      <c r="D341" s="168" t="s">
        <v>1129</v>
      </c>
      <c r="E341" s="167" t="s">
        <v>1250</v>
      </c>
      <c r="F341" s="114" t="s">
        <v>20</v>
      </c>
      <c r="G341" s="114" t="s">
        <v>1251</v>
      </c>
      <c r="H341" s="167" t="s">
        <v>1252</v>
      </c>
      <c r="I341" s="167" t="s">
        <v>1253</v>
      </c>
      <c r="J341" s="167" t="s">
        <v>1254</v>
      </c>
      <c r="K341" s="167" t="s">
        <v>1255</v>
      </c>
      <c r="L341" s="167" t="s">
        <v>1256</v>
      </c>
      <c r="M341" s="174" t="s">
        <v>1257</v>
      </c>
    </row>
    <row r="342" spans="1:13" s="107" customFormat="1" ht="22.5" x14ac:dyDescent="0.4">
      <c r="A342" s="11">
        <v>339</v>
      </c>
      <c r="B342" s="114" t="s">
        <v>78</v>
      </c>
      <c r="C342" s="114" t="s">
        <v>1128</v>
      </c>
      <c r="D342" s="168" t="s">
        <v>1129</v>
      </c>
      <c r="E342" s="167" t="s">
        <v>1258</v>
      </c>
      <c r="F342" s="114" t="s">
        <v>20</v>
      </c>
      <c r="G342" s="114" t="s">
        <v>80</v>
      </c>
      <c r="H342" s="172" t="s">
        <v>1259</v>
      </c>
      <c r="I342" s="167" t="s">
        <v>1260</v>
      </c>
      <c r="J342" s="167" t="s">
        <v>1177</v>
      </c>
      <c r="K342" s="167" t="s">
        <v>1261</v>
      </c>
      <c r="L342" s="167" t="s">
        <v>1262</v>
      </c>
      <c r="M342" s="174" t="s">
        <v>1263</v>
      </c>
    </row>
    <row r="343" spans="1:13" s="107" customFormat="1" ht="22.5" x14ac:dyDescent="0.4">
      <c r="A343" s="11">
        <v>340</v>
      </c>
      <c r="B343" s="114" t="s">
        <v>78</v>
      </c>
      <c r="C343" s="114" t="s">
        <v>1128</v>
      </c>
      <c r="D343" s="168" t="s">
        <v>1129</v>
      </c>
      <c r="E343" s="168" t="s">
        <v>1264</v>
      </c>
      <c r="F343" s="114" t="s">
        <v>20</v>
      </c>
      <c r="G343" s="114" t="s">
        <v>80</v>
      </c>
      <c r="H343" s="172" t="s">
        <v>1259</v>
      </c>
      <c r="I343" s="167" t="s">
        <v>1147</v>
      </c>
      <c r="J343" s="167" t="s">
        <v>1148</v>
      </c>
      <c r="K343" s="167" t="s">
        <v>1265</v>
      </c>
      <c r="L343" s="167" t="s">
        <v>1266</v>
      </c>
      <c r="M343" s="171" t="s">
        <v>1144</v>
      </c>
    </row>
    <row r="344" spans="1:13" s="107" customFormat="1" ht="24" x14ac:dyDescent="0.4">
      <c r="A344" s="11">
        <v>341</v>
      </c>
      <c r="B344" s="114" t="s">
        <v>161</v>
      </c>
      <c r="C344" s="114" t="s">
        <v>1388</v>
      </c>
      <c r="D344" s="168" t="s">
        <v>4234</v>
      </c>
      <c r="E344" s="168" t="s">
        <v>4235</v>
      </c>
      <c r="F344" s="114" t="s">
        <v>165</v>
      </c>
      <c r="G344" s="114" t="s">
        <v>934</v>
      </c>
      <c r="H344" s="172" t="s">
        <v>4236</v>
      </c>
      <c r="I344" s="167" t="s">
        <v>1289</v>
      </c>
      <c r="J344" s="167" t="s">
        <v>1177</v>
      </c>
      <c r="K344" s="167" t="s">
        <v>4232</v>
      </c>
      <c r="L344" s="136" t="s">
        <v>4376</v>
      </c>
      <c r="M344" s="173" t="s">
        <v>4233</v>
      </c>
    </row>
    <row r="345" spans="1:13" s="107" customFormat="1" ht="22.5" x14ac:dyDescent="0.4">
      <c r="A345" s="11">
        <v>342</v>
      </c>
      <c r="B345" s="114" t="s">
        <v>78</v>
      </c>
      <c r="C345" s="114" t="s">
        <v>1128</v>
      </c>
      <c r="D345" s="168" t="s">
        <v>1129</v>
      </c>
      <c r="E345" s="168" t="s">
        <v>1267</v>
      </c>
      <c r="F345" s="114" t="s">
        <v>20</v>
      </c>
      <c r="G345" s="114" t="s">
        <v>590</v>
      </c>
      <c r="H345" s="172" t="s">
        <v>1268</v>
      </c>
      <c r="I345" s="167" t="s">
        <v>1269</v>
      </c>
      <c r="J345" s="167" t="s">
        <v>1155</v>
      </c>
      <c r="K345" s="167" t="s">
        <v>1270</v>
      </c>
      <c r="L345" s="167" t="s">
        <v>1271</v>
      </c>
      <c r="M345" s="174" t="s">
        <v>1272</v>
      </c>
    </row>
    <row r="346" spans="1:13" s="107" customFormat="1" ht="45" x14ac:dyDescent="0.4">
      <c r="A346" s="11">
        <v>343</v>
      </c>
      <c r="B346" s="117" t="s">
        <v>153</v>
      </c>
      <c r="C346" s="117" t="s">
        <v>1128</v>
      </c>
      <c r="D346" s="117" t="s">
        <v>1129</v>
      </c>
      <c r="E346" s="117" t="s">
        <v>1273</v>
      </c>
      <c r="F346" s="117" t="s">
        <v>20</v>
      </c>
      <c r="G346" s="114" t="s">
        <v>1274</v>
      </c>
      <c r="H346" s="114" t="s">
        <v>1275</v>
      </c>
      <c r="I346" s="117" t="s">
        <v>1276</v>
      </c>
      <c r="J346" s="117" t="s">
        <v>1277</v>
      </c>
      <c r="K346" s="117" t="s">
        <v>1278</v>
      </c>
      <c r="L346" s="117" t="s">
        <v>1279</v>
      </c>
      <c r="M346" s="117"/>
    </row>
    <row r="347" spans="1:13" s="107" customFormat="1" ht="22.5" x14ac:dyDescent="0.4">
      <c r="A347" s="11">
        <v>344</v>
      </c>
      <c r="B347" s="117" t="s">
        <v>153</v>
      </c>
      <c r="C347" s="117" t="s">
        <v>1128</v>
      </c>
      <c r="D347" s="117" t="s">
        <v>1129</v>
      </c>
      <c r="E347" s="117" t="s">
        <v>3182</v>
      </c>
      <c r="F347" s="117" t="s">
        <v>20</v>
      </c>
      <c r="G347" s="114" t="s">
        <v>80</v>
      </c>
      <c r="H347" s="114" t="s">
        <v>1280</v>
      </c>
      <c r="I347" s="117" t="s">
        <v>3183</v>
      </c>
      <c r="J347" s="117" t="s">
        <v>3184</v>
      </c>
      <c r="K347" s="117" t="s">
        <v>1278</v>
      </c>
      <c r="L347" s="117" t="s">
        <v>1279</v>
      </c>
      <c r="M347" s="117"/>
    </row>
    <row r="348" spans="1:13" s="107" customFormat="1" ht="45" x14ac:dyDescent="0.4">
      <c r="A348" s="11">
        <v>345</v>
      </c>
      <c r="B348" s="117" t="s">
        <v>153</v>
      </c>
      <c r="C348" s="117" t="s">
        <v>1128</v>
      </c>
      <c r="D348" s="117" t="s">
        <v>1129</v>
      </c>
      <c r="E348" s="117" t="s">
        <v>1281</v>
      </c>
      <c r="F348" s="117" t="s">
        <v>20</v>
      </c>
      <c r="G348" s="114" t="s">
        <v>339</v>
      </c>
      <c r="H348" s="114" t="s">
        <v>1282</v>
      </c>
      <c r="I348" s="117" t="s">
        <v>1138</v>
      </c>
      <c r="J348" s="117" t="s">
        <v>1139</v>
      </c>
      <c r="K348" s="117" t="s">
        <v>1283</v>
      </c>
      <c r="L348" s="117" t="s">
        <v>1284</v>
      </c>
      <c r="M348" s="120" t="s">
        <v>1285</v>
      </c>
    </row>
    <row r="349" spans="1:13" s="107" customFormat="1" ht="22.5" x14ac:dyDescent="0.4">
      <c r="A349" s="11">
        <v>346</v>
      </c>
      <c r="B349" s="117" t="s">
        <v>153</v>
      </c>
      <c r="C349" s="117" t="s">
        <v>1128</v>
      </c>
      <c r="D349" s="117" t="s">
        <v>1129</v>
      </c>
      <c r="E349" s="117" t="s">
        <v>1286</v>
      </c>
      <c r="F349" s="117" t="s">
        <v>20</v>
      </c>
      <c r="G349" s="114" t="s">
        <v>501</v>
      </c>
      <c r="H349" s="114" t="s">
        <v>1287</v>
      </c>
      <c r="I349" s="117" t="s">
        <v>1288</v>
      </c>
      <c r="J349" s="117" t="s">
        <v>1139</v>
      </c>
      <c r="K349" s="117" t="s">
        <v>1289</v>
      </c>
      <c r="L349" s="170" t="s">
        <v>4237</v>
      </c>
      <c r="M349" s="117" t="s">
        <v>1290</v>
      </c>
    </row>
    <row r="350" spans="1:13" ht="45" x14ac:dyDescent="0.4">
      <c r="A350" s="11">
        <v>347</v>
      </c>
      <c r="B350" s="13" t="s">
        <v>27</v>
      </c>
      <c r="C350" s="12" t="s">
        <v>1128</v>
      </c>
      <c r="D350" s="11" t="s">
        <v>1291</v>
      </c>
      <c r="E350" s="12" t="s">
        <v>1292</v>
      </c>
      <c r="F350" s="12" t="s">
        <v>20</v>
      </c>
      <c r="G350" s="12" t="s">
        <v>109</v>
      </c>
      <c r="H350" s="13" t="s">
        <v>1293</v>
      </c>
      <c r="I350" s="12" t="s">
        <v>1294</v>
      </c>
      <c r="J350" s="11" t="s">
        <v>434</v>
      </c>
      <c r="K350" s="12" t="s">
        <v>1295</v>
      </c>
      <c r="L350" s="54" t="s">
        <v>1296</v>
      </c>
      <c r="M350" s="2" t="s">
        <v>1297</v>
      </c>
    </row>
    <row r="351" spans="1:13" ht="45" x14ac:dyDescent="0.4">
      <c r="A351" s="11">
        <v>348</v>
      </c>
      <c r="B351" s="12" t="s">
        <v>27</v>
      </c>
      <c r="C351" s="12" t="s">
        <v>1128</v>
      </c>
      <c r="D351" s="11" t="s">
        <v>1291</v>
      </c>
      <c r="E351" s="12" t="s">
        <v>1298</v>
      </c>
      <c r="F351" s="12" t="s">
        <v>20</v>
      </c>
      <c r="G351" s="12" t="s">
        <v>35</v>
      </c>
      <c r="H351" s="14" t="s">
        <v>1299</v>
      </c>
      <c r="I351" s="12" t="s">
        <v>1300</v>
      </c>
      <c r="J351" s="11" t="s">
        <v>60</v>
      </c>
      <c r="K351" s="12" t="s">
        <v>1301</v>
      </c>
      <c r="L351" s="54" t="s">
        <v>1302</v>
      </c>
      <c r="M351" s="2" t="s">
        <v>1303</v>
      </c>
    </row>
    <row r="352" spans="1:13" ht="45" x14ac:dyDescent="0.4">
      <c r="A352" s="11">
        <v>349</v>
      </c>
      <c r="B352" s="12" t="s">
        <v>27</v>
      </c>
      <c r="C352" s="12" t="s">
        <v>1128</v>
      </c>
      <c r="D352" s="11" t="s">
        <v>1291</v>
      </c>
      <c r="E352" s="12" t="s">
        <v>1304</v>
      </c>
      <c r="F352" s="12" t="s">
        <v>20</v>
      </c>
      <c r="G352" s="12" t="s">
        <v>35</v>
      </c>
      <c r="H352" s="12" t="s">
        <v>1305</v>
      </c>
      <c r="I352" s="12" t="s">
        <v>1306</v>
      </c>
      <c r="J352" s="11" t="s">
        <v>1307</v>
      </c>
      <c r="K352" s="12" t="s">
        <v>1308</v>
      </c>
      <c r="L352" s="54" t="s">
        <v>1309</v>
      </c>
      <c r="M352" s="2" t="s">
        <v>1310</v>
      </c>
    </row>
    <row r="353" spans="1:13" ht="45" x14ac:dyDescent="0.4">
      <c r="A353" s="11">
        <v>350</v>
      </c>
      <c r="B353" s="12" t="s">
        <v>153</v>
      </c>
      <c r="C353" s="12" t="s">
        <v>1128</v>
      </c>
      <c r="D353" s="11" t="s">
        <v>1291</v>
      </c>
      <c r="E353" s="12" t="s">
        <v>1311</v>
      </c>
      <c r="F353" s="12" t="s">
        <v>20</v>
      </c>
      <c r="G353" s="12" t="s">
        <v>29</v>
      </c>
      <c r="H353" s="12" t="s">
        <v>1312</v>
      </c>
      <c r="I353" s="12" t="s">
        <v>1313</v>
      </c>
      <c r="J353" s="12" t="s">
        <v>1314</v>
      </c>
      <c r="K353" s="12" t="s">
        <v>1315</v>
      </c>
      <c r="L353" s="12" t="s">
        <v>1316</v>
      </c>
      <c r="M353" s="2" t="s">
        <v>1317</v>
      </c>
    </row>
    <row r="354" spans="1:13" ht="45" x14ac:dyDescent="0.4">
      <c r="A354" s="11">
        <v>351</v>
      </c>
      <c r="B354" s="12" t="s">
        <v>153</v>
      </c>
      <c r="C354" s="12" t="s">
        <v>1128</v>
      </c>
      <c r="D354" s="11" t="s">
        <v>1291</v>
      </c>
      <c r="E354" s="12" t="s">
        <v>1318</v>
      </c>
      <c r="F354" s="12" t="s">
        <v>20</v>
      </c>
      <c r="G354" s="12" t="s">
        <v>501</v>
      </c>
      <c r="H354" s="12" t="s">
        <v>1319</v>
      </c>
      <c r="I354" s="12" t="s">
        <v>1313</v>
      </c>
      <c r="J354" s="12" t="s">
        <v>1314</v>
      </c>
      <c r="K354" s="12" t="s">
        <v>1320</v>
      </c>
      <c r="L354" s="12" t="s">
        <v>1321</v>
      </c>
      <c r="M354" s="2" t="s">
        <v>1322</v>
      </c>
    </row>
    <row r="355" spans="1:13" ht="45" x14ac:dyDescent="0.4">
      <c r="A355" s="11">
        <v>352</v>
      </c>
      <c r="B355" s="13" t="s">
        <v>33</v>
      </c>
      <c r="C355" s="12" t="s">
        <v>1128</v>
      </c>
      <c r="D355" s="11" t="s">
        <v>1291</v>
      </c>
      <c r="E355" s="12" t="s">
        <v>1323</v>
      </c>
      <c r="F355" s="12" t="s">
        <v>20</v>
      </c>
      <c r="G355" s="12" t="s">
        <v>35</v>
      </c>
      <c r="H355" s="12" t="s">
        <v>1324</v>
      </c>
      <c r="I355" s="12" t="s">
        <v>1325</v>
      </c>
      <c r="J355" s="11" t="s">
        <v>815</v>
      </c>
      <c r="K355" s="12" t="s">
        <v>1326</v>
      </c>
      <c r="L355" s="54" t="s">
        <v>1327</v>
      </c>
      <c r="M355" s="2" t="s">
        <v>1328</v>
      </c>
    </row>
    <row r="356" spans="1:13" ht="45" x14ac:dyDescent="0.4">
      <c r="A356" s="11">
        <v>353</v>
      </c>
      <c r="B356" s="13" t="s">
        <v>33</v>
      </c>
      <c r="C356" s="12" t="s">
        <v>1128</v>
      </c>
      <c r="D356" s="11" t="s">
        <v>1291</v>
      </c>
      <c r="E356" s="12" t="s">
        <v>1329</v>
      </c>
      <c r="F356" s="12" t="s">
        <v>20</v>
      </c>
      <c r="G356" s="12" t="s">
        <v>29</v>
      </c>
      <c r="H356" s="13" t="s">
        <v>1330</v>
      </c>
      <c r="I356" s="12" t="s">
        <v>1331</v>
      </c>
      <c r="J356" s="11" t="s">
        <v>799</v>
      </c>
      <c r="K356" s="12" t="s">
        <v>1326</v>
      </c>
      <c r="L356" s="54" t="s">
        <v>1327</v>
      </c>
      <c r="M356" s="2" t="s">
        <v>1328</v>
      </c>
    </row>
    <row r="357" spans="1:13" ht="67.5" x14ac:dyDescent="0.4">
      <c r="A357" s="11">
        <v>354</v>
      </c>
      <c r="B357" s="12" t="s">
        <v>37</v>
      </c>
      <c r="C357" s="12" t="s">
        <v>1128</v>
      </c>
      <c r="D357" s="11" t="s">
        <v>1291</v>
      </c>
      <c r="E357" s="12" t="s">
        <v>1332</v>
      </c>
      <c r="F357" s="12" t="s">
        <v>20</v>
      </c>
      <c r="G357" s="12" t="s">
        <v>540</v>
      </c>
      <c r="H357" s="12" t="s">
        <v>541</v>
      </c>
      <c r="I357" s="12" t="s">
        <v>1333</v>
      </c>
      <c r="J357" s="11" t="s">
        <v>1334</v>
      </c>
      <c r="K357" s="12" t="s">
        <v>1335</v>
      </c>
      <c r="L357" s="54" t="s">
        <v>1336</v>
      </c>
      <c r="M357" s="2" t="s">
        <v>1337</v>
      </c>
    </row>
    <row r="358" spans="1:13" ht="67.5" x14ac:dyDescent="0.4">
      <c r="A358" s="11">
        <v>355</v>
      </c>
      <c r="B358" s="12" t="s">
        <v>78</v>
      </c>
      <c r="C358" s="12" t="s">
        <v>1128</v>
      </c>
      <c r="D358" s="11" t="s">
        <v>1291</v>
      </c>
      <c r="E358" s="12" t="s">
        <v>1338</v>
      </c>
      <c r="F358" s="12" t="s">
        <v>20</v>
      </c>
      <c r="G358" s="12" t="s">
        <v>80</v>
      </c>
      <c r="H358" s="12" t="s">
        <v>1339</v>
      </c>
      <c r="I358" s="12" t="s">
        <v>1333</v>
      </c>
      <c r="J358" s="11" t="s">
        <v>1334</v>
      </c>
      <c r="K358" s="12" t="s">
        <v>1335</v>
      </c>
      <c r="L358" s="54" t="s">
        <v>1336</v>
      </c>
      <c r="M358" s="2" t="s">
        <v>1337</v>
      </c>
    </row>
    <row r="359" spans="1:13" ht="67.5" x14ac:dyDescent="0.4">
      <c r="A359" s="11">
        <v>356</v>
      </c>
      <c r="B359" s="12" t="s">
        <v>78</v>
      </c>
      <c r="C359" s="12" t="s">
        <v>1128</v>
      </c>
      <c r="D359" s="11" t="s">
        <v>1291</v>
      </c>
      <c r="E359" s="12" t="s">
        <v>1340</v>
      </c>
      <c r="F359" s="12" t="s">
        <v>20</v>
      </c>
      <c r="G359" s="12" t="s">
        <v>87</v>
      </c>
      <c r="H359" s="13" t="s">
        <v>1341</v>
      </c>
      <c r="I359" s="12" t="s">
        <v>1333</v>
      </c>
      <c r="J359" s="11" t="s">
        <v>1334</v>
      </c>
      <c r="K359" s="12" t="s">
        <v>1335</v>
      </c>
      <c r="L359" s="54" t="s">
        <v>1336</v>
      </c>
      <c r="M359" s="2" t="s">
        <v>1337</v>
      </c>
    </row>
    <row r="360" spans="1:13" ht="67.5" x14ac:dyDescent="0.4">
      <c r="A360" s="11">
        <v>357</v>
      </c>
      <c r="B360" s="13" t="s">
        <v>50</v>
      </c>
      <c r="C360" s="12" t="s">
        <v>1128</v>
      </c>
      <c r="D360" s="11" t="s">
        <v>1291</v>
      </c>
      <c r="E360" s="12" t="s">
        <v>1342</v>
      </c>
      <c r="F360" s="12" t="s">
        <v>20</v>
      </c>
      <c r="G360" s="12" t="s">
        <v>109</v>
      </c>
      <c r="H360" s="12" t="s">
        <v>809</v>
      </c>
      <c r="I360" s="12" t="s">
        <v>1333</v>
      </c>
      <c r="J360" s="11" t="s">
        <v>1334</v>
      </c>
      <c r="K360" s="12" t="s">
        <v>1335</v>
      </c>
      <c r="L360" s="54" t="s">
        <v>1336</v>
      </c>
      <c r="M360" s="2" t="s">
        <v>1337</v>
      </c>
    </row>
    <row r="361" spans="1:13" ht="67.5" x14ac:dyDescent="0.4">
      <c r="A361" s="11">
        <v>358</v>
      </c>
      <c r="B361" s="12" t="s">
        <v>139</v>
      </c>
      <c r="C361" s="12" t="s">
        <v>1128</v>
      </c>
      <c r="D361" s="11" t="s">
        <v>1291</v>
      </c>
      <c r="E361" s="12" t="s">
        <v>1343</v>
      </c>
      <c r="F361" s="12" t="s">
        <v>20</v>
      </c>
      <c r="G361" s="12" t="s">
        <v>1344</v>
      </c>
      <c r="H361" s="12" t="s">
        <v>1345</v>
      </c>
      <c r="I361" s="12" t="s">
        <v>1333</v>
      </c>
      <c r="J361" s="11" t="s">
        <v>1334</v>
      </c>
      <c r="K361" s="12" t="s">
        <v>1335</v>
      </c>
      <c r="L361" s="54" t="s">
        <v>1336</v>
      </c>
      <c r="M361" s="2" t="s">
        <v>1337</v>
      </c>
    </row>
    <row r="362" spans="1:13" ht="45" x14ac:dyDescent="0.4">
      <c r="A362" s="11">
        <v>359</v>
      </c>
      <c r="B362" s="12" t="s">
        <v>27</v>
      </c>
      <c r="C362" s="12" t="s">
        <v>1128</v>
      </c>
      <c r="D362" s="11" t="s">
        <v>1346</v>
      </c>
      <c r="E362" s="11" t="s">
        <v>1347</v>
      </c>
      <c r="F362" s="12" t="s">
        <v>20</v>
      </c>
      <c r="G362" s="12" t="s">
        <v>94</v>
      </c>
      <c r="H362" s="12" t="s">
        <v>1348</v>
      </c>
      <c r="I362" s="12" t="s">
        <v>1349</v>
      </c>
      <c r="J362" s="12" t="s">
        <v>55</v>
      </c>
      <c r="K362" s="12" t="s">
        <v>1350</v>
      </c>
      <c r="L362" s="14" t="s">
        <v>1351</v>
      </c>
      <c r="M362" s="2" t="s">
        <v>1352</v>
      </c>
    </row>
    <row r="363" spans="1:13" ht="45" x14ac:dyDescent="0.4">
      <c r="A363" s="11">
        <v>360</v>
      </c>
      <c r="B363" s="12" t="s">
        <v>27</v>
      </c>
      <c r="C363" s="12" t="s">
        <v>1128</v>
      </c>
      <c r="D363" s="11" t="s">
        <v>1346</v>
      </c>
      <c r="E363" s="12" t="s">
        <v>1353</v>
      </c>
      <c r="F363" s="12" t="s">
        <v>20</v>
      </c>
      <c r="G363" s="12" t="s">
        <v>35</v>
      </c>
      <c r="H363" s="12" t="s">
        <v>1354</v>
      </c>
      <c r="I363" s="12" t="s">
        <v>1355</v>
      </c>
      <c r="J363" s="12" t="s">
        <v>55</v>
      </c>
      <c r="K363" s="12" t="s">
        <v>1350</v>
      </c>
      <c r="L363" s="14" t="s">
        <v>1351</v>
      </c>
      <c r="M363" s="2" t="s">
        <v>1352</v>
      </c>
    </row>
    <row r="364" spans="1:13" ht="22.5" x14ac:dyDescent="0.4">
      <c r="A364" s="11">
        <v>361</v>
      </c>
      <c r="B364" s="12" t="s">
        <v>27</v>
      </c>
      <c r="C364" s="12" t="s">
        <v>1128</v>
      </c>
      <c r="D364" s="11" t="s">
        <v>1346</v>
      </c>
      <c r="E364" s="12" t="s">
        <v>1356</v>
      </c>
      <c r="F364" s="12" t="s">
        <v>20</v>
      </c>
      <c r="G364" s="12" t="s">
        <v>35</v>
      </c>
      <c r="H364" s="12" t="s">
        <v>1357</v>
      </c>
      <c r="I364" s="12" t="s">
        <v>1358</v>
      </c>
      <c r="J364" s="12" t="s">
        <v>805</v>
      </c>
      <c r="K364" s="12" t="s">
        <v>1359</v>
      </c>
      <c r="L364" s="14" t="s">
        <v>1360</v>
      </c>
      <c r="M364" s="2" t="s">
        <v>1352</v>
      </c>
    </row>
    <row r="365" spans="1:13" ht="45" x14ac:dyDescent="0.4">
      <c r="A365" s="11">
        <v>362</v>
      </c>
      <c r="B365" s="12" t="s">
        <v>153</v>
      </c>
      <c r="C365" s="12" t="s">
        <v>1128</v>
      </c>
      <c r="D365" s="11" t="s">
        <v>1346</v>
      </c>
      <c r="E365" s="12" t="s">
        <v>1361</v>
      </c>
      <c r="F365" s="12" t="s">
        <v>20</v>
      </c>
      <c r="G365" s="12" t="s">
        <v>29</v>
      </c>
      <c r="H365" s="12" t="s">
        <v>1362</v>
      </c>
      <c r="I365" s="12" t="s">
        <v>1363</v>
      </c>
      <c r="J365" s="12" t="s">
        <v>472</v>
      </c>
      <c r="K365" s="12" t="s">
        <v>1350</v>
      </c>
      <c r="L365" s="14" t="s">
        <v>1351</v>
      </c>
      <c r="M365" s="2" t="s">
        <v>1352</v>
      </c>
    </row>
    <row r="366" spans="1:13" ht="45" x14ac:dyDescent="0.4">
      <c r="A366" s="11">
        <v>363</v>
      </c>
      <c r="B366" s="12" t="s">
        <v>27</v>
      </c>
      <c r="C366" s="12" t="s">
        <v>1128</v>
      </c>
      <c r="D366" s="11" t="s">
        <v>1346</v>
      </c>
      <c r="E366" s="12" t="s">
        <v>1364</v>
      </c>
      <c r="F366" s="12" t="s">
        <v>20</v>
      </c>
      <c r="G366" s="12" t="s">
        <v>39</v>
      </c>
      <c r="H366" s="12" t="s">
        <v>1365</v>
      </c>
      <c r="I366" s="12" t="s">
        <v>1366</v>
      </c>
      <c r="J366" s="12" t="s">
        <v>512</v>
      </c>
      <c r="K366" s="12" t="s">
        <v>1350</v>
      </c>
      <c r="L366" s="14" t="s">
        <v>1351</v>
      </c>
      <c r="M366" s="2" t="s">
        <v>1352</v>
      </c>
    </row>
    <row r="367" spans="1:13" ht="45" x14ac:dyDescent="0.4">
      <c r="A367" s="11">
        <v>364</v>
      </c>
      <c r="B367" s="12" t="s">
        <v>153</v>
      </c>
      <c r="C367" s="12" t="s">
        <v>1128</v>
      </c>
      <c r="D367" s="11" t="s">
        <v>1346</v>
      </c>
      <c r="E367" s="12" t="s">
        <v>1367</v>
      </c>
      <c r="F367" s="12" t="s">
        <v>20</v>
      </c>
      <c r="G367" s="12" t="s">
        <v>501</v>
      </c>
      <c r="H367" s="12" t="s">
        <v>1319</v>
      </c>
      <c r="I367" s="12" t="s">
        <v>1368</v>
      </c>
      <c r="J367" s="12" t="s">
        <v>1314</v>
      </c>
      <c r="K367" s="12" t="s">
        <v>1315</v>
      </c>
      <c r="L367" s="12" t="s">
        <v>1316</v>
      </c>
      <c r="M367" s="2" t="s">
        <v>1317</v>
      </c>
    </row>
    <row r="368" spans="1:13" ht="45" x14ac:dyDescent="0.4">
      <c r="A368" s="11">
        <v>365</v>
      </c>
      <c r="B368" s="13" t="s">
        <v>33</v>
      </c>
      <c r="C368" s="12" t="s">
        <v>1128</v>
      </c>
      <c r="D368" s="11" t="s">
        <v>1346</v>
      </c>
      <c r="E368" s="12" t="s">
        <v>1369</v>
      </c>
      <c r="F368" s="12" t="s">
        <v>20</v>
      </c>
      <c r="G368" s="12" t="s">
        <v>35</v>
      </c>
      <c r="H368" s="12" t="s">
        <v>116</v>
      </c>
      <c r="I368" s="12" t="s">
        <v>1370</v>
      </c>
      <c r="J368" s="12" t="s">
        <v>55</v>
      </c>
      <c r="K368" s="12" t="s">
        <v>1350</v>
      </c>
      <c r="L368" s="14" t="s">
        <v>1351</v>
      </c>
      <c r="M368" s="2" t="s">
        <v>1352</v>
      </c>
    </row>
    <row r="369" spans="1:13" ht="45" x14ac:dyDescent="0.4">
      <c r="A369" s="11">
        <v>366</v>
      </c>
      <c r="B369" s="13" t="s">
        <v>33</v>
      </c>
      <c r="C369" s="12" t="s">
        <v>1128</v>
      </c>
      <c r="D369" s="11" t="s">
        <v>1346</v>
      </c>
      <c r="E369" s="12" t="s">
        <v>1371</v>
      </c>
      <c r="F369" s="12" t="s">
        <v>20</v>
      </c>
      <c r="G369" s="12" t="s">
        <v>29</v>
      </c>
      <c r="H369" s="12" t="s">
        <v>1372</v>
      </c>
      <c r="I369" s="12" t="s">
        <v>1373</v>
      </c>
      <c r="J369" s="12" t="s">
        <v>535</v>
      </c>
      <c r="K369" s="12" t="s">
        <v>1374</v>
      </c>
      <c r="L369" s="14" t="s">
        <v>1375</v>
      </c>
      <c r="M369" s="2" t="s">
        <v>1376</v>
      </c>
    </row>
    <row r="370" spans="1:13" ht="45" x14ac:dyDescent="0.4">
      <c r="A370" s="11">
        <v>367</v>
      </c>
      <c r="B370" s="13" t="s">
        <v>33</v>
      </c>
      <c r="C370" s="12" t="s">
        <v>1128</v>
      </c>
      <c r="D370" s="11" t="s">
        <v>1346</v>
      </c>
      <c r="E370" s="12" t="s">
        <v>1377</v>
      </c>
      <c r="F370" s="12" t="s">
        <v>20</v>
      </c>
      <c r="G370" s="12" t="s">
        <v>339</v>
      </c>
      <c r="H370" s="12" t="s">
        <v>1378</v>
      </c>
      <c r="I370" s="12" t="s">
        <v>1373</v>
      </c>
      <c r="J370" s="12" t="s">
        <v>535</v>
      </c>
      <c r="K370" s="12" t="s">
        <v>1374</v>
      </c>
      <c r="L370" s="14" t="s">
        <v>1375</v>
      </c>
      <c r="M370" s="2" t="s">
        <v>1376</v>
      </c>
    </row>
    <row r="371" spans="1:13" ht="45" x14ac:dyDescent="0.4">
      <c r="A371" s="11">
        <v>368</v>
      </c>
      <c r="B371" s="12" t="s">
        <v>78</v>
      </c>
      <c r="C371" s="12" t="s">
        <v>1128</v>
      </c>
      <c r="D371" s="11" t="s">
        <v>1346</v>
      </c>
      <c r="E371" s="11" t="s">
        <v>1379</v>
      </c>
      <c r="F371" s="12" t="s">
        <v>20</v>
      </c>
      <c r="G371" s="12" t="s">
        <v>87</v>
      </c>
      <c r="H371" s="13" t="s">
        <v>1380</v>
      </c>
      <c r="I371" s="12" t="s">
        <v>1381</v>
      </c>
      <c r="J371" s="12" t="s">
        <v>55</v>
      </c>
      <c r="K371" s="12" t="s">
        <v>1382</v>
      </c>
      <c r="L371" s="14" t="s">
        <v>1351</v>
      </c>
      <c r="M371" s="2" t="s">
        <v>1383</v>
      </c>
    </row>
    <row r="372" spans="1:13" ht="45" x14ac:dyDescent="0.4">
      <c r="A372" s="11">
        <v>369</v>
      </c>
      <c r="B372" s="13" t="s">
        <v>50</v>
      </c>
      <c r="C372" s="12" t="s">
        <v>1128</v>
      </c>
      <c r="D372" s="11" t="s">
        <v>1346</v>
      </c>
      <c r="E372" s="12" t="s">
        <v>1384</v>
      </c>
      <c r="F372" s="12" t="s">
        <v>20</v>
      </c>
      <c r="G372" s="12" t="s">
        <v>35</v>
      </c>
      <c r="H372" s="12" t="s">
        <v>36</v>
      </c>
      <c r="I372" s="12" t="s">
        <v>1370</v>
      </c>
      <c r="J372" s="12" t="s">
        <v>55</v>
      </c>
      <c r="K372" s="12" t="s">
        <v>1385</v>
      </c>
      <c r="L372" s="14" t="s">
        <v>1386</v>
      </c>
      <c r="M372" s="2" t="s">
        <v>1387</v>
      </c>
    </row>
    <row r="373" spans="1:13" s="107" customFormat="1" ht="22.5" x14ac:dyDescent="0.4">
      <c r="A373" s="11">
        <v>370</v>
      </c>
      <c r="B373" s="177" t="s">
        <v>16</v>
      </c>
      <c r="C373" s="178" t="s">
        <v>1388</v>
      </c>
      <c r="D373" s="177" t="s">
        <v>3515</v>
      </c>
      <c r="E373" s="179" t="s">
        <v>3516</v>
      </c>
      <c r="F373" s="179" t="s">
        <v>165</v>
      </c>
      <c r="G373" s="179" t="s">
        <v>211</v>
      </c>
      <c r="H373" s="177" t="s">
        <v>712</v>
      </c>
      <c r="I373" s="177" t="s">
        <v>3517</v>
      </c>
      <c r="J373" s="177" t="s">
        <v>3518</v>
      </c>
      <c r="K373" s="180" t="s">
        <v>3519</v>
      </c>
      <c r="L373" s="181" t="s">
        <v>3520</v>
      </c>
      <c r="M373" s="182" t="s">
        <v>1390</v>
      </c>
    </row>
    <row r="374" spans="1:13" s="107" customFormat="1" ht="45" x14ac:dyDescent="0.4">
      <c r="A374" s="11">
        <v>371</v>
      </c>
      <c r="B374" s="177" t="s">
        <v>16</v>
      </c>
      <c r="C374" s="178" t="s">
        <v>1388</v>
      </c>
      <c r="D374" s="177" t="s">
        <v>3515</v>
      </c>
      <c r="E374" s="179" t="s">
        <v>3521</v>
      </c>
      <c r="F374" s="179" t="s">
        <v>165</v>
      </c>
      <c r="G374" s="179" t="s">
        <v>3522</v>
      </c>
      <c r="H374" s="177" t="s">
        <v>3522</v>
      </c>
      <c r="I374" s="177" t="s">
        <v>3523</v>
      </c>
      <c r="J374" s="177" t="s">
        <v>3518</v>
      </c>
      <c r="K374" s="180" t="s">
        <v>3519</v>
      </c>
      <c r="L374" s="181" t="s">
        <v>1391</v>
      </c>
      <c r="M374" s="182" t="s">
        <v>1390</v>
      </c>
    </row>
    <row r="375" spans="1:13" s="107" customFormat="1" ht="22.5" x14ac:dyDescent="0.4">
      <c r="A375" s="11">
        <v>372</v>
      </c>
      <c r="B375" s="177" t="s">
        <v>16</v>
      </c>
      <c r="C375" s="178" t="s">
        <v>1388</v>
      </c>
      <c r="D375" s="177" t="s">
        <v>3515</v>
      </c>
      <c r="E375" s="179" t="s">
        <v>3524</v>
      </c>
      <c r="F375" s="179" t="s">
        <v>165</v>
      </c>
      <c r="G375" s="179" t="s">
        <v>166</v>
      </c>
      <c r="H375" s="177" t="s">
        <v>693</v>
      </c>
      <c r="I375" s="177" t="s">
        <v>3525</v>
      </c>
      <c r="J375" s="177" t="s">
        <v>778</v>
      </c>
      <c r="K375" s="180" t="s">
        <v>3519</v>
      </c>
      <c r="L375" s="181" t="s">
        <v>1393</v>
      </c>
      <c r="M375" s="182" t="s">
        <v>1390</v>
      </c>
    </row>
    <row r="376" spans="1:13" s="107" customFormat="1" ht="45" x14ac:dyDescent="0.4">
      <c r="A376" s="11">
        <v>373</v>
      </c>
      <c r="B376" s="179" t="s">
        <v>857</v>
      </c>
      <c r="C376" s="178" t="s">
        <v>1388</v>
      </c>
      <c r="D376" s="177" t="s">
        <v>3515</v>
      </c>
      <c r="E376" s="179" t="s">
        <v>3526</v>
      </c>
      <c r="F376" s="179" t="s">
        <v>165</v>
      </c>
      <c r="G376" s="179" t="s">
        <v>211</v>
      </c>
      <c r="H376" s="179" t="s">
        <v>712</v>
      </c>
      <c r="I376" s="179" t="s">
        <v>3527</v>
      </c>
      <c r="J376" s="179" t="s">
        <v>535</v>
      </c>
      <c r="K376" s="179" t="s">
        <v>3528</v>
      </c>
      <c r="L376" s="181" t="s">
        <v>3529</v>
      </c>
      <c r="M376" s="182" t="s">
        <v>1394</v>
      </c>
    </row>
    <row r="377" spans="1:13" s="107" customFormat="1" ht="45" x14ac:dyDescent="0.4">
      <c r="A377" s="11">
        <v>374</v>
      </c>
      <c r="B377" s="179" t="s">
        <v>428</v>
      </c>
      <c r="C377" s="178" t="s">
        <v>1388</v>
      </c>
      <c r="D377" s="177" t="s">
        <v>3515</v>
      </c>
      <c r="E377" s="179" t="s">
        <v>3530</v>
      </c>
      <c r="F377" s="179" t="s">
        <v>165</v>
      </c>
      <c r="G377" s="179" t="s">
        <v>3531</v>
      </c>
      <c r="H377" s="179" t="s">
        <v>3531</v>
      </c>
      <c r="I377" s="179" t="s">
        <v>3532</v>
      </c>
      <c r="J377" s="179" t="s">
        <v>763</v>
      </c>
      <c r="K377" s="179" t="s">
        <v>3519</v>
      </c>
      <c r="L377" s="181" t="s">
        <v>3533</v>
      </c>
      <c r="M377" s="182" t="s">
        <v>1390</v>
      </c>
    </row>
    <row r="378" spans="1:13" s="107" customFormat="1" ht="45" x14ac:dyDescent="0.4">
      <c r="A378" s="11">
        <v>375</v>
      </c>
      <c r="B378" s="179" t="s">
        <v>428</v>
      </c>
      <c r="C378" s="178" t="s">
        <v>1388</v>
      </c>
      <c r="D378" s="177" t="s">
        <v>3515</v>
      </c>
      <c r="E378" s="179" t="s">
        <v>3534</v>
      </c>
      <c r="F378" s="179" t="s">
        <v>165</v>
      </c>
      <c r="G378" s="179" t="s">
        <v>3535</v>
      </c>
      <c r="H378" s="179" t="s">
        <v>3535</v>
      </c>
      <c r="I378" s="179" t="s">
        <v>3536</v>
      </c>
      <c r="J378" s="179" t="s">
        <v>763</v>
      </c>
      <c r="K378" s="179" t="s">
        <v>3519</v>
      </c>
      <c r="L378" s="181" t="s">
        <v>1391</v>
      </c>
      <c r="M378" s="182" t="s">
        <v>1390</v>
      </c>
    </row>
    <row r="379" spans="1:13" s="107" customFormat="1" ht="45" x14ac:dyDescent="0.4">
      <c r="A379" s="11">
        <v>376</v>
      </c>
      <c r="B379" s="179" t="s">
        <v>428</v>
      </c>
      <c r="C379" s="178" t="s">
        <v>1388</v>
      </c>
      <c r="D379" s="177" t="s">
        <v>3515</v>
      </c>
      <c r="E379" s="179" t="s">
        <v>1395</v>
      </c>
      <c r="F379" s="179" t="s">
        <v>165</v>
      </c>
      <c r="G379" s="179" t="s">
        <v>3537</v>
      </c>
      <c r="H379" s="177" t="s">
        <v>3537</v>
      </c>
      <c r="I379" s="179" t="s">
        <v>3538</v>
      </c>
      <c r="J379" s="179" t="s">
        <v>805</v>
      </c>
      <c r="K379" s="179" t="s">
        <v>3519</v>
      </c>
      <c r="L379" s="181" t="s">
        <v>1393</v>
      </c>
      <c r="M379" s="182" t="s">
        <v>1390</v>
      </c>
    </row>
    <row r="380" spans="1:13" s="107" customFormat="1" ht="22.5" x14ac:dyDescent="0.4">
      <c r="A380" s="11">
        <v>377</v>
      </c>
      <c r="B380" s="179" t="s">
        <v>27</v>
      </c>
      <c r="C380" s="178" t="s">
        <v>1388</v>
      </c>
      <c r="D380" s="177" t="s">
        <v>3515</v>
      </c>
      <c r="E380" s="179" t="s">
        <v>3539</v>
      </c>
      <c r="F380" s="179" t="s">
        <v>165</v>
      </c>
      <c r="G380" s="179" t="s">
        <v>205</v>
      </c>
      <c r="H380" s="177" t="s">
        <v>3540</v>
      </c>
      <c r="I380" s="179" t="s">
        <v>3523</v>
      </c>
      <c r="J380" s="179" t="s">
        <v>3518</v>
      </c>
      <c r="K380" s="179" t="s">
        <v>3519</v>
      </c>
      <c r="L380" s="181" t="s">
        <v>1396</v>
      </c>
      <c r="M380" s="182"/>
    </row>
    <row r="381" spans="1:13" s="107" customFormat="1" ht="22.5" x14ac:dyDescent="0.4">
      <c r="A381" s="11">
        <v>378</v>
      </c>
      <c r="B381" s="179" t="s">
        <v>27</v>
      </c>
      <c r="C381" s="178" t="s">
        <v>1388</v>
      </c>
      <c r="D381" s="177" t="s">
        <v>3515</v>
      </c>
      <c r="E381" s="179" t="s">
        <v>3541</v>
      </c>
      <c r="F381" s="179" t="s">
        <v>165</v>
      </c>
      <c r="G381" s="179" t="s">
        <v>71</v>
      </c>
      <c r="H381" s="183">
        <v>43757</v>
      </c>
      <c r="I381" s="179" t="s">
        <v>3523</v>
      </c>
      <c r="J381" s="179" t="s">
        <v>805</v>
      </c>
      <c r="K381" s="179" t="s">
        <v>3519</v>
      </c>
      <c r="L381" s="181" t="s">
        <v>1397</v>
      </c>
      <c r="M381" s="182"/>
    </row>
    <row r="382" spans="1:13" s="107" customFormat="1" ht="22.5" x14ac:dyDescent="0.4">
      <c r="A382" s="11">
        <v>379</v>
      </c>
      <c r="B382" s="179" t="s">
        <v>428</v>
      </c>
      <c r="C382" s="178" t="s">
        <v>1388</v>
      </c>
      <c r="D382" s="177" t="s">
        <v>3542</v>
      </c>
      <c r="E382" s="177" t="s">
        <v>3543</v>
      </c>
      <c r="F382" s="179" t="s">
        <v>165</v>
      </c>
      <c r="G382" s="179" t="s">
        <v>934</v>
      </c>
      <c r="H382" s="177" t="s">
        <v>2562</v>
      </c>
      <c r="I382" s="179" t="s">
        <v>3544</v>
      </c>
      <c r="J382" s="179" t="s">
        <v>778</v>
      </c>
      <c r="K382" s="179" t="s">
        <v>3519</v>
      </c>
      <c r="L382" s="181" t="s">
        <v>1398</v>
      </c>
      <c r="M382" s="182" t="s">
        <v>1390</v>
      </c>
    </row>
    <row r="383" spans="1:13" s="107" customFormat="1" ht="67.5" x14ac:dyDescent="0.4">
      <c r="A383" s="11">
        <v>380</v>
      </c>
      <c r="B383" s="177" t="s">
        <v>16</v>
      </c>
      <c r="C383" s="178" t="s">
        <v>1388</v>
      </c>
      <c r="D383" s="177" t="s">
        <v>3542</v>
      </c>
      <c r="E383" s="179" t="s">
        <v>3545</v>
      </c>
      <c r="F383" s="179" t="s">
        <v>165</v>
      </c>
      <c r="G383" s="179" t="s">
        <v>3546</v>
      </c>
      <c r="H383" s="179" t="s">
        <v>3546</v>
      </c>
      <c r="I383" s="179" t="s">
        <v>3547</v>
      </c>
      <c r="J383" s="179" t="s">
        <v>3548</v>
      </c>
      <c r="K383" s="179" t="s">
        <v>3519</v>
      </c>
      <c r="L383" s="181" t="s">
        <v>1400</v>
      </c>
      <c r="M383" s="182" t="s">
        <v>1390</v>
      </c>
    </row>
    <row r="384" spans="1:13" s="107" customFormat="1" ht="67.5" x14ac:dyDescent="0.4">
      <c r="A384" s="11">
        <v>381</v>
      </c>
      <c r="B384" s="177" t="s">
        <v>16</v>
      </c>
      <c r="C384" s="178" t="s">
        <v>1388</v>
      </c>
      <c r="D384" s="177" t="s">
        <v>3542</v>
      </c>
      <c r="E384" s="184" t="s">
        <v>3549</v>
      </c>
      <c r="F384" s="179" t="s">
        <v>165</v>
      </c>
      <c r="G384" s="179" t="s">
        <v>173</v>
      </c>
      <c r="H384" s="177" t="s">
        <v>4369</v>
      </c>
      <c r="I384" s="179" t="s">
        <v>3527</v>
      </c>
      <c r="J384" s="177" t="s">
        <v>805</v>
      </c>
      <c r="K384" s="177" t="s">
        <v>3550</v>
      </c>
      <c r="L384" s="181" t="s">
        <v>3551</v>
      </c>
      <c r="M384" s="177" t="s">
        <v>1401</v>
      </c>
    </row>
    <row r="385" spans="1:13" s="107" customFormat="1" ht="45" x14ac:dyDescent="0.4">
      <c r="A385" s="11">
        <v>382</v>
      </c>
      <c r="B385" s="177" t="s">
        <v>16</v>
      </c>
      <c r="C385" s="178" t="s">
        <v>1388</v>
      </c>
      <c r="D385" s="177" t="s">
        <v>3542</v>
      </c>
      <c r="E385" s="177" t="s">
        <v>3552</v>
      </c>
      <c r="F385" s="179" t="s">
        <v>165</v>
      </c>
      <c r="G385" s="179" t="s">
        <v>166</v>
      </c>
      <c r="H385" s="112" t="s">
        <v>4370</v>
      </c>
      <c r="I385" s="179" t="s">
        <v>3527</v>
      </c>
      <c r="J385" s="177" t="s">
        <v>531</v>
      </c>
      <c r="K385" s="177" t="s">
        <v>3553</v>
      </c>
      <c r="L385" s="181" t="s">
        <v>3554</v>
      </c>
      <c r="M385" s="177" t="s">
        <v>1402</v>
      </c>
    </row>
    <row r="386" spans="1:13" s="107" customFormat="1" ht="67.5" x14ac:dyDescent="0.4">
      <c r="A386" s="11">
        <v>383</v>
      </c>
      <c r="B386" s="177" t="s">
        <v>16</v>
      </c>
      <c r="C386" s="178" t="s">
        <v>1388</v>
      </c>
      <c r="D386" s="177" t="s">
        <v>3542</v>
      </c>
      <c r="E386" s="177" t="s">
        <v>3555</v>
      </c>
      <c r="F386" s="179" t="s">
        <v>165</v>
      </c>
      <c r="G386" s="179" t="s">
        <v>720</v>
      </c>
      <c r="H386" s="112" t="s">
        <v>4371</v>
      </c>
      <c r="I386" s="179" t="s">
        <v>3527</v>
      </c>
      <c r="J386" s="177" t="s">
        <v>531</v>
      </c>
      <c r="K386" s="177" t="s">
        <v>3556</v>
      </c>
      <c r="L386" s="181" t="s">
        <v>3557</v>
      </c>
      <c r="M386" s="177" t="s">
        <v>1404</v>
      </c>
    </row>
    <row r="387" spans="1:13" s="107" customFormat="1" ht="45" x14ac:dyDescent="0.4">
      <c r="A387" s="11">
        <v>384</v>
      </c>
      <c r="B387" s="177" t="s">
        <v>16</v>
      </c>
      <c r="C387" s="178" t="s">
        <v>1388</v>
      </c>
      <c r="D387" s="177" t="s">
        <v>3542</v>
      </c>
      <c r="E387" s="179" t="s">
        <v>3558</v>
      </c>
      <c r="F387" s="179" t="s">
        <v>165</v>
      </c>
      <c r="G387" s="179" t="s">
        <v>211</v>
      </c>
      <c r="H387" s="179" t="s">
        <v>4372</v>
      </c>
      <c r="I387" s="179" t="s">
        <v>3527</v>
      </c>
      <c r="J387" s="179" t="s">
        <v>531</v>
      </c>
      <c r="K387" s="179" t="s">
        <v>3559</v>
      </c>
      <c r="L387" s="181" t="s">
        <v>3560</v>
      </c>
      <c r="M387" s="182" t="s">
        <v>1405</v>
      </c>
    </row>
    <row r="388" spans="1:13" s="107" customFormat="1" ht="45" x14ac:dyDescent="0.4">
      <c r="A388" s="11">
        <v>385</v>
      </c>
      <c r="B388" s="178" t="s">
        <v>27</v>
      </c>
      <c r="C388" s="178" t="s">
        <v>1388</v>
      </c>
      <c r="D388" s="177" t="s">
        <v>3542</v>
      </c>
      <c r="E388" s="179" t="s">
        <v>3561</v>
      </c>
      <c r="F388" s="179" t="s">
        <v>165</v>
      </c>
      <c r="G388" s="179" t="s">
        <v>39</v>
      </c>
      <c r="H388" s="179" t="s">
        <v>854</v>
      </c>
      <c r="I388" s="179" t="s">
        <v>3527</v>
      </c>
      <c r="J388" s="179" t="s">
        <v>531</v>
      </c>
      <c r="K388" s="179" t="s">
        <v>3562</v>
      </c>
      <c r="L388" s="181" t="s">
        <v>3563</v>
      </c>
      <c r="M388" s="182" t="s">
        <v>1406</v>
      </c>
    </row>
    <row r="389" spans="1:13" s="107" customFormat="1" ht="45" x14ac:dyDescent="0.4">
      <c r="A389" s="11">
        <v>386</v>
      </c>
      <c r="B389" s="178" t="s">
        <v>27</v>
      </c>
      <c r="C389" s="178" t="s">
        <v>1388</v>
      </c>
      <c r="D389" s="177" t="s">
        <v>3542</v>
      </c>
      <c r="E389" s="179" t="s">
        <v>3564</v>
      </c>
      <c r="F389" s="179" t="s">
        <v>165</v>
      </c>
      <c r="G389" s="179" t="s">
        <v>173</v>
      </c>
      <c r="H389" s="179" t="s">
        <v>3565</v>
      </c>
      <c r="I389" s="179" t="s">
        <v>3527</v>
      </c>
      <c r="J389" s="179" t="s">
        <v>531</v>
      </c>
      <c r="K389" s="179" t="s">
        <v>3566</v>
      </c>
      <c r="L389" s="181" t="s">
        <v>3567</v>
      </c>
      <c r="M389" s="185" t="s">
        <v>3568</v>
      </c>
    </row>
    <row r="390" spans="1:13" s="107" customFormat="1" ht="22.5" x14ac:dyDescent="0.4">
      <c r="A390" s="11">
        <v>387</v>
      </c>
      <c r="B390" s="178" t="s">
        <v>27</v>
      </c>
      <c r="C390" s="178" t="s">
        <v>1388</v>
      </c>
      <c r="D390" s="177" t="s">
        <v>3542</v>
      </c>
      <c r="E390" s="179" t="s">
        <v>3569</v>
      </c>
      <c r="F390" s="179" t="s">
        <v>165</v>
      </c>
      <c r="G390" s="179" t="s">
        <v>173</v>
      </c>
      <c r="H390" s="179" t="s">
        <v>3570</v>
      </c>
      <c r="I390" s="179" t="s">
        <v>3571</v>
      </c>
      <c r="J390" s="179" t="s">
        <v>3572</v>
      </c>
      <c r="K390" s="179" t="s">
        <v>3519</v>
      </c>
      <c r="L390" s="181" t="s">
        <v>3573</v>
      </c>
      <c r="M390" s="185" t="s">
        <v>1390</v>
      </c>
    </row>
    <row r="391" spans="1:13" s="107" customFormat="1" ht="45" x14ac:dyDescent="0.4">
      <c r="A391" s="11">
        <v>388</v>
      </c>
      <c r="B391" s="178" t="s">
        <v>27</v>
      </c>
      <c r="C391" s="178" t="s">
        <v>1388</v>
      </c>
      <c r="D391" s="177" t="s">
        <v>3542</v>
      </c>
      <c r="E391" s="179" t="s">
        <v>3574</v>
      </c>
      <c r="F391" s="179" t="s">
        <v>165</v>
      </c>
      <c r="G391" s="179" t="s">
        <v>211</v>
      </c>
      <c r="H391" s="183">
        <v>43688</v>
      </c>
      <c r="I391" s="179" t="s">
        <v>3527</v>
      </c>
      <c r="J391" s="179" t="s">
        <v>531</v>
      </c>
      <c r="K391" s="179" t="s">
        <v>3559</v>
      </c>
      <c r="L391" s="181" t="s">
        <v>3560</v>
      </c>
      <c r="M391" s="182" t="s">
        <v>1405</v>
      </c>
    </row>
    <row r="392" spans="1:13" s="107" customFormat="1" ht="22.5" x14ac:dyDescent="0.4">
      <c r="A392" s="11">
        <v>389</v>
      </c>
      <c r="B392" s="179" t="s">
        <v>857</v>
      </c>
      <c r="C392" s="178" t="s">
        <v>1388</v>
      </c>
      <c r="D392" s="177" t="s">
        <v>3542</v>
      </c>
      <c r="E392" s="179" t="s">
        <v>3575</v>
      </c>
      <c r="F392" s="179" t="s">
        <v>165</v>
      </c>
      <c r="G392" s="179" t="s">
        <v>211</v>
      </c>
      <c r="H392" s="178" t="s">
        <v>3576</v>
      </c>
      <c r="I392" s="179" t="s">
        <v>3547</v>
      </c>
      <c r="J392" s="179" t="s">
        <v>943</v>
      </c>
      <c r="K392" s="179" t="s">
        <v>3577</v>
      </c>
      <c r="L392" s="181" t="s">
        <v>3578</v>
      </c>
      <c r="M392" s="182" t="s">
        <v>1407</v>
      </c>
    </row>
    <row r="393" spans="1:13" s="107" customFormat="1" ht="45" x14ac:dyDescent="0.4">
      <c r="A393" s="11">
        <v>390</v>
      </c>
      <c r="B393" s="179" t="s">
        <v>857</v>
      </c>
      <c r="C393" s="178" t="s">
        <v>1388</v>
      </c>
      <c r="D393" s="177" t="s">
        <v>3542</v>
      </c>
      <c r="E393" s="179" t="s">
        <v>3579</v>
      </c>
      <c r="F393" s="179" t="s">
        <v>165</v>
      </c>
      <c r="G393" s="179" t="s">
        <v>39</v>
      </c>
      <c r="H393" s="179" t="s">
        <v>3580</v>
      </c>
      <c r="I393" s="179" t="s">
        <v>3581</v>
      </c>
      <c r="J393" s="179" t="s">
        <v>943</v>
      </c>
      <c r="K393" s="179" t="s">
        <v>3582</v>
      </c>
      <c r="L393" s="181" t="s">
        <v>3583</v>
      </c>
      <c r="M393" s="182" t="s">
        <v>1408</v>
      </c>
    </row>
    <row r="394" spans="1:13" s="107" customFormat="1" ht="45" x14ac:dyDescent="0.4">
      <c r="A394" s="11">
        <v>391</v>
      </c>
      <c r="B394" s="179" t="s">
        <v>857</v>
      </c>
      <c r="C394" s="178" t="s">
        <v>1388</v>
      </c>
      <c r="D394" s="177" t="s">
        <v>3542</v>
      </c>
      <c r="E394" s="179" t="s">
        <v>3584</v>
      </c>
      <c r="F394" s="179" t="s">
        <v>165</v>
      </c>
      <c r="G394" s="179" t="s">
        <v>3585</v>
      </c>
      <c r="H394" s="183" t="s">
        <v>3586</v>
      </c>
      <c r="I394" s="179" t="s">
        <v>3587</v>
      </c>
      <c r="J394" s="179" t="s">
        <v>3572</v>
      </c>
      <c r="K394" s="177" t="s">
        <v>3588</v>
      </c>
      <c r="L394" s="181" t="s">
        <v>3589</v>
      </c>
      <c r="M394" s="182" t="s">
        <v>1409</v>
      </c>
    </row>
    <row r="395" spans="1:13" s="107" customFormat="1" ht="67.5" x14ac:dyDescent="0.4">
      <c r="A395" s="11">
        <v>392</v>
      </c>
      <c r="B395" s="179" t="s">
        <v>857</v>
      </c>
      <c r="C395" s="178" t="s">
        <v>1388</v>
      </c>
      <c r="D395" s="177" t="s">
        <v>3542</v>
      </c>
      <c r="E395" s="177" t="s">
        <v>3590</v>
      </c>
      <c r="F395" s="179" t="s">
        <v>165</v>
      </c>
      <c r="G395" s="179" t="s">
        <v>39</v>
      </c>
      <c r="H395" s="179" t="s">
        <v>1549</v>
      </c>
      <c r="I395" s="179" t="s">
        <v>3527</v>
      </c>
      <c r="J395" s="179" t="s">
        <v>3518</v>
      </c>
      <c r="K395" s="179" t="s">
        <v>3591</v>
      </c>
      <c r="L395" s="186" t="s">
        <v>3592</v>
      </c>
      <c r="M395" s="182" t="s">
        <v>1410</v>
      </c>
    </row>
    <row r="396" spans="1:13" s="107" customFormat="1" ht="22.5" x14ac:dyDescent="0.4">
      <c r="A396" s="11">
        <v>393</v>
      </c>
      <c r="B396" s="179" t="s">
        <v>487</v>
      </c>
      <c r="C396" s="178" t="s">
        <v>1388</v>
      </c>
      <c r="D396" s="177" t="s">
        <v>3542</v>
      </c>
      <c r="E396" s="179" t="s">
        <v>3593</v>
      </c>
      <c r="F396" s="179" t="s">
        <v>165</v>
      </c>
      <c r="G396" s="179" t="s">
        <v>720</v>
      </c>
      <c r="H396" s="179" t="s">
        <v>3594</v>
      </c>
      <c r="I396" s="179" t="s">
        <v>3595</v>
      </c>
      <c r="J396" s="179" t="s">
        <v>778</v>
      </c>
      <c r="K396" s="180" t="s">
        <v>3519</v>
      </c>
      <c r="L396" s="181" t="s">
        <v>3520</v>
      </c>
      <c r="M396" s="182" t="s">
        <v>1390</v>
      </c>
    </row>
    <row r="397" spans="1:13" ht="45" x14ac:dyDescent="0.4">
      <c r="A397" s="11">
        <v>394</v>
      </c>
      <c r="B397" s="12" t="s">
        <v>153</v>
      </c>
      <c r="C397" s="12" t="s">
        <v>1128</v>
      </c>
      <c r="D397" s="11" t="s">
        <v>1411</v>
      </c>
      <c r="E397" s="12" t="s">
        <v>1412</v>
      </c>
      <c r="F397" s="12" t="s">
        <v>20</v>
      </c>
      <c r="G397" s="12" t="s">
        <v>94</v>
      </c>
      <c r="H397" s="12" t="s">
        <v>1392</v>
      </c>
      <c r="I397" s="12" t="s">
        <v>1414</v>
      </c>
      <c r="J397" s="12" t="s">
        <v>1155</v>
      </c>
      <c r="K397" s="12" t="s">
        <v>1415</v>
      </c>
      <c r="L397" s="7" t="s">
        <v>1416</v>
      </c>
      <c r="M397" s="2" t="s">
        <v>1417</v>
      </c>
    </row>
    <row r="398" spans="1:13" ht="45" x14ac:dyDescent="0.4">
      <c r="A398" s="11">
        <v>395</v>
      </c>
      <c r="B398" s="13" t="s">
        <v>153</v>
      </c>
      <c r="C398" s="12" t="s">
        <v>1128</v>
      </c>
      <c r="D398" s="11" t="s">
        <v>1411</v>
      </c>
      <c r="E398" s="12" t="s">
        <v>1418</v>
      </c>
      <c r="F398" s="12" t="s">
        <v>20</v>
      </c>
      <c r="G398" s="12" t="s">
        <v>94</v>
      </c>
      <c r="H398" s="12" t="s">
        <v>1413</v>
      </c>
      <c r="I398" s="12" t="s">
        <v>1419</v>
      </c>
      <c r="J398" s="12" t="s">
        <v>1155</v>
      </c>
      <c r="K398" s="12" t="s">
        <v>1415</v>
      </c>
      <c r="L398" s="7" t="s">
        <v>1416</v>
      </c>
      <c r="M398" s="2" t="s">
        <v>1417</v>
      </c>
    </row>
    <row r="399" spans="1:13" ht="45" x14ac:dyDescent="0.4">
      <c r="A399" s="11">
        <v>396</v>
      </c>
      <c r="B399" s="13" t="s">
        <v>153</v>
      </c>
      <c r="C399" s="12" t="s">
        <v>1128</v>
      </c>
      <c r="D399" s="11" t="s">
        <v>1411</v>
      </c>
      <c r="E399" s="12" t="s">
        <v>1420</v>
      </c>
      <c r="F399" s="12" t="s">
        <v>20</v>
      </c>
      <c r="G399" s="12" t="s">
        <v>94</v>
      </c>
      <c r="H399" s="12" t="s">
        <v>1421</v>
      </c>
      <c r="I399" s="12" t="s">
        <v>1422</v>
      </c>
      <c r="J399" s="12" t="s">
        <v>3509</v>
      </c>
      <c r="K399" s="12" t="s">
        <v>1415</v>
      </c>
      <c r="L399" s="7" t="s">
        <v>1416</v>
      </c>
      <c r="M399" s="2" t="s">
        <v>1417</v>
      </c>
    </row>
    <row r="400" spans="1:13" ht="45" x14ac:dyDescent="0.4">
      <c r="A400" s="11">
        <v>397</v>
      </c>
      <c r="B400" s="13" t="s">
        <v>153</v>
      </c>
      <c r="C400" s="12" t="s">
        <v>1128</v>
      </c>
      <c r="D400" s="11" t="s">
        <v>1411</v>
      </c>
      <c r="E400" s="12" t="s">
        <v>1423</v>
      </c>
      <c r="F400" s="12" t="s">
        <v>20</v>
      </c>
      <c r="G400" s="12" t="s">
        <v>109</v>
      </c>
      <c r="H400" s="12" t="s">
        <v>1424</v>
      </c>
      <c r="I400" s="12" t="s">
        <v>1425</v>
      </c>
      <c r="J400" s="12" t="s">
        <v>1155</v>
      </c>
      <c r="K400" s="12" t="s">
        <v>1415</v>
      </c>
      <c r="L400" s="7" t="s">
        <v>1416</v>
      </c>
      <c r="M400" s="2" t="s">
        <v>1417</v>
      </c>
    </row>
    <row r="401" spans="1:13" ht="45" x14ac:dyDescent="0.4">
      <c r="A401" s="11">
        <v>398</v>
      </c>
      <c r="B401" s="13" t="s">
        <v>153</v>
      </c>
      <c r="C401" s="12" t="s">
        <v>1128</v>
      </c>
      <c r="D401" s="11" t="s">
        <v>1411</v>
      </c>
      <c r="E401" s="12" t="s">
        <v>1426</v>
      </c>
      <c r="F401" s="12" t="s">
        <v>20</v>
      </c>
      <c r="G401" s="12" t="s">
        <v>109</v>
      </c>
      <c r="H401" s="12" t="s">
        <v>1424</v>
      </c>
      <c r="I401" s="12" t="s">
        <v>1427</v>
      </c>
      <c r="J401" s="12" t="s">
        <v>3510</v>
      </c>
      <c r="K401" s="12" t="s">
        <v>1415</v>
      </c>
      <c r="L401" s="7" t="s">
        <v>1416</v>
      </c>
      <c r="M401" s="2" t="s">
        <v>1417</v>
      </c>
    </row>
    <row r="402" spans="1:13" ht="45" x14ac:dyDescent="0.4">
      <c r="A402" s="11">
        <v>399</v>
      </c>
      <c r="B402" s="13" t="s">
        <v>153</v>
      </c>
      <c r="C402" s="12" t="s">
        <v>1128</v>
      </c>
      <c r="D402" s="11" t="s">
        <v>1411</v>
      </c>
      <c r="E402" s="12" t="s">
        <v>1428</v>
      </c>
      <c r="F402" s="12" t="s">
        <v>20</v>
      </c>
      <c r="G402" s="12" t="s">
        <v>109</v>
      </c>
      <c r="H402" s="12" t="s">
        <v>1429</v>
      </c>
      <c r="I402" s="12" t="s">
        <v>1430</v>
      </c>
      <c r="J402" s="12" t="s">
        <v>1431</v>
      </c>
      <c r="K402" s="12" t="s">
        <v>1415</v>
      </c>
      <c r="L402" s="7" t="s">
        <v>1416</v>
      </c>
      <c r="M402" s="2" t="s">
        <v>1417</v>
      </c>
    </row>
    <row r="403" spans="1:13" ht="45" x14ac:dyDescent="0.4">
      <c r="A403" s="11">
        <v>400</v>
      </c>
      <c r="B403" s="13" t="s">
        <v>153</v>
      </c>
      <c r="C403" s="12" t="s">
        <v>1128</v>
      </c>
      <c r="D403" s="11" t="s">
        <v>1411</v>
      </c>
      <c r="E403" s="12" t="s">
        <v>1432</v>
      </c>
      <c r="F403" s="12" t="s">
        <v>20</v>
      </c>
      <c r="G403" s="12" t="s">
        <v>29</v>
      </c>
      <c r="H403" s="12" t="s">
        <v>1084</v>
      </c>
      <c r="I403" s="12" t="s">
        <v>1430</v>
      </c>
      <c r="J403" s="12" t="s">
        <v>1431</v>
      </c>
      <c r="K403" s="12" t="s">
        <v>1415</v>
      </c>
      <c r="L403" s="7" t="s">
        <v>1416</v>
      </c>
      <c r="M403" s="2" t="s">
        <v>1417</v>
      </c>
    </row>
    <row r="404" spans="1:13" ht="45" x14ac:dyDescent="0.4">
      <c r="A404" s="11">
        <v>401</v>
      </c>
      <c r="B404" s="13" t="s">
        <v>153</v>
      </c>
      <c r="C404" s="12" t="s">
        <v>1128</v>
      </c>
      <c r="D404" s="11" t="s">
        <v>1411</v>
      </c>
      <c r="E404" s="12" t="s">
        <v>1433</v>
      </c>
      <c r="F404" s="12" t="s">
        <v>20</v>
      </c>
      <c r="G404" s="12" t="s">
        <v>71</v>
      </c>
      <c r="H404" s="12" t="s">
        <v>490</v>
      </c>
      <c r="I404" s="12" t="s">
        <v>1434</v>
      </c>
      <c r="J404" s="12" t="s">
        <v>1162</v>
      </c>
      <c r="K404" s="12" t="s">
        <v>1415</v>
      </c>
      <c r="L404" s="7" t="s">
        <v>1416</v>
      </c>
      <c r="M404" s="2" t="s">
        <v>1417</v>
      </c>
    </row>
    <row r="405" spans="1:13" ht="45" x14ac:dyDescent="0.4">
      <c r="A405" s="11">
        <v>402</v>
      </c>
      <c r="B405" s="13" t="s">
        <v>33</v>
      </c>
      <c r="C405" s="12" t="s">
        <v>1128</v>
      </c>
      <c r="D405" s="11" t="s">
        <v>1411</v>
      </c>
      <c r="E405" s="12" t="s">
        <v>1435</v>
      </c>
      <c r="F405" s="12" t="s">
        <v>20</v>
      </c>
      <c r="G405" s="12" t="s">
        <v>35</v>
      </c>
      <c r="H405" s="12" t="s">
        <v>953</v>
      </c>
      <c r="I405" s="12" t="s">
        <v>1436</v>
      </c>
      <c r="J405" s="12" t="s">
        <v>1155</v>
      </c>
      <c r="K405" s="12" t="s">
        <v>1415</v>
      </c>
      <c r="L405" s="7" t="s">
        <v>1416</v>
      </c>
      <c r="M405" s="2" t="s">
        <v>1417</v>
      </c>
    </row>
    <row r="406" spans="1:13" ht="45" x14ac:dyDescent="0.4">
      <c r="A406" s="11">
        <v>403</v>
      </c>
      <c r="B406" s="13" t="s">
        <v>33</v>
      </c>
      <c r="C406" s="12" t="s">
        <v>1128</v>
      </c>
      <c r="D406" s="11" t="s">
        <v>1437</v>
      </c>
      <c r="E406" s="12" t="s">
        <v>1438</v>
      </c>
      <c r="F406" s="12" t="s">
        <v>20</v>
      </c>
      <c r="G406" s="12" t="s">
        <v>29</v>
      </c>
      <c r="H406" s="12" t="s">
        <v>959</v>
      </c>
      <c r="I406" s="12" t="s">
        <v>1439</v>
      </c>
      <c r="J406" s="12" t="s">
        <v>1155</v>
      </c>
      <c r="K406" s="12" t="s">
        <v>1415</v>
      </c>
      <c r="L406" s="7" t="s">
        <v>1416</v>
      </c>
      <c r="M406" s="2" t="s">
        <v>1417</v>
      </c>
    </row>
    <row r="407" spans="1:13" ht="45" x14ac:dyDescent="0.4">
      <c r="A407" s="11">
        <v>404</v>
      </c>
      <c r="B407" s="13" t="s">
        <v>33</v>
      </c>
      <c r="C407" s="12" t="s">
        <v>1128</v>
      </c>
      <c r="D407" s="11" t="s">
        <v>1437</v>
      </c>
      <c r="E407" s="12" t="s">
        <v>1440</v>
      </c>
      <c r="F407" s="12" t="s">
        <v>20</v>
      </c>
      <c r="G407" s="12" t="s">
        <v>29</v>
      </c>
      <c r="H407" s="12" t="s">
        <v>959</v>
      </c>
      <c r="I407" s="12" t="s">
        <v>1441</v>
      </c>
      <c r="J407" s="12" t="s">
        <v>1139</v>
      </c>
      <c r="K407" s="12" t="s">
        <v>1415</v>
      </c>
      <c r="L407" s="7" t="s">
        <v>1416</v>
      </c>
      <c r="M407" s="2" t="s">
        <v>1417</v>
      </c>
    </row>
    <row r="408" spans="1:13" ht="45" x14ac:dyDescent="0.4">
      <c r="A408" s="11">
        <v>405</v>
      </c>
      <c r="B408" s="13" t="s">
        <v>33</v>
      </c>
      <c r="C408" s="12" t="s">
        <v>1128</v>
      </c>
      <c r="D408" s="11" t="s">
        <v>1411</v>
      </c>
      <c r="E408" s="12" t="s">
        <v>1442</v>
      </c>
      <c r="F408" s="12" t="s">
        <v>20</v>
      </c>
      <c r="G408" s="12" t="s">
        <v>29</v>
      </c>
      <c r="H408" s="12" t="s">
        <v>1108</v>
      </c>
      <c r="I408" s="12" t="s">
        <v>1443</v>
      </c>
      <c r="J408" s="12" t="s">
        <v>1177</v>
      </c>
      <c r="K408" s="12" t="s">
        <v>1415</v>
      </c>
      <c r="L408" s="7" t="s">
        <v>1416</v>
      </c>
      <c r="M408" s="2" t="s">
        <v>1417</v>
      </c>
    </row>
    <row r="409" spans="1:13" ht="45" x14ac:dyDescent="0.4">
      <c r="A409" s="11">
        <v>406</v>
      </c>
      <c r="B409" s="13" t="s">
        <v>33</v>
      </c>
      <c r="C409" s="12" t="s">
        <v>1128</v>
      </c>
      <c r="D409" s="11" t="s">
        <v>1437</v>
      </c>
      <c r="E409" s="12" t="s">
        <v>1445</v>
      </c>
      <c r="F409" s="12" t="s">
        <v>20</v>
      </c>
      <c r="G409" s="12" t="s">
        <v>29</v>
      </c>
      <c r="H409" s="12" t="s">
        <v>4373</v>
      </c>
      <c r="I409" s="12" t="s">
        <v>1446</v>
      </c>
      <c r="J409" s="12" t="s">
        <v>1177</v>
      </c>
      <c r="K409" s="12" t="s">
        <v>1415</v>
      </c>
      <c r="L409" s="7" t="s">
        <v>1416</v>
      </c>
      <c r="M409" s="2" t="s">
        <v>1417</v>
      </c>
    </row>
    <row r="410" spans="1:13" ht="45" x14ac:dyDescent="0.4">
      <c r="A410" s="11">
        <v>407</v>
      </c>
      <c r="B410" s="13" t="s">
        <v>33</v>
      </c>
      <c r="C410" s="12" t="s">
        <v>1128</v>
      </c>
      <c r="D410" s="11" t="s">
        <v>1437</v>
      </c>
      <c r="E410" s="12" t="s">
        <v>1447</v>
      </c>
      <c r="F410" s="12" t="s">
        <v>20</v>
      </c>
      <c r="G410" s="12" t="s">
        <v>29</v>
      </c>
      <c r="H410" s="12" t="s">
        <v>4374</v>
      </c>
      <c r="I410" s="12" t="s">
        <v>1437</v>
      </c>
      <c r="J410" s="12" t="s">
        <v>1431</v>
      </c>
      <c r="K410" s="12" t="s">
        <v>1415</v>
      </c>
      <c r="L410" s="7" t="s">
        <v>1416</v>
      </c>
      <c r="M410" s="2" t="s">
        <v>1417</v>
      </c>
    </row>
    <row r="411" spans="1:13" ht="45" x14ac:dyDescent="0.4">
      <c r="A411" s="11">
        <v>408</v>
      </c>
      <c r="B411" s="13" t="s">
        <v>50</v>
      </c>
      <c r="C411" s="12" t="s">
        <v>1128</v>
      </c>
      <c r="D411" s="11" t="s">
        <v>1411</v>
      </c>
      <c r="E411" s="12" t="s">
        <v>1448</v>
      </c>
      <c r="F411" s="12" t="s">
        <v>20</v>
      </c>
      <c r="G411" s="12" t="s">
        <v>29</v>
      </c>
      <c r="H411" s="12" t="s">
        <v>1108</v>
      </c>
      <c r="I411" s="12" t="s">
        <v>1449</v>
      </c>
      <c r="J411" s="12" t="s">
        <v>3511</v>
      </c>
      <c r="K411" s="12" t="s">
        <v>1415</v>
      </c>
      <c r="L411" s="7" t="s">
        <v>1416</v>
      </c>
      <c r="M411" s="2" t="s">
        <v>1417</v>
      </c>
    </row>
    <row r="412" spans="1:13" ht="45" x14ac:dyDescent="0.4">
      <c r="A412" s="11">
        <v>409</v>
      </c>
      <c r="B412" s="13" t="s">
        <v>482</v>
      </c>
      <c r="C412" s="12" t="s">
        <v>1128</v>
      </c>
      <c r="D412" s="11" t="s">
        <v>1411</v>
      </c>
      <c r="E412" s="12" t="s">
        <v>1450</v>
      </c>
      <c r="F412" s="12" t="s">
        <v>20</v>
      </c>
      <c r="G412" s="12" t="s">
        <v>80</v>
      </c>
      <c r="H412" s="12" t="s">
        <v>1451</v>
      </c>
      <c r="I412" s="12" t="s">
        <v>1452</v>
      </c>
      <c r="J412" s="12" t="s">
        <v>1155</v>
      </c>
      <c r="K412" s="12" t="s">
        <v>1415</v>
      </c>
      <c r="L412" s="7" t="s">
        <v>1416</v>
      </c>
      <c r="M412" s="2" t="s">
        <v>1417</v>
      </c>
    </row>
    <row r="413" spans="1:13" ht="45" x14ac:dyDescent="0.4">
      <c r="A413" s="11">
        <v>410</v>
      </c>
      <c r="B413" s="13" t="s">
        <v>482</v>
      </c>
      <c r="C413" s="12" t="s">
        <v>1128</v>
      </c>
      <c r="D413" s="11" t="s">
        <v>1411</v>
      </c>
      <c r="E413" s="12" t="s">
        <v>1453</v>
      </c>
      <c r="F413" s="12" t="s">
        <v>20</v>
      </c>
      <c r="G413" s="12" t="s">
        <v>80</v>
      </c>
      <c r="H413" s="12" t="s">
        <v>1454</v>
      </c>
      <c r="I413" s="12" t="s">
        <v>1455</v>
      </c>
      <c r="J413" s="12" t="s">
        <v>1177</v>
      </c>
      <c r="K413" s="12" t="s">
        <v>1415</v>
      </c>
      <c r="L413" s="7" t="s">
        <v>1416</v>
      </c>
      <c r="M413" s="2" t="s">
        <v>1417</v>
      </c>
    </row>
    <row r="414" spans="1:13" ht="45" x14ac:dyDescent="0.4">
      <c r="A414" s="11">
        <v>411</v>
      </c>
      <c r="B414" s="13" t="s">
        <v>482</v>
      </c>
      <c r="C414" s="12" t="s">
        <v>1128</v>
      </c>
      <c r="D414" s="11" t="s">
        <v>1411</v>
      </c>
      <c r="E414" s="12" t="s">
        <v>1456</v>
      </c>
      <c r="F414" s="12" t="s">
        <v>20</v>
      </c>
      <c r="G414" s="12" t="s">
        <v>80</v>
      </c>
      <c r="H414" s="12" t="s">
        <v>1457</v>
      </c>
      <c r="I414" s="12" t="s">
        <v>1455</v>
      </c>
      <c r="J414" s="12" t="s">
        <v>1177</v>
      </c>
      <c r="K414" s="12" t="s">
        <v>1415</v>
      </c>
      <c r="L414" s="7" t="s">
        <v>1416</v>
      </c>
      <c r="M414" s="2" t="s">
        <v>1417</v>
      </c>
    </row>
    <row r="415" spans="1:13" ht="45" x14ac:dyDescent="0.4">
      <c r="A415" s="11">
        <v>412</v>
      </c>
      <c r="B415" s="13" t="s">
        <v>482</v>
      </c>
      <c r="C415" s="12" t="s">
        <v>1128</v>
      </c>
      <c r="D415" s="11" t="s">
        <v>1411</v>
      </c>
      <c r="E415" s="12" t="s">
        <v>1458</v>
      </c>
      <c r="F415" s="12" t="s">
        <v>20</v>
      </c>
      <c r="G415" s="12" t="s">
        <v>475</v>
      </c>
      <c r="H415" s="12" t="s">
        <v>1459</v>
      </c>
      <c r="I415" s="12" t="s">
        <v>1460</v>
      </c>
      <c r="J415" s="12" t="s">
        <v>3512</v>
      </c>
      <c r="K415" s="12" t="s">
        <v>1415</v>
      </c>
      <c r="L415" s="7" t="s">
        <v>1416</v>
      </c>
      <c r="M415" s="2" t="s">
        <v>1417</v>
      </c>
    </row>
    <row r="416" spans="1:13" ht="48" x14ac:dyDescent="0.4">
      <c r="A416" s="11">
        <v>413</v>
      </c>
      <c r="B416" s="13" t="s">
        <v>139</v>
      </c>
      <c r="C416" s="12" t="s">
        <v>1128</v>
      </c>
      <c r="D416" s="11" t="s">
        <v>1461</v>
      </c>
      <c r="E416" s="12" t="s">
        <v>1462</v>
      </c>
      <c r="F416" s="12" t="s">
        <v>20</v>
      </c>
      <c r="G416" s="12" t="s">
        <v>148</v>
      </c>
      <c r="H416" s="12" t="s">
        <v>1463</v>
      </c>
      <c r="I416" s="12" t="s">
        <v>1464</v>
      </c>
      <c r="J416" s="12" t="s">
        <v>1465</v>
      </c>
      <c r="K416" s="12" t="s">
        <v>1466</v>
      </c>
      <c r="L416" s="39" t="s">
        <v>1467</v>
      </c>
      <c r="M416" s="55" t="s">
        <v>1468</v>
      </c>
    </row>
    <row r="417" spans="1:13" ht="22.5" x14ac:dyDescent="0.4">
      <c r="A417" s="11">
        <v>414</v>
      </c>
      <c r="B417" s="13" t="s">
        <v>161</v>
      </c>
      <c r="C417" s="12" t="s">
        <v>1128</v>
      </c>
      <c r="D417" s="11" t="s">
        <v>1461</v>
      </c>
      <c r="E417" s="12" t="s">
        <v>1469</v>
      </c>
      <c r="F417" s="12" t="s">
        <v>20</v>
      </c>
      <c r="G417" s="12" t="s">
        <v>80</v>
      </c>
      <c r="H417" s="12" t="s">
        <v>1470</v>
      </c>
      <c r="I417" s="12" t="s">
        <v>1471</v>
      </c>
      <c r="J417" s="12" t="s">
        <v>1472</v>
      </c>
      <c r="K417" s="12" t="s">
        <v>1473</v>
      </c>
      <c r="L417" s="12" t="s">
        <v>1474</v>
      </c>
      <c r="M417" s="55" t="s">
        <v>1468</v>
      </c>
    </row>
    <row r="418" spans="1:13" ht="48" x14ac:dyDescent="0.4">
      <c r="A418" s="11">
        <v>415</v>
      </c>
      <c r="B418" s="13" t="s">
        <v>199</v>
      </c>
      <c r="C418" s="12" t="s">
        <v>1128</v>
      </c>
      <c r="D418" s="11" t="s">
        <v>1461</v>
      </c>
      <c r="E418" s="12" t="s">
        <v>1475</v>
      </c>
      <c r="F418" s="12" t="s">
        <v>20</v>
      </c>
      <c r="G418" s="12" t="s">
        <v>1476</v>
      </c>
      <c r="H418" s="12" t="s">
        <v>1477</v>
      </c>
      <c r="I418" s="12" t="s">
        <v>1478</v>
      </c>
      <c r="J418" s="12" t="s">
        <v>1479</v>
      </c>
      <c r="K418" s="12" t="s">
        <v>1466</v>
      </c>
      <c r="L418" s="39" t="s">
        <v>1467</v>
      </c>
      <c r="M418" s="2" t="s">
        <v>1480</v>
      </c>
    </row>
    <row r="419" spans="1:13" ht="22.5" x14ac:dyDescent="0.4">
      <c r="A419" s="11">
        <v>416</v>
      </c>
      <c r="B419" s="13" t="s">
        <v>50</v>
      </c>
      <c r="C419" s="12" t="s">
        <v>1128</v>
      </c>
      <c r="D419" s="11" t="s">
        <v>1461</v>
      </c>
      <c r="E419" s="12" t="s">
        <v>1481</v>
      </c>
      <c r="F419" s="12" t="s">
        <v>20</v>
      </c>
      <c r="G419" s="12" t="s">
        <v>1476</v>
      </c>
      <c r="H419" s="12" t="s">
        <v>1482</v>
      </c>
      <c r="I419" s="12" t="s">
        <v>1483</v>
      </c>
      <c r="J419" s="12" t="s">
        <v>1484</v>
      </c>
      <c r="K419" s="12" t="s">
        <v>1473</v>
      </c>
      <c r="L419" s="12" t="s">
        <v>1474</v>
      </c>
      <c r="M419" s="55" t="s">
        <v>1468</v>
      </c>
    </row>
    <row r="420" spans="1:13" ht="45" x14ac:dyDescent="0.4">
      <c r="A420" s="11">
        <v>417</v>
      </c>
      <c r="B420" s="12" t="s">
        <v>27</v>
      </c>
      <c r="C420" s="13" t="s">
        <v>1388</v>
      </c>
      <c r="D420" s="11" t="s">
        <v>1461</v>
      </c>
      <c r="E420" s="12" t="s">
        <v>1485</v>
      </c>
      <c r="F420" s="12" t="s">
        <v>20</v>
      </c>
      <c r="G420" s="12" t="s">
        <v>501</v>
      </c>
      <c r="H420" s="12" t="s">
        <v>1486</v>
      </c>
      <c r="I420" s="12" t="s">
        <v>1487</v>
      </c>
      <c r="J420" s="12" t="s">
        <v>1488</v>
      </c>
      <c r="K420" s="12" t="s">
        <v>1489</v>
      </c>
      <c r="L420" s="40" t="s">
        <v>1490</v>
      </c>
      <c r="M420" s="2" t="s">
        <v>1491</v>
      </c>
    </row>
    <row r="421" spans="1:13" ht="48" x14ac:dyDescent="0.4">
      <c r="A421" s="11">
        <v>418</v>
      </c>
      <c r="B421" s="13" t="s">
        <v>27</v>
      </c>
      <c r="C421" s="13" t="s">
        <v>1388</v>
      </c>
      <c r="D421" s="11" t="s">
        <v>1461</v>
      </c>
      <c r="E421" s="12" t="s">
        <v>1492</v>
      </c>
      <c r="F421" s="12" t="s">
        <v>20</v>
      </c>
      <c r="G421" s="12" t="s">
        <v>94</v>
      </c>
      <c r="H421" s="12" t="s">
        <v>872</v>
      </c>
      <c r="I421" s="12" t="s">
        <v>1493</v>
      </c>
      <c r="J421" s="12" t="s">
        <v>1484</v>
      </c>
      <c r="K421" s="12" t="s">
        <v>1466</v>
      </c>
      <c r="L421" s="39" t="s">
        <v>1467</v>
      </c>
      <c r="M421" s="2" t="s">
        <v>1480</v>
      </c>
    </row>
    <row r="422" spans="1:13" ht="48" x14ac:dyDescent="0.4">
      <c r="A422" s="11">
        <v>419</v>
      </c>
      <c r="B422" s="12" t="s">
        <v>27</v>
      </c>
      <c r="C422" s="13" t="s">
        <v>1388</v>
      </c>
      <c r="D422" s="11" t="s">
        <v>1461</v>
      </c>
      <c r="E422" s="12" t="s">
        <v>1494</v>
      </c>
      <c r="F422" s="12" t="s">
        <v>20</v>
      </c>
      <c r="G422" s="12" t="s">
        <v>501</v>
      </c>
      <c r="H422" s="56" t="s">
        <v>1495</v>
      </c>
      <c r="I422" s="12" t="s">
        <v>1478</v>
      </c>
      <c r="J422" s="12" t="s">
        <v>1496</v>
      </c>
      <c r="K422" s="12" t="s">
        <v>1466</v>
      </c>
      <c r="L422" s="39" t="s">
        <v>1467</v>
      </c>
      <c r="M422" s="2" t="s">
        <v>1480</v>
      </c>
    </row>
    <row r="423" spans="1:13" ht="48" x14ac:dyDescent="0.4">
      <c r="A423" s="11">
        <v>420</v>
      </c>
      <c r="B423" s="12" t="s">
        <v>27</v>
      </c>
      <c r="C423" s="13" t="s">
        <v>1388</v>
      </c>
      <c r="D423" s="11" t="s">
        <v>1461</v>
      </c>
      <c r="E423" s="12" t="s">
        <v>1497</v>
      </c>
      <c r="F423" s="12" t="s">
        <v>20</v>
      </c>
      <c r="G423" s="12" t="s">
        <v>475</v>
      </c>
      <c r="H423" s="57" t="s">
        <v>1498</v>
      </c>
      <c r="I423" s="12" t="s">
        <v>1478</v>
      </c>
      <c r="J423" s="12" t="s">
        <v>1496</v>
      </c>
      <c r="K423" s="12" t="s">
        <v>1466</v>
      </c>
      <c r="L423" s="39" t="s">
        <v>1467</v>
      </c>
      <c r="M423" s="2" t="s">
        <v>1480</v>
      </c>
    </row>
    <row r="424" spans="1:13" ht="45" x14ac:dyDescent="0.4">
      <c r="A424" s="11">
        <v>421</v>
      </c>
      <c r="B424" s="12" t="s">
        <v>857</v>
      </c>
      <c r="C424" s="13" t="s">
        <v>1388</v>
      </c>
      <c r="D424" s="11" t="s">
        <v>1461</v>
      </c>
      <c r="E424" s="12" t="s">
        <v>1499</v>
      </c>
      <c r="F424" s="12" t="s">
        <v>20</v>
      </c>
      <c r="G424" s="12" t="s">
        <v>29</v>
      </c>
      <c r="H424" s="57" t="s">
        <v>1500</v>
      </c>
      <c r="I424" s="12" t="s">
        <v>1487</v>
      </c>
      <c r="J424" s="12" t="s">
        <v>1488</v>
      </c>
      <c r="K424" s="12" t="s">
        <v>1489</v>
      </c>
      <c r="L424" s="40" t="s">
        <v>1490</v>
      </c>
      <c r="M424" s="2" t="s">
        <v>1501</v>
      </c>
    </row>
    <row r="425" spans="1:13" ht="48" x14ac:dyDescent="0.4">
      <c r="A425" s="11">
        <v>422</v>
      </c>
      <c r="B425" s="13" t="s">
        <v>857</v>
      </c>
      <c r="C425" s="13" t="s">
        <v>1388</v>
      </c>
      <c r="D425" s="11" t="s">
        <v>1461</v>
      </c>
      <c r="E425" s="12" t="s">
        <v>1502</v>
      </c>
      <c r="F425" s="12" t="s">
        <v>20</v>
      </c>
      <c r="G425" s="12" t="s">
        <v>29</v>
      </c>
      <c r="H425" s="58" t="s">
        <v>1503</v>
      </c>
      <c r="I425" s="12" t="s">
        <v>1493</v>
      </c>
      <c r="J425" s="12" t="s">
        <v>1484</v>
      </c>
      <c r="K425" s="12" t="s">
        <v>1466</v>
      </c>
      <c r="L425" s="39" t="s">
        <v>1467</v>
      </c>
      <c r="M425" s="2" t="s">
        <v>1480</v>
      </c>
    </row>
    <row r="426" spans="1:13" ht="48" x14ac:dyDescent="0.4">
      <c r="A426" s="11">
        <v>423</v>
      </c>
      <c r="B426" s="12" t="s">
        <v>428</v>
      </c>
      <c r="C426" s="13" t="s">
        <v>1388</v>
      </c>
      <c r="D426" s="11" t="s">
        <v>1461</v>
      </c>
      <c r="E426" s="12" t="s">
        <v>1504</v>
      </c>
      <c r="F426" s="12" t="s">
        <v>20</v>
      </c>
      <c r="G426" s="12" t="s">
        <v>80</v>
      </c>
      <c r="H426" s="13" t="s">
        <v>1505</v>
      </c>
      <c r="I426" s="12" t="s">
        <v>1493</v>
      </c>
      <c r="J426" s="12" t="s">
        <v>1496</v>
      </c>
      <c r="K426" s="12" t="s">
        <v>1466</v>
      </c>
      <c r="L426" s="39" t="s">
        <v>1467</v>
      </c>
      <c r="M426" s="2" t="s">
        <v>1480</v>
      </c>
    </row>
    <row r="427" spans="1:13" ht="45" x14ac:dyDescent="0.4">
      <c r="A427" s="11">
        <v>424</v>
      </c>
      <c r="B427" s="12" t="s">
        <v>428</v>
      </c>
      <c r="C427" s="13" t="s">
        <v>1388</v>
      </c>
      <c r="D427" s="11" t="s">
        <v>1461</v>
      </c>
      <c r="E427" s="12" t="s">
        <v>1506</v>
      </c>
      <c r="F427" s="12" t="s">
        <v>20</v>
      </c>
      <c r="G427" s="12" t="s">
        <v>80</v>
      </c>
      <c r="H427" s="12" t="s">
        <v>1507</v>
      </c>
      <c r="I427" s="12" t="s">
        <v>1487</v>
      </c>
      <c r="J427" s="12" t="s">
        <v>1488</v>
      </c>
      <c r="K427" s="12" t="s">
        <v>1489</v>
      </c>
      <c r="L427" s="40" t="s">
        <v>1490</v>
      </c>
      <c r="M427" s="2" t="s">
        <v>1491</v>
      </c>
    </row>
    <row r="428" spans="1:13" ht="67.5" x14ac:dyDescent="0.4">
      <c r="A428" s="11">
        <v>425</v>
      </c>
      <c r="B428" s="12" t="s">
        <v>78</v>
      </c>
      <c r="C428" s="13" t="s">
        <v>1128</v>
      </c>
      <c r="D428" s="11" t="s">
        <v>1508</v>
      </c>
      <c r="E428" s="12" t="s">
        <v>1509</v>
      </c>
      <c r="F428" s="12" t="s">
        <v>20</v>
      </c>
      <c r="G428" s="12" t="s">
        <v>80</v>
      </c>
      <c r="H428" s="13" t="s">
        <v>1505</v>
      </c>
      <c r="I428" s="12" t="s">
        <v>1493</v>
      </c>
      <c r="J428" s="12" t="s">
        <v>1314</v>
      </c>
      <c r="K428" s="12" t="s">
        <v>1510</v>
      </c>
      <c r="L428" s="54" t="s">
        <v>1511</v>
      </c>
      <c r="M428" s="15"/>
    </row>
    <row r="429" spans="1:13" ht="67.5" x14ac:dyDescent="0.4">
      <c r="A429" s="11">
        <v>426</v>
      </c>
      <c r="B429" s="12" t="s">
        <v>78</v>
      </c>
      <c r="C429" s="13" t="s">
        <v>1128</v>
      </c>
      <c r="D429" s="11" t="s">
        <v>1508</v>
      </c>
      <c r="E429" s="12" t="s">
        <v>1512</v>
      </c>
      <c r="F429" s="12" t="s">
        <v>20</v>
      </c>
      <c r="G429" s="12" t="s">
        <v>80</v>
      </c>
      <c r="H429" s="12" t="s">
        <v>1457</v>
      </c>
      <c r="I429" s="12" t="s">
        <v>1493</v>
      </c>
      <c r="J429" s="12" t="s">
        <v>512</v>
      </c>
      <c r="K429" s="12" t="s">
        <v>1510</v>
      </c>
      <c r="L429" s="54" t="s">
        <v>1511</v>
      </c>
      <c r="M429" s="15"/>
    </row>
    <row r="430" spans="1:13" ht="67.5" x14ac:dyDescent="0.4">
      <c r="A430" s="11">
        <v>427</v>
      </c>
      <c r="B430" s="12" t="s">
        <v>78</v>
      </c>
      <c r="C430" s="13" t="s">
        <v>1128</v>
      </c>
      <c r="D430" s="11" t="s">
        <v>1508</v>
      </c>
      <c r="E430" s="12" t="s">
        <v>1513</v>
      </c>
      <c r="F430" s="12" t="s">
        <v>20</v>
      </c>
      <c r="G430" s="12" t="s">
        <v>109</v>
      </c>
      <c r="H430" s="12" t="s">
        <v>1514</v>
      </c>
      <c r="I430" s="12" t="s">
        <v>1493</v>
      </c>
      <c r="J430" s="12" t="s">
        <v>434</v>
      </c>
      <c r="K430" s="12" t="s">
        <v>1510</v>
      </c>
      <c r="L430" s="54" t="s">
        <v>1511</v>
      </c>
      <c r="M430" s="15"/>
    </row>
    <row r="431" spans="1:13" ht="67.5" x14ac:dyDescent="0.4">
      <c r="A431" s="11">
        <v>428</v>
      </c>
      <c r="B431" s="12" t="s">
        <v>37</v>
      </c>
      <c r="C431" s="13" t="s">
        <v>1128</v>
      </c>
      <c r="D431" s="11" t="s">
        <v>1508</v>
      </c>
      <c r="E431" s="12" t="s">
        <v>1515</v>
      </c>
      <c r="F431" s="12" t="s">
        <v>20</v>
      </c>
      <c r="G431" s="12" t="s">
        <v>501</v>
      </c>
      <c r="H431" s="12" t="s">
        <v>502</v>
      </c>
      <c r="I431" s="12" t="s">
        <v>1493</v>
      </c>
      <c r="J431" s="12" t="s">
        <v>980</v>
      </c>
      <c r="K431" s="12" t="s">
        <v>1510</v>
      </c>
      <c r="L431" s="54" t="s">
        <v>1511</v>
      </c>
      <c r="M431" s="15"/>
    </row>
    <row r="432" spans="1:13" ht="67.5" x14ac:dyDescent="0.4">
      <c r="A432" s="11">
        <v>429</v>
      </c>
      <c r="B432" s="12" t="s">
        <v>1117</v>
      </c>
      <c r="C432" s="13" t="s">
        <v>1128</v>
      </c>
      <c r="D432" s="11" t="s">
        <v>1508</v>
      </c>
      <c r="E432" s="12" t="s">
        <v>1516</v>
      </c>
      <c r="F432" s="12" t="s">
        <v>20</v>
      </c>
      <c r="G432" s="12" t="s">
        <v>540</v>
      </c>
      <c r="H432" s="12" t="s">
        <v>1517</v>
      </c>
      <c r="I432" s="12" t="s">
        <v>1493</v>
      </c>
      <c r="J432" s="12" t="s">
        <v>980</v>
      </c>
      <c r="K432" s="12" t="s">
        <v>1510</v>
      </c>
      <c r="L432" s="54" t="s">
        <v>1511</v>
      </c>
      <c r="M432" s="15"/>
    </row>
    <row r="433" spans="1:13" ht="67.5" x14ac:dyDescent="0.4">
      <c r="A433" s="11">
        <v>430</v>
      </c>
      <c r="B433" s="12" t="s">
        <v>27</v>
      </c>
      <c r="C433" s="13" t="s">
        <v>1128</v>
      </c>
      <c r="D433" s="11" t="s">
        <v>1508</v>
      </c>
      <c r="E433" s="12" t="s">
        <v>1492</v>
      </c>
      <c r="F433" s="12" t="s">
        <v>20</v>
      </c>
      <c r="G433" s="12" t="s">
        <v>94</v>
      </c>
      <c r="H433" s="12" t="s">
        <v>872</v>
      </c>
      <c r="I433" s="12" t="s">
        <v>1493</v>
      </c>
      <c r="J433" s="12" t="s">
        <v>1518</v>
      </c>
      <c r="K433" s="12" t="s">
        <v>1510</v>
      </c>
      <c r="L433" s="54" t="s">
        <v>1511</v>
      </c>
      <c r="M433" s="15"/>
    </row>
    <row r="434" spans="1:13" ht="67.5" x14ac:dyDescent="0.4">
      <c r="A434" s="11">
        <v>431</v>
      </c>
      <c r="B434" s="12" t="s">
        <v>27</v>
      </c>
      <c r="C434" s="13" t="s">
        <v>1128</v>
      </c>
      <c r="D434" s="11" t="s">
        <v>1508</v>
      </c>
      <c r="E434" s="12" t="s">
        <v>1519</v>
      </c>
      <c r="F434" s="12" t="s">
        <v>20</v>
      </c>
      <c r="G434" s="12" t="s">
        <v>489</v>
      </c>
      <c r="H434" s="12" t="s">
        <v>1520</v>
      </c>
      <c r="I434" s="12" t="s">
        <v>1493</v>
      </c>
      <c r="J434" s="12" t="s">
        <v>1314</v>
      </c>
      <c r="K434" s="12" t="s">
        <v>1510</v>
      </c>
      <c r="L434" s="54" t="s">
        <v>1511</v>
      </c>
      <c r="M434" s="15"/>
    </row>
    <row r="435" spans="1:13" ht="67.5" x14ac:dyDescent="0.4">
      <c r="A435" s="11">
        <v>432</v>
      </c>
      <c r="B435" s="13" t="s">
        <v>33</v>
      </c>
      <c r="C435" s="13" t="s">
        <v>1128</v>
      </c>
      <c r="D435" s="11" t="s">
        <v>1508</v>
      </c>
      <c r="E435" s="12" t="s">
        <v>1521</v>
      </c>
      <c r="F435" s="12" t="s">
        <v>20</v>
      </c>
      <c r="G435" s="12" t="s">
        <v>29</v>
      </c>
      <c r="H435" s="16">
        <v>44054</v>
      </c>
      <c r="I435" s="12" t="s">
        <v>1493</v>
      </c>
      <c r="J435" s="12" t="s">
        <v>980</v>
      </c>
      <c r="K435" s="12" t="s">
        <v>1510</v>
      </c>
      <c r="L435" s="54" t="s">
        <v>1511</v>
      </c>
      <c r="M435" s="15"/>
    </row>
    <row r="436" spans="1:13" s="107" customFormat="1" ht="45" customHeight="1" x14ac:dyDescent="0.4">
      <c r="A436" s="11">
        <v>433</v>
      </c>
      <c r="B436" s="188" t="s">
        <v>199</v>
      </c>
      <c r="C436" s="113" t="s">
        <v>1522</v>
      </c>
      <c r="D436" s="109" t="s">
        <v>1523</v>
      </c>
      <c r="E436" s="124" t="s">
        <v>1524</v>
      </c>
      <c r="F436" s="109">
        <v>2023</v>
      </c>
      <c r="G436" s="109" t="s">
        <v>934</v>
      </c>
      <c r="H436" s="189" t="s">
        <v>4379</v>
      </c>
      <c r="I436" s="190" t="s">
        <v>1525</v>
      </c>
      <c r="J436" s="102" t="s">
        <v>1526</v>
      </c>
      <c r="K436" s="190" t="s">
        <v>1527</v>
      </c>
      <c r="L436" s="103" t="s">
        <v>1528</v>
      </c>
      <c r="M436" s="42" t="s">
        <v>1529</v>
      </c>
    </row>
    <row r="437" spans="1:13" s="107" customFormat="1" ht="45" customHeight="1" x14ac:dyDescent="0.4">
      <c r="A437" s="11">
        <v>434</v>
      </c>
      <c r="B437" s="188" t="s">
        <v>199</v>
      </c>
      <c r="C437" s="188" t="s">
        <v>1522</v>
      </c>
      <c r="D437" s="109" t="s">
        <v>1523</v>
      </c>
      <c r="E437" s="124" t="s">
        <v>1524</v>
      </c>
      <c r="F437" s="109">
        <v>2023</v>
      </c>
      <c r="G437" s="109" t="s">
        <v>166</v>
      </c>
      <c r="H437" s="189" t="s">
        <v>4380</v>
      </c>
      <c r="I437" s="190" t="s">
        <v>1525</v>
      </c>
      <c r="J437" s="102" t="s">
        <v>1526</v>
      </c>
      <c r="K437" s="190" t="s">
        <v>1527</v>
      </c>
      <c r="L437" s="103" t="s">
        <v>1528</v>
      </c>
      <c r="M437" s="42" t="s">
        <v>1529</v>
      </c>
    </row>
    <row r="438" spans="1:13" s="107" customFormat="1" ht="45" customHeight="1" x14ac:dyDescent="0.4">
      <c r="A438" s="11">
        <v>435</v>
      </c>
      <c r="B438" s="188" t="s">
        <v>199</v>
      </c>
      <c r="C438" s="188" t="s">
        <v>1522</v>
      </c>
      <c r="D438" s="109" t="s">
        <v>1523</v>
      </c>
      <c r="E438" s="124" t="s">
        <v>1530</v>
      </c>
      <c r="F438" s="109">
        <v>2023</v>
      </c>
      <c r="G438" s="109" t="s">
        <v>205</v>
      </c>
      <c r="H438" s="189" t="s">
        <v>4381</v>
      </c>
      <c r="I438" s="190" t="s">
        <v>1525</v>
      </c>
      <c r="J438" s="102" t="s">
        <v>1526</v>
      </c>
      <c r="K438" s="190" t="s">
        <v>1527</v>
      </c>
      <c r="L438" s="103" t="s">
        <v>1528</v>
      </c>
      <c r="M438" s="42" t="s">
        <v>1529</v>
      </c>
    </row>
    <row r="439" spans="1:13" s="107" customFormat="1" ht="45" customHeight="1" x14ac:dyDescent="0.4">
      <c r="A439" s="11">
        <v>436</v>
      </c>
      <c r="B439" s="188" t="s">
        <v>199</v>
      </c>
      <c r="C439" s="188" t="s">
        <v>1522</v>
      </c>
      <c r="D439" s="109" t="s">
        <v>1523</v>
      </c>
      <c r="E439" s="124" t="s">
        <v>1530</v>
      </c>
      <c r="F439" s="109">
        <v>2023</v>
      </c>
      <c r="G439" s="109" t="s">
        <v>211</v>
      </c>
      <c r="H439" s="189" t="s">
        <v>4382</v>
      </c>
      <c r="I439" s="190" t="s">
        <v>1525</v>
      </c>
      <c r="J439" s="102" t="s">
        <v>1526</v>
      </c>
      <c r="K439" s="190" t="s">
        <v>1527</v>
      </c>
      <c r="L439" s="103" t="s">
        <v>1528</v>
      </c>
      <c r="M439" s="42" t="s">
        <v>1529</v>
      </c>
    </row>
    <row r="440" spans="1:13" s="107" customFormat="1" ht="45" customHeight="1" x14ac:dyDescent="0.4">
      <c r="A440" s="11">
        <v>437</v>
      </c>
      <c r="B440" s="188" t="s">
        <v>199</v>
      </c>
      <c r="C440" s="188" t="s">
        <v>1522</v>
      </c>
      <c r="D440" s="109" t="s">
        <v>1523</v>
      </c>
      <c r="E440" s="124" t="s">
        <v>1530</v>
      </c>
      <c r="F440" s="109">
        <v>2023</v>
      </c>
      <c r="G440" s="109" t="s">
        <v>211</v>
      </c>
      <c r="H440" s="189" t="s">
        <v>4383</v>
      </c>
      <c r="I440" s="190" t="s">
        <v>1525</v>
      </c>
      <c r="J440" s="102" t="s">
        <v>1526</v>
      </c>
      <c r="K440" s="190" t="s">
        <v>1527</v>
      </c>
      <c r="L440" s="103" t="s">
        <v>1528</v>
      </c>
      <c r="M440" s="42" t="s">
        <v>1529</v>
      </c>
    </row>
    <row r="441" spans="1:13" s="107" customFormat="1" ht="45" customHeight="1" x14ac:dyDescent="0.4">
      <c r="A441" s="11">
        <v>438</v>
      </c>
      <c r="B441" s="188" t="s">
        <v>199</v>
      </c>
      <c r="C441" s="188" t="s">
        <v>1522</v>
      </c>
      <c r="D441" s="109" t="s">
        <v>1523</v>
      </c>
      <c r="E441" s="124" t="s">
        <v>1530</v>
      </c>
      <c r="F441" s="109">
        <v>2023</v>
      </c>
      <c r="G441" s="109" t="s">
        <v>211</v>
      </c>
      <c r="H441" s="189" t="s">
        <v>4384</v>
      </c>
      <c r="I441" s="190" t="s">
        <v>1525</v>
      </c>
      <c r="J441" s="102" t="s">
        <v>1526</v>
      </c>
      <c r="K441" s="190" t="s">
        <v>1527</v>
      </c>
      <c r="L441" s="103" t="s">
        <v>1528</v>
      </c>
      <c r="M441" s="42" t="s">
        <v>1529</v>
      </c>
    </row>
    <row r="442" spans="1:13" s="107" customFormat="1" ht="45" customHeight="1" x14ac:dyDescent="0.4">
      <c r="A442" s="11">
        <v>439</v>
      </c>
      <c r="B442" s="188" t="s">
        <v>199</v>
      </c>
      <c r="C442" s="188" t="s">
        <v>1522</v>
      </c>
      <c r="D442" s="109" t="s">
        <v>1523</v>
      </c>
      <c r="E442" s="124" t="s">
        <v>1530</v>
      </c>
      <c r="F442" s="109">
        <v>2023</v>
      </c>
      <c r="G442" s="109" t="s">
        <v>211</v>
      </c>
      <c r="H442" s="189" t="s">
        <v>4385</v>
      </c>
      <c r="I442" s="190" t="s">
        <v>1525</v>
      </c>
      <c r="J442" s="102" t="s">
        <v>1526</v>
      </c>
      <c r="K442" s="190" t="s">
        <v>1527</v>
      </c>
      <c r="L442" s="103" t="s">
        <v>1528</v>
      </c>
      <c r="M442" s="42" t="s">
        <v>1529</v>
      </c>
    </row>
    <row r="443" spans="1:13" s="107" customFormat="1" ht="45" customHeight="1" x14ac:dyDescent="0.4">
      <c r="A443" s="11">
        <v>440</v>
      </c>
      <c r="B443" s="188" t="s">
        <v>199</v>
      </c>
      <c r="C443" s="188" t="s">
        <v>1522</v>
      </c>
      <c r="D443" s="109" t="s">
        <v>1523</v>
      </c>
      <c r="E443" s="124" t="s">
        <v>1530</v>
      </c>
      <c r="F443" s="109">
        <v>2023</v>
      </c>
      <c r="G443" s="109" t="s">
        <v>211</v>
      </c>
      <c r="H443" s="189" t="s">
        <v>4386</v>
      </c>
      <c r="I443" s="190" t="s">
        <v>1525</v>
      </c>
      <c r="J443" s="102" t="s">
        <v>1526</v>
      </c>
      <c r="K443" s="190" t="s">
        <v>1527</v>
      </c>
      <c r="L443" s="103" t="s">
        <v>1528</v>
      </c>
      <c r="M443" s="42" t="s">
        <v>1529</v>
      </c>
    </row>
    <row r="444" spans="1:13" s="107" customFormat="1" ht="45" customHeight="1" x14ac:dyDescent="0.4">
      <c r="A444" s="11">
        <v>441</v>
      </c>
      <c r="B444" s="188" t="s">
        <v>199</v>
      </c>
      <c r="C444" s="188" t="s">
        <v>1522</v>
      </c>
      <c r="D444" s="109" t="s">
        <v>1523</v>
      </c>
      <c r="E444" s="124" t="s">
        <v>3437</v>
      </c>
      <c r="F444" s="109">
        <v>2023</v>
      </c>
      <c r="G444" s="109" t="s">
        <v>4174</v>
      </c>
      <c r="H444" s="189" t="s">
        <v>4387</v>
      </c>
      <c r="I444" s="190" t="s">
        <v>1525</v>
      </c>
      <c r="J444" s="102" t="s">
        <v>1526</v>
      </c>
      <c r="K444" s="190" t="s">
        <v>1527</v>
      </c>
      <c r="L444" s="103" t="s">
        <v>1528</v>
      </c>
      <c r="M444" s="42" t="s">
        <v>1529</v>
      </c>
    </row>
    <row r="445" spans="1:13" s="107" customFormat="1" ht="45" customHeight="1" x14ac:dyDescent="0.4">
      <c r="A445" s="11">
        <v>442</v>
      </c>
      <c r="B445" s="188" t="s">
        <v>199</v>
      </c>
      <c r="C445" s="188" t="s">
        <v>1522</v>
      </c>
      <c r="D445" s="109" t="s">
        <v>1523</v>
      </c>
      <c r="E445" s="124" t="s">
        <v>3437</v>
      </c>
      <c r="F445" s="109">
        <v>2023</v>
      </c>
      <c r="G445" s="109" t="s">
        <v>71</v>
      </c>
      <c r="H445" s="189" t="s">
        <v>4388</v>
      </c>
      <c r="I445" s="190" t="s">
        <v>1525</v>
      </c>
      <c r="J445" s="102" t="s">
        <v>1526</v>
      </c>
      <c r="K445" s="190" t="s">
        <v>1527</v>
      </c>
      <c r="L445" s="103" t="s">
        <v>1528</v>
      </c>
      <c r="M445" s="42" t="s">
        <v>1529</v>
      </c>
    </row>
    <row r="446" spans="1:13" s="107" customFormat="1" ht="45" customHeight="1" x14ac:dyDescent="0.4">
      <c r="A446" s="11">
        <v>443</v>
      </c>
      <c r="B446" s="104" t="s">
        <v>199</v>
      </c>
      <c r="C446" s="104" t="s">
        <v>1522</v>
      </c>
      <c r="D446" s="108" t="s">
        <v>1523</v>
      </c>
      <c r="E446" s="124" t="s">
        <v>4389</v>
      </c>
      <c r="F446" s="109">
        <v>2023</v>
      </c>
      <c r="G446" s="109" t="s">
        <v>950</v>
      </c>
      <c r="H446" s="189" t="s">
        <v>4390</v>
      </c>
      <c r="I446" s="190" t="s">
        <v>1525</v>
      </c>
      <c r="J446" s="102" t="s">
        <v>1526</v>
      </c>
      <c r="K446" s="190" t="s">
        <v>1527</v>
      </c>
      <c r="L446" s="103" t="s">
        <v>1528</v>
      </c>
      <c r="M446" s="42" t="s">
        <v>1529</v>
      </c>
    </row>
    <row r="447" spans="1:13" s="107" customFormat="1" ht="45" x14ac:dyDescent="0.4">
      <c r="A447" s="11">
        <v>444</v>
      </c>
      <c r="B447" s="103" t="s">
        <v>27</v>
      </c>
      <c r="C447" s="104" t="s">
        <v>1522</v>
      </c>
      <c r="D447" s="103" t="s">
        <v>1523</v>
      </c>
      <c r="E447" s="190" t="s">
        <v>1532</v>
      </c>
      <c r="F447" s="103">
        <v>2023</v>
      </c>
      <c r="G447" s="103" t="s">
        <v>950</v>
      </c>
      <c r="H447" s="103" t="s">
        <v>3438</v>
      </c>
      <c r="I447" s="190" t="s">
        <v>1533</v>
      </c>
      <c r="J447" s="108" t="s">
        <v>1534</v>
      </c>
      <c r="K447" s="124" t="s">
        <v>1527</v>
      </c>
      <c r="L447" s="103" t="s">
        <v>1528</v>
      </c>
      <c r="M447" s="42" t="s">
        <v>1529</v>
      </c>
    </row>
    <row r="448" spans="1:13" s="107" customFormat="1" ht="67.5" x14ac:dyDescent="0.4">
      <c r="A448" s="11">
        <v>445</v>
      </c>
      <c r="B448" s="191" t="s">
        <v>139</v>
      </c>
      <c r="C448" s="192" t="s">
        <v>1522</v>
      </c>
      <c r="D448" s="193" t="s">
        <v>1523</v>
      </c>
      <c r="E448" s="194" t="s">
        <v>1535</v>
      </c>
      <c r="F448" s="193">
        <v>2024</v>
      </c>
      <c r="G448" s="193" t="s">
        <v>702</v>
      </c>
      <c r="H448" s="193" t="s">
        <v>3440</v>
      </c>
      <c r="I448" s="194" t="s">
        <v>1536</v>
      </c>
      <c r="J448" s="195" t="s">
        <v>4391</v>
      </c>
      <c r="K448" s="124" t="s">
        <v>1527</v>
      </c>
      <c r="L448" s="193" t="s">
        <v>1537</v>
      </c>
      <c r="M448" s="196" t="s">
        <v>1529</v>
      </c>
    </row>
    <row r="449" spans="1:13" s="107" customFormat="1" ht="67.5" x14ac:dyDescent="0.4">
      <c r="A449" s="11">
        <v>446</v>
      </c>
      <c r="B449" s="109" t="s">
        <v>139</v>
      </c>
      <c r="C449" s="104" t="s">
        <v>1522</v>
      </c>
      <c r="D449" s="103" t="s">
        <v>1523</v>
      </c>
      <c r="E449" s="190" t="s">
        <v>1538</v>
      </c>
      <c r="F449" s="103">
        <v>2024</v>
      </c>
      <c r="G449" s="103" t="s">
        <v>1115</v>
      </c>
      <c r="H449" s="103" t="s">
        <v>3439</v>
      </c>
      <c r="I449" s="190" t="s">
        <v>1539</v>
      </c>
      <c r="J449" s="109" t="s">
        <v>1534</v>
      </c>
      <c r="K449" s="124" t="s">
        <v>1527</v>
      </c>
      <c r="L449" s="103" t="s">
        <v>1537</v>
      </c>
      <c r="M449" s="42" t="s">
        <v>1529</v>
      </c>
    </row>
    <row r="450" spans="1:13" s="107" customFormat="1" ht="22.5" x14ac:dyDescent="0.4">
      <c r="A450" s="11">
        <v>447</v>
      </c>
      <c r="B450" s="104" t="s">
        <v>199</v>
      </c>
      <c r="C450" s="104" t="s">
        <v>1522</v>
      </c>
      <c r="D450" s="103" t="s">
        <v>1540</v>
      </c>
      <c r="E450" s="103" t="s">
        <v>1541</v>
      </c>
      <c r="F450" s="103" t="s">
        <v>165</v>
      </c>
      <c r="G450" s="103" t="s">
        <v>211</v>
      </c>
      <c r="H450" s="103" t="s">
        <v>3441</v>
      </c>
      <c r="I450" s="103" t="s">
        <v>1542</v>
      </c>
      <c r="J450" s="109" t="s">
        <v>1543</v>
      </c>
      <c r="K450" s="109" t="s">
        <v>1544</v>
      </c>
      <c r="L450" s="103" t="s">
        <v>1545</v>
      </c>
      <c r="M450" s="103" t="s">
        <v>1546</v>
      </c>
    </row>
    <row r="451" spans="1:13" s="107" customFormat="1" ht="45" x14ac:dyDescent="0.4">
      <c r="A451" s="11">
        <v>448</v>
      </c>
      <c r="B451" s="104" t="s">
        <v>50</v>
      </c>
      <c r="C451" s="104" t="s">
        <v>1522</v>
      </c>
      <c r="D451" s="103" t="s">
        <v>1540</v>
      </c>
      <c r="E451" s="103" t="s">
        <v>1570</v>
      </c>
      <c r="F451" s="103" t="s">
        <v>165</v>
      </c>
      <c r="G451" s="103" t="s">
        <v>205</v>
      </c>
      <c r="H451" s="103" t="s">
        <v>916</v>
      </c>
      <c r="I451" s="103" t="s">
        <v>1571</v>
      </c>
      <c r="J451" s="109" t="s">
        <v>1572</v>
      </c>
      <c r="K451" s="109" t="s">
        <v>1544</v>
      </c>
      <c r="L451" s="103" t="s">
        <v>1545</v>
      </c>
      <c r="M451" s="103" t="s">
        <v>1546</v>
      </c>
    </row>
    <row r="452" spans="1:13" s="107" customFormat="1" ht="22.5" x14ac:dyDescent="0.4">
      <c r="A452" s="11">
        <v>449</v>
      </c>
      <c r="B452" s="108" t="s">
        <v>139</v>
      </c>
      <c r="C452" s="104" t="s">
        <v>1522</v>
      </c>
      <c r="D452" s="103" t="s">
        <v>1540</v>
      </c>
      <c r="E452" s="103" t="s">
        <v>1566</v>
      </c>
      <c r="F452" s="103" t="s">
        <v>165</v>
      </c>
      <c r="G452" s="103" t="s">
        <v>190</v>
      </c>
      <c r="H452" s="103" t="s">
        <v>1567</v>
      </c>
      <c r="I452" s="103" t="s">
        <v>1568</v>
      </c>
      <c r="J452" s="112" t="s">
        <v>1569</v>
      </c>
      <c r="K452" s="109" t="s">
        <v>1544</v>
      </c>
      <c r="L452" s="103" t="s">
        <v>1545</v>
      </c>
      <c r="M452" s="103" t="s">
        <v>1546</v>
      </c>
    </row>
    <row r="453" spans="1:13" s="107" customFormat="1" ht="74.25" x14ac:dyDescent="0.4">
      <c r="A453" s="11">
        <v>450</v>
      </c>
      <c r="B453" s="197" t="s">
        <v>50</v>
      </c>
      <c r="C453" s="197" t="s">
        <v>1522</v>
      </c>
      <c r="D453" s="198" t="s">
        <v>1547</v>
      </c>
      <c r="E453" s="198" t="s">
        <v>1548</v>
      </c>
      <c r="F453" s="198" t="s">
        <v>165</v>
      </c>
      <c r="G453" s="198" t="s">
        <v>39</v>
      </c>
      <c r="H453" s="198" t="s">
        <v>1549</v>
      </c>
      <c r="I453" s="198" t="s">
        <v>1550</v>
      </c>
      <c r="J453" s="199" t="s">
        <v>1551</v>
      </c>
      <c r="K453" s="199" t="s">
        <v>4392</v>
      </c>
      <c r="L453" s="198" t="s">
        <v>1559</v>
      </c>
      <c r="M453" s="200" t="s">
        <v>3682</v>
      </c>
    </row>
    <row r="454" spans="1:13" s="107" customFormat="1" ht="49.5" x14ac:dyDescent="0.4">
      <c r="A454" s="11">
        <v>451</v>
      </c>
      <c r="B454" s="201" t="s">
        <v>16</v>
      </c>
      <c r="C454" s="197" t="s">
        <v>1522</v>
      </c>
      <c r="D454" s="198" t="s">
        <v>1547</v>
      </c>
      <c r="E454" s="198" t="s">
        <v>1552</v>
      </c>
      <c r="F454" s="198" t="s">
        <v>165</v>
      </c>
      <c r="G454" s="198" t="s">
        <v>205</v>
      </c>
      <c r="H454" s="198" t="s">
        <v>728</v>
      </c>
      <c r="I454" s="202" t="s">
        <v>1547</v>
      </c>
      <c r="J454" s="202" t="s">
        <v>1553</v>
      </c>
      <c r="K454" s="202" t="s">
        <v>1554</v>
      </c>
      <c r="L454" s="108" t="s">
        <v>4681</v>
      </c>
      <c r="M454" s="135" t="s">
        <v>3683</v>
      </c>
    </row>
    <row r="455" spans="1:13" s="107" customFormat="1" ht="72" customHeight="1" x14ac:dyDescent="0.4">
      <c r="A455" s="11">
        <v>452</v>
      </c>
      <c r="B455" s="203" t="s">
        <v>16</v>
      </c>
      <c r="C455" s="204" t="s">
        <v>1522</v>
      </c>
      <c r="D455" s="199" t="s">
        <v>1547</v>
      </c>
      <c r="E455" s="199" t="s">
        <v>4393</v>
      </c>
      <c r="F455" s="199" t="s">
        <v>165</v>
      </c>
      <c r="G455" s="199" t="s">
        <v>4394</v>
      </c>
      <c r="H455" s="199" t="s">
        <v>4395</v>
      </c>
      <c r="I455" s="199" t="s">
        <v>1547</v>
      </c>
      <c r="J455" s="199" t="s">
        <v>4396</v>
      </c>
      <c r="K455" s="202"/>
      <c r="L455" s="108"/>
      <c r="M455" s="111"/>
    </row>
    <row r="456" spans="1:13" s="107" customFormat="1" ht="74.25" x14ac:dyDescent="0.4">
      <c r="A456" s="11">
        <v>453</v>
      </c>
      <c r="B456" s="197" t="s">
        <v>27</v>
      </c>
      <c r="C456" s="197" t="s">
        <v>1522</v>
      </c>
      <c r="D456" s="198" t="s">
        <v>1547</v>
      </c>
      <c r="E456" s="198" t="s">
        <v>4397</v>
      </c>
      <c r="F456" s="198" t="s">
        <v>165</v>
      </c>
      <c r="G456" s="198" t="s">
        <v>166</v>
      </c>
      <c r="H456" s="197" t="s">
        <v>1555</v>
      </c>
      <c r="I456" s="202" t="s">
        <v>1556</v>
      </c>
      <c r="J456" s="202" t="s">
        <v>1534</v>
      </c>
      <c r="K456" s="199" t="s">
        <v>4392</v>
      </c>
      <c r="L456" s="202" t="s">
        <v>1559</v>
      </c>
      <c r="M456" s="200" t="s">
        <v>3682</v>
      </c>
    </row>
    <row r="457" spans="1:13" s="107" customFormat="1" ht="74.25" x14ac:dyDescent="0.4">
      <c r="A457" s="11">
        <v>454</v>
      </c>
      <c r="B457" s="197" t="s">
        <v>27</v>
      </c>
      <c r="C457" s="197" t="s">
        <v>1522</v>
      </c>
      <c r="D457" s="198" t="s">
        <v>1547</v>
      </c>
      <c r="E457" s="198" t="s">
        <v>1557</v>
      </c>
      <c r="F457" s="198" t="s">
        <v>165</v>
      </c>
      <c r="G457" s="198" t="s">
        <v>173</v>
      </c>
      <c r="H457" s="198" t="s">
        <v>173</v>
      </c>
      <c r="I457" s="202" t="s">
        <v>1558</v>
      </c>
      <c r="J457" s="202" t="s">
        <v>1534</v>
      </c>
      <c r="K457" s="199" t="s">
        <v>4392</v>
      </c>
      <c r="L457" s="202" t="s">
        <v>1559</v>
      </c>
      <c r="M457" s="200" t="s">
        <v>3682</v>
      </c>
    </row>
    <row r="458" spans="1:13" s="107" customFormat="1" ht="74.25" x14ac:dyDescent="0.4">
      <c r="A458" s="11">
        <v>455</v>
      </c>
      <c r="B458" s="197" t="s">
        <v>27</v>
      </c>
      <c r="C458" s="197" t="s">
        <v>1522</v>
      </c>
      <c r="D458" s="198" t="s">
        <v>1547</v>
      </c>
      <c r="E458" s="202" t="s">
        <v>4658</v>
      </c>
      <c r="F458" s="198" t="s">
        <v>165</v>
      </c>
      <c r="G458" s="198" t="s">
        <v>999</v>
      </c>
      <c r="H458" s="205" t="s">
        <v>1560</v>
      </c>
      <c r="I458" s="202" t="s">
        <v>1561</v>
      </c>
      <c r="J458" s="202" t="s">
        <v>1562</v>
      </c>
      <c r="K458" s="199" t="s">
        <v>4392</v>
      </c>
      <c r="L458" s="202" t="s">
        <v>1559</v>
      </c>
      <c r="M458" s="200" t="s">
        <v>3682</v>
      </c>
    </row>
    <row r="459" spans="1:13" s="107" customFormat="1" ht="74.25" x14ac:dyDescent="0.4">
      <c r="A459" s="11">
        <v>456</v>
      </c>
      <c r="B459" s="197" t="s">
        <v>27</v>
      </c>
      <c r="C459" s="197" t="s">
        <v>1522</v>
      </c>
      <c r="D459" s="198" t="s">
        <v>1547</v>
      </c>
      <c r="E459" s="199" t="s">
        <v>4659</v>
      </c>
      <c r="F459" s="198" t="s">
        <v>165</v>
      </c>
      <c r="G459" s="198" t="s">
        <v>211</v>
      </c>
      <c r="H459" s="198" t="s">
        <v>1563</v>
      </c>
      <c r="I459" s="202" t="s">
        <v>1564</v>
      </c>
      <c r="J459" s="202" t="s">
        <v>1526</v>
      </c>
      <c r="K459" s="199" t="s">
        <v>4392</v>
      </c>
      <c r="L459" s="138" t="s">
        <v>1559</v>
      </c>
      <c r="M459" s="200" t="s">
        <v>3682</v>
      </c>
    </row>
    <row r="460" spans="1:13" s="107" customFormat="1" ht="74.25" x14ac:dyDescent="0.4">
      <c r="A460" s="11">
        <v>457</v>
      </c>
      <c r="B460" s="197" t="s">
        <v>27</v>
      </c>
      <c r="C460" s="197" t="s">
        <v>1522</v>
      </c>
      <c r="D460" s="198" t="s">
        <v>1547</v>
      </c>
      <c r="E460" s="199" t="s">
        <v>3442</v>
      </c>
      <c r="F460" s="198" t="s">
        <v>165</v>
      </c>
      <c r="G460" s="202" t="s">
        <v>71</v>
      </c>
      <c r="H460" s="199" t="s">
        <v>1565</v>
      </c>
      <c r="I460" s="202" t="s">
        <v>4398</v>
      </c>
      <c r="J460" s="202" t="s">
        <v>4672</v>
      </c>
      <c r="K460" s="202" t="s">
        <v>4392</v>
      </c>
      <c r="L460" s="203" t="s">
        <v>1559</v>
      </c>
      <c r="M460" s="206" t="s">
        <v>3682</v>
      </c>
    </row>
    <row r="461" spans="1:13" s="107" customFormat="1" ht="45" x14ac:dyDescent="0.4">
      <c r="A461" s="11">
        <v>458</v>
      </c>
      <c r="B461" s="103" t="s">
        <v>161</v>
      </c>
      <c r="C461" s="104" t="s">
        <v>1522</v>
      </c>
      <c r="D461" s="103" t="s">
        <v>3881</v>
      </c>
      <c r="E461" s="124" t="s">
        <v>3882</v>
      </c>
      <c r="F461" s="103" t="s">
        <v>1690</v>
      </c>
      <c r="G461" s="109" t="s">
        <v>3883</v>
      </c>
      <c r="H461" s="109" t="s">
        <v>3884</v>
      </c>
      <c r="I461" s="207" t="s">
        <v>3885</v>
      </c>
      <c r="J461" s="108" t="s">
        <v>3886</v>
      </c>
      <c r="K461" s="207" t="s">
        <v>3885</v>
      </c>
      <c r="L461" s="208" t="s">
        <v>3887</v>
      </c>
      <c r="M461" s="209" t="s">
        <v>4399</v>
      </c>
    </row>
    <row r="462" spans="1:13" s="107" customFormat="1" ht="45" customHeight="1" x14ac:dyDescent="0.4">
      <c r="A462" s="11">
        <v>459</v>
      </c>
      <c r="B462" s="103" t="s">
        <v>161</v>
      </c>
      <c r="C462" s="104" t="s">
        <v>1522</v>
      </c>
      <c r="D462" s="103" t="s">
        <v>3881</v>
      </c>
      <c r="E462" s="124" t="s">
        <v>3888</v>
      </c>
      <c r="F462" s="103" t="s">
        <v>1690</v>
      </c>
      <c r="G462" s="109" t="s">
        <v>934</v>
      </c>
      <c r="H462" s="109" t="s">
        <v>4400</v>
      </c>
      <c r="I462" s="207" t="s">
        <v>3889</v>
      </c>
      <c r="J462" s="108" t="s">
        <v>3886</v>
      </c>
      <c r="K462" s="207" t="s">
        <v>3890</v>
      </c>
      <c r="L462" s="208" t="s">
        <v>3891</v>
      </c>
      <c r="M462" s="111"/>
    </row>
    <row r="463" spans="1:13" s="107" customFormat="1" ht="45" customHeight="1" x14ac:dyDescent="0.4">
      <c r="A463" s="11">
        <v>460</v>
      </c>
      <c r="B463" s="108" t="s">
        <v>161</v>
      </c>
      <c r="C463" s="113" t="s">
        <v>1522</v>
      </c>
      <c r="D463" s="109" t="s">
        <v>3881</v>
      </c>
      <c r="E463" s="210" t="s">
        <v>3892</v>
      </c>
      <c r="F463" s="109" t="s">
        <v>1690</v>
      </c>
      <c r="G463" s="109" t="s">
        <v>999</v>
      </c>
      <c r="H463" s="109" t="s">
        <v>3884</v>
      </c>
      <c r="I463" s="207" t="s">
        <v>3881</v>
      </c>
      <c r="J463" s="108" t="s">
        <v>3886</v>
      </c>
      <c r="K463" s="207" t="s">
        <v>3893</v>
      </c>
      <c r="L463" s="208" t="s">
        <v>4401</v>
      </c>
      <c r="M463" s="111" t="s">
        <v>3894</v>
      </c>
    </row>
    <row r="464" spans="1:13" s="107" customFormat="1" ht="45" customHeight="1" x14ac:dyDescent="0.4">
      <c r="A464" s="11">
        <v>461</v>
      </c>
      <c r="B464" s="119" t="s">
        <v>1604</v>
      </c>
      <c r="C464" s="113" t="s">
        <v>1522</v>
      </c>
      <c r="D464" s="109" t="s">
        <v>3881</v>
      </c>
      <c r="E464" s="211" t="s">
        <v>4402</v>
      </c>
      <c r="F464" s="109" t="s">
        <v>1690</v>
      </c>
      <c r="G464" s="195" t="s">
        <v>211</v>
      </c>
      <c r="H464" s="109" t="s">
        <v>3884</v>
      </c>
      <c r="I464" s="207" t="s">
        <v>3903</v>
      </c>
      <c r="J464" s="108" t="s">
        <v>1526</v>
      </c>
      <c r="K464" s="207" t="s">
        <v>4403</v>
      </c>
      <c r="L464" s="208" t="s">
        <v>4404</v>
      </c>
      <c r="M464" s="129" t="s">
        <v>4683</v>
      </c>
    </row>
    <row r="465" spans="1:13" s="107" customFormat="1" ht="45" customHeight="1" x14ac:dyDescent="0.4">
      <c r="A465" s="11">
        <v>462</v>
      </c>
      <c r="B465" s="195" t="s">
        <v>183</v>
      </c>
      <c r="C465" s="212" t="s">
        <v>1522</v>
      </c>
      <c r="D465" s="109" t="s">
        <v>3881</v>
      </c>
      <c r="E465" s="213" t="s">
        <v>3897</v>
      </c>
      <c r="F465" s="195" t="s">
        <v>1690</v>
      </c>
      <c r="G465" s="195" t="s">
        <v>71</v>
      </c>
      <c r="H465" s="195" t="s">
        <v>3884</v>
      </c>
      <c r="I465" s="214" t="s">
        <v>3898</v>
      </c>
      <c r="J465" s="191" t="s">
        <v>3886</v>
      </c>
      <c r="K465" s="214" t="s">
        <v>3899</v>
      </c>
      <c r="L465" s="108" t="s">
        <v>3900</v>
      </c>
      <c r="M465" s="215"/>
    </row>
    <row r="466" spans="1:13" s="107" customFormat="1" ht="74.25" customHeight="1" x14ac:dyDescent="0.4">
      <c r="A466" s="11">
        <v>463</v>
      </c>
      <c r="B466" s="108" t="s">
        <v>50</v>
      </c>
      <c r="C466" s="113" t="s">
        <v>1522</v>
      </c>
      <c r="D466" s="109" t="s">
        <v>3881</v>
      </c>
      <c r="E466" s="124" t="s">
        <v>3895</v>
      </c>
      <c r="F466" s="109"/>
      <c r="G466" s="109" t="s">
        <v>71</v>
      </c>
      <c r="H466" s="109" t="s">
        <v>4405</v>
      </c>
      <c r="I466" s="207" t="s">
        <v>3881</v>
      </c>
      <c r="J466" s="108" t="s">
        <v>3886</v>
      </c>
      <c r="K466" s="207" t="s">
        <v>3896</v>
      </c>
      <c r="L466" s="106" t="s">
        <v>4406</v>
      </c>
      <c r="M466" s="216"/>
    </row>
    <row r="467" spans="1:13" s="107" customFormat="1" ht="45" x14ac:dyDescent="0.4">
      <c r="A467" s="11">
        <v>464</v>
      </c>
      <c r="B467" s="103" t="s">
        <v>139</v>
      </c>
      <c r="C467" s="104" t="s">
        <v>1522</v>
      </c>
      <c r="D467" s="103" t="s">
        <v>3881</v>
      </c>
      <c r="E467" s="190" t="s">
        <v>3901</v>
      </c>
      <c r="F467" s="103" t="s">
        <v>1690</v>
      </c>
      <c r="G467" s="109" t="s">
        <v>921</v>
      </c>
      <c r="H467" s="109" t="s">
        <v>3902</v>
      </c>
      <c r="I467" s="207" t="s">
        <v>3903</v>
      </c>
      <c r="J467" s="108" t="s">
        <v>1526</v>
      </c>
      <c r="K467" s="207" t="s">
        <v>3904</v>
      </c>
      <c r="L467" s="208" t="s">
        <v>4407</v>
      </c>
      <c r="M467" s="42"/>
    </row>
    <row r="468" spans="1:13" s="107" customFormat="1" ht="45" x14ac:dyDescent="0.4">
      <c r="A468" s="11">
        <v>465</v>
      </c>
      <c r="B468" s="114" t="s">
        <v>1573</v>
      </c>
      <c r="C468" s="119" t="s">
        <v>1574</v>
      </c>
      <c r="D468" s="114" t="s">
        <v>1575</v>
      </c>
      <c r="E468" s="114" t="s">
        <v>1576</v>
      </c>
      <c r="F468" s="114" t="s">
        <v>1577</v>
      </c>
      <c r="G468" s="114" t="s">
        <v>1578</v>
      </c>
      <c r="H468" s="114" t="s">
        <v>1579</v>
      </c>
      <c r="I468" s="114" t="s">
        <v>1580</v>
      </c>
      <c r="J468" s="114" t="s">
        <v>1581</v>
      </c>
      <c r="K468" s="114" t="s">
        <v>1582</v>
      </c>
      <c r="L468" s="114" t="s">
        <v>1583</v>
      </c>
      <c r="M468" s="27" t="str">
        <f>HYPERLINK("#", "http://www.daidogei.com/")</f>
        <v>http://www.daidogei.com/</v>
      </c>
    </row>
    <row r="469" spans="1:13" s="107" customFormat="1" ht="45" x14ac:dyDescent="0.4">
      <c r="A469" s="11">
        <v>466</v>
      </c>
      <c r="B469" s="114" t="s">
        <v>1584</v>
      </c>
      <c r="C469" s="119" t="s">
        <v>1574</v>
      </c>
      <c r="D469" s="114" t="s">
        <v>1575</v>
      </c>
      <c r="E469" s="114" t="s">
        <v>1585</v>
      </c>
      <c r="F469" s="114" t="s">
        <v>1577</v>
      </c>
      <c r="G469" s="114" t="s">
        <v>1586</v>
      </c>
      <c r="H469" s="114" t="s">
        <v>1587</v>
      </c>
      <c r="I469" s="114" t="s">
        <v>1588</v>
      </c>
      <c r="J469" s="114" t="s">
        <v>1589</v>
      </c>
      <c r="K469" s="114" t="s">
        <v>1590</v>
      </c>
      <c r="L469" s="114" t="s">
        <v>1591</v>
      </c>
      <c r="M469" s="27" t="str">
        <f>HYPERLINK("#", "http://www.hobby-shizuoka.com/")</f>
        <v>http://www.hobby-shizuoka.com/</v>
      </c>
    </row>
    <row r="470" spans="1:13" s="107" customFormat="1" ht="45" x14ac:dyDescent="0.4">
      <c r="A470" s="11">
        <v>467</v>
      </c>
      <c r="B470" s="114" t="s">
        <v>1584</v>
      </c>
      <c r="C470" s="119" t="s">
        <v>1574</v>
      </c>
      <c r="D470" s="114" t="s">
        <v>1575</v>
      </c>
      <c r="E470" s="114" t="s">
        <v>1592</v>
      </c>
      <c r="F470" s="114" t="s">
        <v>1577</v>
      </c>
      <c r="G470" s="114" t="s">
        <v>1586</v>
      </c>
      <c r="H470" s="114" t="s">
        <v>1586</v>
      </c>
      <c r="I470" s="114" t="s">
        <v>1593</v>
      </c>
      <c r="J470" s="114" t="s">
        <v>1581</v>
      </c>
      <c r="K470" s="114" t="s">
        <v>1594</v>
      </c>
      <c r="L470" s="117" t="s">
        <v>1595</v>
      </c>
      <c r="M470" s="27" t="str">
        <f>HYPERLINK("#", "http://www.cannes-shizuoka.jp/")</f>
        <v>http://www.cannes-shizuoka.jp/</v>
      </c>
    </row>
    <row r="471" spans="1:13" s="107" customFormat="1" ht="45" x14ac:dyDescent="0.4">
      <c r="A471" s="11">
        <v>468</v>
      </c>
      <c r="B471" s="114" t="s">
        <v>1596</v>
      </c>
      <c r="C471" s="119" t="s">
        <v>1574</v>
      </c>
      <c r="D471" s="114" t="s">
        <v>1575</v>
      </c>
      <c r="E471" s="114" t="s">
        <v>1597</v>
      </c>
      <c r="F471" s="114" t="s">
        <v>1577</v>
      </c>
      <c r="G471" s="217" t="s">
        <v>1598</v>
      </c>
      <c r="H471" s="217" t="s">
        <v>1599</v>
      </c>
      <c r="I471" s="114" t="s">
        <v>1600</v>
      </c>
      <c r="J471" s="114" t="s">
        <v>1601</v>
      </c>
      <c r="K471" s="114" t="s">
        <v>1602</v>
      </c>
      <c r="L471" s="114" t="s">
        <v>1603</v>
      </c>
      <c r="M471" s="27" t="str">
        <f>HYPERLINK("#", "https://www.abekawa-hanabi.com/")</f>
        <v>https://www.abekawa-hanabi.com/</v>
      </c>
    </row>
    <row r="472" spans="1:13" s="107" customFormat="1" ht="45" x14ac:dyDescent="0.4">
      <c r="A472" s="11">
        <v>469</v>
      </c>
      <c r="B472" s="119" t="s">
        <v>1604</v>
      </c>
      <c r="C472" s="119" t="s">
        <v>1574</v>
      </c>
      <c r="D472" s="114" t="s">
        <v>1575</v>
      </c>
      <c r="E472" s="114" t="s">
        <v>1605</v>
      </c>
      <c r="F472" s="114" t="s">
        <v>1577</v>
      </c>
      <c r="G472" s="119" t="s">
        <v>1606</v>
      </c>
      <c r="H472" s="119" t="s">
        <v>1607</v>
      </c>
      <c r="I472" s="114" t="s">
        <v>1608</v>
      </c>
      <c r="J472" s="114" t="s">
        <v>1589</v>
      </c>
      <c r="K472" s="114" t="s">
        <v>1609</v>
      </c>
      <c r="L472" s="114" t="s">
        <v>1610</v>
      </c>
      <c r="M472" s="27" t="str">
        <f>HYPERLINK("#", "http://www.shizuokamatsuri.com/")</f>
        <v>http://www.shizuokamatsuri.com/</v>
      </c>
    </row>
    <row r="473" spans="1:13" s="107" customFormat="1" ht="45" x14ac:dyDescent="0.4">
      <c r="A473" s="11">
        <v>470</v>
      </c>
      <c r="B473" s="114" t="s">
        <v>1604</v>
      </c>
      <c r="C473" s="119" t="s">
        <v>1574</v>
      </c>
      <c r="D473" s="114" t="s">
        <v>1575</v>
      </c>
      <c r="E473" s="114" t="s">
        <v>1611</v>
      </c>
      <c r="F473" s="114" t="s">
        <v>1577</v>
      </c>
      <c r="G473" s="114" t="s">
        <v>1606</v>
      </c>
      <c r="H473" s="114" t="s">
        <v>1612</v>
      </c>
      <c r="I473" s="114" t="s">
        <v>1613</v>
      </c>
      <c r="J473" s="114" t="s">
        <v>1589</v>
      </c>
      <c r="K473" s="114" t="s">
        <v>1614</v>
      </c>
      <c r="L473" s="114" t="s">
        <v>1615</v>
      </c>
      <c r="M473" s="27"/>
    </row>
    <row r="474" spans="1:13" s="107" customFormat="1" ht="45" x14ac:dyDescent="0.4">
      <c r="A474" s="11">
        <v>471</v>
      </c>
      <c r="B474" s="114" t="s">
        <v>1604</v>
      </c>
      <c r="C474" s="119" t="s">
        <v>1574</v>
      </c>
      <c r="D474" s="114" t="s">
        <v>1575</v>
      </c>
      <c r="E474" s="114" t="s">
        <v>1616</v>
      </c>
      <c r="F474" s="114" t="s">
        <v>1577</v>
      </c>
      <c r="G474" s="114" t="s">
        <v>1586</v>
      </c>
      <c r="H474" s="114" t="s">
        <v>1617</v>
      </c>
      <c r="I474" s="114" t="s">
        <v>1618</v>
      </c>
      <c r="J474" s="114" t="s">
        <v>1589</v>
      </c>
      <c r="K474" s="114" t="s">
        <v>1614</v>
      </c>
      <c r="L474" s="114" t="s">
        <v>1615</v>
      </c>
      <c r="M474" s="27"/>
    </row>
    <row r="475" spans="1:13" s="107" customFormat="1" ht="45" x14ac:dyDescent="0.4">
      <c r="A475" s="11">
        <v>472</v>
      </c>
      <c r="B475" s="114" t="s">
        <v>1604</v>
      </c>
      <c r="C475" s="119" t="s">
        <v>1574</v>
      </c>
      <c r="D475" s="114" t="s">
        <v>1575</v>
      </c>
      <c r="E475" s="114" t="s">
        <v>1619</v>
      </c>
      <c r="F475" s="114" t="s">
        <v>1577</v>
      </c>
      <c r="G475" s="114" t="s">
        <v>1598</v>
      </c>
      <c r="H475" s="114" t="s">
        <v>1620</v>
      </c>
      <c r="I475" s="114" t="s">
        <v>1621</v>
      </c>
      <c r="J475" s="114" t="s">
        <v>1622</v>
      </c>
      <c r="K475" s="109" t="s">
        <v>1623</v>
      </c>
      <c r="L475" s="109" t="s">
        <v>1624</v>
      </c>
      <c r="M475" s="218" t="str">
        <f>HYPERLINK("#", "http://www.shimizutanabata.com/")</f>
        <v>http://www.shimizutanabata.com/</v>
      </c>
    </row>
    <row r="476" spans="1:13" s="107" customFormat="1" ht="45" x14ac:dyDescent="0.4">
      <c r="A476" s="11">
        <v>473</v>
      </c>
      <c r="B476" s="114" t="s">
        <v>1604</v>
      </c>
      <c r="C476" s="119" t="s">
        <v>1574</v>
      </c>
      <c r="D476" s="109" t="s">
        <v>1575</v>
      </c>
      <c r="E476" s="109" t="s">
        <v>4377</v>
      </c>
      <c r="F476" s="109" t="s">
        <v>1577</v>
      </c>
      <c r="G476" s="109" t="s">
        <v>1578</v>
      </c>
      <c r="H476" s="109" t="s">
        <v>1579</v>
      </c>
      <c r="I476" s="114" t="s">
        <v>1625</v>
      </c>
      <c r="J476" s="114" t="s">
        <v>1622</v>
      </c>
      <c r="K476" s="109" t="s">
        <v>4378</v>
      </c>
      <c r="L476" s="109" t="s">
        <v>1626</v>
      </c>
      <c r="M476" s="218" t="str">
        <f>HYPERLINK("#", "https://maguro-haku.com/")</f>
        <v>https://maguro-haku.com/</v>
      </c>
    </row>
    <row r="477" spans="1:13" s="107" customFormat="1" ht="67.5" x14ac:dyDescent="0.4">
      <c r="A477" s="11">
        <v>474</v>
      </c>
      <c r="B477" s="114" t="s">
        <v>27</v>
      </c>
      <c r="C477" s="119" t="s">
        <v>1522</v>
      </c>
      <c r="D477" s="112" t="s">
        <v>1627</v>
      </c>
      <c r="E477" s="109" t="s">
        <v>1628</v>
      </c>
      <c r="F477" s="109" t="s">
        <v>20</v>
      </c>
      <c r="G477" s="134" t="s">
        <v>205</v>
      </c>
      <c r="H477" s="109" t="s">
        <v>1629</v>
      </c>
      <c r="I477" s="114" t="s">
        <v>1630</v>
      </c>
      <c r="J477" s="114" t="s">
        <v>1631</v>
      </c>
      <c r="K477" s="109" t="s">
        <v>1632</v>
      </c>
      <c r="L477" s="125" t="s">
        <v>1633</v>
      </c>
      <c r="M477" s="219" t="s">
        <v>1634</v>
      </c>
    </row>
    <row r="478" spans="1:13" s="107" customFormat="1" ht="45" x14ac:dyDescent="0.4">
      <c r="A478" s="11">
        <v>475</v>
      </c>
      <c r="B478" s="119" t="s">
        <v>27</v>
      </c>
      <c r="C478" s="119" t="s">
        <v>1522</v>
      </c>
      <c r="D478" s="117" t="s">
        <v>1627</v>
      </c>
      <c r="E478" s="114" t="s">
        <v>1635</v>
      </c>
      <c r="F478" s="114" t="s">
        <v>20</v>
      </c>
      <c r="G478" s="118" t="s">
        <v>71</v>
      </c>
      <c r="H478" s="119" t="s">
        <v>1636</v>
      </c>
      <c r="I478" s="114" t="s">
        <v>1637</v>
      </c>
      <c r="J478" s="114" t="s">
        <v>104</v>
      </c>
      <c r="K478" s="114" t="s">
        <v>1638</v>
      </c>
      <c r="L478" s="115"/>
      <c r="M478" s="2" t="s">
        <v>1639</v>
      </c>
    </row>
    <row r="479" spans="1:13" s="107" customFormat="1" ht="67.5" x14ac:dyDescent="0.4">
      <c r="A479" s="11">
        <v>476</v>
      </c>
      <c r="B479" s="114" t="s">
        <v>199</v>
      </c>
      <c r="C479" s="119" t="s">
        <v>1522</v>
      </c>
      <c r="D479" s="117" t="s">
        <v>1627</v>
      </c>
      <c r="E479" s="114" t="s">
        <v>1640</v>
      </c>
      <c r="F479" s="114" t="s">
        <v>20</v>
      </c>
      <c r="G479" s="118" t="s">
        <v>205</v>
      </c>
      <c r="H479" s="114" t="s">
        <v>1641</v>
      </c>
      <c r="I479" s="114" t="s">
        <v>1642</v>
      </c>
      <c r="J479" s="114" t="s">
        <v>1631</v>
      </c>
      <c r="K479" s="114" t="s">
        <v>1632</v>
      </c>
      <c r="L479" s="128" t="s">
        <v>1633</v>
      </c>
      <c r="M479" s="2" t="s">
        <v>1634</v>
      </c>
    </row>
    <row r="480" spans="1:13" s="107" customFormat="1" ht="67.5" x14ac:dyDescent="0.4">
      <c r="A480" s="11">
        <v>477</v>
      </c>
      <c r="B480" s="114" t="s">
        <v>183</v>
      </c>
      <c r="C480" s="119" t="s">
        <v>1522</v>
      </c>
      <c r="D480" s="117" t="s">
        <v>1627</v>
      </c>
      <c r="E480" s="114" t="s">
        <v>1643</v>
      </c>
      <c r="F480" s="114" t="s">
        <v>20</v>
      </c>
      <c r="G480" s="118" t="s">
        <v>71</v>
      </c>
      <c r="H480" s="114" t="s">
        <v>1644</v>
      </c>
      <c r="I480" s="114" t="s">
        <v>1645</v>
      </c>
      <c r="J480" s="114" t="s">
        <v>1646</v>
      </c>
      <c r="K480" s="114" t="s">
        <v>1632</v>
      </c>
      <c r="L480" s="128" t="s">
        <v>1647</v>
      </c>
      <c r="M480" s="2" t="s">
        <v>1648</v>
      </c>
    </row>
    <row r="481" spans="1:13" s="107" customFormat="1" ht="22.5" x14ac:dyDescent="0.4">
      <c r="A481" s="11">
        <v>478</v>
      </c>
      <c r="B481" s="114" t="s">
        <v>161</v>
      </c>
      <c r="C481" s="119" t="s">
        <v>1522</v>
      </c>
      <c r="D481" s="117" t="s">
        <v>1627</v>
      </c>
      <c r="E481" s="114" t="s">
        <v>1649</v>
      </c>
      <c r="F481" s="114" t="s">
        <v>20</v>
      </c>
      <c r="G481" s="114" t="s">
        <v>934</v>
      </c>
      <c r="H481" s="119" t="s">
        <v>1650</v>
      </c>
      <c r="I481" s="114" t="s">
        <v>1651</v>
      </c>
      <c r="J481" s="114" t="s">
        <v>104</v>
      </c>
      <c r="K481" s="114" t="s">
        <v>1652</v>
      </c>
      <c r="L481" s="128" t="s">
        <v>1653</v>
      </c>
      <c r="M481" s="2" t="s">
        <v>1654</v>
      </c>
    </row>
    <row r="482" spans="1:13" s="107" customFormat="1" ht="45" x14ac:dyDescent="0.4">
      <c r="A482" s="11">
        <v>479</v>
      </c>
      <c r="B482" s="114" t="s">
        <v>161</v>
      </c>
      <c r="C482" s="119" t="s">
        <v>1522</v>
      </c>
      <c r="D482" s="117" t="s">
        <v>1627</v>
      </c>
      <c r="E482" s="114" t="s">
        <v>1655</v>
      </c>
      <c r="F482" s="114" t="s">
        <v>20</v>
      </c>
      <c r="G482" s="118" t="s">
        <v>1656</v>
      </c>
      <c r="H482" s="114" t="s">
        <v>1657</v>
      </c>
      <c r="I482" s="114" t="s">
        <v>1658</v>
      </c>
      <c r="J482" s="114" t="s">
        <v>1659</v>
      </c>
      <c r="K482" s="114" t="s">
        <v>1658</v>
      </c>
      <c r="L482" s="128" t="s">
        <v>1660</v>
      </c>
      <c r="M482" s="2" t="s">
        <v>1661</v>
      </c>
    </row>
    <row r="483" spans="1:13" s="107" customFormat="1" ht="45" x14ac:dyDescent="0.4">
      <c r="A483" s="11">
        <v>480</v>
      </c>
      <c r="B483" s="114" t="s">
        <v>161</v>
      </c>
      <c r="C483" s="119" t="s">
        <v>1522</v>
      </c>
      <c r="D483" s="117" t="s">
        <v>1627</v>
      </c>
      <c r="E483" s="114" t="s">
        <v>1557</v>
      </c>
      <c r="F483" s="114" t="s">
        <v>20</v>
      </c>
      <c r="G483" s="118" t="s">
        <v>173</v>
      </c>
      <c r="H483" s="114" t="s">
        <v>173</v>
      </c>
      <c r="I483" s="114" t="s">
        <v>1662</v>
      </c>
      <c r="J483" s="114" t="s">
        <v>1663</v>
      </c>
      <c r="K483" s="114" t="s">
        <v>1664</v>
      </c>
      <c r="L483" s="128" t="s">
        <v>1665</v>
      </c>
      <c r="M483" s="2" t="s">
        <v>1666</v>
      </c>
    </row>
    <row r="484" spans="1:13" s="107" customFormat="1" ht="22.5" x14ac:dyDescent="0.4">
      <c r="A484" s="11">
        <v>481</v>
      </c>
      <c r="B484" s="119" t="s">
        <v>161</v>
      </c>
      <c r="C484" s="119" t="s">
        <v>1522</v>
      </c>
      <c r="D484" s="117" t="s">
        <v>1627</v>
      </c>
      <c r="E484" s="114" t="s">
        <v>1667</v>
      </c>
      <c r="F484" s="114" t="s">
        <v>20</v>
      </c>
      <c r="G484" s="118" t="s">
        <v>1668</v>
      </c>
      <c r="H484" s="114" t="s">
        <v>1668</v>
      </c>
      <c r="I484" s="114" t="s">
        <v>1669</v>
      </c>
      <c r="J484" s="114"/>
      <c r="K484" s="114" t="s">
        <v>1670</v>
      </c>
      <c r="L484" s="128" t="s">
        <v>1671</v>
      </c>
      <c r="M484" s="2" t="s">
        <v>1672</v>
      </c>
    </row>
    <row r="485" spans="1:13" s="107" customFormat="1" ht="67.5" x14ac:dyDescent="0.4">
      <c r="A485" s="11">
        <v>482</v>
      </c>
      <c r="B485" s="119" t="s">
        <v>50</v>
      </c>
      <c r="C485" s="119" t="s">
        <v>1522</v>
      </c>
      <c r="D485" s="117" t="s">
        <v>1627</v>
      </c>
      <c r="E485" s="114" t="s">
        <v>1673</v>
      </c>
      <c r="F485" s="114" t="s">
        <v>20</v>
      </c>
      <c r="G485" s="118" t="s">
        <v>574</v>
      </c>
      <c r="H485" s="114" t="s">
        <v>1674</v>
      </c>
      <c r="I485" s="114" t="s">
        <v>1675</v>
      </c>
      <c r="J485" s="114" t="s">
        <v>1676</v>
      </c>
      <c r="K485" s="114" t="s">
        <v>1632</v>
      </c>
      <c r="L485" s="128" t="s">
        <v>1633</v>
      </c>
      <c r="M485" s="2" t="s">
        <v>1677</v>
      </c>
    </row>
    <row r="486" spans="1:13" s="107" customFormat="1" ht="67.5" x14ac:dyDescent="0.4">
      <c r="A486" s="11">
        <v>483</v>
      </c>
      <c r="B486" s="114" t="s">
        <v>50</v>
      </c>
      <c r="C486" s="119" t="s">
        <v>1522</v>
      </c>
      <c r="D486" s="117" t="s">
        <v>1627</v>
      </c>
      <c r="E486" s="114" t="s">
        <v>1678</v>
      </c>
      <c r="F486" s="114" t="s">
        <v>20</v>
      </c>
      <c r="G486" s="118" t="s">
        <v>574</v>
      </c>
      <c r="H486" s="114" t="s">
        <v>1674</v>
      </c>
      <c r="I486" s="114" t="s">
        <v>1679</v>
      </c>
      <c r="J486" s="114" t="s">
        <v>1680</v>
      </c>
      <c r="K486" s="114" t="s">
        <v>1632</v>
      </c>
      <c r="L486" s="128" t="s">
        <v>1633</v>
      </c>
      <c r="M486" s="2" t="s">
        <v>1677</v>
      </c>
    </row>
    <row r="487" spans="1:13" s="107" customFormat="1" ht="67.5" x14ac:dyDescent="0.4">
      <c r="A487" s="11">
        <v>484</v>
      </c>
      <c r="B487" s="114" t="s">
        <v>139</v>
      </c>
      <c r="C487" s="119" t="s">
        <v>1522</v>
      </c>
      <c r="D487" s="117" t="s">
        <v>1627</v>
      </c>
      <c r="E487" s="114" t="s">
        <v>1681</v>
      </c>
      <c r="F487" s="114" t="s">
        <v>20</v>
      </c>
      <c r="G487" s="119" t="s">
        <v>190</v>
      </c>
      <c r="H487" s="114" t="s">
        <v>1682</v>
      </c>
      <c r="I487" s="114" t="s">
        <v>1630</v>
      </c>
      <c r="J487" s="114" t="s">
        <v>1631</v>
      </c>
      <c r="K487" s="114" t="s">
        <v>1632</v>
      </c>
      <c r="L487" s="128" t="s">
        <v>1683</v>
      </c>
      <c r="M487" s="2" t="s">
        <v>1684</v>
      </c>
    </row>
    <row r="488" spans="1:13" s="107" customFormat="1" ht="67.5" x14ac:dyDescent="0.4">
      <c r="A488" s="11">
        <v>485</v>
      </c>
      <c r="B488" s="114" t="s">
        <v>139</v>
      </c>
      <c r="C488" s="119" t="s">
        <v>1522</v>
      </c>
      <c r="D488" s="117" t="s">
        <v>1627</v>
      </c>
      <c r="E488" s="114" t="s">
        <v>1685</v>
      </c>
      <c r="F488" s="114" t="s">
        <v>20</v>
      </c>
      <c r="G488" s="118" t="s">
        <v>190</v>
      </c>
      <c r="H488" s="114" t="s">
        <v>1686</v>
      </c>
      <c r="I488" s="114" t="s">
        <v>1630</v>
      </c>
      <c r="J488" s="114" t="s">
        <v>1631</v>
      </c>
      <c r="K488" s="114" t="s">
        <v>1632</v>
      </c>
      <c r="L488" s="128" t="s">
        <v>1687</v>
      </c>
      <c r="M488" s="2" t="s">
        <v>1688</v>
      </c>
    </row>
    <row r="489" spans="1:13" s="107" customFormat="1" ht="22.5" x14ac:dyDescent="0.4">
      <c r="A489" s="11">
        <v>486</v>
      </c>
      <c r="B489" s="220" t="s">
        <v>27</v>
      </c>
      <c r="C489" s="221" t="s">
        <v>1522</v>
      </c>
      <c r="D489" s="222" t="s">
        <v>3822</v>
      </c>
      <c r="E489" s="223" t="s">
        <v>1689</v>
      </c>
      <c r="F489" s="103" t="s">
        <v>1690</v>
      </c>
      <c r="G489" s="220" t="s">
        <v>166</v>
      </c>
      <c r="H489" s="220" t="s">
        <v>693</v>
      </c>
      <c r="I489" s="220" t="s">
        <v>1691</v>
      </c>
      <c r="J489" s="102" t="s">
        <v>3823</v>
      </c>
      <c r="K489" s="220" t="s">
        <v>1693</v>
      </c>
      <c r="L489" s="220" t="s">
        <v>1694</v>
      </c>
      <c r="M489" s="220"/>
    </row>
    <row r="490" spans="1:13" s="107" customFormat="1" ht="45" x14ac:dyDescent="0.4">
      <c r="A490" s="11">
        <v>487</v>
      </c>
      <c r="B490" s="220" t="s">
        <v>27</v>
      </c>
      <c r="C490" s="221" t="s">
        <v>1522</v>
      </c>
      <c r="D490" s="222" t="s">
        <v>3822</v>
      </c>
      <c r="E490" s="223" t="s">
        <v>1695</v>
      </c>
      <c r="F490" s="103" t="s">
        <v>1690</v>
      </c>
      <c r="G490" s="220" t="s">
        <v>166</v>
      </c>
      <c r="H490" s="220" t="s">
        <v>1696</v>
      </c>
      <c r="I490" s="220" t="s">
        <v>1697</v>
      </c>
      <c r="J490" s="102" t="s">
        <v>3824</v>
      </c>
      <c r="K490" s="220" t="s">
        <v>1698</v>
      </c>
      <c r="L490" s="220" t="s">
        <v>1699</v>
      </c>
      <c r="M490" s="224" t="s">
        <v>1700</v>
      </c>
    </row>
    <row r="491" spans="1:13" s="107" customFormat="1" ht="22.5" x14ac:dyDescent="0.4">
      <c r="A491" s="11">
        <v>488</v>
      </c>
      <c r="B491" s="220" t="s">
        <v>27</v>
      </c>
      <c r="C491" s="221" t="s">
        <v>1522</v>
      </c>
      <c r="D491" s="222" t="s">
        <v>3822</v>
      </c>
      <c r="E491" s="223" t="s">
        <v>1701</v>
      </c>
      <c r="F491" s="103" t="s">
        <v>1690</v>
      </c>
      <c r="G491" s="220" t="s">
        <v>166</v>
      </c>
      <c r="H491" s="220" t="s">
        <v>1702</v>
      </c>
      <c r="I491" s="220" t="s">
        <v>1703</v>
      </c>
      <c r="J491" s="102" t="s">
        <v>699</v>
      </c>
      <c r="K491" s="220" t="s">
        <v>1704</v>
      </c>
      <c r="L491" s="220" t="s">
        <v>1705</v>
      </c>
      <c r="M491" s="220"/>
    </row>
    <row r="492" spans="1:13" s="107" customFormat="1" ht="22.5" x14ac:dyDescent="0.4">
      <c r="A492" s="11">
        <v>489</v>
      </c>
      <c r="B492" s="220" t="s">
        <v>27</v>
      </c>
      <c r="C492" s="221" t="s">
        <v>1522</v>
      </c>
      <c r="D492" s="222" t="s">
        <v>3822</v>
      </c>
      <c r="E492" s="223" t="s">
        <v>1706</v>
      </c>
      <c r="F492" s="103" t="s">
        <v>1690</v>
      </c>
      <c r="G492" s="220" t="s">
        <v>39</v>
      </c>
      <c r="H492" s="220" t="s">
        <v>1707</v>
      </c>
      <c r="I492" s="220" t="s">
        <v>1708</v>
      </c>
      <c r="J492" s="102" t="s">
        <v>3825</v>
      </c>
      <c r="K492" s="220" t="s">
        <v>1698</v>
      </c>
      <c r="L492" s="220" t="s">
        <v>1699</v>
      </c>
      <c r="M492" s="224" t="s">
        <v>1709</v>
      </c>
    </row>
    <row r="493" spans="1:13" s="107" customFormat="1" ht="45" x14ac:dyDescent="0.4">
      <c r="A493" s="11">
        <v>490</v>
      </c>
      <c r="B493" s="220" t="s">
        <v>27</v>
      </c>
      <c r="C493" s="221" t="s">
        <v>1522</v>
      </c>
      <c r="D493" s="222" t="s">
        <v>3822</v>
      </c>
      <c r="E493" s="225" t="s">
        <v>1710</v>
      </c>
      <c r="F493" s="103" t="s">
        <v>1690</v>
      </c>
      <c r="G493" s="220" t="s">
        <v>39</v>
      </c>
      <c r="H493" s="220" t="s">
        <v>3826</v>
      </c>
      <c r="I493" s="220" t="s">
        <v>1711</v>
      </c>
      <c r="J493" s="102" t="s">
        <v>714</v>
      </c>
      <c r="K493" s="220" t="s">
        <v>1711</v>
      </c>
      <c r="L493" s="103" t="s">
        <v>3827</v>
      </c>
      <c r="M493" s="226"/>
    </row>
    <row r="494" spans="1:13" s="107" customFormat="1" ht="22.5" x14ac:dyDescent="0.4">
      <c r="A494" s="11">
        <v>491</v>
      </c>
      <c r="B494" s="220" t="s">
        <v>27</v>
      </c>
      <c r="C494" s="221" t="s">
        <v>1522</v>
      </c>
      <c r="D494" s="222" t="s">
        <v>3822</v>
      </c>
      <c r="E494" s="227" t="s">
        <v>3828</v>
      </c>
      <c r="F494" s="103" t="s">
        <v>1690</v>
      </c>
      <c r="G494" s="220" t="s">
        <v>71</v>
      </c>
      <c r="H494" s="220" t="s">
        <v>3829</v>
      </c>
      <c r="I494" s="220" t="s">
        <v>3830</v>
      </c>
      <c r="J494" s="102" t="s">
        <v>535</v>
      </c>
      <c r="K494" s="220" t="s">
        <v>3830</v>
      </c>
      <c r="L494" s="103" t="s">
        <v>3827</v>
      </c>
      <c r="M494" s="226"/>
    </row>
    <row r="495" spans="1:13" s="107" customFormat="1" ht="22.5" x14ac:dyDescent="0.4">
      <c r="A495" s="11">
        <v>492</v>
      </c>
      <c r="B495" s="220" t="s">
        <v>199</v>
      </c>
      <c r="C495" s="221" t="s">
        <v>1522</v>
      </c>
      <c r="D495" s="222" t="s">
        <v>3822</v>
      </c>
      <c r="E495" s="222" t="s">
        <v>1712</v>
      </c>
      <c r="F495" s="103" t="s">
        <v>1690</v>
      </c>
      <c r="G495" s="220" t="s">
        <v>205</v>
      </c>
      <c r="H495" s="220" t="s">
        <v>1713</v>
      </c>
      <c r="I495" s="220" t="s">
        <v>1714</v>
      </c>
      <c r="J495" s="102" t="s">
        <v>3831</v>
      </c>
      <c r="K495" s="220" t="s">
        <v>1715</v>
      </c>
      <c r="L495" s="220" t="s">
        <v>1716</v>
      </c>
      <c r="M495" s="224" t="s">
        <v>1717</v>
      </c>
    </row>
    <row r="496" spans="1:13" s="107" customFormat="1" ht="22.5" x14ac:dyDescent="0.4">
      <c r="A496" s="11">
        <v>493</v>
      </c>
      <c r="B496" s="220" t="s">
        <v>199</v>
      </c>
      <c r="C496" s="221" t="s">
        <v>1522</v>
      </c>
      <c r="D496" s="222" t="s">
        <v>3822</v>
      </c>
      <c r="E496" s="222" t="s">
        <v>1718</v>
      </c>
      <c r="F496" s="103" t="s">
        <v>1690</v>
      </c>
      <c r="G496" s="220" t="s">
        <v>205</v>
      </c>
      <c r="H496" s="220" t="s">
        <v>728</v>
      </c>
      <c r="I496" s="220" t="s">
        <v>1719</v>
      </c>
      <c r="J496" s="220" t="s">
        <v>1720</v>
      </c>
      <c r="K496" s="220" t="s">
        <v>1721</v>
      </c>
      <c r="L496" s="220" t="s">
        <v>1722</v>
      </c>
      <c r="M496" s="224" t="s">
        <v>1723</v>
      </c>
    </row>
    <row r="497" spans="1:13" s="107" customFormat="1" ht="22.5" x14ac:dyDescent="0.4">
      <c r="A497" s="11">
        <v>494</v>
      </c>
      <c r="B497" s="220" t="s">
        <v>199</v>
      </c>
      <c r="C497" s="221" t="s">
        <v>1522</v>
      </c>
      <c r="D497" s="222" t="s">
        <v>3822</v>
      </c>
      <c r="E497" s="222" t="s">
        <v>1724</v>
      </c>
      <c r="F497" s="103" t="s">
        <v>1690</v>
      </c>
      <c r="G497" s="103" t="s">
        <v>211</v>
      </c>
      <c r="H497" s="103" t="s">
        <v>1725</v>
      </c>
      <c r="I497" s="220" t="s">
        <v>1726</v>
      </c>
      <c r="J497" s="102" t="s">
        <v>3832</v>
      </c>
      <c r="K497" s="220" t="s">
        <v>1715</v>
      </c>
      <c r="L497" s="220" t="s">
        <v>1716</v>
      </c>
      <c r="M497" s="224" t="s">
        <v>1717</v>
      </c>
    </row>
    <row r="498" spans="1:13" s="107" customFormat="1" ht="22.5" x14ac:dyDescent="0.4">
      <c r="A498" s="11">
        <v>495</v>
      </c>
      <c r="B498" s="220" t="s">
        <v>199</v>
      </c>
      <c r="C498" s="221" t="s">
        <v>1522</v>
      </c>
      <c r="D498" s="222" t="s">
        <v>3822</v>
      </c>
      <c r="E498" s="222" t="s">
        <v>1727</v>
      </c>
      <c r="F498" s="103" t="s">
        <v>1690</v>
      </c>
      <c r="G498" s="103" t="s">
        <v>211</v>
      </c>
      <c r="H498" s="103" t="s">
        <v>1725</v>
      </c>
      <c r="I498" s="220" t="s">
        <v>1728</v>
      </c>
      <c r="J498" s="102" t="s">
        <v>3824</v>
      </c>
      <c r="K498" s="220" t="s">
        <v>1698</v>
      </c>
      <c r="L498" s="220" t="s">
        <v>1699</v>
      </c>
      <c r="M498" s="224" t="s">
        <v>1709</v>
      </c>
    </row>
    <row r="499" spans="1:13" s="107" customFormat="1" ht="22.5" x14ac:dyDescent="0.4">
      <c r="A499" s="11">
        <v>496</v>
      </c>
      <c r="B499" s="220" t="s">
        <v>199</v>
      </c>
      <c r="C499" s="221" t="s">
        <v>1522</v>
      </c>
      <c r="D499" s="222" t="s">
        <v>3822</v>
      </c>
      <c r="E499" s="222" t="s">
        <v>3833</v>
      </c>
      <c r="F499" s="103" t="s">
        <v>1690</v>
      </c>
      <c r="G499" s="103" t="s">
        <v>211</v>
      </c>
      <c r="H499" s="103" t="s">
        <v>2495</v>
      </c>
      <c r="I499" s="220" t="s">
        <v>3834</v>
      </c>
      <c r="J499" s="102" t="s">
        <v>2549</v>
      </c>
      <c r="K499" s="220" t="s">
        <v>1740</v>
      </c>
      <c r="L499" s="103" t="s">
        <v>1741</v>
      </c>
      <c r="M499" s="224"/>
    </row>
    <row r="500" spans="1:13" s="107" customFormat="1" ht="45" x14ac:dyDescent="0.4">
      <c r="A500" s="11">
        <v>497</v>
      </c>
      <c r="B500" s="103" t="s">
        <v>161</v>
      </c>
      <c r="C500" s="221" t="s">
        <v>1522</v>
      </c>
      <c r="D500" s="222" t="s">
        <v>3822</v>
      </c>
      <c r="E500" s="223" t="s">
        <v>1736</v>
      </c>
      <c r="F500" s="103" t="s">
        <v>1690</v>
      </c>
      <c r="G500" s="220" t="s">
        <v>1737</v>
      </c>
      <c r="H500" s="220" t="s">
        <v>1738</v>
      </c>
      <c r="I500" s="220" t="s">
        <v>1739</v>
      </c>
      <c r="J500" s="102" t="s">
        <v>3835</v>
      </c>
      <c r="K500" s="220" t="s">
        <v>1740</v>
      </c>
      <c r="L500" s="220" t="s">
        <v>1741</v>
      </c>
      <c r="M500" s="224" t="s">
        <v>1717</v>
      </c>
    </row>
    <row r="501" spans="1:13" s="107" customFormat="1" ht="22.5" x14ac:dyDescent="0.4">
      <c r="A501" s="11">
        <v>498</v>
      </c>
      <c r="B501" s="103" t="s">
        <v>161</v>
      </c>
      <c r="C501" s="221" t="s">
        <v>1522</v>
      </c>
      <c r="D501" s="222" t="s">
        <v>3822</v>
      </c>
      <c r="E501" s="223" t="s">
        <v>1742</v>
      </c>
      <c r="F501" s="103" t="s">
        <v>1690</v>
      </c>
      <c r="G501" s="220" t="s">
        <v>1743</v>
      </c>
      <c r="H501" s="220" t="s">
        <v>1744</v>
      </c>
      <c r="I501" s="220" t="s">
        <v>1745</v>
      </c>
      <c r="J501" s="102" t="s">
        <v>3836</v>
      </c>
      <c r="K501" s="220" t="s">
        <v>1715</v>
      </c>
      <c r="L501" s="220" t="s">
        <v>1716</v>
      </c>
      <c r="M501" s="220"/>
    </row>
    <row r="502" spans="1:13" s="107" customFormat="1" ht="22.5" x14ac:dyDescent="0.4">
      <c r="A502" s="11">
        <v>499</v>
      </c>
      <c r="B502" s="103" t="s">
        <v>161</v>
      </c>
      <c r="C502" s="221" t="s">
        <v>1522</v>
      </c>
      <c r="D502" s="222" t="s">
        <v>3822</v>
      </c>
      <c r="E502" s="228" t="s">
        <v>3837</v>
      </c>
      <c r="F502" s="103" t="s">
        <v>1690</v>
      </c>
      <c r="G502" s="220" t="s">
        <v>3838</v>
      </c>
      <c r="H502" s="220" t="s">
        <v>3839</v>
      </c>
      <c r="I502" s="220" t="s">
        <v>3840</v>
      </c>
      <c r="J502" s="102" t="s">
        <v>535</v>
      </c>
      <c r="K502" s="220" t="s">
        <v>3840</v>
      </c>
      <c r="L502" s="103" t="s">
        <v>3841</v>
      </c>
      <c r="M502" s="220"/>
    </row>
    <row r="503" spans="1:13" s="107" customFormat="1" ht="22.5" x14ac:dyDescent="0.4">
      <c r="A503" s="11">
        <v>500</v>
      </c>
      <c r="B503" s="103" t="s">
        <v>161</v>
      </c>
      <c r="C503" s="221" t="s">
        <v>1522</v>
      </c>
      <c r="D503" s="222" t="s">
        <v>3822</v>
      </c>
      <c r="E503" s="223" t="s">
        <v>3842</v>
      </c>
      <c r="F503" s="103" t="s">
        <v>1690</v>
      </c>
      <c r="G503" s="220" t="s">
        <v>934</v>
      </c>
      <c r="H503" s="220" t="s">
        <v>3843</v>
      </c>
      <c r="I503" s="220" t="s">
        <v>3840</v>
      </c>
      <c r="J503" s="102" t="s">
        <v>535</v>
      </c>
      <c r="K503" s="220" t="s">
        <v>3844</v>
      </c>
      <c r="L503" s="103" t="s">
        <v>3845</v>
      </c>
      <c r="M503" s="220"/>
    </row>
    <row r="504" spans="1:13" s="107" customFormat="1" ht="45" x14ac:dyDescent="0.4">
      <c r="A504" s="11">
        <v>501</v>
      </c>
      <c r="B504" s="103" t="s">
        <v>161</v>
      </c>
      <c r="C504" s="221" t="s">
        <v>1522</v>
      </c>
      <c r="D504" s="222" t="s">
        <v>3822</v>
      </c>
      <c r="E504" s="225" t="s">
        <v>3846</v>
      </c>
      <c r="F504" s="103" t="s">
        <v>1690</v>
      </c>
      <c r="G504" s="220" t="s">
        <v>166</v>
      </c>
      <c r="H504" s="220" t="s">
        <v>3228</v>
      </c>
      <c r="I504" s="220" t="s">
        <v>3847</v>
      </c>
      <c r="J504" s="102" t="s">
        <v>1053</v>
      </c>
      <c r="K504" s="220" t="s">
        <v>3844</v>
      </c>
      <c r="L504" s="103" t="s">
        <v>3845</v>
      </c>
      <c r="M504" s="220"/>
    </row>
    <row r="505" spans="1:13" s="107" customFormat="1" ht="22.5" x14ac:dyDescent="0.4">
      <c r="A505" s="11">
        <v>502</v>
      </c>
      <c r="B505" s="103" t="s">
        <v>161</v>
      </c>
      <c r="C505" s="221" t="s">
        <v>1522</v>
      </c>
      <c r="D505" s="222" t="s">
        <v>3822</v>
      </c>
      <c r="E505" s="223" t="s">
        <v>1655</v>
      </c>
      <c r="F505" s="103" t="s">
        <v>1690</v>
      </c>
      <c r="G505" s="220" t="s">
        <v>166</v>
      </c>
      <c r="H505" s="220" t="s">
        <v>693</v>
      </c>
      <c r="I505" s="220" t="s">
        <v>3840</v>
      </c>
      <c r="J505" s="102" t="s">
        <v>535</v>
      </c>
      <c r="K505" s="220" t="s">
        <v>3840</v>
      </c>
      <c r="L505" s="103" t="s">
        <v>3841</v>
      </c>
      <c r="M505" s="220"/>
    </row>
    <row r="506" spans="1:13" s="107" customFormat="1" ht="22.5" x14ac:dyDescent="0.4">
      <c r="A506" s="11">
        <v>503</v>
      </c>
      <c r="B506" s="103" t="s">
        <v>161</v>
      </c>
      <c r="C506" s="221" t="s">
        <v>1522</v>
      </c>
      <c r="D506" s="222" t="s">
        <v>3822</v>
      </c>
      <c r="E506" s="228" t="s">
        <v>3848</v>
      </c>
      <c r="F506" s="103" t="s">
        <v>1690</v>
      </c>
      <c r="G506" s="220" t="s">
        <v>166</v>
      </c>
      <c r="H506" s="220" t="s">
        <v>693</v>
      </c>
      <c r="I506" s="220" t="s">
        <v>3849</v>
      </c>
      <c r="J506" s="102" t="s">
        <v>55</v>
      </c>
      <c r="K506" s="220" t="s">
        <v>3850</v>
      </c>
      <c r="L506" s="103" t="s">
        <v>3851</v>
      </c>
      <c r="M506" s="220"/>
    </row>
    <row r="507" spans="1:13" s="107" customFormat="1" ht="22.5" x14ac:dyDescent="0.4">
      <c r="A507" s="11">
        <v>504</v>
      </c>
      <c r="B507" s="103" t="s">
        <v>161</v>
      </c>
      <c r="C507" s="221" t="s">
        <v>1522</v>
      </c>
      <c r="D507" s="222" t="s">
        <v>3822</v>
      </c>
      <c r="E507" s="223" t="s">
        <v>3852</v>
      </c>
      <c r="F507" s="103" t="s">
        <v>1690</v>
      </c>
      <c r="G507" s="220" t="s">
        <v>166</v>
      </c>
      <c r="H507" s="220" t="s">
        <v>1702</v>
      </c>
      <c r="I507" s="220" t="s">
        <v>3834</v>
      </c>
      <c r="J507" s="102" t="s">
        <v>2549</v>
      </c>
      <c r="K507" s="220" t="s">
        <v>3853</v>
      </c>
      <c r="L507" s="103" t="s">
        <v>3854</v>
      </c>
      <c r="M507" s="220"/>
    </row>
    <row r="508" spans="1:13" s="107" customFormat="1" ht="22.5" x14ac:dyDescent="0.4">
      <c r="A508" s="11">
        <v>505</v>
      </c>
      <c r="B508" s="103" t="s">
        <v>161</v>
      </c>
      <c r="C508" s="221" t="s">
        <v>1522</v>
      </c>
      <c r="D508" s="222" t="s">
        <v>3822</v>
      </c>
      <c r="E508" s="223" t="s">
        <v>3855</v>
      </c>
      <c r="F508" s="103" t="s">
        <v>1690</v>
      </c>
      <c r="G508" s="220" t="s">
        <v>166</v>
      </c>
      <c r="H508" s="220" t="s">
        <v>1702</v>
      </c>
      <c r="I508" s="220" t="s">
        <v>3856</v>
      </c>
      <c r="J508" s="102" t="s">
        <v>2549</v>
      </c>
      <c r="K508" s="220" t="s">
        <v>3857</v>
      </c>
      <c r="L508" s="103" t="s">
        <v>1705</v>
      </c>
      <c r="M508" s="220"/>
    </row>
    <row r="509" spans="1:13" s="107" customFormat="1" ht="22.5" x14ac:dyDescent="0.4">
      <c r="A509" s="11">
        <v>506</v>
      </c>
      <c r="B509" s="103" t="s">
        <v>50</v>
      </c>
      <c r="C509" s="221" t="s">
        <v>1522</v>
      </c>
      <c r="D509" s="222" t="s">
        <v>3822</v>
      </c>
      <c r="E509" s="223" t="s">
        <v>3858</v>
      </c>
      <c r="F509" s="103" t="s">
        <v>1690</v>
      </c>
      <c r="G509" s="220" t="s">
        <v>205</v>
      </c>
      <c r="H509" s="220" t="s">
        <v>3859</v>
      </c>
      <c r="I509" s="220" t="s">
        <v>3834</v>
      </c>
      <c r="J509" s="102" t="s">
        <v>2549</v>
      </c>
      <c r="K509" s="220" t="s">
        <v>1740</v>
      </c>
      <c r="L509" s="103" t="s">
        <v>1741</v>
      </c>
      <c r="M509" s="220"/>
    </row>
    <row r="510" spans="1:13" s="107" customFormat="1" ht="22.5" x14ac:dyDescent="0.4">
      <c r="A510" s="11">
        <v>507</v>
      </c>
      <c r="B510" s="103" t="s">
        <v>50</v>
      </c>
      <c r="C510" s="221" t="s">
        <v>1522</v>
      </c>
      <c r="D510" s="222" t="s">
        <v>3822</v>
      </c>
      <c r="E510" s="223" t="s">
        <v>3860</v>
      </c>
      <c r="F510" s="103" t="s">
        <v>1690</v>
      </c>
      <c r="G510" s="220" t="s">
        <v>205</v>
      </c>
      <c r="H510" s="220" t="s">
        <v>3859</v>
      </c>
      <c r="I510" s="220" t="s">
        <v>3861</v>
      </c>
      <c r="J510" s="102" t="s">
        <v>997</v>
      </c>
      <c r="K510" s="220" t="s">
        <v>3862</v>
      </c>
      <c r="L510" s="103" t="s">
        <v>3863</v>
      </c>
      <c r="M510" s="220"/>
    </row>
    <row r="511" spans="1:13" s="107" customFormat="1" ht="45" x14ac:dyDescent="0.4">
      <c r="A511" s="11">
        <v>508</v>
      </c>
      <c r="B511" s="229" t="s">
        <v>50</v>
      </c>
      <c r="C511" s="221" t="s">
        <v>1522</v>
      </c>
      <c r="D511" s="222" t="s">
        <v>3822</v>
      </c>
      <c r="E511" s="230" t="s">
        <v>1746</v>
      </c>
      <c r="F511" s="103" t="s">
        <v>1690</v>
      </c>
      <c r="G511" s="220" t="s">
        <v>205</v>
      </c>
      <c r="H511" s="220" t="s">
        <v>1747</v>
      </c>
      <c r="I511" s="231" t="s">
        <v>1748</v>
      </c>
      <c r="J511" s="102" t="s">
        <v>3824</v>
      </c>
      <c r="K511" s="220" t="s">
        <v>1748</v>
      </c>
      <c r="L511" s="220" t="s">
        <v>1749</v>
      </c>
      <c r="M511" s="224" t="s">
        <v>1750</v>
      </c>
    </row>
    <row r="512" spans="1:13" s="107" customFormat="1" ht="22.5" x14ac:dyDescent="0.4">
      <c r="A512" s="11">
        <v>509</v>
      </c>
      <c r="B512" s="103" t="s">
        <v>183</v>
      </c>
      <c r="C512" s="221" t="s">
        <v>1522</v>
      </c>
      <c r="D512" s="222" t="s">
        <v>3822</v>
      </c>
      <c r="E512" s="222" t="s">
        <v>1729</v>
      </c>
      <c r="F512" s="103" t="s">
        <v>1690</v>
      </c>
      <c r="G512" s="220" t="s">
        <v>1730</v>
      </c>
      <c r="H512" s="220" t="s">
        <v>1731</v>
      </c>
      <c r="I512" s="220" t="s">
        <v>1732</v>
      </c>
      <c r="J512" s="187" t="s">
        <v>3864</v>
      </c>
      <c r="K512" s="134" t="s">
        <v>1733</v>
      </c>
      <c r="L512" s="134" t="s">
        <v>1734</v>
      </c>
      <c r="M512" s="232" t="s">
        <v>1735</v>
      </c>
    </row>
    <row r="513" spans="1:13" s="107" customFormat="1" ht="22.5" x14ac:dyDescent="0.4">
      <c r="A513" s="11">
        <v>510</v>
      </c>
      <c r="B513" s="103" t="s">
        <v>139</v>
      </c>
      <c r="C513" s="221" t="s">
        <v>1522</v>
      </c>
      <c r="D513" s="222" t="s">
        <v>3822</v>
      </c>
      <c r="E513" s="222" t="s">
        <v>1751</v>
      </c>
      <c r="F513" s="103" t="s">
        <v>1690</v>
      </c>
      <c r="G513" s="208" t="s">
        <v>950</v>
      </c>
      <c r="H513" s="134" t="s">
        <v>1752</v>
      </c>
      <c r="I513" s="220" t="s">
        <v>1753</v>
      </c>
      <c r="J513" s="187" t="s">
        <v>3865</v>
      </c>
      <c r="K513" s="134" t="s">
        <v>1754</v>
      </c>
      <c r="L513" s="134" t="s">
        <v>1734</v>
      </c>
      <c r="M513" s="232" t="s">
        <v>1755</v>
      </c>
    </row>
    <row r="514" spans="1:13" s="107" customFormat="1" ht="22.5" x14ac:dyDescent="0.4">
      <c r="A514" s="11">
        <v>511</v>
      </c>
      <c r="B514" s="119" t="s">
        <v>27</v>
      </c>
      <c r="C514" s="119" t="s">
        <v>1756</v>
      </c>
      <c r="D514" s="117" t="s">
        <v>1757</v>
      </c>
      <c r="E514" s="114" t="s">
        <v>1758</v>
      </c>
      <c r="F514" s="114" t="s">
        <v>20</v>
      </c>
      <c r="G514" s="109" t="s">
        <v>190</v>
      </c>
      <c r="H514" s="233" t="s">
        <v>195</v>
      </c>
      <c r="I514" s="114" t="s">
        <v>1760</v>
      </c>
      <c r="J514" s="109" t="s">
        <v>1761</v>
      </c>
      <c r="K514" s="109" t="s">
        <v>4408</v>
      </c>
      <c r="L514" s="132" t="s">
        <v>1762</v>
      </c>
      <c r="M514" s="234" t="s">
        <v>4409</v>
      </c>
    </row>
    <row r="515" spans="1:13" s="107" customFormat="1" ht="22.5" x14ac:dyDescent="0.4">
      <c r="A515" s="11">
        <v>512</v>
      </c>
      <c r="B515" s="114" t="s">
        <v>37</v>
      </c>
      <c r="C515" s="119" t="s">
        <v>1756</v>
      </c>
      <c r="D515" s="117" t="s">
        <v>1757</v>
      </c>
      <c r="E515" s="114" t="s">
        <v>1763</v>
      </c>
      <c r="F515" s="114" t="s">
        <v>20</v>
      </c>
      <c r="G515" s="114" t="s">
        <v>71</v>
      </c>
      <c r="H515" s="114" t="s">
        <v>1764</v>
      </c>
      <c r="I515" s="114" t="s">
        <v>1765</v>
      </c>
      <c r="J515" s="109" t="s">
        <v>1766</v>
      </c>
      <c r="K515" s="109" t="s">
        <v>4410</v>
      </c>
      <c r="L515" s="132" t="s">
        <v>1767</v>
      </c>
      <c r="M515" s="234" t="s">
        <v>4411</v>
      </c>
    </row>
    <row r="516" spans="1:13" s="107" customFormat="1" ht="22.5" x14ac:dyDescent="0.4">
      <c r="A516" s="11">
        <v>513</v>
      </c>
      <c r="B516" s="114" t="s">
        <v>37</v>
      </c>
      <c r="C516" s="119" t="s">
        <v>1756</v>
      </c>
      <c r="D516" s="117" t="s">
        <v>1757</v>
      </c>
      <c r="E516" s="114" t="s">
        <v>1768</v>
      </c>
      <c r="F516" s="114" t="s">
        <v>20</v>
      </c>
      <c r="G516" s="114" t="s">
        <v>71</v>
      </c>
      <c r="H516" s="114" t="s">
        <v>1764</v>
      </c>
      <c r="I516" s="114" t="s">
        <v>1769</v>
      </c>
      <c r="J516" s="109" t="s">
        <v>1766</v>
      </c>
      <c r="K516" s="109" t="s">
        <v>4412</v>
      </c>
      <c r="L516" s="132" t="s">
        <v>1770</v>
      </c>
      <c r="M516" s="234" t="s">
        <v>4413</v>
      </c>
    </row>
    <row r="517" spans="1:13" s="107" customFormat="1" ht="45" x14ac:dyDescent="0.4">
      <c r="A517" s="11">
        <v>514</v>
      </c>
      <c r="B517" s="114" t="s">
        <v>37</v>
      </c>
      <c r="C517" s="119" t="s">
        <v>1756</v>
      </c>
      <c r="D517" s="117" t="s">
        <v>1757</v>
      </c>
      <c r="E517" s="114" t="s">
        <v>1771</v>
      </c>
      <c r="F517" s="114" t="s">
        <v>20</v>
      </c>
      <c r="G517" s="114" t="s">
        <v>1772</v>
      </c>
      <c r="H517" s="114" t="s">
        <v>1773</v>
      </c>
      <c r="I517" s="114" t="s">
        <v>1774</v>
      </c>
      <c r="J517" s="109" t="s">
        <v>1775</v>
      </c>
      <c r="K517" s="109" t="s">
        <v>4414</v>
      </c>
      <c r="L517" s="132" t="s">
        <v>1776</v>
      </c>
      <c r="M517" s="234" t="s">
        <v>4415</v>
      </c>
    </row>
    <row r="518" spans="1:13" s="107" customFormat="1" ht="45" x14ac:dyDescent="0.4">
      <c r="A518" s="11">
        <v>515</v>
      </c>
      <c r="B518" s="114" t="s">
        <v>78</v>
      </c>
      <c r="C518" s="119" t="s">
        <v>1756</v>
      </c>
      <c r="D518" s="117" t="s">
        <v>1757</v>
      </c>
      <c r="E518" s="114" t="s">
        <v>1777</v>
      </c>
      <c r="F518" s="114" t="s">
        <v>20</v>
      </c>
      <c r="G518" s="114" t="s">
        <v>475</v>
      </c>
      <c r="H518" s="114" t="s">
        <v>1759</v>
      </c>
      <c r="I518" s="114" t="s">
        <v>1778</v>
      </c>
      <c r="J518" s="109" t="s">
        <v>1779</v>
      </c>
      <c r="K518" s="109" t="s">
        <v>4416</v>
      </c>
      <c r="L518" s="132" t="s">
        <v>1780</v>
      </c>
      <c r="M518" s="234" t="s">
        <v>1781</v>
      </c>
    </row>
    <row r="519" spans="1:13" s="107" customFormat="1" ht="45" x14ac:dyDescent="0.4">
      <c r="A519" s="11">
        <v>516</v>
      </c>
      <c r="B519" s="114" t="s">
        <v>78</v>
      </c>
      <c r="C519" s="119" t="s">
        <v>1756</v>
      </c>
      <c r="D519" s="117" t="s">
        <v>1757</v>
      </c>
      <c r="E519" s="114" t="s">
        <v>1782</v>
      </c>
      <c r="F519" s="114" t="s">
        <v>20</v>
      </c>
      <c r="G519" s="114" t="s">
        <v>475</v>
      </c>
      <c r="H519" s="114" t="s">
        <v>1759</v>
      </c>
      <c r="I519" s="114" t="s">
        <v>1783</v>
      </c>
      <c r="J519" s="109" t="s">
        <v>1766</v>
      </c>
      <c r="K519" s="109" t="s">
        <v>4417</v>
      </c>
      <c r="L519" s="132" t="s">
        <v>4418</v>
      </c>
      <c r="M519" s="234" t="s">
        <v>4409</v>
      </c>
    </row>
    <row r="520" spans="1:13" s="107" customFormat="1" ht="45" x14ac:dyDescent="0.4">
      <c r="A520" s="11">
        <v>517</v>
      </c>
      <c r="B520" s="119" t="s">
        <v>50</v>
      </c>
      <c r="C520" s="119" t="s">
        <v>1756</v>
      </c>
      <c r="D520" s="117" t="s">
        <v>1757</v>
      </c>
      <c r="E520" s="114" t="s">
        <v>1784</v>
      </c>
      <c r="F520" s="114" t="s">
        <v>20</v>
      </c>
      <c r="G520" s="114" t="s">
        <v>35</v>
      </c>
      <c r="H520" s="114" t="s">
        <v>1785</v>
      </c>
      <c r="I520" s="114" t="s">
        <v>1786</v>
      </c>
      <c r="J520" s="109" t="s">
        <v>1779</v>
      </c>
      <c r="K520" s="109" t="s">
        <v>4419</v>
      </c>
      <c r="L520" s="132" t="s">
        <v>4420</v>
      </c>
      <c r="M520" s="234" t="s">
        <v>4421</v>
      </c>
    </row>
    <row r="521" spans="1:13" s="107" customFormat="1" ht="45" x14ac:dyDescent="0.4">
      <c r="A521" s="11">
        <v>518</v>
      </c>
      <c r="B521" s="119" t="s">
        <v>50</v>
      </c>
      <c r="C521" s="119" t="s">
        <v>1756</v>
      </c>
      <c r="D521" s="112" t="s">
        <v>1757</v>
      </c>
      <c r="E521" s="109" t="s">
        <v>4422</v>
      </c>
      <c r="F521" s="109" t="s">
        <v>165</v>
      </c>
      <c r="G521" s="109" t="s">
        <v>3585</v>
      </c>
      <c r="H521" s="109" t="s">
        <v>3338</v>
      </c>
      <c r="I521" s="114" t="s">
        <v>1757</v>
      </c>
      <c r="J521" s="109" t="s">
        <v>60</v>
      </c>
      <c r="K521" s="109" t="s">
        <v>4423</v>
      </c>
      <c r="L521" s="132" t="s">
        <v>1787</v>
      </c>
      <c r="M521" s="234" t="s">
        <v>4424</v>
      </c>
    </row>
    <row r="522" spans="1:13" s="107" customFormat="1" ht="45" x14ac:dyDescent="0.4">
      <c r="A522" s="11">
        <v>519</v>
      </c>
      <c r="B522" s="119" t="s">
        <v>50</v>
      </c>
      <c r="C522" s="119" t="s">
        <v>1756</v>
      </c>
      <c r="D522" s="117" t="s">
        <v>1757</v>
      </c>
      <c r="E522" s="114" t="s">
        <v>1788</v>
      </c>
      <c r="F522" s="114" t="s">
        <v>20</v>
      </c>
      <c r="G522" s="114" t="s">
        <v>537</v>
      </c>
      <c r="H522" s="114" t="s">
        <v>3185</v>
      </c>
      <c r="I522" s="114" t="s">
        <v>1790</v>
      </c>
      <c r="J522" s="109" t="s">
        <v>1766</v>
      </c>
      <c r="K522" s="109" t="s">
        <v>4425</v>
      </c>
      <c r="L522" s="132" t="s">
        <v>1791</v>
      </c>
      <c r="M522" s="234" t="s">
        <v>4426</v>
      </c>
    </row>
    <row r="523" spans="1:13" s="107" customFormat="1" ht="45" x14ac:dyDescent="0.4">
      <c r="A523" s="11">
        <v>520</v>
      </c>
      <c r="B523" s="119" t="s">
        <v>50</v>
      </c>
      <c r="C523" s="119" t="s">
        <v>1756</v>
      </c>
      <c r="D523" s="117" t="s">
        <v>1757</v>
      </c>
      <c r="E523" s="114" t="s">
        <v>1792</v>
      </c>
      <c r="F523" s="114" t="s">
        <v>20</v>
      </c>
      <c r="G523" s="114" t="s">
        <v>29</v>
      </c>
      <c r="H523" s="114" t="s">
        <v>283</v>
      </c>
      <c r="I523" s="114" t="s">
        <v>1760</v>
      </c>
      <c r="J523" s="114" t="s">
        <v>1766</v>
      </c>
      <c r="K523" s="179" t="s">
        <v>4427</v>
      </c>
      <c r="L523" s="115" t="s">
        <v>1793</v>
      </c>
      <c r="M523" s="185" t="s">
        <v>4428</v>
      </c>
    </row>
    <row r="524" spans="1:13" ht="45" x14ac:dyDescent="0.4">
      <c r="A524" s="11">
        <v>521</v>
      </c>
      <c r="B524" s="64" t="s">
        <v>27</v>
      </c>
      <c r="C524" s="65" t="s">
        <v>1522</v>
      </c>
      <c r="D524" s="64" t="s">
        <v>1794</v>
      </c>
      <c r="E524" s="64" t="s">
        <v>1795</v>
      </c>
      <c r="F524" s="66" t="s">
        <v>165</v>
      </c>
      <c r="G524" s="66" t="s">
        <v>190</v>
      </c>
      <c r="H524" s="66" t="s">
        <v>1796</v>
      </c>
      <c r="I524" s="66" t="s">
        <v>1794</v>
      </c>
      <c r="J524" s="66" t="s">
        <v>1797</v>
      </c>
      <c r="K524" s="64" t="s">
        <v>1798</v>
      </c>
      <c r="L524" s="64" t="s">
        <v>1799</v>
      </c>
      <c r="M524" s="64"/>
    </row>
    <row r="525" spans="1:13" ht="45" x14ac:dyDescent="0.4">
      <c r="A525" s="11">
        <v>522</v>
      </c>
      <c r="B525" s="64" t="s">
        <v>139</v>
      </c>
      <c r="C525" s="65" t="s">
        <v>1522</v>
      </c>
      <c r="D525" s="64" t="s">
        <v>1794</v>
      </c>
      <c r="E525" s="64" t="s">
        <v>1800</v>
      </c>
      <c r="F525" s="66" t="s">
        <v>165</v>
      </c>
      <c r="G525" s="66" t="s">
        <v>1801</v>
      </c>
      <c r="H525" s="66" t="s">
        <v>1802</v>
      </c>
      <c r="I525" s="66" t="s">
        <v>1794</v>
      </c>
      <c r="J525" s="66" t="s">
        <v>1803</v>
      </c>
      <c r="K525" s="64" t="s">
        <v>1798</v>
      </c>
      <c r="L525" s="64" t="s">
        <v>1799</v>
      </c>
      <c r="M525" s="64"/>
    </row>
    <row r="526" spans="1:13" ht="45" x14ac:dyDescent="0.4">
      <c r="A526" s="11">
        <v>523</v>
      </c>
      <c r="B526" s="13" t="s">
        <v>33</v>
      </c>
      <c r="C526" s="13" t="s">
        <v>1522</v>
      </c>
      <c r="D526" s="11" t="s">
        <v>1804</v>
      </c>
      <c r="E526" s="12" t="s">
        <v>1805</v>
      </c>
      <c r="F526" s="12" t="s">
        <v>165</v>
      </c>
      <c r="G526" s="12" t="s">
        <v>35</v>
      </c>
      <c r="H526" s="13" t="s">
        <v>1806</v>
      </c>
      <c r="I526" s="12" t="s">
        <v>1807</v>
      </c>
      <c r="J526" s="12" t="s">
        <v>1808</v>
      </c>
      <c r="K526" s="12" t="s">
        <v>1809</v>
      </c>
      <c r="L526" s="14" t="s">
        <v>1810</v>
      </c>
      <c r="M526" s="2" t="s">
        <v>1811</v>
      </c>
    </row>
    <row r="527" spans="1:13" ht="45" x14ac:dyDescent="0.4">
      <c r="A527" s="11">
        <v>524</v>
      </c>
      <c r="B527" s="12" t="s">
        <v>27</v>
      </c>
      <c r="C527" s="13" t="s">
        <v>1522</v>
      </c>
      <c r="D527" s="11" t="s">
        <v>1804</v>
      </c>
      <c r="E527" s="12" t="s">
        <v>1812</v>
      </c>
      <c r="F527" s="12" t="s">
        <v>165</v>
      </c>
      <c r="G527" s="12" t="s">
        <v>94</v>
      </c>
      <c r="H527" s="13" t="s">
        <v>1813</v>
      </c>
      <c r="I527" s="12" t="s">
        <v>1814</v>
      </c>
      <c r="J527" s="12" t="s">
        <v>1815</v>
      </c>
      <c r="K527" s="12" t="s">
        <v>1809</v>
      </c>
      <c r="L527" s="14" t="s">
        <v>1816</v>
      </c>
      <c r="M527" s="2" t="s">
        <v>1817</v>
      </c>
    </row>
    <row r="528" spans="1:13" ht="45" x14ac:dyDescent="0.4">
      <c r="A528" s="11">
        <v>525</v>
      </c>
      <c r="B528" s="13" t="s">
        <v>153</v>
      </c>
      <c r="C528" s="13" t="s">
        <v>1522</v>
      </c>
      <c r="D528" s="11" t="s">
        <v>1804</v>
      </c>
      <c r="E528" s="12" t="s">
        <v>1818</v>
      </c>
      <c r="F528" s="12" t="s">
        <v>165</v>
      </c>
      <c r="G528" s="12" t="s">
        <v>35</v>
      </c>
      <c r="H528" s="13" t="s">
        <v>1819</v>
      </c>
      <c r="I528" s="12" t="s">
        <v>1820</v>
      </c>
      <c r="J528" s="12" t="s">
        <v>1821</v>
      </c>
      <c r="K528" s="12" t="s">
        <v>1809</v>
      </c>
      <c r="L528" s="14" t="s">
        <v>1822</v>
      </c>
      <c r="M528" s="2" t="s">
        <v>1817</v>
      </c>
    </row>
    <row r="529" spans="1:13" ht="45" x14ac:dyDescent="0.4">
      <c r="A529" s="11">
        <v>526</v>
      </c>
      <c r="B529" s="13" t="s">
        <v>153</v>
      </c>
      <c r="C529" s="13" t="s">
        <v>1522</v>
      </c>
      <c r="D529" s="11" t="s">
        <v>1804</v>
      </c>
      <c r="E529" s="12" t="s">
        <v>1823</v>
      </c>
      <c r="F529" s="12" t="s">
        <v>165</v>
      </c>
      <c r="G529" s="12" t="s">
        <v>1824</v>
      </c>
      <c r="H529" s="13" t="s">
        <v>1825</v>
      </c>
      <c r="I529" s="12" t="s">
        <v>1826</v>
      </c>
      <c r="J529" s="12" t="s">
        <v>1815</v>
      </c>
      <c r="K529" s="12" t="s">
        <v>1809</v>
      </c>
      <c r="L529" s="14" t="s">
        <v>1810</v>
      </c>
      <c r="M529" s="2" t="s">
        <v>1817</v>
      </c>
    </row>
    <row r="530" spans="1:13" ht="45" x14ac:dyDescent="0.4">
      <c r="A530" s="11">
        <v>527</v>
      </c>
      <c r="B530" s="12" t="s">
        <v>153</v>
      </c>
      <c r="C530" s="13" t="s">
        <v>1522</v>
      </c>
      <c r="D530" s="11" t="s">
        <v>1804</v>
      </c>
      <c r="E530" s="12" t="s">
        <v>1827</v>
      </c>
      <c r="F530" s="12" t="s">
        <v>165</v>
      </c>
      <c r="G530" s="12" t="s">
        <v>109</v>
      </c>
      <c r="H530" s="13">
        <v>43638</v>
      </c>
      <c r="I530" s="12" t="s">
        <v>1828</v>
      </c>
      <c r="J530" s="12" t="s">
        <v>1829</v>
      </c>
      <c r="K530" s="12" t="s">
        <v>1809</v>
      </c>
      <c r="L530" s="14" t="s">
        <v>1816</v>
      </c>
      <c r="M530" s="2" t="s">
        <v>1817</v>
      </c>
    </row>
    <row r="531" spans="1:13" ht="67.5" x14ac:dyDescent="0.4">
      <c r="A531" s="11">
        <v>528</v>
      </c>
      <c r="B531" s="13" t="s">
        <v>1830</v>
      </c>
      <c r="C531" s="13" t="s">
        <v>1522</v>
      </c>
      <c r="D531" s="11" t="s">
        <v>1804</v>
      </c>
      <c r="E531" s="12" t="s">
        <v>1831</v>
      </c>
      <c r="F531" s="12" t="s">
        <v>1832</v>
      </c>
      <c r="G531" s="12" t="s">
        <v>1833</v>
      </c>
      <c r="H531" s="13" t="s">
        <v>1834</v>
      </c>
      <c r="I531" s="12" t="s">
        <v>1835</v>
      </c>
      <c r="J531" s="12" t="s">
        <v>1836</v>
      </c>
      <c r="K531" s="12" t="s">
        <v>1809</v>
      </c>
      <c r="L531" s="14" t="s">
        <v>1822</v>
      </c>
      <c r="M531" s="2" t="s">
        <v>1837</v>
      </c>
    </row>
    <row r="532" spans="1:13" s="107" customFormat="1" ht="67.5" x14ac:dyDescent="0.4">
      <c r="A532" s="11">
        <v>529</v>
      </c>
      <c r="B532" s="119" t="s">
        <v>27</v>
      </c>
      <c r="C532" s="119" t="s">
        <v>1522</v>
      </c>
      <c r="D532" s="117" t="s">
        <v>1838</v>
      </c>
      <c r="E532" s="114" t="s">
        <v>1839</v>
      </c>
      <c r="F532" s="114" t="s">
        <v>165</v>
      </c>
      <c r="G532" s="114" t="s">
        <v>211</v>
      </c>
      <c r="H532" s="119" t="s">
        <v>1840</v>
      </c>
      <c r="I532" s="114" t="s">
        <v>3880</v>
      </c>
      <c r="J532" s="109" t="s">
        <v>434</v>
      </c>
      <c r="K532" s="109" t="s">
        <v>1841</v>
      </c>
      <c r="L532" s="132" t="s">
        <v>1842</v>
      </c>
      <c r="M532" s="2" t="s">
        <v>1843</v>
      </c>
    </row>
    <row r="533" spans="1:13" s="107" customFormat="1" ht="67.5" x14ac:dyDescent="0.4">
      <c r="A533" s="11">
        <v>530</v>
      </c>
      <c r="B533" s="114" t="s">
        <v>27</v>
      </c>
      <c r="C533" s="119" t="s">
        <v>1522</v>
      </c>
      <c r="D533" s="117" t="s">
        <v>1838</v>
      </c>
      <c r="E533" s="114" t="s">
        <v>1844</v>
      </c>
      <c r="F533" s="114" t="s">
        <v>165</v>
      </c>
      <c r="G533" s="114" t="s">
        <v>211</v>
      </c>
      <c r="H533" s="119" t="s">
        <v>1845</v>
      </c>
      <c r="I533" s="114" t="s">
        <v>1846</v>
      </c>
      <c r="J533" s="109" t="s">
        <v>535</v>
      </c>
      <c r="K533" s="109" t="s">
        <v>4429</v>
      </c>
      <c r="L533" s="132" t="s">
        <v>4430</v>
      </c>
      <c r="M533" s="2" t="s">
        <v>1847</v>
      </c>
    </row>
    <row r="534" spans="1:13" s="107" customFormat="1" ht="45" x14ac:dyDescent="0.4">
      <c r="A534" s="11">
        <v>531</v>
      </c>
      <c r="B534" s="114" t="s">
        <v>27</v>
      </c>
      <c r="C534" s="119" t="s">
        <v>1522</v>
      </c>
      <c r="D534" s="117" t="s">
        <v>1838</v>
      </c>
      <c r="E534" s="114" t="s">
        <v>1848</v>
      </c>
      <c r="F534" s="114" t="s">
        <v>165</v>
      </c>
      <c r="G534" s="114" t="s">
        <v>489</v>
      </c>
      <c r="H534" s="119" t="s">
        <v>1849</v>
      </c>
      <c r="I534" s="114" t="s">
        <v>1850</v>
      </c>
      <c r="J534" s="109" t="s">
        <v>535</v>
      </c>
      <c r="K534" s="109" t="s">
        <v>1851</v>
      </c>
      <c r="L534" s="132" t="s">
        <v>1852</v>
      </c>
      <c r="M534" s="135" t="s">
        <v>4431</v>
      </c>
    </row>
    <row r="535" spans="1:13" ht="67.5" x14ac:dyDescent="0.4">
      <c r="A535" s="11">
        <v>532</v>
      </c>
      <c r="B535" s="13" t="s">
        <v>27</v>
      </c>
      <c r="C535" s="12" t="s">
        <v>1853</v>
      </c>
      <c r="D535" s="11" t="s">
        <v>1854</v>
      </c>
      <c r="E535" s="20" t="s">
        <v>1855</v>
      </c>
      <c r="F535" s="12" t="s">
        <v>20</v>
      </c>
      <c r="G535" s="12" t="s">
        <v>489</v>
      </c>
      <c r="H535" s="47" t="s">
        <v>230</v>
      </c>
      <c r="I535" s="12" t="s">
        <v>1856</v>
      </c>
      <c r="J535" s="12" t="s">
        <v>1857</v>
      </c>
      <c r="K535" s="12" t="s">
        <v>1858</v>
      </c>
      <c r="L535" s="14" t="s">
        <v>1859</v>
      </c>
      <c r="M535" s="2" t="s">
        <v>1860</v>
      </c>
    </row>
    <row r="536" spans="1:13" ht="67.5" x14ac:dyDescent="0.4">
      <c r="A536" s="11">
        <v>533</v>
      </c>
      <c r="B536" s="13" t="s">
        <v>33</v>
      </c>
      <c r="C536" s="12" t="s">
        <v>1853</v>
      </c>
      <c r="D536" s="11" t="s">
        <v>1854</v>
      </c>
      <c r="E536" s="20" t="s">
        <v>1861</v>
      </c>
      <c r="F536" s="12" t="s">
        <v>20</v>
      </c>
      <c r="G536" s="12" t="s">
        <v>35</v>
      </c>
      <c r="H536" s="67" t="s">
        <v>656</v>
      </c>
      <c r="I536" s="12" t="s">
        <v>1862</v>
      </c>
      <c r="J536" s="12" t="s">
        <v>1863</v>
      </c>
      <c r="K536" s="12" t="s">
        <v>1858</v>
      </c>
      <c r="L536" s="14" t="s">
        <v>1859</v>
      </c>
      <c r="M536" s="2" t="s">
        <v>1864</v>
      </c>
    </row>
    <row r="537" spans="1:13" ht="67.5" x14ac:dyDescent="0.4">
      <c r="A537" s="11">
        <v>534</v>
      </c>
      <c r="B537" s="13" t="s">
        <v>33</v>
      </c>
      <c r="C537" s="12" t="s">
        <v>1853</v>
      </c>
      <c r="D537" s="11" t="s">
        <v>1854</v>
      </c>
      <c r="E537" s="20" t="s">
        <v>1861</v>
      </c>
      <c r="F537" s="12" t="s">
        <v>20</v>
      </c>
      <c r="G537" s="12" t="s">
        <v>29</v>
      </c>
      <c r="H537" s="67" t="s">
        <v>656</v>
      </c>
      <c r="I537" s="12" t="s">
        <v>1862</v>
      </c>
      <c r="J537" s="12" t="s">
        <v>1863</v>
      </c>
      <c r="K537" s="12" t="s">
        <v>1858</v>
      </c>
      <c r="L537" s="14" t="s">
        <v>1859</v>
      </c>
      <c r="M537" s="2" t="s">
        <v>1864</v>
      </c>
    </row>
    <row r="538" spans="1:13" ht="67.5" x14ac:dyDescent="0.4">
      <c r="A538" s="11">
        <v>535</v>
      </c>
      <c r="B538" s="13" t="s">
        <v>33</v>
      </c>
      <c r="C538" s="12" t="s">
        <v>1853</v>
      </c>
      <c r="D538" s="11" t="s">
        <v>1854</v>
      </c>
      <c r="E538" s="49" t="s">
        <v>1865</v>
      </c>
      <c r="F538" s="12" t="s">
        <v>20</v>
      </c>
      <c r="G538" s="12" t="s">
        <v>537</v>
      </c>
      <c r="H538" s="20" t="s">
        <v>1789</v>
      </c>
      <c r="I538" s="12" t="s">
        <v>1862</v>
      </c>
      <c r="J538" s="12" t="s">
        <v>1863</v>
      </c>
      <c r="K538" s="12" t="s">
        <v>1858</v>
      </c>
      <c r="L538" s="14" t="s">
        <v>1859</v>
      </c>
      <c r="M538" s="2" t="s">
        <v>1864</v>
      </c>
    </row>
    <row r="539" spans="1:13" ht="67.5" x14ac:dyDescent="0.4">
      <c r="A539" s="11">
        <v>536</v>
      </c>
      <c r="B539" s="13" t="s">
        <v>33</v>
      </c>
      <c r="C539" s="12" t="s">
        <v>1853</v>
      </c>
      <c r="D539" s="11" t="s">
        <v>1854</v>
      </c>
      <c r="E539" s="20" t="s">
        <v>1866</v>
      </c>
      <c r="F539" s="12" t="s">
        <v>20</v>
      </c>
      <c r="G539" s="12" t="s">
        <v>595</v>
      </c>
      <c r="H539" s="67" t="s">
        <v>1867</v>
      </c>
      <c r="I539" s="12" t="s">
        <v>1862</v>
      </c>
      <c r="J539" s="12" t="s">
        <v>1868</v>
      </c>
      <c r="K539" s="12" t="s">
        <v>1858</v>
      </c>
      <c r="L539" s="14" t="s">
        <v>1859</v>
      </c>
      <c r="M539" s="2" t="s">
        <v>1869</v>
      </c>
    </row>
    <row r="540" spans="1:13" ht="67.5" x14ac:dyDescent="0.4">
      <c r="A540" s="11">
        <v>537</v>
      </c>
      <c r="B540" s="12" t="s">
        <v>37</v>
      </c>
      <c r="C540" s="12" t="s">
        <v>1853</v>
      </c>
      <c r="D540" s="11" t="s">
        <v>1854</v>
      </c>
      <c r="E540" s="20" t="s">
        <v>1870</v>
      </c>
      <c r="F540" s="12" t="s">
        <v>20</v>
      </c>
      <c r="G540" s="12" t="s">
        <v>489</v>
      </c>
      <c r="H540" s="20" t="s">
        <v>1871</v>
      </c>
      <c r="I540" s="12" t="s">
        <v>1872</v>
      </c>
      <c r="J540" s="12" t="s">
        <v>1873</v>
      </c>
      <c r="K540" s="12" t="s">
        <v>1858</v>
      </c>
      <c r="L540" s="14" t="s">
        <v>1859</v>
      </c>
      <c r="M540" s="2" t="s">
        <v>1874</v>
      </c>
    </row>
    <row r="541" spans="1:13" ht="67.5" x14ac:dyDescent="0.4">
      <c r="A541" s="11">
        <v>538</v>
      </c>
      <c r="B541" s="12" t="s">
        <v>78</v>
      </c>
      <c r="C541" s="12" t="s">
        <v>1853</v>
      </c>
      <c r="D541" s="11" t="s">
        <v>1854</v>
      </c>
      <c r="E541" s="20" t="s">
        <v>1875</v>
      </c>
      <c r="F541" s="12" t="s">
        <v>20</v>
      </c>
      <c r="G541" s="12" t="s">
        <v>1065</v>
      </c>
      <c r="H541" s="20" t="s">
        <v>2112</v>
      </c>
      <c r="I541" s="12" t="s">
        <v>1856</v>
      </c>
      <c r="J541" s="12" t="s">
        <v>1876</v>
      </c>
      <c r="K541" s="12" t="s">
        <v>1858</v>
      </c>
      <c r="L541" s="7" t="s">
        <v>1859</v>
      </c>
      <c r="M541" s="2" t="s">
        <v>1877</v>
      </c>
    </row>
    <row r="542" spans="1:13" ht="67.5" x14ac:dyDescent="0.4">
      <c r="A542" s="11">
        <v>539</v>
      </c>
      <c r="B542" s="12" t="s">
        <v>78</v>
      </c>
      <c r="C542" s="12" t="s">
        <v>1853</v>
      </c>
      <c r="D542" s="12" t="s">
        <v>1854</v>
      </c>
      <c r="E542" s="49" t="s">
        <v>1878</v>
      </c>
      <c r="F542" s="12" t="s">
        <v>20</v>
      </c>
      <c r="G542" s="12" t="s">
        <v>1065</v>
      </c>
      <c r="H542" s="20" t="s">
        <v>1879</v>
      </c>
      <c r="I542" s="12" t="s">
        <v>1862</v>
      </c>
      <c r="J542" s="12" t="s">
        <v>1863</v>
      </c>
      <c r="K542" s="12" t="s">
        <v>1858</v>
      </c>
      <c r="L542" s="14" t="s">
        <v>1859</v>
      </c>
      <c r="M542" s="2" t="s">
        <v>3427</v>
      </c>
    </row>
    <row r="543" spans="1:13" ht="67.5" x14ac:dyDescent="0.4">
      <c r="A543" s="11">
        <v>540</v>
      </c>
      <c r="B543" s="13" t="s">
        <v>50</v>
      </c>
      <c r="C543" s="12" t="s">
        <v>1853</v>
      </c>
      <c r="D543" s="11" t="s">
        <v>1854</v>
      </c>
      <c r="E543" s="20" t="s">
        <v>1880</v>
      </c>
      <c r="F543" s="12" t="s">
        <v>20</v>
      </c>
      <c r="G543" s="12" t="s">
        <v>35</v>
      </c>
      <c r="H543" s="20" t="s">
        <v>1881</v>
      </c>
      <c r="I543" s="12" t="s">
        <v>1856</v>
      </c>
      <c r="J543" s="12" t="s">
        <v>1857</v>
      </c>
      <c r="K543" s="12" t="s">
        <v>1858</v>
      </c>
      <c r="L543" s="14" t="s">
        <v>1859</v>
      </c>
      <c r="M543" s="2" t="s">
        <v>1882</v>
      </c>
    </row>
    <row r="544" spans="1:13" ht="67.5" x14ac:dyDescent="0.4">
      <c r="A544" s="11">
        <v>541</v>
      </c>
      <c r="B544" s="13" t="s">
        <v>50</v>
      </c>
      <c r="C544" s="12" t="s">
        <v>1853</v>
      </c>
      <c r="D544" s="11" t="s">
        <v>1854</v>
      </c>
      <c r="E544" s="20" t="s">
        <v>1883</v>
      </c>
      <c r="F544" s="12" t="s">
        <v>20</v>
      </c>
      <c r="G544" s="12" t="s">
        <v>29</v>
      </c>
      <c r="H544" s="20" t="s">
        <v>283</v>
      </c>
      <c r="I544" s="12" t="s">
        <v>1884</v>
      </c>
      <c r="J544" s="12" t="s">
        <v>1885</v>
      </c>
      <c r="K544" s="12" t="s">
        <v>1858</v>
      </c>
      <c r="L544" s="14" t="s">
        <v>1859</v>
      </c>
      <c r="M544" s="2" t="s">
        <v>1886</v>
      </c>
    </row>
    <row r="545" spans="1:13" ht="67.5" x14ac:dyDescent="0.4">
      <c r="A545" s="11">
        <v>542</v>
      </c>
      <c r="B545" s="13" t="s">
        <v>50</v>
      </c>
      <c r="C545" s="12" t="s">
        <v>1853</v>
      </c>
      <c r="D545" s="12" t="s">
        <v>1854</v>
      </c>
      <c r="E545" s="20" t="s">
        <v>1887</v>
      </c>
      <c r="F545" s="12" t="s">
        <v>20</v>
      </c>
      <c r="G545" s="12" t="s">
        <v>94</v>
      </c>
      <c r="H545" s="20" t="s">
        <v>94</v>
      </c>
      <c r="I545" s="12" t="s">
        <v>1862</v>
      </c>
      <c r="J545" s="12" t="s">
        <v>1863</v>
      </c>
      <c r="K545" s="12" t="s">
        <v>1858</v>
      </c>
      <c r="L545" s="14" t="s">
        <v>1859</v>
      </c>
      <c r="M545" s="2" t="s">
        <v>3427</v>
      </c>
    </row>
    <row r="546" spans="1:13" ht="67.5" x14ac:dyDescent="0.4">
      <c r="A546" s="11">
        <v>543</v>
      </c>
      <c r="B546" s="13" t="s">
        <v>50</v>
      </c>
      <c r="C546" s="12" t="s">
        <v>1853</v>
      </c>
      <c r="D546" s="12" t="s">
        <v>1854</v>
      </c>
      <c r="E546" s="20" t="s">
        <v>1888</v>
      </c>
      <c r="F546" s="12" t="s">
        <v>20</v>
      </c>
      <c r="G546" s="12" t="s">
        <v>1889</v>
      </c>
      <c r="H546" s="20" t="s">
        <v>1890</v>
      </c>
      <c r="I546" s="12" t="s">
        <v>1862</v>
      </c>
      <c r="J546" s="12" t="s">
        <v>1863</v>
      </c>
      <c r="K546" s="12" t="s">
        <v>1858</v>
      </c>
      <c r="L546" s="14" t="s">
        <v>1859</v>
      </c>
      <c r="M546" s="2" t="s">
        <v>3427</v>
      </c>
    </row>
    <row r="547" spans="1:13" ht="67.5" x14ac:dyDescent="0.4">
      <c r="A547" s="11">
        <v>544</v>
      </c>
      <c r="B547" s="13" t="s">
        <v>50</v>
      </c>
      <c r="C547" s="12" t="s">
        <v>1853</v>
      </c>
      <c r="D547" s="12" t="s">
        <v>1854</v>
      </c>
      <c r="E547" s="20" t="s">
        <v>1891</v>
      </c>
      <c r="F547" s="12" t="s">
        <v>20</v>
      </c>
      <c r="G547" s="12" t="s">
        <v>29</v>
      </c>
      <c r="H547" s="20" t="s">
        <v>283</v>
      </c>
      <c r="I547" s="12" t="s">
        <v>1862</v>
      </c>
      <c r="J547" s="12" t="s">
        <v>1863</v>
      </c>
      <c r="K547" s="12" t="s">
        <v>1858</v>
      </c>
      <c r="L547" s="14" t="s">
        <v>1859</v>
      </c>
      <c r="M547" s="2" t="s">
        <v>3427</v>
      </c>
    </row>
    <row r="548" spans="1:13" ht="67.5" x14ac:dyDescent="0.4">
      <c r="A548" s="11">
        <v>545</v>
      </c>
      <c r="B548" s="12" t="s">
        <v>139</v>
      </c>
      <c r="C548" s="12" t="s">
        <v>1853</v>
      </c>
      <c r="D548" s="11" t="s">
        <v>1854</v>
      </c>
      <c r="E548" s="12" t="s">
        <v>1892</v>
      </c>
      <c r="F548" s="12" t="s">
        <v>20</v>
      </c>
      <c r="G548" s="12" t="s">
        <v>339</v>
      </c>
      <c r="H548" s="20" t="s">
        <v>1893</v>
      </c>
      <c r="I548" s="12" t="s">
        <v>1884</v>
      </c>
      <c r="J548" s="12" t="s">
        <v>1885</v>
      </c>
      <c r="K548" s="12" t="s">
        <v>1858</v>
      </c>
      <c r="L548" s="14" t="s">
        <v>1859</v>
      </c>
      <c r="M548" s="2" t="s">
        <v>1894</v>
      </c>
    </row>
    <row r="549" spans="1:13" ht="67.5" x14ac:dyDescent="0.4">
      <c r="A549" s="11">
        <v>546</v>
      </c>
      <c r="B549" s="12" t="s">
        <v>139</v>
      </c>
      <c r="C549" s="12" t="s">
        <v>1853</v>
      </c>
      <c r="D549" s="11" t="s">
        <v>1854</v>
      </c>
      <c r="E549" s="20" t="s">
        <v>1895</v>
      </c>
      <c r="F549" s="12" t="s">
        <v>20</v>
      </c>
      <c r="G549" s="12" t="s">
        <v>1896</v>
      </c>
      <c r="H549" s="20" t="s">
        <v>1897</v>
      </c>
      <c r="I549" s="12" t="s">
        <v>1884</v>
      </c>
      <c r="J549" s="12" t="s">
        <v>1885</v>
      </c>
      <c r="K549" s="12" t="s">
        <v>1858</v>
      </c>
      <c r="L549" s="14" t="s">
        <v>1859</v>
      </c>
      <c r="M549" s="2" t="s">
        <v>1898</v>
      </c>
    </row>
    <row r="550" spans="1:13" ht="67.5" x14ac:dyDescent="0.4">
      <c r="A550" s="11">
        <v>547</v>
      </c>
      <c r="B550" s="12" t="s">
        <v>139</v>
      </c>
      <c r="C550" s="12" t="s">
        <v>1853</v>
      </c>
      <c r="D550" s="11" t="s">
        <v>1854</v>
      </c>
      <c r="E550" s="20" t="s">
        <v>1899</v>
      </c>
      <c r="F550" s="12" t="s">
        <v>20</v>
      </c>
      <c r="G550" s="12" t="s">
        <v>148</v>
      </c>
      <c r="H550" s="20" t="s">
        <v>190</v>
      </c>
      <c r="I550" s="12" t="s">
        <v>1900</v>
      </c>
      <c r="J550" s="12" t="s">
        <v>1876</v>
      </c>
      <c r="K550" s="12" t="s">
        <v>1858</v>
      </c>
      <c r="L550" s="14" t="s">
        <v>1859</v>
      </c>
      <c r="M550" s="2" t="s">
        <v>1901</v>
      </c>
    </row>
    <row r="551" spans="1:13" ht="67.5" x14ac:dyDescent="0.4">
      <c r="A551" s="11">
        <v>548</v>
      </c>
      <c r="B551" s="12" t="s">
        <v>139</v>
      </c>
      <c r="C551" s="12" t="s">
        <v>1853</v>
      </c>
      <c r="D551" s="12" t="s">
        <v>1854</v>
      </c>
      <c r="E551" s="12" t="s">
        <v>3428</v>
      </c>
      <c r="F551" s="12" t="s">
        <v>20</v>
      </c>
      <c r="G551" s="12" t="s">
        <v>3429</v>
      </c>
      <c r="H551" s="12" t="s">
        <v>3429</v>
      </c>
      <c r="I551" s="12" t="s">
        <v>1900</v>
      </c>
      <c r="J551" s="12" t="s">
        <v>3430</v>
      </c>
      <c r="K551" s="12" t="s">
        <v>1858</v>
      </c>
      <c r="L551" s="14" t="s">
        <v>1859</v>
      </c>
      <c r="M551" s="2" t="s">
        <v>3431</v>
      </c>
    </row>
    <row r="552" spans="1:13" ht="22.5" x14ac:dyDescent="0.4">
      <c r="A552" s="11">
        <v>549</v>
      </c>
      <c r="B552" s="13" t="s">
        <v>27</v>
      </c>
      <c r="C552" s="12" t="s">
        <v>1853</v>
      </c>
      <c r="D552" s="12" t="s">
        <v>2149</v>
      </c>
      <c r="E552" s="12" t="s">
        <v>3905</v>
      </c>
      <c r="F552" s="12" t="s">
        <v>20</v>
      </c>
      <c r="G552" s="12" t="s">
        <v>148</v>
      </c>
      <c r="H552" s="13" t="s">
        <v>3906</v>
      </c>
      <c r="I552" s="12" t="s">
        <v>3907</v>
      </c>
      <c r="J552" s="12" t="s">
        <v>535</v>
      </c>
      <c r="K552" s="12" t="s">
        <v>3908</v>
      </c>
      <c r="L552" s="14" t="s">
        <v>3909</v>
      </c>
      <c r="M552" s="2" t="s">
        <v>3910</v>
      </c>
    </row>
    <row r="553" spans="1:13" ht="22.5" x14ac:dyDescent="0.4">
      <c r="A553" s="11">
        <v>550</v>
      </c>
      <c r="B553" s="12" t="s">
        <v>27</v>
      </c>
      <c r="C553" s="12" t="s">
        <v>1853</v>
      </c>
      <c r="D553" s="11" t="s">
        <v>2149</v>
      </c>
      <c r="E553" s="12" t="s">
        <v>3911</v>
      </c>
      <c r="F553" s="12" t="s">
        <v>20</v>
      </c>
      <c r="G553" s="12" t="s">
        <v>71</v>
      </c>
      <c r="H553" s="13" t="s">
        <v>1764</v>
      </c>
      <c r="I553" s="12" t="s">
        <v>3912</v>
      </c>
      <c r="J553" s="12" t="s">
        <v>535</v>
      </c>
      <c r="K553" s="12" t="s">
        <v>3908</v>
      </c>
      <c r="L553" s="14" t="s">
        <v>3909</v>
      </c>
      <c r="M553" s="2" t="s">
        <v>3910</v>
      </c>
    </row>
    <row r="554" spans="1:13" ht="45" x14ac:dyDescent="0.4">
      <c r="A554" s="11">
        <v>551</v>
      </c>
      <c r="B554" s="13" t="s">
        <v>27</v>
      </c>
      <c r="C554" s="12" t="s">
        <v>1853</v>
      </c>
      <c r="D554" s="12" t="s">
        <v>2149</v>
      </c>
      <c r="E554" s="12" t="s">
        <v>2150</v>
      </c>
      <c r="F554" s="12" t="s">
        <v>20</v>
      </c>
      <c r="G554" s="12" t="s">
        <v>339</v>
      </c>
      <c r="H554" s="13" t="s">
        <v>2151</v>
      </c>
      <c r="I554" s="12" t="s">
        <v>2152</v>
      </c>
      <c r="J554" s="12" t="s">
        <v>535</v>
      </c>
      <c r="K554" s="12" t="s">
        <v>3432</v>
      </c>
      <c r="L554" s="14" t="s">
        <v>3433</v>
      </c>
      <c r="M554" s="2" t="s">
        <v>3434</v>
      </c>
    </row>
    <row r="555" spans="1:13" ht="67.5" x14ac:dyDescent="0.4">
      <c r="A555" s="11">
        <v>552</v>
      </c>
      <c r="B555" s="12" t="s">
        <v>27</v>
      </c>
      <c r="C555" s="12" t="s">
        <v>1853</v>
      </c>
      <c r="D555" s="11" t="s">
        <v>2149</v>
      </c>
      <c r="E555" s="12" t="s">
        <v>2155</v>
      </c>
      <c r="F555" s="12" t="s">
        <v>20</v>
      </c>
      <c r="G555" s="12" t="s">
        <v>35</v>
      </c>
      <c r="H555" s="13" t="s">
        <v>2156</v>
      </c>
      <c r="I555" s="12" t="s">
        <v>2157</v>
      </c>
      <c r="J555" s="12" t="s">
        <v>763</v>
      </c>
      <c r="K555" s="12" t="s">
        <v>2153</v>
      </c>
      <c r="L555" s="14" t="s">
        <v>2154</v>
      </c>
      <c r="M555" s="2" t="s">
        <v>2158</v>
      </c>
    </row>
    <row r="556" spans="1:13" ht="67.5" x14ac:dyDescent="0.4">
      <c r="A556" s="11">
        <v>553</v>
      </c>
      <c r="B556" s="13" t="s">
        <v>33</v>
      </c>
      <c r="C556" s="12" t="s">
        <v>1853</v>
      </c>
      <c r="D556" s="11" t="s">
        <v>2149</v>
      </c>
      <c r="E556" s="12" t="s">
        <v>2159</v>
      </c>
      <c r="F556" s="12" t="s">
        <v>20</v>
      </c>
      <c r="G556" s="12" t="s">
        <v>29</v>
      </c>
      <c r="H556" s="13" t="s">
        <v>2160</v>
      </c>
      <c r="I556" s="12" t="s">
        <v>2161</v>
      </c>
      <c r="J556" s="12" t="s">
        <v>535</v>
      </c>
      <c r="K556" s="12" t="s">
        <v>2153</v>
      </c>
      <c r="L556" s="14" t="s">
        <v>2154</v>
      </c>
      <c r="M556" s="2" t="s">
        <v>2158</v>
      </c>
    </row>
    <row r="557" spans="1:13" ht="45" x14ac:dyDescent="0.4">
      <c r="A557" s="11">
        <v>554</v>
      </c>
      <c r="B557" s="13" t="s">
        <v>33</v>
      </c>
      <c r="C557" s="12" t="s">
        <v>1853</v>
      </c>
      <c r="D557" s="11" t="s">
        <v>2149</v>
      </c>
      <c r="E557" s="12" t="s">
        <v>2162</v>
      </c>
      <c r="F557" s="12" t="s">
        <v>20</v>
      </c>
      <c r="G557" s="12" t="s">
        <v>29</v>
      </c>
      <c r="H557" s="13" t="s">
        <v>2163</v>
      </c>
      <c r="I557" s="12" t="s">
        <v>2164</v>
      </c>
      <c r="J557" s="12" t="s">
        <v>535</v>
      </c>
      <c r="K557" s="12" t="s">
        <v>3908</v>
      </c>
      <c r="L557" s="14" t="s">
        <v>3909</v>
      </c>
      <c r="M557" s="2" t="s">
        <v>3910</v>
      </c>
    </row>
    <row r="558" spans="1:13" ht="22.5" x14ac:dyDescent="0.4">
      <c r="A558" s="11">
        <v>555</v>
      </c>
      <c r="B558" s="13" t="s">
        <v>33</v>
      </c>
      <c r="C558" s="12" t="s">
        <v>1853</v>
      </c>
      <c r="D558" s="11" t="s">
        <v>2149</v>
      </c>
      <c r="E558" s="12" t="s">
        <v>2168</v>
      </c>
      <c r="F558" s="12" t="s">
        <v>20</v>
      </c>
      <c r="G558" s="12" t="s">
        <v>29</v>
      </c>
      <c r="H558" s="13" t="s">
        <v>1958</v>
      </c>
      <c r="I558" s="12" t="s">
        <v>2169</v>
      </c>
      <c r="J558" s="12" t="s">
        <v>2170</v>
      </c>
      <c r="K558" s="12" t="s">
        <v>3908</v>
      </c>
      <c r="L558" s="14" t="s">
        <v>3909</v>
      </c>
      <c r="M558" s="2" t="s">
        <v>3910</v>
      </c>
    </row>
    <row r="559" spans="1:13" ht="90" x14ac:dyDescent="0.4">
      <c r="A559" s="11">
        <v>556</v>
      </c>
      <c r="B559" s="13" t="s">
        <v>33</v>
      </c>
      <c r="C559" s="12" t="s">
        <v>1853</v>
      </c>
      <c r="D559" s="11" t="s">
        <v>2149</v>
      </c>
      <c r="E559" s="12" t="s">
        <v>2171</v>
      </c>
      <c r="F559" s="12" t="s">
        <v>20</v>
      </c>
      <c r="G559" s="12" t="s">
        <v>29</v>
      </c>
      <c r="H559" s="13" t="s">
        <v>2172</v>
      </c>
      <c r="I559" s="12" t="s">
        <v>2173</v>
      </c>
      <c r="J559" s="12" t="s">
        <v>439</v>
      </c>
      <c r="K559" s="12" t="s">
        <v>2174</v>
      </c>
      <c r="L559" s="14" t="s">
        <v>2175</v>
      </c>
      <c r="M559" s="2" t="s">
        <v>2176</v>
      </c>
    </row>
    <row r="560" spans="1:13" ht="67.5" x14ac:dyDescent="0.4">
      <c r="A560" s="11">
        <v>557</v>
      </c>
      <c r="B560" s="12" t="s">
        <v>37</v>
      </c>
      <c r="C560" s="12" t="s">
        <v>1853</v>
      </c>
      <c r="D560" s="11" t="s">
        <v>2149</v>
      </c>
      <c r="E560" s="12" t="s">
        <v>2177</v>
      </c>
      <c r="F560" s="12" t="s">
        <v>20</v>
      </c>
      <c r="G560" s="12" t="s">
        <v>489</v>
      </c>
      <c r="H560" s="13" t="s">
        <v>2178</v>
      </c>
      <c r="I560" s="12" t="s">
        <v>2179</v>
      </c>
      <c r="J560" s="12" t="s">
        <v>763</v>
      </c>
      <c r="K560" s="12" t="s">
        <v>2153</v>
      </c>
      <c r="L560" s="14" t="s">
        <v>2154</v>
      </c>
      <c r="M560" s="2" t="s">
        <v>2180</v>
      </c>
    </row>
    <row r="561" spans="1:14" ht="67.5" x14ac:dyDescent="0.4">
      <c r="A561" s="11">
        <v>558</v>
      </c>
      <c r="B561" s="12" t="s">
        <v>78</v>
      </c>
      <c r="C561" s="12" t="s">
        <v>1853</v>
      </c>
      <c r="D561" s="11" t="s">
        <v>2149</v>
      </c>
      <c r="E561" s="12" t="s">
        <v>2181</v>
      </c>
      <c r="F561" s="12" t="s">
        <v>20</v>
      </c>
      <c r="G561" s="12" t="s">
        <v>80</v>
      </c>
      <c r="H561" s="13" t="s">
        <v>2115</v>
      </c>
      <c r="I561" s="12" t="s">
        <v>2183</v>
      </c>
      <c r="J561" s="12" t="s">
        <v>763</v>
      </c>
      <c r="K561" s="12" t="s">
        <v>2153</v>
      </c>
      <c r="L561" s="14" t="s">
        <v>2154</v>
      </c>
      <c r="M561" s="2" t="s">
        <v>2180</v>
      </c>
    </row>
    <row r="562" spans="1:14" s="107" customFormat="1" ht="67.5" x14ac:dyDescent="0.4">
      <c r="A562" s="11">
        <v>559</v>
      </c>
      <c r="B562" s="118" t="s">
        <v>199</v>
      </c>
      <c r="C562" s="114" t="s">
        <v>1853</v>
      </c>
      <c r="D562" s="120" t="s">
        <v>1902</v>
      </c>
      <c r="E562" s="118" t="s">
        <v>1903</v>
      </c>
      <c r="F562" s="114" t="s">
        <v>20</v>
      </c>
      <c r="G562" s="114" t="s">
        <v>35</v>
      </c>
      <c r="H562" s="235" t="s">
        <v>1904</v>
      </c>
      <c r="I562" s="118" t="s">
        <v>1905</v>
      </c>
      <c r="J562" s="118" t="s">
        <v>1906</v>
      </c>
      <c r="K562" s="114" t="s">
        <v>1907</v>
      </c>
      <c r="L562" s="114" t="s">
        <v>1908</v>
      </c>
      <c r="M562" s="236"/>
    </row>
    <row r="563" spans="1:14" s="107" customFormat="1" ht="67.5" x14ac:dyDescent="0.4">
      <c r="A563" s="11">
        <v>560</v>
      </c>
      <c r="B563" s="114" t="s">
        <v>37</v>
      </c>
      <c r="C563" s="114" t="s">
        <v>1853</v>
      </c>
      <c r="D563" s="120" t="s">
        <v>1902</v>
      </c>
      <c r="E563" s="118" t="s">
        <v>4660</v>
      </c>
      <c r="F563" s="114" t="s">
        <v>20</v>
      </c>
      <c r="G563" s="114" t="s">
        <v>489</v>
      </c>
      <c r="H563" s="235" t="s">
        <v>1909</v>
      </c>
      <c r="I563" s="118" t="s">
        <v>1905</v>
      </c>
      <c r="J563" s="118" t="s">
        <v>1906</v>
      </c>
      <c r="K563" s="114" t="s">
        <v>1907</v>
      </c>
      <c r="L563" s="114" t="s">
        <v>1908</v>
      </c>
      <c r="M563" s="236"/>
    </row>
    <row r="564" spans="1:14" s="107" customFormat="1" ht="45" x14ac:dyDescent="0.4">
      <c r="A564" s="11">
        <v>561</v>
      </c>
      <c r="B564" s="118" t="s">
        <v>183</v>
      </c>
      <c r="C564" s="114" t="s">
        <v>1853</v>
      </c>
      <c r="D564" s="120" t="s">
        <v>1902</v>
      </c>
      <c r="E564" s="118" t="s">
        <v>1910</v>
      </c>
      <c r="F564" s="114" t="s">
        <v>20</v>
      </c>
      <c r="G564" s="114" t="s">
        <v>489</v>
      </c>
      <c r="H564" s="235" t="s">
        <v>490</v>
      </c>
      <c r="I564" s="118" t="s">
        <v>1911</v>
      </c>
      <c r="J564" s="114" t="s">
        <v>444</v>
      </c>
      <c r="K564" s="114" t="s">
        <v>1912</v>
      </c>
      <c r="L564" s="114" t="s">
        <v>1913</v>
      </c>
      <c r="M564" s="237" t="s">
        <v>4259</v>
      </c>
    </row>
    <row r="565" spans="1:14" s="107" customFormat="1" ht="45" x14ac:dyDescent="0.4">
      <c r="A565" s="11">
        <v>562</v>
      </c>
      <c r="B565" s="118" t="s">
        <v>161</v>
      </c>
      <c r="C565" s="114" t="s">
        <v>1853</v>
      </c>
      <c r="D565" s="120" t="s">
        <v>1902</v>
      </c>
      <c r="E565" s="118" t="s">
        <v>1914</v>
      </c>
      <c r="F565" s="114" t="s">
        <v>20</v>
      </c>
      <c r="G565" s="114" t="s">
        <v>94</v>
      </c>
      <c r="H565" s="235" t="s">
        <v>1915</v>
      </c>
      <c r="I565" s="118" t="s">
        <v>1916</v>
      </c>
      <c r="J565" s="114" t="s">
        <v>444</v>
      </c>
      <c r="K565" s="114" t="s">
        <v>1917</v>
      </c>
      <c r="L565" s="114" t="s">
        <v>1918</v>
      </c>
      <c r="M565" s="238" t="s">
        <v>4176</v>
      </c>
    </row>
    <row r="566" spans="1:14" s="107" customFormat="1" ht="45" x14ac:dyDescent="0.4">
      <c r="A566" s="11">
        <v>563</v>
      </c>
      <c r="B566" s="118" t="s">
        <v>161</v>
      </c>
      <c r="C566" s="114" t="s">
        <v>1853</v>
      </c>
      <c r="D566" s="120" t="s">
        <v>1902</v>
      </c>
      <c r="E566" s="118" t="s">
        <v>1919</v>
      </c>
      <c r="F566" s="114" t="s">
        <v>20</v>
      </c>
      <c r="G566" s="114" t="s">
        <v>80</v>
      </c>
      <c r="H566" s="235" t="s">
        <v>1920</v>
      </c>
      <c r="I566" s="118" t="s">
        <v>1911</v>
      </c>
      <c r="J566" s="114" t="s">
        <v>444</v>
      </c>
      <c r="K566" s="114" t="s">
        <v>1912</v>
      </c>
      <c r="L566" s="114" t="s">
        <v>1913</v>
      </c>
      <c r="M566" s="238" t="s">
        <v>4177</v>
      </c>
    </row>
    <row r="567" spans="1:14" s="107" customFormat="1" ht="45" x14ac:dyDescent="0.4">
      <c r="A567" s="11">
        <v>564</v>
      </c>
      <c r="B567" s="117" t="s">
        <v>27</v>
      </c>
      <c r="C567" s="114" t="s">
        <v>1853</v>
      </c>
      <c r="D567" s="114" t="s">
        <v>1921</v>
      </c>
      <c r="E567" s="114" t="s">
        <v>1922</v>
      </c>
      <c r="F567" s="114" t="s">
        <v>20</v>
      </c>
      <c r="G567" s="114" t="s">
        <v>80</v>
      </c>
      <c r="H567" s="239" t="s">
        <v>3443</v>
      </c>
      <c r="I567" s="114" t="s">
        <v>3513</v>
      </c>
      <c r="J567" s="114" t="s">
        <v>1399</v>
      </c>
      <c r="K567" s="114" t="s">
        <v>3444</v>
      </c>
      <c r="L567" s="115" t="s">
        <v>1923</v>
      </c>
      <c r="M567" s="2" t="s">
        <v>3711</v>
      </c>
    </row>
    <row r="568" spans="1:14" s="107" customFormat="1" ht="45" x14ac:dyDescent="0.4">
      <c r="A568" s="11">
        <v>565</v>
      </c>
      <c r="B568" s="117" t="s">
        <v>27</v>
      </c>
      <c r="C568" s="114" t="s">
        <v>1853</v>
      </c>
      <c r="D568" s="114" t="s">
        <v>1921</v>
      </c>
      <c r="E568" s="114" t="s">
        <v>1924</v>
      </c>
      <c r="F568" s="114" t="s">
        <v>20</v>
      </c>
      <c r="G568" s="114" t="s">
        <v>94</v>
      </c>
      <c r="H568" s="239" t="s">
        <v>1925</v>
      </c>
      <c r="I568" s="114" t="s">
        <v>3445</v>
      </c>
      <c r="J568" s="114" t="s">
        <v>1926</v>
      </c>
      <c r="K568" s="114" t="s">
        <v>1927</v>
      </c>
      <c r="L568" s="115" t="s">
        <v>1928</v>
      </c>
      <c r="M568" s="2" t="s">
        <v>3712</v>
      </c>
    </row>
    <row r="569" spans="1:14" s="107" customFormat="1" ht="45" x14ac:dyDescent="0.4">
      <c r="A569" s="11">
        <v>566</v>
      </c>
      <c r="B569" s="117" t="s">
        <v>27</v>
      </c>
      <c r="C569" s="114" t="s">
        <v>1853</v>
      </c>
      <c r="D569" s="114" t="s">
        <v>1921</v>
      </c>
      <c r="E569" s="114" t="s">
        <v>1929</v>
      </c>
      <c r="F569" s="114" t="s">
        <v>20</v>
      </c>
      <c r="G569" s="114" t="s">
        <v>94</v>
      </c>
      <c r="H569" s="239" t="s">
        <v>1930</v>
      </c>
      <c r="I569" s="114" t="s">
        <v>1931</v>
      </c>
      <c r="J569" s="114" t="s">
        <v>1926</v>
      </c>
      <c r="K569" s="114" t="s">
        <v>1932</v>
      </c>
      <c r="L569" s="115" t="s">
        <v>1933</v>
      </c>
      <c r="M569" s="2" t="s">
        <v>3713</v>
      </c>
    </row>
    <row r="570" spans="1:14" s="107" customFormat="1" ht="67.5" x14ac:dyDescent="0.4">
      <c r="A570" s="11">
        <v>567</v>
      </c>
      <c r="B570" s="117" t="s">
        <v>27</v>
      </c>
      <c r="C570" s="114" t="s">
        <v>1853</v>
      </c>
      <c r="D570" s="114" t="s">
        <v>1921</v>
      </c>
      <c r="E570" s="114" t="s">
        <v>1934</v>
      </c>
      <c r="F570" s="114" t="s">
        <v>20</v>
      </c>
      <c r="G570" s="114" t="s">
        <v>94</v>
      </c>
      <c r="H570" s="239" t="s">
        <v>1935</v>
      </c>
      <c r="I570" s="114" t="s">
        <v>1936</v>
      </c>
      <c r="J570" s="114" t="s">
        <v>444</v>
      </c>
      <c r="K570" s="114" t="s">
        <v>3514</v>
      </c>
      <c r="L570" s="115" t="s">
        <v>3446</v>
      </c>
      <c r="M570" s="2" t="s">
        <v>1937</v>
      </c>
    </row>
    <row r="571" spans="1:14" s="107" customFormat="1" ht="45" x14ac:dyDescent="0.4">
      <c r="A571" s="11">
        <v>568</v>
      </c>
      <c r="B571" s="117" t="s">
        <v>27</v>
      </c>
      <c r="C571" s="114" t="s">
        <v>1853</v>
      </c>
      <c r="D571" s="114" t="s">
        <v>1921</v>
      </c>
      <c r="E571" s="114" t="s">
        <v>1938</v>
      </c>
      <c r="F571" s="114" t="s">
        <v>20</v>
      </c>
      <c r="G571" s="114" t="s">
        <v>94</v>
      </c>
      <c r="H571" s="239" t="s">
        <v>1939</v>
      </c>
      <c r="I571" s="114" t="s">
        <v>1940</v>
      </c>
      <c r="J571" s="114" t="s">
        <v>498</v>
      </c>
      <c r="K571" s="114" t="s">
        <v>3714</v>
      </c>
      <c r="L571" s="115" t="s">
        <v>1942</v>
      </c>
      <c r="M571" s="2" t="s">
        <v>3447</v>
      </c>
      <c r="N571" s="240"/>
    </row>
    <row r="572" spans="1:14" s="107" customFormat="1" ht="45" x14ac:dyDescent="0.4">
      <c r="A572" s="11">
        <v>569</v>
      </c>
      <c r="B572" s="117" t="s">
        <v>27</v>
      </c>
      <c r="C572" s="114" t="s">
        <v>1853</v>
      </c>
      <c r="D572" s="114" t="s">
        <v>1921</v>
      </c>
      <c r="E572" s="114" t="s">
        <v>1943</v>
      </c>
      <c r="F572" s="114" t="s">
        <v>20</v>
      </c>
      <c r="G572" s="114" t="s">
        <v>35</v>
      </c>
      <c r="H572" s="239" t="s">
        <v>1944</v>
      </c>
      <c r="I572" s="114" t="s">
        <v>1945</v>
      </c>
      <c r="J572" s="114" t="s">
        <v>498</v>
      </c>
      <c r="K572" s="114" t="s">
        <v>1941</v>
      </c>
      <c r="L572" s="115" t="s">
        <v>1942</v>
      </c>
      <c r="M572" s="2" t="s">
        <v>3448</v>
      </c>
    </row>
    <row r="573" spans="1:14" s="107" customFormat="1" ht="45" x14ac:dyDescent="0.4">
      <c r="A573" s="11">
        <v>570</v>
      </c>
      <c r="B573" s="117" t="s">
        <v>27</v>
      </c>
      <c r="C573" s="114" t="s">
        <v>1853</v>
      </c>
      <c r="D573" s="114" t="s">
        <v>1921</v>
      </c>
      <c r="E573" s="114" t="s">
        <v>1946</v>
      </c>
      <c r="F573" s="114" t="s">
        <v>20</v>
      </c>
      <c r="G573" s="114" t="s">
        <v>35</v>
      </c>
      <c r="H573" s="239" t="s">
        <v>1947</v>
      </c>
      <c r="I573" s="114" t="s">
        <v>1948</v>
      </c>
      <c r="J573" s="114" t="s">
        <v>498</v>
      </c>
      <c r="K573" s="114" t="s">
        <v>1941</v>
      </c>
      <c r="L573" s="115" t="s">
        <v>1942</v>
      </c>
      <c r="M573" s="2" t="s">
        <v>3448</v>
      </c>
    </row>
    <row r="574" spans="1:14" s="107" customFormat="1" ht="45" x14ac:dyDescent="0.4">
      <c r="A574" s="11">
        <v>571</v>
      </c>
      <c r="B574" s="117" t="s">
        <v>27</v>
      </c>
      <c r="C574" s="114" t="s">
        <v>1853</v>
      </c>
      <c r="D574" s="114" t="s">
        <v>1921</v>
      </c>
      <c r="E574" s="114" t="s">
        <v>1949</v>
      </c>
      <c r="F574" s="114" t="s">
        <v>20</v>
      </c>
      <c r="G574" s="114" t="s">
        <v>35</v>
      </c>
      <c r="H574" s="239" t="s">
        <v>1950</v>
      </c>
      <c r="I574" s="114" t="s">
        <v>1948</v>
      </c>
      <c r="J574" s="114" t="s">
        <v>498</v>
      </c>
      <c r="K574" s="114" t="s">
        <v>1941</v>
      </c>
      <c r="L574" s="115" t="s">
        <v>1942</v>
      </c>
      <c r="M574" s="2" t="s">
        <v>3448</v>
      </c>
    </row>
    <row r="575" spans="1:14" s="107" customFormat="1" ht="45" x14ac:dyDescent="0.4">
      <c r="A575" s="11">
        <v>572</v>
      </c>
      <c r="B575" s="117" t="s">
        <v>27</v>
      </c>
      <c r="C575" s="114" t="s">
        <v>1853</v>
      </c>
      <c r="D575" s="114" t="s">
        <v>1921</v>
      </c>
      <c r="E575" s="114" t="s">
        <v>1951</v>
      </c>
      <c r="F575" s="114" t="s">
        <v>20</v>
      </c>
      <c r="G575" s="114" t="s">
        <v>35</v>
      </c>
      <c r="H575" s="239" t="s">
        <v>1952</v>
      </c>
      <c r="I575" s="114" t="s">
        <v>1953</v>
      </c>
      <c r="J575" s="114" t="s">
        <v>512</v>
      </c>
      <c r="K575" s="114" t="s">
        <v>4260</v>
      </c>
      <c r="L575" s="115" t="s">
        <v>1954</v>
      </c>
      <c r="M575" s="2" t="s">
        <v>4432</v>
      </c>
    </row>
    <row r="576" spans="1:14" s="107" customFormat="1" ht="45" x14ac:dyDescent="0.4">
      <c r="A576" s="11">
        <v>573</v>
      </c>
      <c r="B576" s="112" t="s">
        <v>27</v>
      </c>
      <c r="C576" s="109" t="s">
        <v>1853</v>
      </c>
      <c r="D576" s="109" t="s">
        <v>1921</v>
      </c>
      <c r="E576" s="109" t="s">
        <v>1955</v>
      </c>
      <c r="F576" s="109" t="s">
        <v>20</v>
      </c>
      <c r="G576" s="109" t="s">
        <v>35</v>
      </c>
      <c r="H576" s="241" t="s">
        <v>1952</v>
      </c>
      <c r="I576" s="109" t="s">
        <v>1948</v>
      </c>
      <c r="J576" s="109" t="s">
        <v>498</v>
      </c>
      <c r="K576" s="109" t="s">
        <v>1956</v>
      </c>
      <c r="L576" s="132" t="s">
        <v>1942</v>
      </c>
      <c r="M576" s="219" t="s">
        <v>3448</v>
      </c>
    </row>
    <row r="577" spans="1:14" s="107" customFormat="1" ht="45" x14ac:dyDescent="0.4">
      <c r="A577" s="11">
        <v>574</v>
      </c>
      <c r="B577" s="112" t="s">
        <v>27</v>
      </c>
      <c r="C577" s="109" t="s">
        <v>1853</v>
      </c>
      <c r="D577" s="109" t="s">
        <v>1921</v>
      </c>
      <c r="E577" s="109" t="s">
        <v>4433</v>
      </c>
      <c r="F577" s="109" t="s">
        <v>20</v>
      </c>
      <c r="G577" s="109" t="s">
        <v>35</v>
      </c>
      <c r="H577" s="241" t="s">
        <v>4434</v>
      </c>
      <c r="I577" s="109" t="s">
        <v>4435</v>
      </c>
      <c r="J577" s="109" t="s">
        <v>778</v>
      </c>
      <c r="K577" s="109" t="s">
        <v>4436</v>
      </c>
      <c r="L577" s="132" t="s">
        <v>4437</v>
      </c>
      <c r="M577" s="219" t="s">
        <v>3721</v>
      </c>
    </row>
    <row r="578" spans="1:14" s="107" customFormat="1" ht="67.5" x14ac:dyDescent="0.4">
      <c r="A578" s="11">
        <v>575</v>
      </c>
      <c r="B578" s="112" t="s">
        <v>27</v>
      </c>
      <c r="C578" s="109" t="s">
        <v>1853</v>
      </c>
      <c r="D578" s="109" t="s">
        <v>1921</v>
      </c>
      <c r="E578" s="109" t="s">
        <v>1957</v>
      </c>
      <c r="F578" s="109" t="s">
        <v>20</v>
      </c>
      <c r="G578" s="109" t="s">
        <v>211</v>
      </c>
      <c r="H578" s="241" t="s">
        <v>1958</v>
      </c>
      <c r="I578" s="109" t="s">
        <v>1959</v>
      </c>
      <c r="J578" s="109" t="s">
        <v>1518</v>
      </c>
      <c r="K578" s="109" t="s">
        <v>3514</v>
      </c>
      <c r="L578" s="132" t="s">
        <v>3446</v>
      </c>
      <c r="M578" s="219" t="s">
        <v>1960</v>
      </c>
    </row>
    <row r="579" spans="1:14" s="107" customFormat="1" ht="45" x14ac:dyDescent="0.4">
      <c r="A579" s="11">
        <v>576</v>
      </c>
      <c r="B579" s="117" t="s">
        <v>27</v>
      </c>
      <c r="C579" s="114" t="s">
        <v>1853</v>
      </c>
      <c r="D579" s="114" t="s">
        <v>1921</v>
      </c>
      <c r="E579" s="114" t="s">
        <v>1961</v>
      </c>
      <c r="F579" s="114" t="s">
        <v>20</v>
      </c>
      <c r="G579" s="114" t="s">
        <v>211</v>
      </c>
      <c r="H579" s="239" t="s">
        <v>1958</v>
      </c>
      <c r="I579" s="114" t="s">
        <v>1962</v>
      </c>
      <c r="J579" s="109" t="s">
        <v>498</v>
      </c>
      <c r="K579" s="109" t="s">
        <v>1941</v>
      </c>
      <c r="L579" s="132" t="s">
        <v>1942</v>
      </c>
      <c r="M579" s="219" t="s">
        <v>3449</v>
      </c>
    </row>
    <row r="580" spans="1:14" s="107" customFormat="1" ht="45" x14ac:dyDescent="0.4">
      <c r="A580" s="11">
        <v>577</v>
      </c>
      <c r="B580" s="117" t="s">
        <v>27</v>
      </c>
      <c r="C580" s="114" t="s">
        <v>1853</v>
      </c>
      <c r="D580" s="114" t="s">
        <v>1921</v>
      </c>
      <c r="E580" s="114" t="s">
        <v>1963</v>
      </c>
      <c r="F580" s="114" t="s">
        <v>20</v>
      </c>
      <c r="G580" s="114" t="s">
        <v>489</v>
      </c>
      <c r="H580" s="239" t="s">
        <v>1964</v>
      </c>
      <c r="I580" s="114" t="s">
        <v>1965</v>
      </c>
      <c r="J580" s="109" t="s">
        <v>1966</v>
      </c>
      <c r="K580" s="109" t="s">
        <v>1967</v>
      </c>
      <c r="L580" s="132" t="s">
        <v>1968</v>
      </c>
      <c r="M580" s="219" t="s">
        <v>1969</v>
      </c>
    </row>
    <row r="581" spans="1:14" s="107" customFormat="1" ht="45" x14ac:dyDescent="0.4">
      <c r="A581" s="11">
        <v>578</v>
      </c>
      <c r="B581" s="117" t="s">
        <v>27</v>
      </c>
      <c r="C581" s="114" t="s">
        <v>1853</v>
      </c>
      <c r="D581" s="114" t="s">
        <v>1921</v>
      </c>
      <c r="E581" s="114" t="s">
        <v>1970</v>
      </c>
      <c r="F581" s="114" t="s">
        <v>20</v>
      </c>
      <c r="G581" s="114" t="s">
        <v>489</v>
      </c>
      <c r="H581" s="239" t="s">
        <v>1964</v>
      </c>
      <c r="I581" s="114" t="s">
        <v>1971</v>
      </c>
      <c r="J581" s="109" t="s">
        <v>498</v>
      </c>
      <c r="K581" s="109" t="s">
        <v>1941</v>
      </c>
      <c r="L581" s="132" t="s">
        <v>1972</v>
      </c>
      <c r="M581" s="219" t="s">
        <v>3450</v>
      </c>
      <c r="N581" s="240"/>
    </row>
    <row r="582" spans="1:14" s="107" customFormat="1" ht="45" x14ac:dyDescent="0.4">
      <c r="A582" s="11">
        <v>579</v>
      </c>
      <c r="B582" s="117" t="s">
        <v>27</v>
      </c>
      <c r="C582" s="114" t="s">
        <v>1853</v>
      </c>
      <c r="D582" s="114" t="s">
        <v>1921</v>
      </c>
      <c r="E582" s="114" t="s">
        <v>1973</v>
      </c>
      <c r="F582" s="114" t="s">
        <v>20</v>
      </c>
      <c r="G582" s="114" t="s">
        <v>540</v>
      </c>
      <c r="H582" s="114" t="s">
        <v>1974</v>
      </c>
      <c r="I582" s="114" t="s">
        <v>1975</v>
      </c>
      <c r="J582" s="109" t="s">
        <v>498</v>
      </c>
      <c r="K582" s="109" t="s">
        <v>1976</v>
      </c>
      <c r="L582" s="132" t="s">
        <v>1977</v>
      </c>
      <c r="M582" s="219" t="s">
        <v>4438</v>
      </c>
      <c r="N582" s="240"/>
    </row>
    <row r="583" spans="1:14" s="107" customFormat="1" ht="45" x14ac:dyDescent="0.4">
      <c r="A583" s="11">
        <v>580</v>
      </c>
      <c r="B583" s="117" t="s">
        <v>27</v>
      </c>
      <c r="C583" s="114" t="s">
        <v>1853</v>
      </c>
      <c r="D583" s="114" t="s">
        <v>1921</v>
      </c>
      <c r="E583" s="114" t="s">
        <v>1978</v>
      </c>
      <c r="F583" s="114" t="s">
        <v>20</v>
      </c>
      <c r="G583" s="114" t="s">
        <v>80</v>
      </c>
      <c r="H583" s="115" t="s">
        <v>3715</v>
      </c>
      <c r="I583" s="114" t="s">
        <v>1979</v>
      </c>
      <c r="J583" s="109" t="s">
        <v>1399</v>
      </c>
      <c r="K583" s="109" t="s">
        <v>1980</v>
      </c>
      <c r="L583" s="132" t="s">
        <v>1981</v>
      </c>
      <c r="M583" s="219" t="s">
        <v>4439</v>
      </c>
    </row>
    <row r="584" spans="1:14" s="107" customFormat="1" ht="45" x14ac:dyDescent="0.4">
      <c r="A584" s="11">
        <v>581</v>
      </c>
      <c r="B584" s="117" t="s">
        <v>27</v>
      </c>
      <c r="C584" s="114" t="s">
        <v>1853</v>
      </c>
      <c r="D584" s="114" t="s">
        <v>1921</v>
      </c>
      <c r="E584" s="114" t="s">
        <v>1982</v>
      </c>
      <c r="F584" s="114" t="s">
        <v>20</v>
      </c>
      <c r="G584" s="114" t="s">
        <v>87</v>
      </c>
      <c r="H584" s="114" t="s">
        <v>4261</v>
      </c>
      <c r="I584" s="114" t="s">
        <v>1983</v>
      </c>
      <c r="J584" s="114" t="s">
        <v>472</v>
      </c>
      <c r="K584" s="114" t="s">
        <v>3451</v>
      </c>
      <c r="L584" s="115" t="s">
        <v>3452</v>
      </c>
      <c r="M584" s="2" t="s">
        <v>1960</v>
      </c>
    </row>
    <row r="585" spans="1:14" s="107" customFormat="1" ht="45" x14ac:dyDescent="0.4">
      <c r="A585" s="11">
        <v>582</v>
      </c>
      <c r="B585" s="117" t="s">
        <v>27</v>
      </c>
      <c r="C585" s="114" t="s">
        <v>1853</v>
      </c>
      <c r="D585" s="114" t="s">
        <v>1921</v>
      </c>
      <c r="E585" s="114" t="s">
        <v>1984</v>
      </c>
      <c r="F585" s="114" t="s">
        <v>20</v>
      </c>
      <c r="G585" s="114" t="s">
        <v>94</v>
      </c>
      <c r="H585" s="114" t="s">
        <v>1985</v>
      </c>
      <c r="I585" s="114" t="s">
        <v>1986</v>
      </c>
      <c r="J585" s="114" t="s">
        <v>1389</v>
      </c>
      <c r="K585" s="114" t="s">
        <v>3716</v>
      </c>
      <c r="L585" s="115" t="s">
        <v>1987</v>
      </c>
      <c r="M585" s="2" t="s">
        <v>3717</v>
      </c>
    </row>
    <row r="586" spans="1:14" s="107" customFormat="1" ht="67.5" x14ac:dyDescent="0.4">
      <c r="A586" s="11">
        <v>583</v>
      </c>
      <c r="B586" s="117" t="s">
        <v>27</v>
      </c>
      <c r="C586" s="114" t="s">
        <v>1853</v>
      </c>
      <c r="D586" s="114" t="s">
        <v>1921</v>
      </c>
      <c r="E586" s="114" t="s">
        <v>1988</v>
      </c>
      <c r="F586" s="114" t="s">
        <v>20</v>
      </c>
      <c r="G586" s="114" t="s">
        <v>501</v>
      </c>
      <c r="H586" s="119" t="s">
        <v>4262</v>
      </c>
      <c r="I586" s="114" t="s">
        <v>1989</v>
      </c>
      <c r="J586" s="114" t="s">
        <v>498</v>
      </c>
      <c r="K586" s="114" t="s">
        <v>1990</v>
      </c>
      <c r="L586" s="115" t="s">
        <v>1991</v>
      </c>
      <c r="M586" s="2" t="s">
        <v>3718</v>
      </c>
      <c r="N586" s="240"/>
    </row>
    <row r="587" spans="1:14" s="107" customFormat="1" ht="45" x14ac:dyDescent="0.4">
      <c r="A587" s="11">
        <v>584</v>
      </c>
      <c r="B587" s="119" t="s">
        <v>33</v>
      </c>
      <c r="C587" s="114" t="s">
        <v>1853</v>
      </c>
      <c r="D587" s="114" t="s">
        <v>1921</v>
      </c>
      <c r="E587" s="114" t="s">
        <v>1992</v>
      </c>
      <c r="F587" s="114" t="s">
        <v>20</v>
      </c>
      <c r="G587" s="114" t="s">
        <v>35</v>
      </c>
      <c r="H587" s="239" t="s">
        <v>4263</v>
      </c>
      <c r="I587" s="114" t="s">
        <v>1993</v>
      </c>
      <c r="J587" s="114" t="s">
        <v>506</v>
      </c>
      <c r="K587" s="114" t="s">
        <v>1994</v>
      </c>
      <c r="L587" s="115" t="s">
        <v>1995</v>
      </c>
      <c r="M587" s="127" t="s">
        <v>3453</v>
      </c>
    </row>
    <row r="588" spans="1:14" s="107" customFormat="1" ht="45" x14ac:dyDescent="0.4">
      <c r="A588" s="11">
        <v>585</v>
      </c>
      <c r="B588" s="119" t="s">
        <v>33</v>
      </c>
      <c r="C588" s="114" t="s">
        <v>1853</v>
      </c>
      <c r="D588" s="114" t="s">
        <v>1921</v>
      </c>
      <c r="E588" s="114" t="s">
        <v>1996</v>
      </c>
      <c r="F588" s="114" t="s">
        <v>20</v>
      </c>
      <c r="G588" s="114" t="s">
        <v>29</v>
      </c>
      <c r="H588" s="239" t="s">
        <v>4264</v>
      </c>
      <c r="I588" s="114" t="s">
        <v>1997</v>
      </c>
      <c r="J588" s="114" t="s">
        <v>506</v>
      </c>
      <c r="K588" s="114" t="s">
        <v>3719</v>
      </c>
      <c r="L588" s="115" t="s">
        <v>1998</v>
      </c>
      <c r="M588" s="127" t="s">
        <v>3453</v>
      </c>
      <c r="N588" s="240"/>
    </row>
    <row r="589" spans="1:14" s="107" customFormat="1" ht="90" x14ac:dyDescent="0.4">
      <c r="A589" s="11">
        <v>586</v>
      </c>
      <c r="B589" s="119" t="s">
        <v>33</v>
      </c>
      <c r="C589" s="114" t="s">
        <v>1853</v>
      </c>
      <c r="D589" s="114" t="s">
        <v>1921</v>
      </c>
      <c r="E589" s="114" t="s">
        <v>1999</v>
      </c>
      <c r="F589" s="114" t="s">
        <v>20</v>
      </c>
      <c r="G589" s="114" t="s">
        <v>29</v>
      </c>
      <c r="H589" s="239" t="s">
        <v>3720</v>
      </c>
      <c r="I589" s="114" t="s">
        <v>2000</v>
      </c>
      <c r="J589" s="114" t="s">
        <v>444</v>
      </c>
      <c r="K589" s="114" t="s">
        <v>4265</v>
      </c>
      <c r="L589" s="132" t="s">
        <v>2001</v>
      </c>
      <c r="M589" s="219" t="s">
        <v>3454</v>
      </c>
      <c r="N589" s="240"/>
    </row>
    <row r="590" spans="1:14" s="107" customFormat="1" ht="45" x14ac:dyDescent="0.4">
      <c r="A590" s="11">
        <v>587</v>
      </c>
      <c r="B590" s="119" t="s">
        <v>33</v>
      </c>
      <c r="C590" s="114" t="s">
        <v>1853</v>
      </c>
      <c r="D590" s="114" t="s">
        <v>1921</v>
      </c>
      <c r="E590" s="114" t="s">
        <v>2002</v>
      </c>
      <c r="F590" s="114" t="s">
        <v>20</v>
      </c>
      <c r="G590" s="114" t="s">
        <v>71</v>
      </c>
      <c r="H590" s="114" t="s">
        <v>4266</v>
      </c>
      <c r="I590" s="114" t="s">
        <v>2003</v>
      </c>
      <c r="J590" s="114" t="s">
        <v>512</v>
      </c>
      <c r="K590" s="114" t="s">
        <v>4260</v>
      </c>
      <c r="L590" s="132" t="s">
        <v>1954</v>
      </c>
      <c r="M590" s="219" t="s">
        <v>4432</v>
      </c>
      <c r="N590" s="242"/>
    </row>
    <row r="591" spans="1:14" s="107" customFormat="1" ht="45" x14ac:dyDescent="0.4">
      <c r="A591" s="11">
        <v>588</v>
      </c>
      <c r="B591" s="119" t="s">
        <v>33</v>
      </c>
      <c r="C591" s="114" t="s">
        <v>1853</v>
      </c>
      <c r="D591" s="114" t="s">
        <v>1921</v>
      </c>
      <c r="E591" s="114" t="s">
        <v>4267</v>
      </c>
      <c r="F591" s="114" t="s">
        <v>20</v>
      </c>
      <c r="G591" s="114" t="s">
        <v>35</v>
      </c>
      <c r="H591" s="114" t="s">
        <v>4268</v>
      </c>
      <c r="I591" s="114" t="s">
        <v>2004</v>
      </c>
      <c r="J591" s="114" t="s">
        <v>444</v>
      </c>
      <c r="K591" s="114" t="s">
        <v>4269</v>
      </c>
      <c r="L591" s="132" t="s">
        <v>2005</v>
      </c>
      <c r="M591" s="219" t="s">
        <v>4440</v>
      </c>
      <c r="N591" s="240"/>
    </row>
    <row r="592" spans="1:14" s="107" customFormat="1" ht="45" x14ac:dyDescent="0.4">
      <c r="A592" s="11">
        <v>589</v>
      </c>
      <c r="B592" s="119" t="s">
        <v>33</v>
      </c>
      <c r="C592" s="114" t="s">
        <v>1853</v>
      </c>
      <c r="D592" s="114" t="s">
        <v>1921</v>
      </c>
      <c r="E592" s="114" t="s">
        <v>2006</v>
      </c>
      <c r="F592" s="114" t="s">
        <v>20</v>
      </c>
      <c r="G592" s="114" t="s">
        <v>29</v>
      </c>
      <c r="H592" s="114" t="s">
        <v>4270</v>
      </c>
      <c r="I592" s="114" t="s">
        <v>2007</v>
      </c>
      <c r="J592" s="114" t="s">
        <v>439</v>
      </c>
      <c r="K592" s="114" t="s">
        <v>4271</v>
      </c>
      <c r="L592" s="132" t="s">
        <v>2008</v>
      </c>
      <c r="M592" s="219" t="s">
        <v>4441</v>
      </c>
    </row>
    <row r="593" spans="1:14" s="107" customFormat="1" ht="112.5" x14ac:dyDescent="0.4">
      <c r="A593" s="11">
        <v>590</v>
      </c>
      <c r="B593" s="114" t="s">
        <v>37</v>
      </c>
      <c r="C593" s="114" t="s">
        <v>1853</v>
      </c>
      <c r="D593" s="114" t="s">
        <v>1921</v>
      </c>
      <c r="E593" s="114" t="s">
        <v>2009</v>
      </c>
      <c r="F593" s="114" t="s">
        <v>20</v>
      </c>
      <c r="G593" s="114" t="s">
        <v>29</v>
      </c>
      <c r="H593" s="239" t="s">
        <v>4272</v>
      </c>
      <c r="I593" s="114" t="s">
        <v>2010</v>
      </c>
      <c r="J593" s="114" t="s">
        <v>498</v>
      </c>
      <c r="K593" s="114" t="s">
        <v>3722</v>
      </c>
      <c r="L593" s="115" t="s">
        <v>2011</v>
      </c>
      <c r="M593" s="2" t="s">
        <v>3723</v>
      </c>
      <c r="N593" s="242"/>
    </row>
    <row r="594" spans="1:14" s="107" customFormat="1" ht="45" x14ac:dyDescent="0.4">
      <c r="A594" s="11">
        <v>591</v>
      </c>
      <c r="B594" s="114" t="s">
        <v>78</v>
      </c>
      <c r="C594" s="114" t="s">
        <v>1853</v>
      </c>
      <c r="D594" s="114" t="s">
        <v>1921</v>
      </c>
      <c r="E594" s="114" t="s">
        <v>2012</v>
      </c>
      <c r="F594" s="114" t="s">
        <v>20</v>
      </c>
      <c r="G594" s="114" t="s">
        <v>80</v>
      </c>
      <c r="H594" s="114" t="s">
        <v>4273</v>
      </c>
      <c r="I594" s="114" t="s">
        <v>2014</v>
      </c>
      <c r="J594" s="114" t="s">
        <v>980</v>
      </c>
      <c r="K594" s="114" t="s">
        <v>3451</v>
      </c>
      <c r="L594" s="115" t="s">
        <v>3452</v>
      </c>
      <c r="M594" s="2" t="s">
        <v>1960</v>
      </c>
      <c r="N594" s="242"/>
    </row>
    <row r="595" spans="1:14" s="107" customFormat="1" ht="45" x14ac:dyDescent="0.4">
      <c r="A595" s="11">
        <v>592</v>
      </c>
      <c r="B595" s="119" t="s">
        <v>50</v>
      </c>
      <c r="C595" s="114" t="s">
        <v>1853</v>
      </c>
      <c r="D595" s="114" t="s">
        <v>1921</v>
      </c>
      <c r="E595" s="114" t="s">
        <v>2015</v>
      </c>
      <c r="F595" s="114" t="s">
        <v>20</v>
      </c>
      <c r="G595" s="114" t="s">
        <v>94</v>
      </c>
      <c r="H595" s="243" t="s">
        <v>4274</v>
      </c>
      <c r="I595" s="114" t="s">
        <v>2016</v>
      </c>
      <c r="J595" s="114" t="s">
        <v>980</v>
      </c>
      <c r="K595" s="114" t="s">
        <v>3455</v>
      </c>
      <c r="L595" s="115" t="s">
        <v>3456</v>
      </c>
      <c r="M595" s="2" t="s">
        <v>3457</v>
      </c>
    </row>
    <row r="596" spans="1:14" s="107" customFormat="1" ht="45" x14ac:dyDescent="0.4">
      <c r="A596" s="11">
        <v>593</v>
      </c>
      <c r="B596" s="114" t="s">
        <v>27</v>
      </c>
      <c r="C596" s="114" t="s">
        <v>1853</v>
      </c>
      <c r="D596" s="117" t="s">
        <v>2017</v>
      </c>
      <c r="E596" s="114" t="s">
        <v>4442</v>
      </c>
      <c r="F596" s="114" t="s">
        <v>20</v>
      </c>
      <c r="G596" s="114" t="s">
        <v>94</v>
      </c>
      <c r="H596" s="114" t="s">
        <v>2018</v>
      </c>
      <c r="I596" s="114" t="s">
        <v>2019</v>
      </c>
      <c r="J596" s="114" t="s">
        <v>2020</v>
      </c>
      <c r="K596" s="114" t="s">
        <v>2019</v>
      </c>
      <c r="L596" s="115" t="s">
        <v>2021</v>
      </c>
      <c r="M596" s="127" t="s">
        <v>2022</v>
      </c>
    </row>
    <row r="597" spans="1:14" s="107" customFormat="1" ht="45" x14ac:dyDescent="0.4">
      <c r="A597" s="11">
        <v>594</v>
      </c>
      <c r="B597" s="114" t="s">
        <v>27</v>
      </c>
      <c r="C597" s="114" t="s">
        <v>1853</v>
      </c>
      <c r="D597" s="117" t="s">
        <v>2017</v>
      </c>
      <c r="E597" s="114" t="s">
        <v>4443</v>
      </c>
      <c r="F597" s="114" t="s">
        <v>20</v>
      </c>
      <c r="G597" s="114" t="s">
        <v>94</v>
      </c>
      <c r="H597" s="114" t="s">
        <v>2023</v>
      </c>
      <c r="I597" s="114" t="s">
        <v>2024</v>
      </c>
      <c r="J597" s="114" t="s">
        <v>2025</v>
      </c>
      <c r="K597" s="114" t="s">
        <v>2024</v>
      </c>
      <c r="L597" s="115" t="s">
        <v>2026</v>
      </c>
      <c r="M597" s="2" t="s">
        <v>2027</v>
      </c>
    </row>
    <row r="598" spans="1:14" s="107" customFormat="1" ht="45" x14ac:dyDescent="0.4">
      <c r="A598" s="11">
        <v>595</v>
      </c>
      <c r="B598" s="114" t="s">
        <v>27</v>
      </c>
      <c r="C598" s="114" t="s">
        <v>1853</v>
      </c>
      <c r="D598" s="117" t="s">
        <v>2017</v>
      </c>
      <c r="E598" s="114" t="s">
        <v>4444</v>
      </c>
      <c r="F598" s="114" t="s">
        <v>20</v>
      </c>
      <c r="G598" s="114" t="s">
        <v>109</v>
      </c>
      <c r="H598" s="239" t="s">
        <v>2028</v>
      </c>
      <c r="I598" s="114" t="s">
        <v>2024</v>
      </c>
      <c r="J598" s="114" t="s">
        <v>2025</v>
      </c>
      <c r="K598" s="114" t="s">
        <v>2024</v>
      </c>
      <c r="L598" s="115" t="s">
        <v>2026</v>
      </c>
      <c r="M598" s="2" t="s">
        <v>2027</v>
      </c>
    </row>
    <row r="599" spans="1:14" s="107" customFormat="1" ht="45" x14ac:dyDescent="0.4">
      <c r="A599" s="11">
        <v>596</v>
      </c>
      <c r="B599" s="114" t="s">
        <v>27</v>
      </c>
      <c r="C599" s="114" t="s">
        <v>1853</v>
      </c>
      <c r="D599" s="117" t="s">
        <v>2017</v>
      </c>
      <c r="E599" s="114" t="s">
        <v>4445</v>
      </c>
      <c r="F599" s="114" t="s">
        <v>20</v>
      </c>
      <c r="G599" s="114" t="s">
        <v>2029</v>
      </c>
      <c r="H599" s="114" t="s">
        <v>4446</v>
      </c>
      <c r="I599" s="114" t="s">
        <v>2030</v>
      </c>
      <c r="J599" s="114" t="s">
        <v>2031</v>
      </c>
      <c r="K599" s="114" t="s">
        <v>2030</v>
      </c>
      <c r="L599" s="115" t="s">
        <v>2032</v>
      </c>
      <c r="M599" s="127" t="s">
        <v>2033</v>
      </c>
    </row>
    <row r="600" spans="1:14" s="107" customFormat="1" ht="45" x14ac:dyDescent="0.4">
      <c r="A600" s="11">
        <v>597</v>
      </c>
      <c r="B600" s="114" t="s">
        <v>27</v>
      </c>
      <c r="C600" s="114" t="s">
        <v>1853</v>
      </c>
      <c r="D600" s="117" t="s">
        <v>2017</v>
      </c>
      <c r="E600" s="114" t="s">
        <v>4447</v>
      </c>
      <c r="F600" s="114" t="s">
        <v>20</v>
      </c>
      <c r="G600" s="114" t="s">
        <v>35</v>
      </c>
      <c r="H600" s="114" t="s">
        <v>2034</v>
      </c>
      <c r="I600" s="114" t="s">
        <v>2035</v>
      </c>
      <c r="J600" s="114" t="s">
        <v>2031</v>
      </c>
      <c r="K600" s="114" t="s">
        <v>2035</v>
      </c>
      <c r="L600" s="115" t="s">
        <v>2036</v>
      </c>
      <c r="M600" s="2" t="s">
        <v>2037</v>
      </c>
    </row>
    <row r="601" spans="1:14" s="107" customFormat="1" ht="45" x14ac:dyDescent="0.4">
      <c r="A601" s="11">
        <v>598</v>
      </c>
      <c r="B601" s="114" t="s">
        <v>27</v>
      </c>
      <c r="C601" s="114" t="s">
        <v>1853</v>
      </c>
      <c r="D601" s="117" t="s">
        <v>2017</v>
      </c>
      <c r="E601" s="114" t="s">
        <v>4448</v>
      </c>
      <c r="F601" s="114" t="s">
        <v>20</v>
      </c>
      <c r="G601" s="114" t="s">
        <v>35</v>
      </c>
      <c r="H601" s="114" t="s">
        <v>2038</v>
      </c>
      <c r="I601" s="114" t="s">
        <v>2039</v>
      </c>
      <c r="J601" s="114" t="s">
        <v>2020</v>
      </c>
      <c r="K601" s="114" t="s">
        <v>2039</v>
      </c>
      <c r="L601" s="115" t="s">
        <v>2040</v>
      </c>
      <c r="M601" s="127" t="s">
        <v>2041</v>
      </c>
    </row>
    <row r="602" spans="1:14" s="107" customFormat="1" ht="67.5" x14ac:dyDescent="0.4">
      <c r="A602" s="11">
        <v>599</v>
      </c>
      <c r="B602" s="114" t="s">
        <v>27</v>
      </c>
      <c r="C602" s="114" t="s">
        <v>1853</v>
      </c>
      <c r="D602" s="117" t="s">
        <v>2017</v>
      </c>
      <c r="E602" s="114" t="s">
        <v>4449</v>
      </c>
      <c r="F602" s="114" t="s">
        <v>20</v>
      </c>
      <c r="G602" s="114" t="s">
        <v>35</v>
      </c>
      <c r="H602" s="114" t="s">
        <v>116</v>
      </c>
      <c r="I602" s="114" t="s">
        <v>2042</v>
      </c>
      <c r="J602" s="114" t="s">
        <v>2043</v>
      </c>
      <c r="K602" s="114" t="s">
        <v>2042</v>
      </c>
      <c r="L602" s="115" t="s">
        <v>4090</v>
      </c>
      <c r="M602" s="127" t="s">
        <v>2044</v>
      </c>
    </row>
    <row r="603" spans="1:14" s="107" customFormat="1" ht="45" x14ac:dyDescent="0.4">
      <c r="A603" s="11">
        <v>600</v>
      </c>
      <c r="B603" s="114" t="s">
        <v>27</v>
      </c>
      <c r="C603" s="114" t="s">
        <v>1853</v>
      </c>
      <c r="D603" s="117" t="s">
        <v>2017</v>
      </c>
      <c r="E603" s="114" t="s">
        <v>4450</v>
      </c>
      <c r="F603" s="114" t="s">
        <v>20</v>
      </c>
      <c r="G603" s="114" t="s">
        <v>35</v>
      </c>
      <c r="H603" s="114" t="s">
        <v>2045</v>
      </c>
      <c r="I603" s="114" t="s">
        <v>2046</v>
      </c>
      <c r="J603" s="114" t="s">
        <v>2047</v>
      </c>
      <c r="K603" s="114" t="s">
        <v>2048</v>
      </c>
      <c r="L603" s="115" t="s">
        <v>2049</v>
      </c>
      <c r="M603" s="2" t="s">
        <v>2050</v>
      </c>
    </row>
    <row r="604" spans="1:14" s="107" customFormat="1" ht="45" x14ac:dyDescent="0.4">
      <c r="A604" s="11">
        <v>601</v>
      </c>
      <c r="B604" s="114" t="s">
        <v>27</v>
      </c>
      <c r="C604" s="114" t="s">
        <v>1853</v>
      </c>
      <c r="D604" s="117" t="s">
        <v>2017</v>
      </c>
      <c r="E604" s="114" t="s">
        <v>4451</v>
      </c>
      <c r="F604" s="114" t="s">
        <v>20</v>
      </c>
      <c r="G604" s="114" t="s">
        <v>35</v>
      </c>
      <c r="H604" s="114" t="s">
        <v>2051</v>
      </c>
      <c r="I604" s="114" t="s">
        <v>2052</v>
      </c>
      <c r="J604" s="114" t="s">
        <v>2053</v>
      </c>
      <c r="K604" s="114" t="s">
        <v>2052</v>
      </c>
      <c r="L604" s="115" t="s">
        <v>2054</v>
      </c>
      <c r="M604" s="2" t="s">
        <v>2055</v>
      </c>
    </row>
    <row r="605" spans="1:14" s="107" customFormat="1" ht="45" x14ac:dyDescent="0.4">
      <c r="A605" s="11">
        <v>602</v>
      </c>
      <c r="B605" s="114" t="s">
        <v>27</v>
      </c>
      <c r="C605" s="114" t="s">
        <v>1853</v>
      </c>
      <c r="D605" s="117" t="s">
        <v>2017</v>
      </c>
      <c r="E605" s="114" t="s">
        <v>4452</v>
      </c>
      <c r="F605" s="114" t="s">
        <v>20</v>
      </c>
      <c r="G605" s="114" t="s">
        <v>537</v>
      </c>
      <c r="H605" s="114" t="s">
        <v>2056</v>
      </c>
      <c r="I605" s="114" t="s">
        <v>2024</v>
      </c>
      <c r="J605" s="114" t="s">
        <v>2025</v>
      </c>
      <c r="K605" s="114" t="s">
        <v>2024</v>
      </c>
      <c r="L605" s="115" t="s">
        <v>2026</v>
      </c>
      <c r="M605" s="127" t="s">
        <v>2027</v>
      </c>
    </row>
    <row r="606" spans="1:14" s="107" customFormat="1" ht="45" x14ac:dyDescent="0.4">
      <c r="A606" s="11">
        <v>603</v>
      </c>
      <c r="B606" s="114" t="s">
        <v>27</v>
      </c>
      <c r="C606" s="114" t="s">
        <v>1853</v>
      </c>
      <c r="D606" s="117" t="s">
        <v>2017</v>
      </c>
      <c r="E606" s="114" t="s">
        <v>4453</v>
      </c>
      <c r="F606" s="114" t="s">
        <v>20</v>
      </c>
      <c r="G606" s="114" t="s">
        <v>29</v>
      </c>
      <c r="H606" s="239" t="s">
        <v>2057</v>
      </c>
      <c r="I606" s="114" t="s">
        <v>2058</v>
      </c>
      <c r="J606" s="114" t="s">
        <v>2043</v>
      </c>
      <c r="K606" s="114" t="s">
        <v>2059</v>
      </c>
      <c r="L606" s="115" t="s">
        <v>2060</v>
      </c>
      <c r="M606" s="127" t="s">
        <v>2061</v>
      </c>
    </row>
    <row r="607" spans="1:14" s="107" customFormat="1" ht="45" x14ac:dyDescent="0.4">
      <c r="A607" s="11">
        <v>604</v>
      </c>
      <c r="B607" s="114" t="s">
        <v>27</v>
      </c>
      <c r="C607" s="114" t="s">
        <v>1853</v>
      </c>
      <c r="D607" s="117" t="s">
        <v>2017</v>
      </c>
      <c r="E607" s="114" t="s">
        <v>4454</v>
      </c>
      <c r="F607" s="114" t="s">
        <v>20</v>
      </c>
      <c r="G607" s="114" t="s">
        <v>501</v>
      </c>
      <c r="H607" s="114" t="s">
        <v>43</v>
      </c>
      <c r="I607" s="114" t="s">
        <v>2062</v>
      </c>
      <c r="J607" s="114" t="s">
        <v>2043</v>
      </c>
      <c r="K607" s="114" t="s">
        <v>2063</v>
      </c>
      <c r="L607" s="115" t="s">
        <v>2064</v>
      </c>
      <c r="M607" s="127" t="s">
        <v>2065</v>
      </c>
    </row>
    <row r="608" spans="1:14" s="107" customFormat="1" ht="67.5" x14ac:dyDescent="0.4">
      <c r="A608" s="11">
        <v>605</v>
      </c>
      <c r="B608" s="114" t="s">
        <v>27</v>
      </c>
      <c r="C608" s="114" t="s">
        <v>1853</v>
      </c>
      <c r="D608" s="117" t="s">
        <v>2017</v>
      </c>
      <c r="E608" s="114" t="s">
        <v>4455</v>
      </c>
      <c r="F608" s="114" t="s">
        <v>20</v>
      </c>
      <c r="G608" s="114" t="s">
        <v>489</v>
      </c>
      <c r="H608" s="114" t="s">
        <v>2066</v>
      </c>
      <c r="I608" s="114" t="s">
        <v>2067</v>
      </c>
      <c r="J608" s="114" t="s">
        <v>2068</v>
      </c>
      <c r="K608" s="114" t="s">
        <v>2063</v>
      </c>
      <c r="L608" s="115" t="s">
        <v>2064</v>
      </c>
      <c r="M608" s="127" t="s">
        <v>2065</v>
      </c>
    </row>
    <row r="609" spans="1:13" s="107" customFormat="1" ht="45" x14ac:dyDescent="0.4">
      <c r="A609" s="11">
        <v>606</v>
      </c>
      <c r="B609" s="114" t="s">
        <v>27</v>
      </c>
      <c r="C609" s="114" t="s">
        <v>1853</v>
      </c>
      <c r="D609" s="117" t="s">
        <v>2017</v>
      </c>
      <c r="E609" s="114" t="s">
        <v>4456</v>
      </c>
      <c r="F609" s="114" t="s">
        <v>20</v>
      </c>
      <c r="G609" s="114" t="s">
        <v>489</v>
      </c>
      <c r="H609" s="114" t="s">
        <v>2069</v>
      </c>
      <c r="I609" s="114" t="s">
        <v>2070</v>
      </c>
      <c r="J609" s="114" t="s">
        <v>2043</v>
      </c>
      <c r="K609" s="114" t="s">
        <v>2070</v>
      </c>
      <c r="L609" s="115" t="s">
        <v>2071</v>
      </c>
      <c r="M609" s="127" t="s">
        <v>2072</v>
      </c>
    </row>
    <row r="610" spans="1:13" s="107" customFormat="1" ht="45" x14ac:dyDescent="0.4">
      <c r="A610" s="11">
        <v>607</v>
      </c>
      <c r="B610" s="114" t="s">
        <v>27</v>
      </c>
      <c r="C610" s="114" t="s">
        <v>1853</v>
      </c>
      <c r="D610" s="117" t="s">
        <v>2017</v>
      </c>
      <c r="E610" s="114" t="s">
        <v>4457</v>
      </c>
      <c r="F610" s="114" t="s">
        <v>20</v>
      </c>
      <c r="G610" s="114" t="s">
        <v>489</v>
      </c>
      <c r="H610" s="114" t="s">
        <v>1764</v>
      </c>
      <c r="I610" s="114" t="s">
        <v>2073</v>
      </c>
      <c r="J610" s="114" t="s">
        <v>2074</v>
      </c>
      <c r="K610" s="114" t="s">
        <v>2075</v>
      </c>
      <c r="L610" s="115" t="s">
        <v>2076</v>
      </c>
      <c r="M610" s="2" t="s">
        <v>2077</v>
      </c>
    </row>
    <row r="611" spans="1:13" s="107" customFormat="1" ht="45" x14ac:dyDescent="0.4">
      <c r="A611" s="11">
        <v>608</v>
      </c>
      <c r="B611" s="114" t="s">
        <v>27</v>
      </c>
      <c r="C611" s="114" t="s">
        <v>1853</v>
      </c>
      <c r="D611" s="117" t="s">
        <v>2017</v>
      </c>
      <c r="E611" s="114" t="s">
        <v>4458</v>
      </c>
      <c r="F611" s="114" t="s">
        <v>20</v>
      </c>
      <c r="G611" s="114" t="s">
        <v>540</v>
      </c>
      <c r="H611" s="114" t="s">
        <v>2078</v>
      </c>
      <c r="I611" s="114" t="s">
        <v>2079</v>
      </c>
      <c r="J611" s="114" t="s">
        <v>2080</v>
      </c>
      <c r="K611" s="114" t="s">
        <v>2079</v>
      </c>
      <c r="L611" s="115" t="s">
        <v>2081</v>
      </c>
      <c r="M611" s="127" t="s">
        <v>2082</v>
      </c>
    </row>
    <row r="612" spans="1:13" s="107" customFormat="1" ht="45" x14ac:dyDescent="0.4">
      <c r="A612" s="11">
        <v>609</v>
      </c>
      <c r="B612" s="114" t="s">
        <v>27</v>
      </c>
      <c r="C612" s="114" t="s">
        <v>1853</v>
      </c>
      <c r="D612" s="117" t="s">
        <v>2017</v>
      </c>
      <c r="E612" s="114" t="s">
        <v>4459</v>
      </c>
      <c r="F612" s="114" t="s">
        <v>20</v>
      </c>
      <c r="G612" s="114" t="s">
        <v>339</v>
      </c>
      <c r="H612" s="239" t="s">
        <v>2083</v>
      </c>
      <c r="I612" s="114" t="s">
        <v>2024</v>
      </c>
      <c r="J612" s="114" t="s">
        <v>2025</v>
      </c>
      <c r="K612" s="114" t="s">
        <v>2024</v>
      </c>
      <c r="L612" s="115" t="s">
        <v>2026</v>
      </c>
      <c r="M612" s="2" t="s">
        <v>2027</v>
      </c>
    </row>
    <row r="613" spans="1:13" s="107" customFormat="1" ht="45" x14ac:dyDescent="0.4">
      <c r="A613" s="11">
        <v>610</v>
      </c>
      <c r="B613" s="114" t="s">
        <v>27</v>
      </c>
      <c r="C613" s="114" t="s">
        <v>1853</v>
      </c>
      <c r="D613" s="117" t="s">
        <v>2017</v>
      </c>
      <c r="E613" s="117" t="s">
        <v>4460</v>
      </c>
      <c r="F613" s="114" t="s">
        <v>20</v>
      </c>
      <c r="G613" s="114" t="s">
        <v>339</v>
      </c>
      <c r="H613" s="239" t="s">
        <v>2084</v>
      </c>
      <c r="I613" s="117" t="s">
        <v>2085</v>
      </c>
      <c r="J613" s="114" t="s">
        <v>2047</v>
      </c>
      <c r="K613" s="114" t="s">
        <v>2086</v>
      </c>
      <c r="L613" s="115" t="s">
        <v>2087</v>
      </c>
      <c r="M613" s="127"/>
    </row>
    <row r="614" spans="1:13" s="107" customFormat="1" ht="45" x14ac:dyDescent="0.4">
      <c r="A614" s="11">
        <v>611</v>
      </c>
      <c r="B614" s="114" t="s">
        <v>27</v>
      </c>
      <c r="C614" s="114" t="s">
        <v>1853</v>
      </c>
      <c r="D614" s="117" t="s">
        <v>2017</v>
      </c>
      <c r="E614" s="117" t="s">
        <v>4461</v>
      </c>
      <c r="F614" s="114" t="s">
        <v>20</v>
      </c>
      <c r="G614" s="114" t="s">
        <v>339</v>
      </c>
      <c r="H614" s="239" t="s">
        <v>2088</v>
      </c>
      <c r="I614" s="114" t="s">
        <v>2089</v>
      </c>
      <c r="J614" s="114" t="s">
        <v>2031</v>
      </c>
      <c r="K614" s="114" t="s">
        <v>2089</v>
      </c>
      <c r="L614" s="115" t="s">
        <v>2090</v>
      </c>
      <c r="M614" s="2" t="s">
        <v>2091</v>
      </c>
    </row>
    <row r="615" spans="1:13" s="107" customFormat="1" ht="45" x14ac:dyDescent="0.4">
      <c r="A615" s="11">
        <v>612</v>
      </c>
      <c r="B615" s="119" t="s">
        <v>33</v>
      </c>
      <c r="C615" s="114" t="s">
        <v>1853</v>
      </c>
      <c r="D615" s="117" t="s">
        <v>2017</v>
      </c>
      <c r="E615" s="114" t="s">
        <v>4462</v>
      </c>
      <c r="F615" s="114" t="s">
        <v>20</v>
      </c>
      <c r="G615" s="114" t="s">
        <v>35</v>
      </c>
      <c r="H615" s="122" t="s">
        <v>2092</v>
      </c>
      <c r="I615" s="114" t="s">
        <v>2093</v>
      </c>
      <c r="J615" s="114" t="s">
        <v>2094</v>
      </c>
      <c r="K615" s="114" t="s">
        <v>2048</v>
      </c>
      <c r="L615" s="115" t="s">
        <v>2049</v>
      </c>
      <c r="M615" s="127" t="s">
        <v>2095</v>
      </c>
    </row>
    <row r="616" spans="1:13" s="107" customFormat="1" ht="67.5" x14ac:dyDescent="0.4">
      <c r="A616" s="11">
        <v>613</v>
      </c>
      <c r="B616" s="119" t="s">
        <v>33</v>
      </c>
      <c r="C616" s="114" t="s">
        <v>1853</v>
      </c>
      <c r="D616" s="117" t="s">
        <v>2017</v>
      </c>
      <c r="E616" s="114" t="s">
        <v>4463</v>
      </c>
      <c r="F616" s="114" t="s">
        <v>20</v>
      </c>
      <c r="G616" s="114" t="s">
        <v>29</v>
      </c>
      <c r="H616" s="109" t="s">
        <v>283</v>
      </c>
      <c r="I616" s="114" t="s">
        <v>2096</v>
      </c>
      <c r="J616" s="114" t="s">
        <v>2020</v>
      </c>
      <c r="K616" s="118" t="s">
        <v>2097</v>
      </c>
      <c r="L616" s="115" t="s">
        <v>2098</v>
      </c>
      <c r="M616" s="127" t="s">
        <v>2099</v>
      </c>
    </row>
    <row r="617" spans="1:13" s="107" customFormat="1" ht="45" x14ac:dyDescent="0.4">
      <c r="A617" s="11">
        <v>614</v>
      </c>
      <c r="B617" s="114" t="s">
        <v>37</v>
      </c>
      <c r="C617" s="114" t="s">
        <v>1853</v>
      </c>
      <c r="D617" s="117" t="s">
        <v>2017</v>
      </c>
      <c r="E617" s="114" t="s">
        <v>2100</v>
      </c>
      <c r="F617" s="114" t="s">
        <v>20</v>
      </c>
      <c r="G617" s="114" t="s">
        <v>489</v>
      </c>
      <c r="H617" s="109" t="s">
        <v>2101</v>
      </c>
      <c r="I617" s="114" t="s">
        <v>2102</v>
      </c>
      <c r="J617" s="114" t="s">
        <v>2031</v>
      </c>
      <c r="K617" s="114"/>
      <c r="L617" s="115"/>
      <c r="M617" s="2" t="s">
        <v>2103</v>
      </c>
    </row>
    <row r="618" spans="1:13" s="107" customFormat="1" ht="22.5" x14ac:dyDescent="0.4">
      <c r="A618" s="11">
        <v>615</v>
      </c>
      <c r="B618" s="114" t="s">
        <v>37</v>
      </c>
      <c r="C618" s="114" t="s">
        <v>1853</v>
      </c>
      <c r="D618" s="117" t="s">
        <v>2017</v>
      </c>
      <c r="E618" s="114" t="s">
        <v>4464</v>
      </c>
      <c r="F618" s="114" t="s">
        <v>20</v>
      </c>
      <c r="G618" s="114" t="s">
        <v>4465</v>
      </c>
      <c r="H618" s="241" t="s">
        <v>4680</v>
      </c>
      <c r="I618" s="114" t="s">
        <v>2104</v>
      </c>
      <c r="J618" s="114" t="s">
        <v>2105</v>
      </c>
      <c r="K618" s="114" t="s">
        <v>4091</v>
      </c>
      <c r="L618" s="115" t="s">
        <v>4092</v>
      </c>
      <c r="M618" s="127" t="s">
        <v>2106</v>
      </c>
    </row>
    <row r="619" spans="1:13" s="107" customFormat="1" ht="45" x14ac:dyDescent="0.4">
      <c r="A619" s="11">
        <v>616</v>
      </c>
      <c r="B619" s="114" t="s">
        <v>37</v>
      </c>
      <c r="C619" s="114" t="s">
        <v>1853</v>
      </c>
      <c r="D619" s="117" t="s">
        <v>2017</v>
      </c>
      <c r="E619" s="114" t="s">
        <v>2107</v>
      </c>
      <c r="F619" s="114" t="s">
        <v>20</v>
      </c>
      <c r="G619" s="114" t="s">
        <v>1772</v>
      </c>
      <c r="H619" s="109" t="s">
        <v>2108</v>
      </c>
      <c r="I619" s="114" t="s">
        <v>2109</v>
      </c>
      <c r="J619" s="114"/>
      <c r="K619" s="114"/>
      <c r="L619" s="115"/>
      <c r="M619" s="2" t="s">
        <v>2110</v>
      </c>
    </row>
    <row r="620" spans="1:13" s="107" customFormat="1" ht="45" x14ac:dyDescent="0.4">
      <c r="A620" s="11">
        <v>617</v>
      </c>
      <c r="B620" s="114" t="s">
        <v>78</v>
      </c>
      <c r="C620" s="114" t="s">
        <v>1853</v>
      </c>
      <c r="D620" s="117" t="s">
        <v>2017</v>
      </c>
      <c r="E620" s="114" t="s">
        <v>2111</v>
      </c>
      <c r="F620" s="114" t="s">
        <v>20</v>
      </c>
      <c r="G620" s="114" t="s">
        <v>1065</v>
      </c>
      <c r="H620" s="114" t="s">
        <v>2112</v>
      </c>
      <c r="I620" s="114" t="s">
        <v>2113</v>
      </c>
      <c r="J620" s="114" t="s">
        <v>2114</v>
      </c>
      <c r="K620" s="114"/>
      <c r="L620" s="115"/>
      <c r="M620" s="2" t="s">
        <v>2110</v>
      </c>
    </row>
    <row r="621" spans="1:13" s="107" customFormat="1" ht="45" x14ac:dyDescent="0.4">
      <c r="A621" s="11">
        <v>618</v>
      </c>
      <c r="B621" s="114" t="s">
        <v>78</v>
      </c>
      <c r="C621" s="114" t="s">
        <v>1853</v>
      </c>
      <c r="D621" s="117" t="s">
        <v>2017</v>
      </c>
      <c r="E621" s="114" t="s">
        <v>4466</v>
      </c>
      <c r="F621" s="114" t="s">
        <v>20</v>
      </c>
      <c r="G621" s="114" t="s">
        <v>80</v>
      </c>
      <c r="H621" s="114" t="s">
        <v>2115</v>
      </c>
      <c r="I621" s="114" t="s">
        <v>2116</v>
      </c>
      <c r="J621" s="114" t="s">
        <v>2031</v>
      </c>
      <c r="K621" s="114"/>
      <c r="L621" s="115"/>
      <c r="M621" s="2" t="s">
        <v>2117</v>
      </c>
    </row>
    <row r="622" spans="1:13" s="107" customFormat="1" ht="45" x14ac:dyDescent="0.4">
      <c r="A622" s="11">
        <v>619</v>
      </c>
      <c r="B622" s="114" t="s">
        <v>78</v>
      </c>
      <c r="C622" s="114" t="s">
        <v>1853</v>
      </c>
      <c r="D622" s="117" t="s">
        <v>2017</v>
      </c>
      <c r="E622" s="114" t="s">
        <v>4467</v>
      </c>
      <c r="F622" s="114" t="s">
        <v>20</v>
      </c>
      <c r="G622" s="114" t="s">
        <v>80</v>
      </c>
      <c r="H622" s="114" t="s">
        <v>2118</v>
      </c>
      <c r="I622" s="114" t="s">
        <v>2119</v>
      </c>
      <c r="J622" s="114" t="s">
        <v>2031</v>
      </c>
      <c r="K622" s="114"/>
      <c r="L622" s="115"/>
      <c r="M622" s="2" t="s">
        <v>2120</v>
      </c>
    </row>
    <row r="623" spans="1:13" s="107" customFormat="1" ht="22.5" x14ac:dyDescent="0.4">
      <c r="A623" s="11">
        <v>620</v>
      </c>
      <c r="B623" s="114" t="s">
        <v>78</v>
      </c>
      <c r="C623" s="114" t="s">
        <v>1853</v>
      </c>
      <c r="D623" s="117" t="s">
        <v>2017</v>
      </c>
      <c r="E623" s="114" t="s">
        <v>2121</v>
      </c>
      <c r="F623" s="114" t="s">
        <v>20</v>
      </c>
      <c r="G623" s="114" t="s">
        <v>475</v>
      </c>
      <c r="H623" s="114" t="s">
        <v>2122</v>
      </c>
      <c r="I623" s="114" t="s">
        <v>2109</v>
      </c>
      <c r="J623" s="114"/>
      <c r="K623" s="114"/>
      <c r="L623" s="115"/>
      <c r="M623" s="127" t="s">
        <v>2123</v>
      </c>
    </row>
    <row r="624" spans="1:13" s="107" customFormat="1" ht="67.5" x14ac:dyDescent="0.4">
      <c r="A624" s="11">
        <v>621</v>
      </c>
      <c r="B624" s="119" t="s">
        <v>50</v>
      </c>
      <c r="C624" s="114" t="s">
        <v>1853</v>
      </c>
      <c r="D624" s="117" t="s">
        <v>2017</v>
      </c>
      <c r="E624" s="114" t="s">
        <v>2124</v>
      </c>
      <c r="F624" s="114" t="s">
        <v>20</v>
      </c>
      <c r="G624" s="114" t="s">
        <v>29</v>
      </c>
      <c r="H624" s="114" t="s">
        <v>4275</v>
      </c>
      <c r="I624" s="114" t="s">
        <v>2035</v>
      </c>
      <c r="J624" s="114" t="s">
        <v>2031</v>
      </c>
      <c r="K624" s="109"/>
      <c r="L624" s="132"/>
      <c r="M624" s="133" t="s">
        <v>4093</v>
      </c>
    </row>
    <row r="625" spans="1:13" s="107" customFormat="1" ht="45" x14ac:dyDescent="0.4">
      <c r="A625" s="11">
        <v>622</v>
      </c>
      <c r="B625" s="119" t="s">
        <v>551</v>
      </c>
      <c r="C625" s="114" t="s">
        <v>1853</v>
      </c>
      <c r="D625" s="117" t="s">
        <v>2017</v>
      </c>
      <c r="E625" s="114" t="s">
        <v>2125</v>
      </c>
      <c r="F625" s="114" t="s">
        <v>20</v>
      </c>
      <c r="G625" s="114" t="s">
        <v>501</v>
      </c>
      <c r="H625" s="114" t="s">
        <v>2126</v>
      </c>
      <c r="I625" s="114" t="s">
        <v>2127</v>
      </c>
      <c r="J625" s="114" t="s">
        <v>2128</v>
      </c>
      <c r="K625" s="109" t="s">
        <v>4468</v>
      </c>
      <c r="L625" s="132" t="s">
        <v>4469</v>
      </c>
      <c r="M625" s="135" t="s">
        <v>4470</v>
      </c>
    </row>
    <row r="626" spans="1:13" s="107" customFormat="1" ht="45" x14ac:dyDescent="0.4">
      <c r="A626" s="11">
        <v>623</v>
      </c>
      <c r="B626" s="114" t="s">
        <v>139</v>
      </c>
      <c r="C626" s="114" t="s">
        <v>1853</v>
      </c>
      <c r="D626" s="117" t="s">
        <v>2017</v>
      </c>
      <c r="E626" s="114" t="s">
        <v>2129</v>
      </c>
      <c r="F626" s="114" t="s">
        <v>20</v>
      </c>
      <c r="G626" s="114" t="s">
        <v>2130</v>
      </c>
      <c r="H626" s="114" t="s">
        <v>2131</v>
      </c>
      <c r="I626" s="114" t="s">
        <v>2132</v>
      </c>
      <c r="J626" s="114" t="s">
        <v>2031</v>
      </c>
      <c r="K626" s="114"/>
      <c r="L626" s="115" t="s">
        <v>4094</v>
      </c>
      <c r="M626" s="127" t="s">
        <v>2133</v>
      </c>
    </row>
    <row r="627" spans="1:13" s="107" customFormat="1" ht="22.5" x14ac:dyDescent="0.4">
      <c r="A627" s="11">
        <v>624</v>
      </c>
      <c r="B627" s="114" t="s">
        <v>139</v>
      </c>
      <c r="C627" s="114" t="s">
        <v>1853</v>
      </c>
      <c r="D627" s="117" t="s">
        <v>2017</v>
      </c>
      <c r="E627" s="114" t="s">
        <v>2134</v>
      </c>
      <c r="F627" s="114" t="s">
        <v>20</v>
      </c>
      <c r="G627" s="114" t="s">
        <v>2135</v>
      </c>
      <c r="H627" s="114" t="s">
        <v>2136</v>
      </c>
      <c r="I627" s="114" t="s">
        <v>2109</v>
      </c>
      <c r="J627" s="114"/>
      <c r="K627" s="114" t="s">
        <v>2137</v>
      </c>
      <c r="L627" s="115" t="s">
        <v>2138</v>
      </c>
      <c r="M627" s="127" t="s">
        <v>2123</v>
      </c>
    </row>
    <row r="628" spans="1:13" s="107" customFormat="1" ht="45" x14ac:dyDescent="0.4">
      <c r="A628" s="11">
        <v>625</v>
      </c>
      <c r="B628" s="114" t="s">
        <v>139</v>
      </c>
      <c r="C628" s="114" t="s">
        <v>1853</v>
      </c>
      <c r="D628" s="117" t="s">
        <v>2017</v>
      </c>
      <c r="E628" s="117" t="s">
        <v>2139</v>
      </c>
      <c r="F628" s="114" t="s">
        <v>20</v>
      </c>
      <c r="G628" s="114" t="s">
        <v>339</v>
      </c>
      <c r="H628" s="114" t="s">
        <v>2140</v>
      </c>
      <c r="I628" s="114" t="s">
        <v>2104</v>
      </c>
      <c r="J628" s="117" t="s">
        <v>2141</v>
      </c>
      <c r="K628" s="117"/>
      <c r="L628" s="115" t="s">
        <v>2142</v>
      </c>
      <c r="M628" s="127" t="s">
        <v>2143</v>
      </c>
    </row>
    <row r="629" spans="1:13" s="107" customFormat="1" ht="22.5" x14ac:dyDescent="0.4">
      <c r="A629" s="11">
        <v>626</v>
      </c>
      <c r="B629" s="114" t="s">
        <v>139</v>
      </c>
      <c r="C629" s="114" t="s">
        <v>1853</v>
      </c>
      <c r="D629" s="117" t="s">
        <v>2017</v>
      </c>
      <c r="E629" s="117" t="s">
        <v>2144</v>
      </c>
      <c r="F629" s="114" t="s">
        <v>20</v>
      </c>
      <c r="G629" s="114" t="s">
        <v>148</v>
      </c>
      <c r="H629" s="143" t="s">
        <v>2145</v>
      </c>
      <c r="I629" s="114" t="s">
        <v>2109</v>
      </c>
      <c r="J629" s="117"/>
      <c r="K629" s="114" t="s">
        <v>2137</v>
      </c>
      <c r="L629" s="115" t="s">
        <v>2138</v>
      </c>
      <c r="M629" s="2" t="s">
        <v>2055</v>
      </c>
    </row>
    <row r="630" spans="1:13" s="107" customFormat="1" ht="45" x14ac:dyDescent="0.4">
      <c r="A630" s="11">
        <v>627</v>
      </c>
      <c r="B630" s="114" t="s">
        <v>139</v>
      </c>
      <c r="C630" s="114" t="s">
        <v>1853</v>
      </c>
      <c r="D630" s="117" t="s">
        <v>2017</v>
      </c>
      <c r="E630" s="114" t="s">
        <v>2146</v>
      </c>
      <c r="F630" s="114" t="s">
        <v>20</v>
      </c>
      <c r="G630" s="114" t="s">
        <v>359</v>
      </c>
      <c r="H630" s="143" t="s">
        <v>2147</v>
      </c>
      <c r="I630" s="114" t="s">
        <v>2148</v>
      </c>
      <c r="J630" s="114"/>
      <c r="K630" s="114" t="s">
        <v>2137</v>
      </c>
      <c r="L630" s="115" t="s">
        <v>2138</v>
      </c>
      <c r="M630" s="2" t="s">
        <v>2055</v>
      </c>
    </row>
    <row r="631" spans="1:13" s="107" customFormat="1" ht="202.5" x14ac:dyDescent="0.4">
      <c r="A631" s="11">
        <v>628</v>
      </c>
      <c r="B631" s="114"/>
      <c r="C631" s="114"/>
      <c r="D631" s="117"/>
      <c r="E631" s="112" t="s">
        <v>4682</v>
      </c>
      <c r="F631" s="114"/>
      <c r="G631" s="114"/>
      <c r="H631" s="143"/>
      <c r="I631" s="109"/>
      <c r="J631" s="112"/>
      <c r="K631" s="109"/>
      <c r="L631" s="132"/>
      <c r="M631" s="219"/>
    </row>
    <row r="632" spans="1:13" s="245" customFormat="1" ht="112.5" x14ac:dyDescent="0.4">
      <c r="A632" s="11">
        <v>629</v>
      </c>
      <c r="B632" s="113" t="s">
        <v>161</v>
      </c>
      <c r="C632" s="109" t="s">
        <v>4471</v>
      </c>
      <c r="D632" s="109" t="s">
        <v>4472</v>
      </c>
      <c r="E632" s="109" t="s">
        <v>4473</v>
      </c>
      <c r="F632" s="109" t="s">
        <v>20</v>
      </c>
      <c r="G632" s="109" t="s">
        <v>4474</v>
      </c>
      <c r="H632" s="109" t="s">
        <v>4474</v>
      </c>
      <c r="I632" s="109" t="s">
        <v>4475</v>
      </c>
      <c r="J632" s="109" t="s">
        <v>4476</v>
      </c>
      <c r="K632" s="109" t="s">
        <v>4477</v>
      </c>
      <c r="L632" s="244" t="s">
        <v>4478</v>
      </c>
      <c r="M632" s="135" t="s">
        <v>4479</v>
      </c>
    </row>
    <row r="633" spans="1:13" s="245" customFormat="1" ht="45" x14ac:dyDescent="0.4">
      <c r="A633" s="11">
        <v>630</v>
      </c>
      <c r="B633" s="113" t="s">
        <v>27</v>
      </c>
      <c r="C633" s="109" t="s">
        <v>4471</v>
      </c>
      <c r="D633" s="109" t="s">
        <v>4472</v>
      </c>
      <c r="E633" s="109" t="s">
        <v>4480</v>
      </c>
      <c r="F633" s="109" t="s">
        <v>20</v>
      </c>
      <c r="G633" s="109" t="s">
        <v>94</v>
      </c>
      <c r="H633" s="246" t="s">
        <v>94</v>
      </c>
      <c r="I633" s="109" t="s">
        <v>4481</v>
      </c>
      <c r="J633" s="109" t="s">
        <v>4482</v>
      </c>
      <c r="K633" s="109" t="s">
        <v>4483</v>
      </c>
      <c r="L633" s="123" t="s">
        <v>4484</v>
      </c>
      <c r="M633" s="135" t="s">
        <v>4485</v>
      </c>
    </row>
    <row r="634" spans="1:13" s="245" customFormat="1" ht="45" x14ac:dyDescent="0.4">
      <c r="A634" s="11">
        <v>631</v>
      </c>
      <c r="B634" s="113" t="s">
        <v>4486</v>
      </c>
      <c r="C634" s="109" t="s">
        <v>4471</v>
      </c>
      <c r="D634" s="109" t="s">
        <v>4472</v>
      </c>
      <c r="E634" s="109" t="s">
        <v>4487</v>
      </c>
      <c r="F634" s="109" t="s">
        <v>20</v>
      </c>
      <c r="G634" s="109" t="s">
        <v>595</v>
      </c>
      <c r="H634" s="246" t="s">
        <v>4488</v>
      </c>
      <c r="I634" s="109" t="s">
        <v>4489</v>
      </c>
      <c r="J634" s="109" t="s">
        <v>4490</v>
      </c>
      <c r="K634" s="109" t="s">
        <v>4477</v>
      </c>
      <c r="L634" s="123" t="s">
        <v>4491</v>
      </c>
      <c r="M634" s="135" t="s">
        <v>4492</v>
      </c>
    </row>
    <row r="635" spans="1:13" s="245" customFormat="1" ht="45" x14ac:dyDescent="0.4">
      <c r="A635" s="11">
        <v>632</v>
      </c>
      <c r="B635" s="113" t="s">
        <v>27</v>
      </c>
      <c r="C635" s="109" t="s">
        <v>4471</v>
      </c>
      <c r="D635" s="109" t="s">
        <v>4472</v>
      </c>
      <c r="E635" s="109" t="s">
        <v>4493</v>
      </c>
      <c r="F635" s="109" t="s">
        <v>20</v>
      </c>
      <c r="G635" s="109" t="s">
        <v>4494</v>
      </c>
      <c r="H635" s="246" t="s">
        <v>4495</v>
      </c>
      <c r="I635" s="109" t="s">
        <v>4496</v>
      </c>
      <c r="J635" s="109" t="s">
        <v>4497</v>
      </c>
      <c r="K635" s="109" t="s">
        <v>4498</v>
      </c>
      <c r="L635" s="123" t="s">
        <v>4499</v>
      </c>
      <c r="M635" s="135" t="s">
        <v>4500</v>
      </c>
    </row>
    <row r="636" spans="1:13" ht="45" x14ac:dyDescent="0.4">
      <c r="A636" s="11">
        <v>633</v>
      </c>
      <c r="B636" s="13" t="s">
        <v>27</v>
      </c>
      <c r="C636" s="12" t="s">
        <v>1853</v>
      </c>
      <c r="D636" s="12" t="s">
        <v>2149</v>
      </c>
      <c r="E636" s="12" t="s">
        <v>2150</v>
      </c>
      <c r="F636" s="12" t="s">
        <v>20</v>
      </c>
      <c r="G636" s="12" t="s">
        <v>339</v>
      </c>
      <c r="H636" s="13" t="s">
        <v>2151</v>
      </c>
      <c r="I636" s="12" t="s">
        <v>2152</v>
      </c>
      <c r="J636" s="12" t="s">
        <v>535</v>
      </c>
      <c r="K636" s="12" t="s">
        <v>3432</v>
      </c>
      <c r="L636" s="14" t="s">
        <v>3433</v>
      </c>
      <c r="M636" s="2" t="s">
        <v>3434</v>
      </c>
    </row>
    <row r="637" spans="1:13" ht="67.5" x14ac:dyDescent="0.4">
      <c r="A637" s="11">
        <v>634</v>
      </c>
      <c r="B637" s="12" t="s">
        <v>27</v>
      </c>
      <c r="C637" s="12" t="s">
        <v>1853</v>
      </c>
      <c r="D637" s="11" t="s">
        <v>2149</v>
      </c>
      <c r="E637" s="12" t="s">
        <v>2155</v>
      </c>
      <c r="F637" s="12" t="s">
        <v>20</v>
      </c>
      <c r="G637" s="12" t="s">
        <v>35</v>
      </c>
      <c r="H637" s="13" t="s">
        <v>2156</v>
      </c>
      <c r="I637" s="12" t="s">
        <v>2157</v>
      </c>
      <c r="J637" s="12" t="s">
        <v>763</v>
      </c>
      <c r="K637" s="12" t="s">
        <v>2153</v>
      </c>
      <c r="L637" s="14" t="s">
        <v>2154</v>
      </c>
      <c r="M637" s="2" t="s">
        <v>2158</v>
      </c>
    </row>
    <row r="638" spans="1:13" ht="67.5" x14ac:dyDescent="0.4">
      <c r="A638" s="11">
        <v>635</v>
      </c>
      <c r="B638" s="13" t="s">
        <v>33</v>
      </c>
      <c r="C638" s="12" t="s">
        <v>1853</v>
      </c>
      <c r="D638" s="11" t="s">
        <v>2149</v>
      </c>
      <c r="E638" s="12" t="s">
        <v>2159</v>
      </c>
      <c r="F638" s="12" t="s">
        <v>20</v>
      </c>
      <c r="G638" s="12" t="s">
        <v>29</v>
      </c>
      <c r="H638" s="13" t="s">
        <v>2160</v>
      </c>
      <c r="I638" s="12" t="s">
        <v>2161</v>
      </c>
      <c r="J638" s="12" t="s">
        <v>535</v>
      </c>
      <c r="K638" s="12" t="s">
        <v>2153</v>
      </c>
      <c r="L638" s="14" t="s">
        <v>2154</v>
      </c>
      <c r="M638" s="2" t="s">
        <v>2158</v>
      </c>
    </row>
    <row r="639" spans="1:13" ht="45" x14ac:dyDescent="0.4">
      <c r="A639" s="11">
        <v>636</v>
      </c>
      <c r="B639" s="13" t="s">
        <v>33</v>
      </c>
      <c r="C639" s="12" t="s">
        <v>1853</v>
      </c>
      <c r="D639" s="11" t="s">
        <v>2149</v>
      </c>
      <c r="E639" s="12" t="s">
        <v>2162</v>
      </c>
      <c r="F639" s="12" t="s">
        <v>20</v>
      </c>
      <c r="G639" s="12" t="s">
        <v>29</v>
      </c>
      <c r="H639" s="13" t="s">
        <v>2163</v>
      </c>
      <c r="I639" s="12" t="s">
        <v>2164</v>
      </c>
      <c r="J639" s="12" t="s">
        <v>535</v>
      </c>
      <c r="K639" s="12" t="s">
        <v>2165</v>
      </c>
      <c r="L639" s="14" t="s">
        <v>2166</v>
      </c>
      <c r="M639" s="2" t="s">
        <v>2167</v>
      </c>
    </row>
    <row r="640" spans="1:13" ht="45" x14ac:dyDescent="0.4">
      <c r="A640" s="11">
        <v>637</v>
      </c>
      <c r="B640" s="13" t="s">
        <v>33</v>
      </c>
      <c r="C640" s="12" t="s">
        <v>1853</v>
      </c>
      <c r="D640" s="11" t="s">
        <v>2149</v>
      </c>
      <c r="E640" s="12" t="s">
        <v>2168</v>
      </c>
      <c r="F640" s="12" t="s">
        <v>20</v>
      </c>
      <c r="G640" s="12" t="s">
        <v>29</v>
      </c>
      <c r="H640" s="13" t="s">
        <v>1958</v>
      </c>
      <c r="I640" s="12" t="s">
        <v>2169</v>
      </c>
      <c r="J640" s="12" t="s">
        <v>2170</v>
      </c>
      <c r="K640" s="12" t="s">
        <v>2165</v>
      </c>
      <c r="L640" s="14" t="s">
        <v>2166</v>
      </c>
      <c r="M640" s="15"/>
    </row>
    <row r="641" spans="1:13" ht="90" x14ac:dyDescent="0.4">
      <c r="A641" s="11">
        <v>638</v>
      </c>
      <c r="B641" s="13" t="s">
        <v>33</v>
      </c>
      <c r="C641" s="12" t="s">
        <v>1853</v>
      </c>
      <c r="D641" s="11" t="s">
        <v>2149</v>
      </c>
      <c r="E641" s="12" t="s">
        <v>2171</v>
      </c>
      <c r="F641" s="12" t="s">
        <v>20</v>
      </c>
      <c r="G641" s="12" t="s">
        <v>29</v>
      </c>
      <c r="H641" s="13" t="s">
        <v>2172</v>
      </c>
      <c r="I641" s="12" t="s">
        <v>2173</v>
      </c>
      <c r="J641" s="12" t="s">
        <v>439</v>
      </c>
      <c r="K641" s="12" t="s">
        <v>2174</v>
      </c>
      <c r="L641" s="14" t="s">
        <v>2175</v>
      </c>
      <c r="M641" s="2" t="s">
        <v>2176</v>
      </c>
    </row>
    <row r="642" spans="1:13" ht="67.5" x14ac:dyDescent="0.4">
      <c r="A642" s="11">
        <v>639</v>
      </c>
      <c r="B642" s="12" t="s">
        <v>37</v>
      </c>
      <c r="C642" s="12" t="s">
        <v>1853</v>
      </c>
      <c r="D642" s="11" t="s">
        <v>2149</v>
      </c>
      <c r="E642" s="12" t="s">
        <v>2177</v>
      </c>
      <c r="F642" s="12" t="s">
        <v>20</v>
      </c>
      <c r="G642" s="12" t="s">
        <v>489</v>
      </c>
      <c r="H642" s="13" t="s">
        <v>2178</v>
      </c>
      <c r="I642" s="12" t="s">
        <v>2179</v>
      </c>
      <c r="J642" s="12" t="s">
        <v>763</v>
      </c>
      <c r="K642" s="12" t="s">
        <v>2153</v>
      </c>
      <c r="L642" s="14" t="s">
        <v>2154</v>
      </c>
      <c r="M642" s="2" t="s">
        <v>2180</v>
      </c>
    </row>
    <row r="643" spans="1:13" ht="67.5" x14ac:dyDescent="0.4">
      <c r="A643" s="11">
        <v>640</v>
      </c>
      <c r="B643" s="12" t="s">
        <v>78</v>
      </c>
      <c r="C643" s="12" t="s">
        <v>1853</v>
      </c>
      <c r="D643" s="11" t="s">
        <v>2149</v>
      </c>
      <c r="E643" s="12" t="s">
        <v>2181</v>
      </c>
      <c r="F643" s="12" t="s">
        <v>20</v>
      </c>
      <c r="G643" s="12" t="s">
        <v>80</v>
      </c>
      <c r="H643" s="13" t="s">
        <v>2182</v>
      </c>
      <c r="I643" s="12" t="s">
        <v>2183</v>
      </c>
      <c r="J643" s="12" t="s">
        <v>763</v>
      </c>
      <c r="K643" s="12" t="s">
        <v>2153</v>
      </c>
      <c r="L643" s="14" t="s">
        <v>2154</v>
      </c>
      <c r="M643" s="2" t="s">
        <v>2180</v>
      </c>
    </row>
    <row r="644" spans="1:13" ht="45" x14ac:dyDescent="0.4">
      <c r="A644" s="11">
        <v>641</v>
      </c>
      <c r="B644" s="12" t="s">
        <v>27</v>
      </c>
      <c r="C644" s="12" t="s">
        <v>1853</v>
      </c>
      <c r="D644" s="12" t="s">
        <v>2184</v>
      </c>
      <c r="E644" s="12" t="s">
        <v>2185</v>
      </c>
      <c r="F644" s="12" t="s">
        <v>20</v>
      </c>
      <c r="G644" s="12" t="s">
        <v>94</v>
      </c>
      <c r="H644" s="68" t="s">
        <v>2186</v>
      </c>
      <c r="I644" s="12" t="s">
        <v>2187</v>
      </c>
      <c r="J644" s="12" t="s">
        <v>815</v>
      </c>
      <c r="K644" s="12" t="s">
        <v>2188</v>
      </c>
      <c r="L644" s="14" t="s">
        <v>2189</v>
      </c>
      <c r="M644" s="2" t="s">
        <v>2190</v>
      </c>
    </row>
    <row r="645" spans="1:13" ht="45" x14ac:dyDescent="0.4">
      <c r="A645" s="11">
        <v>642</v>
      </c>
      <c r="B645" s="13" t="s">
        <v>33</v>
      </c>
      <c r="C645" s="12" t="s">
        <v>1853</v>
      </c>
      <c r="D645" s="12" t="s">
        <v>2184</v>
      </c>
      <c r="E645" s="12" t="s">
        <v>2191</v>
      </c>
      <c r="F645" s="12" t="s">
        <v>20</v>
      </c>
      <c r="G645" s="12" t="s">
        <v>35</v>
      </c>
      <c r="H645" s="68" t="s">
        <v>36</v>
      </c>
      <c r="I645" s="12" t="s">
        <v>2192</v>
      </c>
      <c r="J645" s="12" t="s">
        <v>686</v>
      </c>
      <c r="K645" s="12" t="s">
        <v>2193</v>
      </c>
      <c r="L645" s="14" t="s">
        <v>2194</v>
      </c>
      <c r="M645" s="15"/>
    </row>
    <row r="646" spans="1:13" ht="45" x14ac:dyDescent="0.4">
      <c r="A646" s="11">
        <v>643</v>
      </c>
      <c r="B646" s="12" t="s">
        <v>37</v>
      </c>
      <c r="C646" s="12" t="s">
        <v>1853</v>
      </c>
      <c r="D646" s="12" t="s">
        <v>2184</v>
      </c>
      <c r="E646" s="12" t="s">
        <v>2195</v>
      </c>
      <c r="F646" s="12" t="s">
        <v>20</v>
      </c>
      <c r="G646" s="12" t="s">
        <v>489</v>
      </c>
      <c r="H646" s="68" t="s">
        <v>2196</v>
      </c>
      <c r="I646" s="12" t="s">
        <v>2197</v>
      </c>
      <c r="J646" s="12" t="s">
        <v>815</v>
      </c>
      <c r="K646" s="12" t="s">
        <v>2198</v>
      </c>
      <c r="L646" s="14" t="s">
        <v>2199</v>
      </c>
      <c r="M646" s="2" t="s">
        <v>2200</v>
      </c>
    </row>
    <row r="647" spans="1:13" ht="45" x14ac:dyDescent="0.4">
      <c r="A647" s="11">
        <v>644</v>
      </c>
      <c r="B647" s="12" t="s">
        <v>37</v>
      </c>
      <c r="C647" s="12" t="s">
        <v>1853</v>
      </c>
      <c r="D647" s="12" t="s">
        <v>2184</v>
      </c>
      <c r="E647" s="12" t="s">
        <v>2201</v>
      </c>
      <c r="F647" s="12" t="s">
        <v>20</v>
      </c>
      <c r="G647" s="12" t="s">
        <v>540</v>
      </c>
      <c r="H647" s="68" t="s">
        <v>4247</v>
      </c>
      <c r="I647" s="12" t="s">
        <v>2197</v>
      </c>
      <c r="J647" s="12" t="s">
        <v>815</v>
      </c>
      <c r="K647" s="12" t="s">
        <v>2202</v>
      </c>
      <c r="L647" s="14" t="s">
        <v>2199</v>
      </c>
      <c r="M647" s="15"/>
    </row>
    <row r="648" spans="1:13" ht="45" x14ac:dyDescent="0.4">
      <c r="A648" s="11">
        <v>645</v>
      </c>
      <c r="B648" s="12" t="s">
        <v>78</v>
      </c>
      <c r="C648" s="12" t="s">
        <v>1853</v>
      </c>
      <c r="D648" s="12" t="s">
        <v>2184</v>
      </c>
      <c r="E648" s="12" t="s">
        <v>1875</v>
      </c>
      <c r="F648" s="12" t="s">
        <v>20</v>
      </c>
      <c r="G648" s="12" t="s">
        <v>1065</v>
      </c>
      <c r="H648" s="68" t="s">
        <v>2203</v>
      </c>
      <c r="I648" s="12" t="s">
        <v>2204</v>
      </c>
      <c r="J648" s="12" t="s">
        <v>434</v>
      </c>
      <c r="K648" s="12" t="s">
        <v>2205</v>
      </c>
      <c r="L648" s="14" t="s">
        <v>2206</v>
      </c>
      <c r="M648" s="2" t="s">
        <v>2207</v>
      </c>
    </row>
    <row r="649" spans="1:13" ht="45" x14ac:dyDescent="0.4">
      <c r="A649" s="11">
        <v>646</v>
      </c>
      <c r="B649" s="12" t="s">
        <v>78</v>
      </c>
      <c r="C649" s="12" t="s">
        <v>1853</v>
      </c>
      <c r="D649" s="12" t="s">
        <v>2184</v>
      </c>
      <c r="E649" s="12" t="s">
        <v>1875</v>
      </c>
      <c r="F649" s="12" t="s">
        <v>20</v>
      </c>
      <c r="G649" s="12" t="s">
        <v>1065</v>
      </c>
      <c r="H649" s="68" t="s">
        <v>2203</v>
      </c>
      <c r="I649" s="12" t="s">
        <v>2208</v>
      </c>
      <c r="J649" s="12" t="s">
        <v>472</v>
      </c>
      <c r="K649" s="12" t="s">
        <v>2208</v>
      </c>
      <c r="L649" s="14" t="s">
        <v>2209</v>
      </c>
      <c r="M649" s="2" t="s">
        <v>2210</v>
      </c>
    </row>
    <row r="650" spans="1:13" ht="45" x14ac:dyDescent="0.4">
      <c r="A650" s="11">
        <v>647</v>
      </c>
      <c r="B650" s="12" t="s">
        <v>78</v>
      </c>
      <c r="C650" s="12" t="s">
        <v>1853</v>
      </c>
      <c r="D650" s="12" t="s">
        <v>2184</v>
      </c>
      <c r="E650" s="12" t="s">
        <v>2211</v>
      </c>
      <c r="F650" s="12" t="s">
        <v>20</v>
      </c>
      <c r="G650" s="12" t="s">
        <v>475</v>
      </c>
      <c r="H650" s="69" t="s">
        <v>2212</v>
      </c>
      <c r="I650" s="12" t="s">
        <v>2213</v>
      </c>
      <c r="J650" s="12" t="s">
        <v>2214</v>
      </c>
      <c r="K650" s="12" t="s">
        <v>2215</v>
      </c>
      <c r="L650" s="14" t="s">
        <v>2216</v>
      </c>
      <c r="M650" s="2" t="s">
        <v>2217</v>
      </c>
    </row>
    <row r="651" spans="1:13" ht="45" x14ac:dyDescent="0.4">
      <c r="A651" s="11">
        <v>648</v>
      </c>
      <c r="B651" s="13" t="s">
        <v>50</v>
      </c>
      <c r="C651" s="12" t="s">
        <v>1853</v>
      </c>
      <c r="D651" s="12" t="s">
        <v>2184</v>
      </c>
      <c r="E651" s="12" t="s">
        <v>2218</v>
      </c>
      <c r="F651" s="12" t="s">
        <v>20</v>
      </c>
      <c r="G651" s="12" t="s">
        <v>29</v>
      </c>
      <c r="H651" s="68" t="s">
        <v>4248</v>
      </c>
      <c r="I651" s="12" t="s">
        <v>2219</v>
      </c>
      <c r="J651" s="12" t="s">
        <v>815</v>
      </c>
      <c r="K651" s="12" t="s">
        <v>2220</v>
      </c>
      <c r="L651" s="14" t="s">
        <v>2199</v>
      </c>
      <c r="M651" s="2" t="s">
        <v>2221</v>
      </c>
    </row>
    <row r="652" spans="1:13" s="107" customFormat="1" ht="45" x14ac:dyDescent="0.4">
      <c r="A652" s="11">
        <v>649</v>
      </c>
      <c r="B652" s="114" t="s">
        <v>27</v>
      </c>
      <c r="C652" s="119" t="s">
        <v>2222</v>
      </c>
      <c r="D652" s="117" t="s">
        <v>2223</v>
      </c>
      <c r="E652" s="114" t="s">
        <v>2224</v>
      </c>
      <c r="F652" s="114" t="s">
        <v>20</v>
      </c>
      <c r="G652" s="114" t="s">
        <v>94</v>
      </c>
      <c r="H652" s="114" t="s">
        <v>2225</v>
      </c>
      <c r="I652" s="114" t="s">
        <v>2226</v>
      </c>
      <c r="J652" s="114" t="s">
        <v>2227</v>
      </c>
      <c r="K652" s="114" t="s">
        <v>2228</v>
      </c>
      <c r="L652" s="114" t="s">
        <v>2229</v>
      </c>
      <c r="M652" s="114" t="s">
        <v>2230</v>
      </c>
    </row>
    <row r="653" spans="1:13" s="107" customFormat="1" ht="22.5" x14ac:dyDescent="0.4">
      <c r="A653" s="11">
        <v>650</v>
      </c>
      <c r="B653" s="114" t="s">
        <v>27</v>
      </c>
      <c r="C653" s="119" t="s">
        <v>2222</v>
      </c>
      <c r="D653" s="117" t="s">
        <v>2223</v>
      </c>
      <c r="E653" s="114" t="s">
        <v>2231</v>
      </c>
      <c r="F653" s="114" t="s">
        <v>20</v>
      </c>
      <c r="G653" s="114" t="s">
        <v>29</v>
      </c>
      <c r="H653" s="114" t="s">
        <v>2232</v>
      </c>
      <c r="I653" s="114" t="s">
        <v>2233</v>
      </c>
      <c r="J653" s="114" t="s">
        <v>2227</v>
      </c>
      <c r="K653" s="114" t="s">
        <v>2228</v>
      </c>
      <c r="L653" s="114" t="s">
        <v>2229</v>
      </c>
      <c r="M653" s="114" t="s">
        <v>2234</v>
      </c>
    </row>
    <row r="654" spans="1:13" s="107" customFormat="1" ht="67.5" x14ac:dyDescent="0.4">
      <c r="A654" s="11">
        <v>651</v>
      </c>
      <c r="B654" s="119" t="s">
        <v>199</v>
      </c>
      <c r="C654" s="119" t="s">
        <v>2222</v>
      </c>
      <c r="D654" s="117" t="s">
        <v>2223</v>
      </c>
      <c r="E654" s="114" t="s">
        <v>2235</v>
      </c>
      <c r="F654" s="114" t="s">
        <v>20</v>
      </c>
      <c r="G654" s="119" t="s">
        <v>94</v>
      </c>
      <c r="H654" s="119" t="s">
        <v>2236</v>
      </c>
      <c r="I654" s="114" t="s">
        <v>2237</v>
      </c>
      <c r="J654" s="114" t="s">
        <v>2227</v>
      </c>
      <c r="K654" s="114" t="s">
        <v>2238</v>
      </c>
      <c r="L654" s="114" t="s">
        <v>2239</v>
      </c>
      <c r="M654" s="114"/>
    </row>
    <row r="655" spans="1:13" s="107" customFormat="1" ht="67.5" x14ac:dyDescent="0.4">
      <c r="A655" s="11">
        <v>652</v>
      </c>
      <c r="B655" s="114" t="s">
        <v>37</v>
      </c>
      <c r="C655" s="119" t="s">
        <v>2222</v>
      </c>
      <c r="D655" s="117" t="s">
        <v>2223</v>
      </c>
      <c r="E655" s="114" t="s">
        <v>2240</v>
      </c>
      <c r="F655" s="114" t="s">
        <v>20</v>
      </c>
      <c r="G655" s="114" t="s">
        <v>2241</v>
      </c>
      <c r="H655" s="114" t="s">
        <v>2242</v>
      </c>
      <c r="I655" s="114" t="s">
        <v>2243</v>
      </c>
      <c r="J655" s="114" t="s">
        <v>2227</v>
      </c>
      <c r="K655" s="114" t="s">
        <v>2244</v>
      </c>
      <c r="L655" s="114" t="s">
        <v>2245</v>
      </c>
      <c r="M655" s="114"/>
    </row>
    <row r="656" spans="1:13" s="107" customFormat="1" ht="45" x14ac:dyDescent="0.4">
      <c r="A656" s="11">
        <v>653</v>
      </c>
      <c r="B656" s="114" t="s">
        <v>78</v>
      </c>
      <c r="C656" s="119" t="s">
        <v>2222</v>
      </c>
      <c r="D656" s="117" t="s">
        <v>2223</v>
      </c>
      <c r="E656" s="114" t="s">
        <v>2246</v>
      </c>
      <c r="F656" s="114" t="s">
        <v>20</v>
      </c>
      <c r="G656" s="114" t="s">
        <v>360</v>
      </c>
      <c r="H656" s="114" t="s">
        <v>2247</v>
      </c>
      <c r="I656" s="114" t="s">
        <v>2237</v>
      </c>
      <c r="J656" s="114" t="s">
        <v>2227</v>
      </c>
      <c r="K656" s="114" t="s">
        <v>2248</v>
      </c>
      <c r="L656" s="114" t="s">
        <v>2249</v>
      </c>
      <c r="M656" s="114"/>
    </row>
    <row r="657" spans="1:14" s="107" customFormat="1" ht="67.5" x14ac:dyDescent="0.4">
      <c r="A657" s="11">
        <v>654</v>
      </c>
      <c r="B657" s="114" t="s">
        <v>78</v>
      </c>
      <c r="C657" s="119" t="s">
        <v>2222</v>
      </c>
      <c r="D657" s="117" t="s">
        <v>2223</v>
      </c>
      <c r="E657" s="114" t="s">
        <v>2250</v>
      </c>
      <c r="F657" s="114" t="s">
        <v>20</v>
      </c>
      <c r="G657" s="114" t="s">
        <v>2251</v>
      </c>
      <c r="H657" s="114" t="s">
        <v>2252</v>
      </c>
      <c r="I657" s="114" t="s">
        <v>2237</v>
      </c>
      <c r="J657" s="114" t="s">
        <v>2227</v>
      </c>
      <c r="K657" s="114" t="s">
        <v>2253</v>
      </c>
      <c r="L657" s="114" t="s">
        <v>2254</v>
      </c>
      <c r="M657" s="114" t="s">
        <v>2255</v>
      </c>
    </row>
    <row r="658" spans="1:14" s="107" customFormat="1" ht="67.5" x14ac:dyDescent="0.4">
      <c r="A658" s="11">
        <v>655</v>
      </c>
      <c r="B658" s="114" t="s">
        <v>27</v>
      </c>
      <c r="C658" s="119" t="s">
        <v>2256</v>
      </c>
      <c r="D658" s="112" t="s">
        <v>2257</v>
      </c>
      <c r="E658" s="109" t="s">
        <v>2258</v>
      </c>
      <c r="F658" s="109" t="s">
        <v>20</v>
      </c>
      <c r="G658" s="109">
        <v>8</v>
      </c>
      <c r="H658" s="109" t="s">
        <v>4616</v>
      </c>
      <c r="I658" s="114" t="s">
        <v>2259</v>
      </c>
      <c r="J658" s="114" t="s">
        <v>1692</v>
      </c>
      <c r="K658" s="114" t="s">
        <v>2260</v>
      </c>
      <c r="L658" s="152" t="s">
        <v>2261</v>
      </c>
      <c r="M658" s="2" t="s">
        <v>2262</v>
      </c>
    </row>
    <row r="659" spans="1:14" s="107" customFormat="1" ht="67.5" x14ac:dyDescent="0.4">
      <c r="A659" s="11">
        <v>656</v>
      </c>
      <c r="B659" s="114" t="s">
        <v>199</v>
      </c>
      <c r="C659" s="119" t="s">
        <v>2256</v>
      </c>
      <c r="D659" s="112" t="s">
        <v>2257</v>
      </c>
      <c r="E659" s="109" t="s">
        <v>2264</v>
      </c>
      <c r="F659" s="109" t="s">
        <v>20</v>
      </c>
      <c r="G659" s="109">
        <v>8</v>
      </c>
      <c r="H659" s="122">
        <v>44774</v>
      </c>
      <c r="I659" s="114" t="s">
        <v>2263</v>
      </c>
      <c r="J659" s="114" t="s">
        <v>2265</v>
      </c>
      <c r="K659" s="114" t="s">
        <v>2260</v>
      </c>
      <c r="L659" s="152" t="s">
        <v>2261</v>
      </c>
      <c r="M659" s="2" t="s">
        <v>2266</v>
      </c>
    </row>
    <row r="660" spans="1:14" s="107" customFormat="1" ht="48" x14ac:dyDescent="0.4">
      <c r="A660" s="11">
        <v>657</v>
      </c>
      <c r="B660" s="114" t="s">
        <v>27</v>
      </c>
      <c r="C660" s="119" t="s">
        <v>2268</v>
      </c>
      <c r="D660" s="112" t="s">
        <v>2269</v>
      </c>
      <c r="E660" s="109" t="s">
        <v>4178</v>
      </c>
      <c r="F660" s="109" t="s">
        <v>165</v>
      </c>
      <c r="G660" s="109" t="s">
        <v>2274</v>
      </c>
      <c r="H660" s="109" t="s">
        <v>2275</v>
      </c>
      <c r="I660" s="114" t="s">
        <v>2269</v>
      </c>
      <c r="J660" s="114" t="s">
        <v>3203</v>
      </c>
      <c r="K660" s="247" t="s">
        <v>4179</v>
      </c>
      <c r="L660" s="160" t="s">
        <v>3204</v>
      </c>
      <c r="M660" s="248" t="s">
        <v>4180</v>
      </c>
    </row>
    <row r="661" spans="1:14" s="107" customFormat="1" ht="48" x14ac:dyDescent="0.4">
      <c r="A661" s="11">
        <v>658</v>
      </c>
      <c r="B661" s="114" t="s">
        <v>3209</v>
      </c>
      <c r="C661" s="119" t="s">
        <v>2268</v>
      </c>
      <c r="D661" s="112" t="s">
        <v>2269</v>
      </c>
      <c r="E661" s="109" t="s">
        <v>4181</v>
      </c>
      <c r="F661" s="109" t="s">
        <v>165</v>
      </c>
      <c r="G661" s="113" t="s">
        <v>29</v>
      </c>
      <c r="H661" s="109" t="s">
        <v>4502</v>
      </c>
      <c r="I661" s="114" t="s">
        <v>2269</v>
      </c>
      <c r="J661" s="114" t="s">
        <v>3203</v>
      </c>
      <c r="K661" s="247" t="s">
        <v>4182</v>
      </c>
      <c r="L661" s="160" t="s">
        <v>3208</v>
      </c>
      <c r="M661" s="248" t="s">
        <v>4183</v>
      </c>
    </row>
    <row r="662" spans="1:14" s="107" customFormat="1" ht="48" x14ac:dyDescent="0.4">
      <c r="A662" s="11">
        <v>659</v>
      </c>
      <c r="B662" s="114" t="s">
        <v>27</v>
      </c>
      <c r="C662" s="119" t="s">
        <v>2268</v>
      </c>
      <c r="D662" s="112" t="s">
        <v>2269</v>
      </c>
      <c r="E662" s="109" t="s">
        <v>4184</v>
      </c>
      <c r="F662" s="109" t="s">
        <v>165</v>
      </c>
      <c r="G662" s="113" t="s">
        <v>934</v>
      </c>
      <c r="H662" s="109" t="s">
        <v>4185</v>
      </c>
      <c r="I662" s="114" t="s">
        <v>3205</v>
      </c>
      <c r="J662" s="114" t="s">
        <v>3206</v>
      </c>
      <c r="K662" s="247" t="s">
        <v>4186</v>
      </c>
      <c r="L662" s="160" t="s">
        <v>3208</v>
      </c>
      <c r="M662" s="248" t="s">
        <v>4187</v>
      </c>
    </row>
    <row r="663" spans="1:14" s="107" customFormat="1" ht="48" x14ac:dyDescent="0.4">
      <c r="A663" s="11">
        <v>660</v>
      </c>
      <c r="B663" s="114" t="s">
        <v>27</v>
      </c>
      <c r="C663" s="119" t="s">
        <v>2268</v>
      </c>
      <c r="D663" s="112" t="s">
        <v>2269</v>
      </c>
      <c r="E663" s="112" t="s">
        <v>4188</v>
      </c>
      <c r="F663" s="112" t="s">
        <v>165</v>
      </c>
      <c r="G663" s="112" t="s">
        <v>999</v>
      </c>
      <c r="H663" s="249" t="s">
        <v>868</v>
      </c>
      <c r="I663" s="117" t="s">
        <v>3210</v>
      </c>
      <c r="J663" s="117" t="s">
        <v>3211</v>
      </c>
      <c r="K663" s="247" t="s">
        <v>4189</v>
      </c>
      <c r="L663" s="160" t="s">
        <v>4190</v>
      </c>
      <c r="M663" s="248" t="s">
        <v>4191</v>
      </c>
      <c r="N663" s="250"/>
    </row>
    <row r="664" spans="1:14" s="107" customFormat="1" ht="47.25" customHeight="1" x14ac:dyDescent="0.4">
      <c r="A664" s="11">
        <v>661</v>
      </c>
      <c r="B664" s="114" t="s">
        <v>27</v>
      </c>
      <c r="C664" s="119" t="s">
        <v>2268</v>
      </c>
      <c r="D664" s="112" t="s">
        <v>2269</v>
      </c>
      <c r="E664" s="112" t="s">
        <v>3212</v>
      </c>
      <c r="F664" s="112" t="s">
        <v>165</v>
      </c>
      <c r="G664" s="112" t="s">
        <v>999</v>
      </c>
      <c r="H664" s="112" t="s">
        <v>3213</v>
      </c>
      <c r="I664" s="117" t="s">
        <v>3214</v>
      </c>
      <c r="J664" s="117" t="s">
        <v>3215</v>
      </c>
      <c r="K664" s="247" t="s">
        <v>3207</v>
      </c>
      <c r="L664" s="160" t="s">
        <v>3208</v>
      </c>
      <c r="M664" s="248" t="s">
        <v>4192</v>
      </c>
    </row>
    <row r="665" spans="1:14" s="107" customFormat="1" ht="45" customHeight="1" x14ac:dyDescent="0.4">
      <c r="A665" s="11">
        <v>662</v>
      </c>
      <c r="B665" s="117" t="s">
        <v>161</v>
      </c>
      <c r="C665" s="119" t="s">
        <v>2268</v>
      </c>
      <c r="D665" s="112" t="s">
        <v>2269</v>
      </c>
      <c r="E665" s="112" t="s">
        <v>4193</v>
      </c>
      <c r="F665" s="112" t="s">
        <v>165</v>
      </c>
      <c r="G665" s="112" t="s">
        <v>475</v>
      </c>
      <c r="H665" s="251" t="s">
        <v>4503</v>
      </c>
      <c r="I665" s="117" t="s">
        <v>3216</v>
      </c>
      <c r="J665" s="117" t="s">
        <v>3203</v>
      </c>
      <c r="K665" s="247" t="s">
        <v>4194</v>
      </c>
      <c r="L665" s="128" t="s">
        <v>3217</v>
      </c>
      <c r="M665" s="70" t="s">
        <v>2273</v>
      </c>
    </row>
    <row r="666" spans="1:14" s="107" customFormat="1" ht="22.5" x14ac:dyDescent="0.4">
      <c r="A666" s="11">
        <v>663</v>
      </c>
      <c r="B666" s="114" t="s">
        <v>27</v>
      </c>
      <c r="C666" s="119" t="s">
        <v>2268</v>
      </c>
      <c r="D666" s="117" t="s">
        <v>2269</v>
      </c>
      <c r="E666" s="117" t="s">
        <v>3218</v>
      </c>
      <c r="F666" s="117" t="s">
        <v>165</v>
      </c>
      <c r="G666" s="117" t="s">
        <v>999</v>
      </c>
      <c r="H666" s="117" t="s">
        <v>3979</v>
      </c>
      <c r="I666" s="117" t="s">
        <v>3219</v>
      </c>
      <c r="J666" s="117" t="s">
        <v>3215</v>
      </c>
      <c r="K666" s="247" t="s">
        <v>3220</v>
      </c>
      <c r="L666" s="160" t="s">
        <v>3221</v>
      </c>
      <c r="M666" s="70" t="s">
        <v>3222</v>
      </c>
    </row>
    <row r="667" spans="1:14" s="107" customFormat="1" ht="48" x14ac:dyDescent="0.4">
      <c r="A667" s="11">
        <v>664</v>
      </c>
      <c r="B667" s="114" t="s">
        <v>27</v>
      </c>
      <c r="C667" s="117" t="s">
        <v>2268</v>
      </c>
      <c r="D667" s="117" t="s">
        <v>2269</v>
      </c>
      <c r="E667" s="117" t="s">
        <v>4195</v>
      </c>
      <c r="F667" s="117" t="s">
        <v>165</v>
      </c>
      <c r="G667" s="117" t="s">
        <v>934</v>
      </c>
      <c r="H667" s="117" t="s">
        <v>3223</v>
      </c>
      <c r="I667" s="117" t="s">
        <v>3224</v>
      </c>
      <c r="J667" s="117" t="s">
        <v>3225</v>
      </c>
      <c r="K667" s="247" t="s">
        <v>4196</v>
      </c>
      <c r="L667" s="160" t="s">
        <v>3208</v>
      </c>
      <c r="M667" s="248" t="s">
        <v>4197</v>
      </c>
      <c r="N667" s="250"/>
    </row>
    <row r="668" spans="1:14" s="107" customFormat="1" ht="48" x14ac:dyDescent="0.4">
      <c r="A668" s="11">
        <v>665</v>
      </c>
      <c r="B668" s="114" t="s">
        <v>27</v>
      </c>
      <c r="C668" s="117" t="s">
        <v>2268</v>
      </c>
      <c r="D668" s="117" t="s">
        <v>2269</v>
      </c>
      <c r="E668" s="117" t="s">
        <v>4198</v>
      </c>
      <c r="F668" s="117" t="s">
        <v>165</v>
      </c>
      <c r="G668" s="117" t="s">
        <v>166</v>
      </c>
      <c r="H668" s="117" t="s">
        <v>3226</v>
      </c>
      <c r="I668" s="117" t="s">
        <v>3227</v>
      </c>
      <c r="J668" s="117" t="s">
        <v>3215</v>
      </c>
      <c r="K668" s="247" t="s">
        <v>4199</v>
      </c>
      <c r="L668" s="160" t="s">
        <v>3208</v>
      </c>
      <c r="M668" s="248" t="s">
        <v>4200</v>
      </c>
    </row>
    <row r="669" spans="1:14" s="107" customFormat="1" ht="48" x14ac:dyDescent="0.4">
      <c r="A669" s="11">
        <v>666</v>
      </c>
      <c r="B669" s="117" t="s">
        <v>161</v>
      </c>
      <c r="C669" s="117" t="s">
        <v>2268</v>
      </c>
      <c r="D669" s="112" t="s">
        <v>2269</v>
      </c>
      <c r="E669" s="112" t="s">
        <v>4201</v>
      </c>
      <c r="F669" s="112" t="s">
        <v>165</v>
      </c>
      <c r="G669" s="112" t="s">
        <v>166</v>
      </c>
      <c r="H669" s="109" t="s">
        <v>3228</v>
      </c>
      <c r="I669" s="117" t="s">
        <v>3229</v>
      </c>
      <c r="J669" s="117" t="s">
        <v>3230</v>
      </c>
      <c r="K669" s="247" t="s">
        <v>4202</v>
      </c>
      <c r="L669" s="160" t="s">
        <v>3231</v>
      </c>
      <c r="M669" s="248" t="s">
        <v>4203</v>
      </c>
    </row>
    <row r="670" spans="1:14" s="107" customFormat="1" ht="46.5" customHeight="1" x14ac:dyDescent="0.4">
      <c r="A670" s="11">
        <v>667</v>
      </c>
      <c r="B670" s="117" t="s">
        <v>161</v>
      </c>
      <c r="C670" s="117" t="s">
        <v>2268</v>
      </c>
      <c r="D670" s="112" t="s">
        <v>2269</v>
      </c>
      <c r="E670" s="112" t="s">
        <v>3232</v>
      </c>
      <c r="F670" s="112" t="s">
        <v>165</v>
      </c>
      <c r="G670" s="112" t="s">
        <v>166</v>
      </c>
      <c r="H670" s="109" t="s">
        <v>1702</v>
      </c>
      <c r="I670" s="117" t="s">
        <v>3233</v>
      </c>
      <c r="J670" s="117" t="s">
        <v>3215</v>
      </c>
      <c r="K670" s="247" t="s">
        <v>3207</v>
      </c>
      <c r="L670" s="160" t="s">
        <v>4190</v>
      </c>
      <c r="M670" s="252" t="s">
        <v>4204</v>
      </c>
    </row>
    <row r="671" spans="1:14" s="107" customFormat="1" ht="48" x14ac:dyDescent="0.4">
      <c r="A671" s="11">
        <v>668</v>
      </c>
      <c r="B671" s="114" t="s">
        <v>27</v>
      </c>
      <c r="C671" s="117" t="s">
        <v>2268</v>
      </c>
      <c r="D671" s="112" t="s">
        <v>2269</v>
      </c>
      <c r="E671" s="112" t="s">
        <v>4205</v>
      </c>
      <c r="F671" s="112" t="s">
        <v>165</v>
      </c>
      <c r="G671" s="109" t="s">
        <v>173</v>
      </c>
      <c r="H671" s="109" t="s">
        <v>2566</v>
      </c>
      <c r="I671" s="117" t="s">
        <v>3234</v>
      </c>
      <c r="J671" s="117" t="s">
        <v>3225</v>
      </c>
      <c r="K671" s="247" t="s">
        <v>4206</v>
      </c>
      <c r="L671" s="160" t="s">
        <v>4207</v>
      </c>
      <c r="M671" s="252" t="s">
        <v>4208</v>
      </c>
    </row>
    <row r="672" spans="1:14" s="107" customFormat="1" ht="48" x14ac:dyDescent="0.4">
      <c r="A672" s="11">
        <v>669</v>
      </c>
      <c r="B672" s="114" t="s">
        <v>27</v>
      </c>
      <c r="C672" s="117" t="s">
        <v>2268</v>
      </c>
      <c r="D672" s="112" t="s">
        <v>2269</v>
      </c>
      <c r="E672" s="112" t="s">
        <v>4209</v>
      </c>
      <c r="F672" s="112" t="s">
        <v>165</v>
      </c>
      <c r="G672" s="109" t="s">
        <v>173</v>
      </c>
      <c r="H672" s="109" t="s">
        <v>1429</v>
      </c>
      <c r="I672" s="117" t="s">
        <v>3235</v>
      </c>
      <c r="J672" s="117" t="s">
        <v>3225</v>
      </c>
      <c r="K672" s="247" t="s">
        <v>4210</v>
      </c>
      <c r="L672" s="160" t="s">
        <v>3236</v>
      </c>
      <c r="M672" s="252" t="s">
        <v>4211</v>
      </c>
    </row>
    <row r="673" spans="1:13" s="107" customFormat="1" ht="48" x14ac:dyDescent="0.4">
      <c r="A673" s="11">
        <v>670</v>
      </c>
      <c r="B673" s="117" t="s">
        <v>50</v>
      </c>
      <c r="C673" s="117" t="s">
        <v>2268</v>
      </c>
      <c r="D673" s="117" t="s">
        <v>2269</v>
      </c>
      <c r="E673" s="117" t="s">
        <v>3237</v>
      </c>
      <c r="F673" s="117" t="s">
        <v>165</v>
      </c>
      <c r="G673" s="114" t="s">
        <v>173</v>
      </c>
      <c r="H673" s="114" t="s">
        <v>3238</v>
      </c>
      <c r="I673" s="117" t="s">
        <v>3239</v>
      </c>
      <c r="J673" s="117" t="s">
        <v>3215</v>
      </c>
      <c r="K673" s="247" t="s">
        <v>3240</v>
      </c>
      <c r="L673" s="160" t="s">
        <v>3241</v>
      </c>
      <c r="M673" s="252" t="s">
        <v>4212</v>
      </c>
    </row>
    <row r="674" spans="1:13" s="107" customFormat="1" ht="48" x14ac:dyDescent="0.4">
      <c r="A674" s="11">
        <v>671</v>
      </c>
      <c r="B674" s="114" t="s">
        <v>27</v>
      </c>
      <c r="C674" s="117" t="s">
        <v>2268</v>
      </c>
      <c r="D674" s="117" t="s">
        <v>2269</v>
      </c>
      <c r="E674" s="117" t="s">
        <v>3242</v>
      </c>
      <c r="F674" s="117" t="s">
        <v>165</v>
      </c>
      <c r="G674" s="114" t="s">
        <v>173</v>
      </c>
      <c r="H674" s="109" t="s">
        <v>3238</v>
      </c>
      <c r="I674" s="117" t="s">
        <v>3243</v>
      </c>
      <c r="J674" s="117" t="s">
        <v>3225</v>
      </c>
      <c r="K674" s="247" t="s">
        <v>3244</v>
      </c>
      <c r="L674" s="160" t="s">
        <v>3245</v>
      </c>
      <c r="M674" s="252" t="s">
        <v>4213</v>
      </c>
    </row>
    <row r="675" spans="1:13" s="107" customFormat="1" ht="48" x14ac:dyDescent="0.4">
      <c r="A675" s="11">
        <v>672</v>
      </c>
      <c r="B675" s="114" t="s">
        <v>27</v>
      </c>
      <c r="C675" s="117" t="s">
        <v>2268</v>
      </c>
      <c r="D675" s="117" t="s">
        <v>2269</v>
      </c>
      <c r="E675" s="117" t="s">
        <v>3246</v>
      </c>
      <c r="F675" s="117" t="s">
        <v>165</v>
      </c>
      <c r="G675" s="114" t="s">
        <v>173</v>
      </c>
      <c r="H675" s="109" t="s">
        <v>3247</v>
      </c>
      <c r="I675" s="117" t="s">
        <v>3248</v>
      </c>
      <c r="J675" s="117" t="s">
        <v>3230</v>
      </c>
      <c r="K675" s="247" t="s">
        <v>3249</v>
      </c>
      <c r="L675" s="160" t="s">
        <v>3250</v>
      </c>
      <c r="M675" s="252" t="s">
        <v>4214</v>
      </c>
    </row>
    <row r="676" spans="1:13" s="107" customFormat="1" ht="48" x14ac:dyDescent="0.4">
      <c r="A676" s="11">
        <v>673</v>
      </c>
      <c r="B676" s="114" t="s">
        <v>27</v>
      </c>
      <c r="C676" s="117" t="s">
        <v>2268</v>
      </c>
      <c r="D676" s="117" t="s">
        <v>2269</v>
      </c>
      <c r="E676" s="117" t="s">
        <v>3251</v>
      </c>
      <c r="F676" s="117" t="s">
        <v>165</v>
      </c>
      <c r="G676" s="114" t="s">
        <v>211</v>
      </c>
      <c r="H676" s="241" t="s">
        <v>4504</v>
      </c>
      <c r="I676" s="117" t="s">
        <v>3252</v>
      </c>
      <c r="J676" s="117" t="s">
        <v>3211</v>
      </c>
      <c r="K676" s="247" t="s">
        <v>3253</v>
      </c>
      <c r="L676" s="160" t="s">
        <v>3254</v>
      </c>
      <c r="M676" s="252" t="s">
        <v>4215</v>
      </c>
    </row>
    <row r="677" spans="1:13" s="107" customFormat="1" ht="48" x14ac:dyDescent="0.4">
      <c r="A677" s="11">
        <v>674</v>
      </c>
      <c r="B677" s="114" t="s">
        <v>27</v>
      </c>
      <c r="C677" s="117" t="s">
        <v>2268</v>
      </c>
      <c r="D677" s="117" t="s">
        <v>2269</v>
      </c>
      <c r="E677" s="117" t="s">
        <v>3255</v>
      </c>
      <c r="F677" s="117" t="s">
        <v>165</v>
      </c>
      <c r="G677" s="114" t="s">
        <v>211</v>
      </c>
      <c r="H677" s="109" t="s">
        <v>4505</v>
      </c>
      <c r="I677" s="117" t="s">
        <v>3256</v>
      </c>
      <c r="J677" s="117" t="s">
        <v>3257</v>
      </c>
      <c r="K677" s="247" t="s">
        <v>3207</v>
      </c>
      <c r="L677" s="160" t="s">
        <v>3208</v>
      </c>
      <c r="M677" s="252" t="s">
        <v>4216</v>
      </c>
    </row>
    <row r="678" spans="1:13" s="107" customFormat="1" ht="51" customHeight="1" x14ac:dyDescent="0.4">
      <c r="A678" s="11">
        <v>675</v>
      </c>
      <c r="B678" s="114" t="s">
        <v>27</v>
      </c>
      <c r="C678" s="117" t="s">
        <v>2268</v>
      </c>
      <c r="D678" s="117" t="s">
        <v>2269</v>
      </c>
      <c r="E678" s="117" t="s">
        <v>3258</v>
      </c>
      <c r="F678" s="117" t="s">
        <v>165</v>
      </c>
      <c r="G678" s="114" t="s">
        <v>71</v>
      </c>
      <c r="H678" s="109" t="s">
        <v>606</v>
      </c>
      <c r="I678" s="117" t="s">
        <v>3259</v>
      </c>
      <c r="J678" s="117" t="s">
        <v>3225</v>
      </c>
      <c r="K678" s="247" t="s">
        <v>3207</v>
      </c>
      <c r="L678" s="160" t="s">
        <v>3208</v>
      </c>
      <c r="M678" s="252" t="s">
        <v>4217</v>
      </c>
    </row>
    <row r="679" spans="1:13" s="107" customFormat="1" ht="48" x14ac:dyDescent="0.4">
      <c r="A679" s="11">
        <v>676</v>
      </c>
      <c r="B679" s="114" t="s">
        <v>27</v>
      </c>
      <c r="C679" s="117" t="s">
        <v>2268</v>
      </c>
      <c r="D679" s="117" t="s">
        <v>2269</v>
      </c>
      <c r="E679" s="117" t="s">
        <v>3260</v>
      </c>
      <c r="F679" s="117" t="s">
        <v>165</v>
      </c>
      <c r="G679" s="114" t="s">
        <v>2274</v>
      </c>
      <c r="H679" s="109" t="s">
        <v>721</v>
      </c>
      <c r="I679" s="117" t="s">
        <v>3214</v>
      </c>
      <c r="J679" s="117" t="s">
        <v>3215</v>
      </c>
      <c r="K679" s="247" t="s">
        <v>4218</v>
      </c>
      <c r="L679" s="160" t="s">
        <v>3261</v>
      </c>
      <c r="M679" s="252" t="s">
        <v>4219</v>
      </c>
    </row>
    <row r="680" spans="1:13" s="107" customFormat="1" ht="48" x14ac:dyDescent="0.4">
      <c r="A680" s="11">
        <v>677</v>
      </c>
      <c r="B680" s="114" t="s">
        <v>27</v>
      </c>
      <c r="C680" s="117" t="s">
        <v>2268</v>
      </c>
      <c r="D680" s="117" t="s">
        <v>2269</v>
      </c>
      <c r="E680" s="117" t="s">
        <v>3262</v>
      </c>
      <c r="F680" s="117" t="s">
        <v>165</v>
      </c>
      <c r="G680" s="114" t="s">
        <v>2274</v>
      </c>
      <c r="H680" s="241" t="s">
        <v>4506</v>
      </c>
      <c r="I680" s="117" t="s">
        <v>3263</v>
      </c>
      <c r="J680" s="117" t="s">
        <v>3211</v>
      </c>
      <c r="K680" s="247" t="s">
        <v>4220</v>
      </c>
      <c r="L680" s="160" t="s">
        <v>3264</v>
      </c>
      <c r="M680" s="252" t="s">
        <v>4221</v>
      </c>
    </row>
    <row r="681" spans="1:13" s="107" customFormat="1" ht="48" x14ac:dyDescent="0.4">
      <c r="A681" s="11">
        <v>678</v>
      </c>
      <c r="B681" s="114" t="s">
        <v>27</v>
      </c>
      <c r="C681" s="117" t="s">
        <v>2268</v>
      </c>
      <c r="D681" s="117" t="s">
        <v>2269</v>
      </c>
      <c r="E681" s="117" t="s">
        <v>4222</v>
      </c>
      <c r="F681" s="117" t="s">
        <v>165</v>
      </c>
      <c r="G681" s="114" t="s">
        <v>2274</v>
      </c>
      <c r="H681" s="114" t="s">
        <v>3265</v>
      </c>
      <c r="I681" s="117" t="s">
        <v>3266</v>
      </c>
      <c r="J681" s="117" t="s">
        <v>3225</v>
      </c>
      <c r="K681" s="247" t="s">
        <v>4223</v>
      </c>
      <c r="L681" s="160" t="s">
        <v>4224</v>
      </c>
      <c r="M681" s="252" t="s">
        <v>4225</v>
      </c>
    </row>
    <row r="682" spans="1:13" s="107" customFormat="1" ht="48" x14ac:dyDescent="0.4">
      <c r="A682" s="11">
        <v>679</v>
      </c>
      <c r="B682" s="114" t="s">
        <v>27</v>
      </c>
      <c r="C682" s="117" t="s">
        <v>2268</v>
      </c>
      <c r="D682" s="117" t="s">
        <v>2269</v>
      </c>
      <c r="E682" s="117" t="s">
        <v>4226</v>
      </c>
      <c r="F682" s="117" t="s">
        <v>165</v>
      </c>
      <c r="G682" s="114" t="s">
        <v>2274</v>
      </c>
      <c r="H682" s="114" t="s">
        <v>3265</v>
      </c>
      <c r="I682" s="117" t="s">
        <v>3267</v>
      </c>
      <c r="J682" s="117" t="s">
        <v>3215</v>
      </c>
      <c r="K682" s="247" t="s">
        <v>4227</v>
      </c>
      <c r="L682" s="160" t="s">
        <v>3241</v>
      </c>
      <c r="M682" s="252" t="s">
        <v>4228</v>
      </c>
    </row>
    <row r="683" spans="1:13" s="107" customFormat="1" ht="48" x14ac:dyDescent="0.4">
      <c r="A683" s="11">
        <v>680</v>
      </c>
      <c r="B683" s="112" t="s">
        <v>183</v>
      </c>
      <c r="C683" s="112" t="s">
        <v>2268</v>
      </c>
      <c r="D683" s="112" t="s">
        <v>2269</v>
      </c>
      <c r="E683" s="112" t="s">
        <v>3268</v>
      </c>
      <c r="F683" s="112" t="s">
        <v>165</v>
      </c>
      <c r="G683" s="109" t="s">
        <v>2274</v>
      </c>
      <c r="H683" s="109" t="s">
        <v>3265</v>
      </c>
      <c r="I683" s="112" t="s">
        <v>3269</v>
      </c>
      <c r="J683" s="117" t="s">
        <v>3257</v>
      </c>
      <c r="K683" s="247" t="s">
        <v>3270</v>
      </c>
      <c r="L683" s="160" t="s">
        <v>3217</v>
      </c>
      <c r="M683" s="252" t="s">
        <v>4229</v>
      </c>
    </row>
    <row r="684" spans="1:13" s="107" customFormat="1" ht="22.5" x14ac:dyDescent="0.4">
      <c r="A684" s="11">
        <v>681</v>
      </c>
      <c r="B684" s="109" t="s">
        <v>27</v>
      </c>
      <c r="C684" s="113" t="s">
        <v>2268</v>
      </c>
      <c r="D684" s="112" t="s">
        <v>2269</v>
      </c>
      <c r="E684" s="109" t="s">
        <v>2277</v>
      </c>
      <c r="F684" s="109" t="s">
        <v>165</v>
      </c>
      <c r="G684" s="112" t="s">
        <v>475</v>
      </c>
      <c r="H684" s="253" t="s">
        <v>2270</v>
      </c>
      <c r="I684" s="109" t="s">
        <v>2278</v>
      </c>
      <c r="J684" s="114" t="s">
        <v>2279</v>
      </c>
      <c r="K684" s="114" t="s">
        <v>2280</v>
      </c>
      <c r="L684" s="115" t="s">
        <v>2281</v>
      </c>
      <c r="M684" s="4" t="s">
        <v>2282</v>
      </c>
    </row>
    <row r="685" spans="1:13" s="107" customFormat="1" ht="22.5" x14ac:dyDescent="0.4">
      <c r="A685" s="11">
        <v>682</v>
      </c>
      <c r="B685" s="109" t="s">
        <v>27</v>
      </c>
      <c r="C685" s="113" t="s">
        <v>2268</v>
      </c>
      <c r="D685" s="112" t="s">
        <v>2269</v>
      </c>
      <c r="E685" s="109" t="s">
        <v>2283</v>
      </c>
      <c r="F685" s="109" t="s">
        <v>165</v>
      </c>
      <c r="G685" s="109" t="s">
        <v>2274</v>
      </c>
      <c r="H685" s="253" t="s">
        <v>311</v>
      </c>
      <c r="I685" s="109" t="s">
        <v>4507</v>
      </c>
      <c r="J685" s="114" t="s">
        <v>2285</v>
      </c>
      <c r="K685" s="114" t="s">
        <v>2286</v>
      </c>
      <c r="L685" s="115"/>
      <c r="M685" s="4" t="s">
        <v>2287</v>
      </c>
    </row>
    <row r="686" spans="1:13" s="107" customFormat="1" ht="45" x14ac:dyDescent="0.4">
      <c r="A686" s="11">
        <v>683</v>
      </c>
      <c r="B686" s="109" t="s">
        <v>27</v>
      </c>
      <c r="C686" s="113" t="s">
        <v>2268</v>
      </c>
      <c r="D686" s="112" t="s">
        <v>2269</v>
      </c>
      <c r="E686" s="109" t="s">
        <v>3271</v>
      </c>
      <c r="F686" s="109" t="s">
        <v>165</v>
      </c>
      <c r="G686" s="109" t="s">
        <v>934</v>
      </c>
      <c r="H686" s="253" t="s">
        <v>4508</v>
      </c>
      <c r="I686" s="109" t="s">
        <v>3272</v>
      </c>
      <c r="J686" s="114" t="s">
        <v>3273</v>
      </c>
      <c r="K686" s="114" t="s">
        <v>3274</v>
      </c>
      <c r="L686" s="115" t="s">
        <v>3275</v>
      </c>
      <c r="M686" s="4" t="s">
        <v>2287</v>
      </c>
    </row>
    <row r="687" spans="1:13" s="107" customFormat="1" ht="45" x14ac:dyDescent="0.4">
      <c r="A687" s="11">
        <v>684</v>
      </c>
      <c r="B687" s="109" t="s">
        <v>33</v>
      </c>
      <c r="C687" s="113" t="s">
        <v>2268</v>
      </c>
      <c r="D687" s="112" t="s">
        <v>2269</v>
      </c>
      <c r="E687" s="109" t="s">
        <v>3276</v>
      </c>
      <c r="F687" s="109" t="s">
        <v>165</v>
      </c>
      <c r="G687" s="109" t="s">
        <v>211</v>
      </c>
      <c r="H687" s="253" t="s">
        <v>3277</v>
      </c>
      <c r="I687" s="114" t="s">
        <v>3278</v>
      </c>
      <c r="J687" s="114" t="s">
        <v>3279</v>
      </c>
      <c r="K687" s="114" t="s">
        <v>3280</v>
      </c>
      <c r="L687" s="115" t="s">
        <v>3281</v>
      </c>
      <c r="M687" s="4" t="s">
        <v>2288</v>
      </c>
    </row>
    <row r="688" spans="1:13" s="107" customFormat="1" ht="67.5" x14ac:dyDescent="0.4">
      <c r="A688" s="11">
        <v>685</v>
      </c>
      <c r="B688" s="109" t="s">
        <v>2267</v>
      </c>
      <c r="C688" s="113" t="s">
        <v>2268</v>
      </c>
      <c r="D688" s="112" t="s">
        <v>2269</v>
      </c>
      <c r="E688" s="109" t="s">
        <v>3282</v>
      </c>
      <c r="F688" s="109" t="s">
        <v>165</v>
      </c>
      <c r="G688" s="109" t="s">
        <v>211</v>
      </c>
      <c r="H688" s="253" t="s">
        <v>4509</v>
      </c>
      <c r="I688" s="114" t="s">
        <v>3283</v>
      </c>
      <c r="J688" s="114" t="s">
        <v>3273</v>
      </c>
      <c r="K688" s="114" t="s">
        <v>3284</v>
      </c>
      <c r="L688" s="115" t="s">
        <v>3275</v>
      </c>
      <c r="M688" s="248" t="s">
        <v>4230</v>
      </c>
    </row>
    <row r="689" spans="1:13" s="107" customFormat="1" ht="22.5" x14ac:dyDescent="0.4">
      <c r="A689" s="11">
        <v>686</v>
      </c>
      <c r="B689" s="113" t="s">
        <v>183</v>
      </c>
      <c r="C689" s="113" t="s">
        <v>2268</v>
      </c>
      <c r="D689" s="112" t="s">
        <v>2269</v>
      </c>
      <c r="E689" s="109" t="s">
        <v>3285</v>
      </c>
      <c r="F689" s="109" t="s">
        <v>165</v>
      </c>
      <c r="G689" s="109" t="s">
        <v>39</v>
      </c>
      <c r="H689" s="253" t="s">
        <v>3286</v>
      </c>
      <c r="I689" s="114" t="s">
        <v>3287</v>
      </c>
      <c r="J689" s="114" t="s">
        <v>3288</v>
      </c>
      <c r="K689" s="114" t="s">
        <v>3289</v>
      </c>
      <c r="L689" s="115" t="s">
        <v>3290</v>
      </c>
      <c r="M689" s="4" t="s">
        <v>2289</v>
      </c>
    </row>
    <row r="690" spans="1:13" s="107" customFormat="1" ht="45" x14ac:dyDescent="0.4">
      <c r="A690" s="11">
        <v>687</v>
      </c>
      <c r="B690" s="113" t="s">
        <v>183</v>
      </c>
      <c r="C690" s="113" t="s">
        <v>2268</v>
      </c>
      <c r="D690" s="112" t="s">
        <v>2269</v>
      </c>
      <c r="E690" s="109" t="s">
        <v>4231</v>
      </c>
      <c r="F690" s="109" t="s">
        <v>165</v>
      </c>
      <c r="G690" s="109" t="s">
        <v>71</v>
      </c>
      <c r="H690" s="253" t="s">
        <v>3291</v>
      </c>
      <c r="I690" s="114" t="s">
        <v>3292</v>
      </c>
      <c r="J690" s="114" t="s">
        <v>3293</v>
      </c>
      <c r="K690" s="114" t="s">
        <v>3294</v>
      </c>
      <c r="L690" s="115" t="s">
        <v>3295</v>
      </c>
      <c r="M690" s="4" t="s">
        <v>2291</v>
      </c>
    </row>
    <row r="691" spans="1:13" s="107" customFormat="1" ht="45" x14ac:dyDescent="0.4">
      <c r="A691" s="11">
        <v>688</v>
      </c>
      <c r="B691" s="113" t="s">
        <v>161</v>
      </c>
      <c r="C691" s="113" t="s">
        <v>2268</v>
      </c>
      <c r="D691" s="112" t="s">
        <v>2269</v>
      </c>
      <c r="E691" s="109" t="s">
        <v>3296</v>
      </c>
      <c r="F691" s="109" t="s">
        <v>165</v>
      </c>
      <c r="G691" s="109" t="s">
        <v>934</v>
      </c>
      <c r="H691" s="109" t="s">
        <v>4508</v>
      </c>
      <c r="I691" s="114" t="s">
        <v>3297</v>
      </c>
      <c r="J691" s="114" t="s">
        <v>3273</v>
      </c>
      <c r="K691" s="114" t="s">
        <v>3298</v>
      </c>
      <c r="L691" s="115" t="s">
        <v>3299</v>
      </c>
      <c r="M691" s="4" t="s">
        <v>2292</v>
      </c>
    </row>
    <row r="692" spans="1:13" s="107" customFormat="1" ht="45" x14ac:dyDescent="0.4">
      <c r="A692" s="11">
        <v>689</v>
      </c>
      <c r="B692" s="113" t="s">
        <v>161</v>
      </c>
      <c r="C692" s="113" t="s">
        <v>2268</v>
      </c>
      <c r="D692" s="112" t="s">
        <v>2269</v>
      </c>
      <c r="E692" s="109" t="s">
        <v>3300</v>
      </c>
      <c r="F692" s="109" t="s">
        <v>165</v>
      </c>
      <c r="G692" s="109" t="s">
        <v>934</v>
      </c>
      <c r="H692" s="109" t="s">
        <v>934</v>
      </c>
      <c r="I692" s="117" t="s">
        <v>3269</v>
      </c>
      <c r="J692" s="114" t="s">
        <v>3301</v>
      </c>
      <c r="K692" s="114" t="s">
        <v>3302</v>
      </c>
      <c r="L692" s="115" t="s">
        <v>3303</v>
      </c>
      <c r="M692" s="4" t="s">
        <v>2271</v>
      </c>
    </row>
    <row r="693" spans="1:13" s="107" customFormat="1" ht="45" x14ac:dyDescent="0.4">
      <c r="A693" s="11">
        <v>690</v>
      </c>
      <c r="B693" s="113" t="s">
        <v>183</v>
      </c>
      <c r="C693" s="113" t="s">
        <v>2268</v>
      </c>
      <c r="D693" s="112" t="s">
        <v>2269</v>
      </c>
      <c r="E693" s="109" t="s">
        <v>3304</v>
      </c>
      <c r="F693" s="109" t="s">
        <v>165</v>
      </c>
      <c r="G693" s="109" t="s">
        <v>2274</v>
      </c>
      <c r="H693" s="109" t="s">
        <v>3305</v>
      </c>
      <c r="I693" s="114" t="s">
        <v>3306</v>
      </c>
      <c r="J693" s="114" t="s">
        <v>3279</v>
      </c>
      <c r="K693" s="114" t="s">
        <v>3307</v>
      </c>
      <c r="L693" s="115" t="s">
        <v>3308</v>
      </c>
      <c r="M693" s="4" t="s">
        <v>2293</v>
      </c>
    </row>
    <row r="694" spans="1:13" s="107" customFormat="1" ht="67.5" x14ac:dyDescent="0.4">
      <c r="A694" s="11">
        <v>691</v>
      </c>
      <c r="B694" s="109" t="s">
        <v>139</v>
      </c>
      <c r="C694" s="113" t="s">
        <v>2268</v>
      </c>
      <c r="D694" s="112" t="s">
        <v>2269</v>
      </c>
      <c r="E694" s="109" t="s">
        <v>3309</v>
      </c>
      <c r="F694" s="109" t="s">
        <v>165</v>
      </c>
      <c r="G694" s="109" t="s">
        <v>950</v>
      </c>
      <c r="H694" s="109" t="s">
        <v>4510</v>
      </c>
      <c r="I694" s="114" t="s">
        <v>3297</v>
      </c>
      <c r="J694" s="114" t="s">
        <v>3273</v>
      </c>
      <c r="K694" s="114" t="s">
        <v>3310</v>
      </c>
      <c r="L694" s="115" t="s">
        <v>3275</v>
      </c>
      <c r="M694" s="4" t="s">
        <v>2287</v>
      </c>
    </row>
    <row r="695" spans="1:13" s="107" customFormat="1" ht="45" x14ac:dyDescent="0.4">
      <c r="A695" s="11">
        <v>692</v>
      </c>
      <c r="B695" s="109" t="s">
        <v>139</v>
      </c>
      <c r="C695" s="113" t="s">
        <v>2268</v>
      </c>
      <c r="D695" s="112" t="s">
        <v>2269</v>
      </c>
      <c r="E695" s="109" t="s">
        <v>3311</v>
      </c>
      <c r="F695" s="109" t="s">
        <v>165</v>
      </c>
      <c r="G695" s="109" t="s">
        <v>190</v>
      </c>
      <c r="H695" s="109" t="s">
        <v>3312</v>
      </c>
      <c r="I695" s="109" t="s">
        <v>3313</v>
      </c>
      <c r="J695" s="109" t="s">
        <v>3314</v>
      </c>
      <c r="K695" s="109" t="s">
        <v>3315</v>
      </c>
      <c r="L695" s="132" t="s">
        <v>3316</v>
      </c>
      <c r="M695" s="96"/>
    </row>
    <row r="696" spans="1:13" s="107" customFormat="1" ht="67.5" x14ac:dyDescent="0.4">
      <c r="A696" s="11">
        <v>693</v>
      </c>
      <c r="B696" s="109" t="s">
        <v>27</v>
      </c>
      <c r="C696" s="112" t="s">
        <v>2268</v>
      </c>
      <c r="D696" s="112" t="s">
        <v>2269</v>
      </c>
      <c r="E696" s="112" t="s">
        <v>4511</v>
      </c>
      <c r="F696" s="109" t="s">
        <v>1832</v>
      </c>
      <c r="G696" s="109" t="s">
        <v>29</v>
      </c>
      <c r="H696" s="109" t="s">
        <v>4512</v>
      </c>
      <c r="I696" s="112" t="s">
        <v>4513</v>
      </c>
      <c r="J696" s="109" t="s">
        <v>1399</v>
      </c>
      <c r="K696" s="112" t="s">
        <v>4514</v>
      </c>
      <c r="L696" s="112" t="s">
        <v>4515</v>
      </c>
      <c r="M696" s="254" t="s">
        <v>4516</v>
      </c>
    </row>
    <row r="697" spans="1:13" s="107" customFormat="1" ht="45" x14ac:dyDescent="0.4">
      <c r="A697" s="11">
        <v>694</v>
      </c>
      <c r="B697" s="109" t="s">
        <v>27</v>
      </c>
      <c r="C697" s="112" t="s">
        <v>2268</v>
      </c>
      <c r="D697" s="112" t="s">
        <v>2269</v>
      </c>
      <c r="E697" s="112" t="s">
        <v>4517</v>
      </c>
      <c r="F697" s="109" t="s">
        <v>1832</v>
      </c>
      <c r="G697" s="109" t="s">
        <v>94</v>
      </c>
      <c r="H697" s="109" t="s">
        <v>4518</v>
      </c>
      <c r="I697" s="112" t="s">
        <v>4519</v>
      </c>
      <c r="J697" s="109" t="s">
        <v>1399</v>
      </c>
      <c r="K697" s="112" t="s">
        <v>4520</v>
      </c>
      <c r="L697" s="112" t="s">
        <v>4515</v>
      </c>
      <c r="M697" s="254" t="s">
        <v>4516</v>
      </c>
    </row>
    <row r="698" spans="1:13" s="107" customFormat="1" ht="45" x14ac:dyDescent="0.4">
      <c r="A698" s="11">
        <v>695</v>
      </c>
      <c r="B698" s="109" t="s">
        <v>27</v>
      </c>
      <c r="C698" s="112" t="s">
        <v>2268</v>
      </c>
      <c r="D698" s="112" t="s">
        <v>2269</v>
      </c>
      <c r="E698" s="112" t="s">
        <v>4521</v>
      </c>
      <c r="F698" s="109" t="s">
        <v>1832</v>
      </c>
      <c r="G698" s="109" t="s">
        <v>94</v>
      </c>
      <c r="H698" s="109" t="s">
        <v>4518</v>
      </c>
      <c r="I698" s="112" t="s">
        <v>4522</v>
      </c>
      <c r="J698" s="109" t="s">
        <v>506</v>
      </c>
      <c r="K698" s="112" t="s">
        <v>4523</v>
      </c>
      <c r="L698" s="112" t="s">
        <v>4524</v>
      </c>
      <c r="M698" s="254" t="s">
        <v>4525</v>
      </c>
    </row>
    <row r="699" spans="1:13" s="107" customFormat="1" ht="67.5" x14ac:dyDescent="0.4">
      <c r="A699" s="11">
        <v>696</v>
      </c>
      <c r="B699" s="109" t="s">
        <v>27</v>
      </c>
      <c r="C699" s="112" t="s">
        <v>2268</v>
      </c>
      <c r="D699" s="112" t="s">
        <v>2269</v>
      </c>
      <c r="E699" s="112" t="s">
        <v>4526</v>
      </c>
      <c r="F699" s="109" t="s">
        <v>1832</v>
      </c>
      <c r="G699" s="109" t="s">
        <v>4112</v>
      </c>
      <c r="H699" s="109" t="s">
        <v>4527</v>
      </c>
      <c r="I699" s="112"/>
      <c r="J699" s="109" t="s">
        <v>506</v>
      </c>
      <c r="K699" s="112" t="s">
        <v>4528</v>
      </c>
      <c r="L699" s="112" t="s">
        <v>4529</v>
      </c>
      <c r="M699" s="254" t="s">
        <v>4525</v>
      </c>
    </row>
    <row r="700" spans="1:13" s="107" customFormat="1" ht="45" x14ac:dyDescent="0.4">
      <c r="A700" s="11">
        <v>697</v>
      </c>
      <c r="B700" s="109" t="s">
        <v>50</v>
      </c>
      <c r="C700" s="112" t="s">
        <v>2268</v>
      </c>
      <c r="D700" s="112" t="s">
        <v>2269</v>
      </c>
      <c r="E700" s="112" t="s">
        <v>4530</v>
      </c>
      <c r="F700" s="109" t="s">
        <v>1832</v>
      </c>
      <c r="G700" s="109" t="s">
        <v>109</v>
      </c>
      <c r="H700" s="109" t="s">
        <v>311</v>
      </c>
      <c r="I700" s="112"/>
      <c r="J700" s="109" t="s">
        <v>506</v>
      </c>
      <c r="K700" s="112" t="s">
        <v>4531</v>
      </c>
      <c r="L700" s="112" t="s">
        <v>4532</v>
      </c>
      <c r="M700" s="254"/>
    </row>
    <row r="701" spans="1:13" s="107" customFormat="1" ht="45" x14ac:dyDescent="0.4">
      <c r="A701" s="11">
        <v>698</v>
      </c>
      <c r="B701" s="109" t="s">
        <v>183</v>
      </c>
      <c r="C701" s="112" t="s">
        <v>2268</v>
      </c>
      <c r="D701" s="112" t="s">
        <v>2269</v>
      </c>
      <c r="E701" s="112" t="s">
        <v>4533</v>
      </c>
      <c r="F701" s="109" t="s">
        <v>1832</v>
      </c>
      <c r="G701" s="109" t="s">
        <v>4112</v>
      </c>
      <c r="H701" s="109" t="s">
        <v>4534</v>
      </c>
      <c r="I701" s="112" t="s">
        <v>4535</v>
      </c>
      <c r="J701" s="109" t="s">
        <v>506</v>
      </c>
      <c r="K701" s="112" t="s">
        <v>4536</v>
      </c>
      <c r="L701" s="112" t="s">
        <v>4537</v>
      </c>
      <c r="M701" s="254" t="s">
        <v>4525</v>
      </c>
    </row>
    <row r="702" spans="1:13" s="107" customFormat="1" ht="67.5" x14ac:dyDescent="0.4">
      <c r="A702" s="11">
        <v>699</v>
      </c>
      <c r="B702" s="109" t="s">
        <v>27</v>
      </c>
      <c r="C702" s="112" t="s">
        <v>2268</v>
      </c>
      <c r="D702" s="112" t="s">
        <v>2269</v>
      </c>
      <c r="E702" s="112" t="s">
        <v>4538</v>
      </c>
      <c r="F702" s="109" t="s">
        <v>1832</v>
      </c>
      <c r="G702" s="109" t="s">
        <v>80</v>
      </c>
      <c r="H702" s="109" t="s">
        <v>4539</v>
      </c>
      <c r="I702" s="112" t="s">
        <v>4540</v>
      </c>
      <c r="J702" s="109" t="s">
        <v>1389</v>
      </c>
      <c r="K702" s="112" t="s">
        <v>4541</v>
      </c>
      <c r="L702" s="112" t="s">
        <v>4542</v>
      </c>
      <c r="M702" s="254"/>
    </row>
    <row r="703" spans="1:13" s="107" customFormat="1" ht="45" x14ac:dyDescent="0.4">
      <c r="A703" s="11">
        <v>700</v>
      </c>
      <c r="B703" s="109" t="s">
        <v>27</v>
      </c>
      <c r="C703" s="112" t="s">
        <v>2268</v>
      </c>
      <c r="D703" s="112" t="s">
        <v>2269</v>
      </c>
      <c r="E703" s="112" t="s">
        <v>4543</v>
      </c>
      <c r="F703" s="109" t="s">
        <v>1832</v>
      </c>
      <c r="G703" s="109" t="s">
        <v>35</v>
      </c>
      <c r="H703" s="109" t="s">
        <v>4544</v>
      </c>
      <c r="I703" s="112" t="s">
        <v>4545</v>
      </c>
      <c r="J703" s="109" t="s">
        <v>1389</v>
      </c>
      <c r="K703" s="112" t="s">
        <v>4546</v>
      </c>
      <c r="L703" s="112" t="s">
        <v>4547</v>
      </c>
      <c r="M703" s="254"/>
    </row>
    <row r="704" spans="1:13" s="107" customFormat="1" ht="45" x14ac:dyDescent="0.4">
      <c r="A704" s="11">
        <v>701</v>
      </c>
      <c r="B704" s="109" t="s">
        <v>50</v>
      </c>
      <c r="C704" s="112" t="s">
        <v>2268</v>
      </c>
      <c r="D704" s="112" t="s">
        <v>2269</v>
      </c>
      <c r="E704" s="112" t="s">
        <v>4548</v>
      </c>
      <c r="F704" s="109" t="s">
        <v>1832</v>
      </c>
      <c r="G704" s="109" t="s">
        <v>35</v>
      </c>
      <c r="H704" s="109" t="s">
        <v>4544</v>
      </c>
      <c r="I704" s="112" t="s">
        <v>4549</v>
      </c>
      <c r="J704" s="109" t="s">
        <v>1389</v>
      </c>
      <c r="K704" s="112" t="s">
        <v>4550</v>
      </c>
      <c r="L704" s="112" t="s">
        <v>4551</v>
      </c>
      <c r="M704" s="254"/>
    </row>
    <row r="705" spans="1:13" s="107" customFormat="1" ht="67.5" x14ac:dyDescent="0.4">
      <c r="A705" s="11">
        <v>702</v>
      </c>
      <c r="B705" s="109" t="s">
        <v>27</v>
      </c>
      <c r="C705" s="112" t="s">
        <v>2268</v>
      </c>
      <c r="D705" s="112" t="s">
        <v>2269</v>
      </c>
      <c r="E705" s="112" t="s">
        <v>4552</v>
      </c>
      <c r="F705" s="109" t="s">
        <v>1832</v>
      </c>
      <c r="G705" s="109" t="s">
        <v>501</v>
      </c>
      <c r="H705" s="109" t="s">
        <v>4553</v>
      </c>
      <c r="I705" s="112" t="s">
        <v>4554</v>
      </c>
      <c r="J705" s="109" t="s">
        <v>1389</v>
      </c>
      <c r="K705" s="112" t="s">
        <v>4555</v>
      </c>
      <c r="L705" s="112" t="s">
        <v>4556</v>
      </c>
      <c r="M705" s="254"/>
    </row>
    <row r="706" spans="1:13" s="107" customFormat="1" ht="67.5" x14ac:dyDescent="0.4">
      <c r="A706" s="11">
        <v>703</v>
      </c>
      <c r="B706" s="109" t="s">
        <v>183</v>
      </c>
      <c r="C706" s="112" t="s">
        <v>2268</v>
      </c>
      <c r="D706" s="112" t="s">
        <v>2269</v>
      </c>
      <c r="E706" s="112" t="s">
        <v>4557</v>
      </c>
      <c r="F706" s="109" t="s">
        <v>1832</v>
      </c>
      <c r="G706" s="109" t="s">
        <v>4558</v>
      </c>
      <c r="H706" s="109" t="s">
        <v>4559</v>
      </c>
      <c r="I706" s="112" t="s">
        <v>4560</v>
      </c>
      <c r="J706" s="109" t="s">
        <v>1389</v>
      </c>
      <c r="K706" s="112" t="s">
        <v>4561</v>
      </c>
      <c r="L706" s="112" t="s">
        <v>4562</v>
      </c>
      <c r="M706" s="96" t="s">
        <v>4563</v>
      </c>
    </row>
    <row r="707" spans="1:13" s="107" customFormat="1" ht="45" x14ac:dyDescent="0.4">
      <c r="A707" s="11">
        <v>704</v>
      </c>
      <c r="B707" s="109" t="s">
        <v>27</v>
      </c>
      <c r="C707" s="112" t="s">
        <v>2268</v>
      </c>
      <c r="D707" s="112" t="s">
        <v>2269</v>
      </c>
      <c r="E707" s="112" t="s">
        <v>4564</v>
      </c>
      <c r="F707" s="109" t="s">
        <v>1832</v>
      </c>
      <c r="G707" s="109" t="s">
        <v>501</v>
      </c>
      <c r="H707" s="109" t="s">
        <v>4565</v>
      </c>
      <c r="I707" s="112" t="s">
        <v>4566</v>
      </c>
      <c r="J707" s="109" t="s">
        <v>439</v>
      </c>
      <c r="K707" s="112" t="s">
        <v>4567</v>
      </c>
      <c r="L707" s="112" t="s">
        <v>4568</v>
      </c>
      <c r="M707" s="254"/>
    </row>
    <row r="708" spans="1:13" s="107" customFormat="1" ht="45" x14ac:dyDescent="0.4">
      <c r="A708" s="11">
        <v>705</v>
      </c>
      <c r="B708" s="109" t="s">
        <v>183</v>
      </c>
      <c r="C708" s="112" t="s">
        <v>2268</v>
      </c>
      <c r="D708" s="112" t="s">
        <v>2269</v>
      </c>
      <c r="E708" s="112" t="s">
        <v>4569</v>
      </c>
      <c r="F708" s="109" t="s">
        <v>1832</v>
      </c>
      <c r="G708" s="109" t="s">
        <v>489</v>
      </c>
      <c r="H708" s="109" t="s">
        <v>489</v>
      </c>
      <c r="I708" s="112" t="s">
        <v>4566</v>
      </c>
      <c r="J708" s="109" t="s">
        <v>439</v>
      </c>
      <c r="K708" s="112" t="s">
        <v>4570</v>
      </c>
      <c r="L708" s="112" t="s">
        <v>4571</v>
      </c>
      <c r="M708" s="254"/>
    </row>
    <row r="709" spans="1:13" s="107" customFormat="1" ht="67.5" x14ac:dyDescent="0.4">
      <c r="A709" s="11">
        <v>706</v>
      </c>
      <c r="B709" s="109" t="s">
        <v>27</v>
      </c>
      <c r="C709" s="112" t="s">
        <v>2268</v>
      </c>
      <c r="D709" s="112" t="s">
        <v>2269</v>
      </c>
      <c r="E709" s="112" t="s">
        <v>4572</v>
      </c>
      <c r="F709" s="109" t="s">
        <v>1832</v>
      </c>
      <c r="G709" s="109" t="s">
        <v>489</v>
      </c>
      <c r="H709" s="109" t="s">
        <v>4573</v>
      </c>
      <c r="I709" s="112" t="s">
        <v>4574</v>
      </c>
      <c r="J709" s="109" t="s">
        <v>1389</v>
      </c>
      <c r="K709" s="112" t="s">
        <v>4575</v>
      </c>
      <c r="L709" s="112" t="s">
        <v>4576</v>
      </c>
      <c r="M709" s="254"/>
    </row>
    <row r="710" spans="1:13" s="107" customFormat="1" ht="67.5" x14ac:dyDescent="0.4">
      <c r="A710" s="11">
        <v>707</v>
      </c>
      <c r="B710" s="109" t="s">
        <v>27</v>
      </c>
      <c r="C710" s="112" t="s">
        <v>2268</v>
      </c>
      <c r="D710" s="112" t="s">
        <v>2269</v>
      </c>
      <c r="E710" s="112" t="s">
        <v>4577</v>
      </c>
      <c r="F710" s="109" t="s">
        <v>1832</v>
      </c>
      <c r="G710" s="109" t="s">
        <v>4112</v>
      </c>
      <c r="H710" s="109" t="s">
        <v>4527</v>
      </c>
      <c r="I710" s="112" t="s">
        <v>4578</v>
      </c>
      <c r="J710" s="109" t="s">
        <v>1389</v>
      </c>
      <c r="K710" s="112" t="s">
        <v>4579</v>
      </c>
      <c r="L710" s="112" t="s">
        <v>4580</v>
      </c>
      <c r="M710" s="254"/>
    </row>
    <row r="711" spans="1:13" s="107" customFormat="1" ht="45" x14ac:dyDescent="0.4">
      <c r="A711" s="11">
        <v>708</v>
      </c>
      <c r="B711" s="109" t="s">
        <v>27</v>
      </c>
      <c r="C711" s="112" t="s">
        <v>2268</v>
      </c>
      <c r="D711" s="112" t="s">
        <v>2269</v>
      </c>
      <c r="E711" s="112" t="s">
        <v>4581</v>
      </c>
      <c r="F711" s="109" t="s">
        <v>1832</v>
      </c>
      <c r="G711" s="109" t="s">
        <v>4112</v>
      </c>
      <c r="H711" s="109" t="s">
        <v>4534</v>
      </c>
      <c r="I711" s="112" t="s">
        <v>4582</v>
      </c>
      <c r="J711" s="109" t="s">
        <v>1389</v>
      </c>
      <c r="K711" s="112" t="s">
        <v>4583</v>
      </c>
      <c r="L711" s="112" t="s">
        <v>4584</v>
      </c>
      <c r="M711" s="254" t="s">
        <v>4585</v>
      </c>
    </row>
    <row r="712" spans="1:13" s="107" customFormat="1" ht="45" x14ac:dyDescent="0.4">
      <c r="A712" s="11">
        <v>709</v>
      </c>
      <c r="B712" s="109" t="s">
        <v>183</v>
      </c>
      <c r="C712" s="112" t="s">
        <v>2268</v>
      </c>
      <c r="D712" s="112" t="s">
        <v>2269</v>
      </c>
      <c r="E712" s="112" t="s">
        <v>4586</v>
      </c>
      <c r="F712" s="109" t="s">
        <v>1832</v>
      </c>
      <c r="G712" s="109" t="s">
        <v>339</v>
      </c>
      <c r="H712" s="109" t="s">
        <v>4587</v>
      </c>
      <c r="I712" s="112" t="s">
        <v>4588</v>
      </c>
      <c r="J712" s="109" t="s">
        <v>439</v>
      </c>
      <c r="K712" s="112" t="s">
        <v>4589</v>
      </c>
      <c r="L712" s="112" t="s">
        <v>4590</v>
      </c>
      <c r="M712" s="254"/>
    </row>
    <row r="713" spans="1:13" s="107" customFormat="1" ht="67.5" x14ac:dyDescent="0.4">
      <c r="A713" s="11">
        <v>710</v>
      </c>
      <c r="B713" s="109" t="s">
        <v>139</v>
      </c>
      <c r="C713" s="112" t="s">
        <v>2268</v>
      </c>
      <c r="D713" s="112" t="s">
        <v>2269</v>
      </c>
      <c r="E713" s="112" t="s">
        <v>4591</v>
      </c>
      <c r="F713" s="109" t="s">
        <v>1832</v>
      </c>
      <c r="G713" s="109" t="s">
        <v>4592</v>
      </c>
      <c r="H713" s="109" t="s">
        <v>4593</v>
      </c>
      <c r="I713" s="109" t="s">
        <v>2284</v>
      </c>
      <c r="J713" s="109" t="s">
        <v>1389</v>
      </c>
      <c r="K713" s="109" t="s">
        <v>4594</v>
      </c>
      <c r="L713" s="112" t="s">
        <v>4595</v>
      </c>
      <c r="M713" s="254"/>
    </row>
    <row r="714" spans="1:13" s="107" customFormat="1" ht="45" x14ac:dyDescent="0.4">
      <c r="A714" s="11">
        <v>711</v>
      </c>
      <c r="B714" s="109" t="s">
        <v>139</v>
      </c>
      <c r="C714" s="112" t="s">
        <v>2268</v>
      </c>
      <c r="D714" s="112" t="s">
        <v>2269</v>
      </c>
      <c r="E714" s="112" t="s">
        <v>4596</v>
      </c>
      <c r="F714" s="109" t="s">
        <v>1832</v>
      </c>
      <c r="G714" s="109" t="s">
        <v>339</v>
      </c>
      <c r="H714" s="109" t="s">
        <v>4597</v>
      </c>
      <c r="I714" s="112" t="s">
        <v>4598</v>
      </c>
      <c r="J714" s="109" t="s">
        <v>512</v>
      </c>
      <c r="K714" s="112" t="s">
        <v>4599</v>
      </c>
      <c r="L714" s="112" t="s">
        <v>4600</v>
      </c>
      <c r="M714" s="254"/>
    </row>
    <row r="715" spans="1:13" s="107" customFormat="1" ht="67.5" x14ac:dyDescent="0.4">
      <c r="A715" s="11">
        <v>712</v>
      </c>
      <c r="B715" s="109" t="s">
        <v>27</v>
      </c>
      <c r="C715" s="112" t="s">
        <v>2268</v>
      </c>
      <c r="D715" s="112" t="s">
        <v>2269</v>
      </c>
      <c r="E715" s="112" t="s">
        <v>4601</v>
      </c>
      <c r="F715" s="109" t="s">
        <v>1832</v>
      </c>
      <c r="G715" s="109" t="s">
        <v>148</v>
      </c>
      <c r="H715" s="109" t="s">
        <v>4602</v>
      </c>
      <c r="I715" s="112" t="s">
        <v>4554</v>
      </c>
      <c r="J715" s="109" t="s">
        <v>1389</v>
      </c>
      <c r="K715" s="112" t="s">
        <v>4555</v>
      </c>
      <c r="L715" s="112" t="s">
        <v>4556</v>
      </c>
      <c r="M715" s="254"/>
    </row>
    <row r="716" spans="1:13" s="107" customFormat="1" ht="67.5" x14ac:dyDescent="0.4">
      <c r="A716" s="11">
        <v>713</v>
      </c>
      <c r="B716" s="109" t="s">
        <v>27</v>
      </c>
      <c r="C716" s="112" t="s">
        <v>2268</v>
      </c>
      <c r="D716" s="112" t="s">
        <v>2269</v>
      </c>
      <c r="E716" s="112" t="s">
        <v>4603</v>
      </c>
      <c r="F716" s="109" t="s">
        <v>1832</v>
      </c>
      <c r="G716" s="109" t="s">
        <v>656</v>
      </c>
      <c r="H716" s="109" t="s">
        <v>656</v>
      </c>
      <c r="I716" s="112" t="s">
        <v>4604</v>
      </c>
      <c r="J716" s="109" t="s">
        <v>1389</v>
      </c>
      <c r="K716" s="112" t="s">
        <v>4605</v>
      </c>
      <c r="L716" s="112" t="s">
        <v>4606</v>
      </c>
      <c r="M716" s="112"/>
    </row>
    <row r="717" spans="1:13" s="107" customFormat="1" ht="67.5" x14ac:dyDescent="0.4">
      <c r="A717" s="11">
        <v>714</v>
      </c>
      <c r="B717" s="124" t="s">
        <v>27</v>
      </c>
      <c r="C717" s="113" t="s">
        <v>2222</v>
      </c>
      <c r="D717" s="255" t="s">
        <v>2294</v>
      </c>
      <c r="E717" s="109" t="s">
        <v>2295</v>
      </c>
      <c r="F717" s="109" t="s">
        <v>20</v>
      </c>
      <c r="G717" s="124" t="s">
        <v>94</v>
      </c>
      <c r="H717" s="124" t="s">
        <v>2296</v>
      </c>
      <c r="I717" s="109" t="s">
        <v>2297</v>
      </c>
      <c r="J717" s="109" t="s">
        <v>2298</v>
      </c>
      <c r="K717" s="109" t="s">
        <v>2299</v>
      </c>
      <c r="L717" s="109" t="s">
        <v>2300</v>
      </c>
      <c r="M717" s="96" t="s">
        <v>2301</v>
      </c>
    </row>
    <row r="718" spans="1:13" s="107" customFormat="1" ht="67.5" x14ac:dyDescent="0.4">
      <c r="A718" s="11">
        <v>715</v>
      </c>
      <c r="B718" s="124" t="s">
        <v>27</v>
      </c>
      <c r="C718" s="113" t="s">
        <v>2222</v>
      </c>
      <c r="D718" s="255" t="s">
        <v>2294</v>
      </c>
      <c r="E718" s="109" t="s">
        <v>2302</v>
      </c>
      <c r="F718" s="109" t="s">
        <v>20</v>
      </c>
      <c r="G718" s="124" t="s">
        <v>109</v>
      </c>
      <c r="H718" s="124" t="s">
        <v>2303</v>
      </c>
      <c r="I718" s="109" t="s">
        <v>2304</v>
      </c>
      <c r="J718" s="109" t="s">
        <v>2305</v>
      </c>
      <c r="K718" s="109" t="s">
        <v>2306</v>
      </c>
      <c r="L718" s="109" t="s">
        <v>2307</v>
      </c>
      <c r="M718" s="96" t="s">
        <v>2308</v>
      </c>
    </row>
    <row r="719" spans="1:13" s="107" customFormat="1" ht="45" x14ac:dyDescent="0.4">
      <c r="A719" s="11">
        <v>716</v>
      </c>
      <c r="B719" s="124" t="s">
        <v>27</v>
      </c>
      <c r="C719" s="113" t="s">
        <v>2222</v>
      </c>
      <c r="D719" s="255" t="s">
        <v>2294</v>
      </c>
      <c r="E719" s="109" t="s">
        <v>2309</v>
      </c>
      <c r="F719" s="109" t="s">
        <v>20</v>
      </c>
      <c r="G719" s="124" t="s">
        <v>2310</v>
      </c>
      <c r="H719" s="256" t="s">
        <v>2311</v>
      </c>
      <c r="I719" s="109" t="s">
        <v>2312</v>
      </c>
      <c r="J719" s="109" t="s">
        <v>2313</v>
      </c>
      <c r="K719" s="109" t="s">
        <v>124</v>
      </c>
      <c r="L719" s="109" t="s">
        <v>2314</v>
      </c>
      <c r="M719" s="96" t="s">
        <v>2315</v>
      </c>
    </row>
    <row r="720" spans="1:13" s="107" customFormat="1" ht="67.5" x14ac:dyDescent="0.4">
      <c r="A720" s="11">
        <v>717</v>
      </c>
      <c r="B720" s="124" t="s">
        <v>27</v>
      </c>
      <c r="C720" s="113" t="s">
        <v>2222</v>
      </c>
      <c r="D720" s="255" t="s">
        <v>2294</v>
      </c>
      <c r="E720" s="109" t="s">
        <v>2316</v>
      </c>
      <c r="F720" s="109" t="s">
        <v>20</v>
      </c>
      <c r="G720" s="124" t="s">
        <v>489</v>
      </c>
      <c r="H720" s="124" t="s">
        <v>2317</v>
      </c>
      <c r="I720" s="109" t="s">
        <v>2318</v>
      </c>
      <c r="J720" s="109" t="s">
        <v>2319</v>
      </c>
      <c r="K720" s="109" t="s">
        <v>2320</v>
      </c>
      <c r="L720" s="109" t="s">
        <v>2321</v>
      </c>
      <c r="M720" s="96" t="s">
        <v>2322</v>
      </c>
    </row>
    <row r="721" spans="1:13" s="107" customFormat="1" ht="67.5" x14ac:dyDescent="0.4">
      <c r="A721" s="11">
        <v>718</v>
      </c>
      <c r="B721" s="113" t="s">
        <v>33</v>
      </c>
      <c r="C721" s="113" t="s">
        <v>2222</v>
      </c>
      <c r="D721" s="255" t="s">
        <v>2294</v>
      </c>
      <c r="E721" s="109" t="s">
        <v>2323</v>
      </c>
      <c r="F721" s="109" t="s">
        <v>20</v>
      </c>
      <c r="G721" s="124" t="s">
        <v>94</v>
      </c>
      <c r="H721" s="246" t="s">
        <v>1413</v>
      </c>
      <c r="I721" s="109" t="s">
        <v>2324</v>
      </c>
      <c r="J721" s="109" t="s">
        <v>2325</v>
      </c>
      <c r="K721" s="109" t="s">
        <v>2326</v>
      </c>
      <c r="L721" s="109" t="s">
        <v>2239</v>
      </c>
      <c r="M721" s="96" t="s">
        <v>2327</v>
      </c>
    </row>
    <row r="722" spans="1:13" s="107" customFormat="1" ht="90" x14ac:dyDescent="0.4">
      <c r="A722" s="11">
        <v>719</v>
      </c>
      <c r="B722" s="113" t="s">
        <v>33</v>
      </c>
      <c r="C722" s="113" t="s">
        <v>2222</v>
      </c>
      <c r="D722" s="255" t="s">
        <v>2294</v>
      </c>
      <c r="E722" s="109" t="s">
        <v>2328</v>
      </c>
      <c r="F722" s="109" t="s">
        <v>20</v>
      </c>
      <c r="G722" s="124" t="s">
        <v>35</v>
      </c>
      <c r="H722" s="256" t="s">
        <v>2329</v>
      </c>
      <c r="I722" s="114" t="s">
        <v>2330</v>
      </c>
      <c r="J722" s="114" t="s">
        <v>2331</v>
      </c>
      <c r="K722" s="114" t="s">
        <v>2332</v>
      </c>
      <c r="L722" s="114" t="s">
        <v>2333</v>
      </c>
      <c r="M722" s="4" t="s">
        <v>2334</v>
      </c>
    </row>
    <row r="723" spans="1:13" s="107" customFormat="1" ht="45" x14ac:dyDescent="0.4">
      <c r="A723" s="11">
        <v>720</v>
      </c>
      <c r="B723" s="119" t="s">
        <v>33</v>
      </c>
      <c r="C723" s="119" t="s">
        <v>2222</v>
      </c>
      <c r="D723" s="247" t="s">
        <v>2294</v>
      </c>
      <c r="E723" s="114" t="s">
        <v>2335</v>
      </c>
      <c r="F723" s="114" t="s">
        <v>20</v>
      </c>
      <c r="G723" s="257" t="s">
        <v>1274</v>
      </c>
      <c r="H723" s="258" t="s">
        <v>2336</v>
      </c>
      <c r="I723" s="114" t="s">
        <v>2337</v>
      </c>
      <c r="J723" s="114" t="s">
        <v>2338</v>
      </c>
      <c r="K723" s="114" t="s">
        <v>2339</v>
      </c>
      <c r="L723" s="114" t="s">
        <v>2340</v>
      </c>
      <c r="M723" s="4" t="s">
        <v>2341</v>
      </c>
    </row>
    <row r="724" spans="1:13" s="107" customFormat="1" ht="67.5" x14ac:dyDescent="0.4">
      <c r="A724" s="11">
        <v>721</v>
      </c>
      <c r="B724" s="257" t="s">
        <v>2343</v>
      </c>
      <c r="C724" s="119" t="s">
        <v>2222</v>
      </c>
      <c r="D724" s="247" t="s">
        <v>2294</v>
      </c>
      <c r="E724" s="114" t="s">
        <v>2344</v>
      </c>
      <c r="F724" s="114" t="s">
        <v>20</v>
      </c>
      <c r="G724" s="257" t="s">
        <v>29</v>
      </c>
      <c r="H724" s="258" t="s">
        <v>2345</v>
      </c>
      <c r="I724" s="114" t="s">
        <v>2346</v>
      </c>
      <c r="J724" s="114" t="s">
        <v>2347</v>
      </c>
      <c r="K724" s="114" t="s">
        <v>2348</v>
      </c>
      <c r="L724" s="114" t="s">
        <v>2349</v>
      </c>
      <c r="M724" s="4" t="s">
        <v>2350</v>
      </c>
    </row>
    <row r="725" spans="1:13" s="107" customFormat="1" ht="45" x14ac:dyDescent="0.4">
      <c r="A725" s="11">
        <v>722</v>
      </c>
      <c r="B725" s="114" t="s">
        <v>37</v>
      </c>
      <c r="C725" s="119" t="s">
        <v>2222</v>
      </c>
      <c r="D725" s="247" t="s">
        <v>2294</v>
      </c>
      <c r="E725" s="114" t="s">
        <v>2351</v>
      </c>
      <c r="F725" s="114" t="s">
        <v>20</v>
      </c>
      <c r="G725" s="257" t="s">
        <v>540</v>
      </c>
      <c r="H725" s="257" t="s">
        <v>2352</v>
      </c>
      <c r="I725" s="114" t="s">
        <v>2353</v>
      </c>
      <c r="J725" s="114" t="s">
        <v>2354</v>
      </c>
      <c r="K725" s="114" t="s">
        <v>2355</v>
      </c>
      <c r="L725" s="114" t="s">
        <v>2342</v>
      </c>
      <c r="M725" s="257" t="s">
        <v>2356</v>
      </c>
    </row>
    <row r="726" spans="1:13" s="107" customFormat="1" ht="45" x14ac:dyDescent="0.4">
      <c r="A726" s="11">
        <v>723</v>
      </c>
      <c r="B726" s="114" t="s">
        <v>78</v>
      </c>
      <c r="C726" s="119" t="s">
        <v>2222</v>
      </c>
      <c r="D726" s="247" t="s">
        <v>2294</v>
      </c>
      <c r="E726" s="114" t="s">
        <v>2357</v>
      </c>
      <c r="F726" s="114" t="s">
        <v>20</v>
      </c>
      <c r="G726" s="257" t="s">
        <v>94</v>
      </c>
      <c r="H726" s="257" t="s">
        <v>2358</v>
      </c>
      <c r="I726" s="114" t="s">
        <v>2359</v>
      </c>
      <c r="J726" s="114" t="s">
        <v>2360</v>
      </c>
      <c r="K726" s="114" t="s">
        <v>2361</v>
      </c>
      <c r="L726" s="114" t="s">
        <v>2362</v>
      </c>
      <c r="M726" s="4" t="s">
        <v>2363</v>
      </c>
    </row>
    <row r="727" spans="1:13" s="107" customFormat="1" ht="45" x14ac:dyDescent="0.4">
      <c r="A727" s="11">
        <v>724</v>
      </c>
      <c r="B727" s="114" t="s">
        <v>78</v>
      </c>
      <c r="C727" s="119" t="s">
        <v>2222</v>
      </c>
      <c r="D727" s="247" t="s">
        <v>2294</v>
      </c>
      <c r="E727" s="114" t="s">
        <v>2224</v>
      </c>
      <c r="F727" s="114" t="s">
        <v>20</v>
      </c>
      <c r="G727" s="257" t="s">
        <v>94</v>
      </c>
      <c r="H727" s="257" t="s">
        <v>1421</v>
      </c>
      <c r="I727" s="114" t="s">
        <v>2364</v>
      </c>
      <c r="J727" s="114" t="s">
        <v>2365</v>
      </c>
      <c r="K727" s="114" t="s">
        <v>2366</v>
      </c>
      <c r="L727" s="114" t="s">
        <v>2229</v>
      </c>
      <c r="M727" s="4" t="s">
        <v>2363</v>
      </c>
    </row>
    <row r="728" spans="1:13" s="107" customFormat="1" ht="67.5" x14ac:dyDescent="0.4">
      <c r="A728" s="11">
        <v>725</v>
      </c>
      <c r="B728" s="114" t="s">
        <v>78</v>
      </c>
      <c r="C728" s="119" t="s">
        <v>2222</v>
      </c>
      <c r="D728" s="247" t="s">
        <v>2294</v>
      </c>
      <c r="E728" s="114" t="s">
        <v>2367</v>
      </c>
      <c r="F728" s="114" t="s">
        <v>20</v>
      </c>
      <c r="G728" s="257" t="s">
        <v>1065</v>
      </c>
      <c r="H728" s="257" t="s">
        <v>2368</v>
      </c>
      <c r="I728" s="114" t="s">
        <v>2369</v>
      </c>
      <c r="J728" s="114" t="s">
        <v>2370</v>
      </c>
      <c r="K728" s="114" t="s">
        <v>2371</v>
      </c>
      <c r="L728" s="114" t="s">
        <v>2372</v>
      </c>
      <c r="M728" s="257" t="s">
        <v>2373</v>
      </c>
    </row>
    <row r="729" spans="1:13" s="107" customFormat="1" ht="45" x14ac:dyDescent="0.4">
      <c r="A729" s="11">
        <v>726</v>
      </c>
      <c r="B729" s="114" t="s">
        <v>78</v>
      </c>
      <c r="C729" s="119" t="s">
        <v>2222</v>
      </c>
      <c r="D729" s="247" t="s">
        <v>2294</v>
      </c>
      <c r="E729" s="114" t="s">
        <v>2374</v>
      </c>
      <c r="F729" s="114" t="s">
        <v>20</v>
      </c>
      <c r="G729" s="257" t="s">
        <v>1065</v>
      </c>
      <c r="H729" s="257" t="s">
        <v>2368</v>
      </c>
      <c r="I729" s="114" t="s">
        <v>2375</v>
      </c>
      <c r="J729" s="114" t="s">
        <v>2354</v>
      </c>
      <c r="K729" s="114" t="s">
        <v>2355</v>
      </c>
      <c r="L729" s="114" t="s">
        <v>2342</v>
      </c>
      <c r="M729" s="257" t="s">
        <v>2356</v>
      </c>
    </row>
    <row r="730" spans="1:13" s="107" customFormat="1" ht="67.5" x14ac:dyDescent="0.4">
      <c r="A730" s="11">
        <v>727</v>
      </c>
      <c r="B730" s="119" t="s">
        <v>50</v>
      </c>
      <c r="C730" s="119" t="s">
        <v>2222</v>
      </c>
      <c r="D730" s="247" t="s">
        <v>2294</v>
      </c>
      <c r="E730" s="114" t="s">
        <v>2376</v>
      </c>
      <c r="F730" s="114" t="s">
        <v>20</v>
      </c>
      <c r="G730" s="257" t="s">
        <v>2377</v>
      </c>
      <c r="H730" s="257" t="s">
        <v>2378</v>
      </c>
      <c r="I730" s="114" t="s">
        <v>2379</v>
      </c>
      <c r="J730" s="114" t="s">
        <v>2380</v>
      </c>
      <c r="K730" s="114" t="s">
        <v>2381</v>
      </c>
      <c r="L730" s="114" t="s">
        <v>2382</v>
      </c>
      <c r="M730" s="4" t="s">
        <v>2383</v>
      </c>
    </row>
    <row r="731" spans="1:13" s="107" customFormat="1" ht="90" x14ac:dyDescent="0.4">
      <c r="A731" s="11">
        <v>728</v>
      </c>
      <c r="B731" s="114" t="s">
        <v>139</v>
      </c>
      <c r="C731" s="119" t="s">
        <v>2222</v>
      </c>
      <c r="D731" s="247" t="s">
        <v>2294</v>
      </c>
      <c r="E731" s="114" t="s">
        <v>2384</v>
      </c>
      <c r="F731" s="114" t="s">
        <v>20</v>
      </c>
      <c r="G731" s="257" t="s">
        <v>2385</v>
      </c>
      <c r="H731" s="257" t="s">
        <v>2386</v>
      </c>
      <c r="I731" s="114" t="s">
        <v>2387</v>
      </c>
      <c r="J731" s="114" t="s">
        <v>2388</v>
      </c>
      <c r="K731" s="114" t="s">
        <v>2389</v>
      </c>
      <c r="L731" s="114" t="s">
        <v>2333</v>
      </c>
      <c r="M731" s="4" t="s">
        <v>2390</v>
      </c>
    </row>
    <row r="732" spans="1:13" s="107" customFormat="1" ht="45" x14ac:dyDescent="0.4">
      <c r="A732" s="11">
        <v>729</v>
      </c>
      <c r="B732" s="114" t="s">
        <v>139</v>
      </c>
      <c r="C732" s="119" t="s">
        <v>2222</v>
      </c>
      <c r="D732" s="247" t="s">
        <v>2294</v>
      </c>
      <c r="E732" s="114" t="s">
        <v>2391</v>
      </c>
      <c r="F732" s="114" t="s">
        <v>20</v>
      </c>
      <c r="G732" s="257" t="s">
        <v>141</v>
      </c>
      <c r="H732" s="257" t="s">
        <v>2392</v>
      </c>
      <c r="I732" s="114" t="s">
        <v>2393</v>
      </c>
      <c r="J732" s="114" t="s">
        <v>2331</v>
      </c>
      <c r="K732" s="114" t="s">
        <v>2394</v>
      </c>
      <c r="L732" s="114" t="s">
        <v>2395</v>
      </c>
      <c r="M732" s="257" t="s">
        <v>2396</v>
      </c>
    </row>
    <row r="733" spans="1:13" s="107" customFormat="1" ht="41.25" customHeight="1" x14ac:dyDescent="0.4">
      <c r="A733" s="11">
        <v>730</v>
      </c>
      <c r="B733" s="119" t="s">
        <v>199</v>
      </c>
      <c r="C733" s="119" t="s">
        <v>2256</v>
      </c>
      <c r="D733" s="117" t="s">
        <v>2397</v>
      </c>
      <c r="E733" s="114" t="s">
        <v>2398</v>
      </c>
      <c r="F733" s="114">
        <v>2022</v>
      </c>
      <c r="G733" s="114">
        <v>7</v>
      </c>
      <c r="H733" s="114" t="s">
        <v>2400</v>
      </c>
      <c r="I733" s="114" t="s">
        <v>2397</v>
      </c>
      <c r="J733" s="114" t="s">
        <v>2265</v>
      </c>
      <c r="K733" s="114" t="s">
        <v>2260</v>
      </c>
      <c r="L733" s="152" t="s">
        <v>2261</v>
      </c>
      <c r="M733" s="259" t="s">
        <v>2399</v>
      </c>
    </row>
    <row r="734" spans="1:13" s="107" customFormat="1" ht="41.25" customHeight="1" x14ac:dyDescent="0.4">
      <c r="A734" s="11">
        <v>731</v>
      </c>
      <c r="B734" s="119" t="s">
        <v>199</v>
      </c>
      <c r="C734" s="119" t="s">
        <v>2256</v>
      </c>
      <c r="D734" s="117" t="s">
        <v>2397</v>
      </c>
      <c r="E734" s="114" t="s">
        <v>2398</v>
      </c>
      <c r="F734" s="114">
        <v>2023</v>
      </c>
      <c r="G734" s="114">
        <v>7</v>
      </c>
      <c r="H734" s="114" t="s">
        <v>3170</v>
      </c>
      <c r="I734" s="114" t="s">
        <v>2397</v>
      </c>
      <c r="J734" s="114" t="s">
        <v>2265</v>
      </c>
      <c r="K734" s="114" t="s">
        <v>2260</v>
      </c>
      <c r="L734" s="152" t="s">
        <v>3169</v>
      </c>
      <c r="M734" s="259" t="s">
        <v>3171</v>
      </c>
    </row>
    <row r="735" spans="1:13" s="107" customFormat="1" ht="41.25" customHeight="1" x14ac:dyDescent="0.4">
      <c r="A735" s="11">
        <v>732</v>
      </c>
      <c r="B735" s="119" t="s">
        <v>199</v>
      </c>
      <c r="C735" s="119" t="s">
        <v>2256</v>
      </c>
      <c r="D735" s="117" t="s">
        <v>2397</v>
      </c>
      <c r="E735" s="114" t="s">
        <v>2398</v>
      </c>
      <c r="F735" s="114">
        <v>2024</v>
      </c>
      <c r="G735" s="114">
        <v>7</v>
      </c>
      <c r="H735" s="114" t="s">
        <v>3684</v>
      </c>
      <c r="I735" s="114" t="s">
        <v>2397</v>
      </c>
      <c r="J735" s="114" t="s">
        <v>2265</v>
      </c>
      <c r="K735" s="114" t="s">
        <v>2260</v>
      </c>
      <c r="L735" s="152" t="s">
        <v>3169</v>
      </c>
      <c r="M735" s="259" t="s">
        <v>3171</v>
      </c>
    </row>
    <row r="736" spans="1:13" s="107" customFormat="1" ht="41.25" customHeight="1" x14ac:dyDescent="0.4">
      <c r="A736" s="11">
        <v>733</v>
      </c>
      <c r="B736" s="119" t="s">
        <v>199</v>
      </c>
      <c r="C736" s="119" t="s">
        <v>2256</v>
      </c>
      <c r="D736" s="117" t="s">
        <v>2397</v>
      </c>
      <c r="E736" s="114" t="s">
        <v>2398</v>
      </c>
      <c r="F736" s="114">
        <v>2025</v>
      </c>
      <c r="G736" s="114">
        <v>7</v>
      </c>
      <c r="H736" s="114" t="s">
        <v>3685</v>
      </c>
      <c r="I736" s="114" t="s">
        <v>2397</v>
      </c>
      <c r="J736" s="114" t="s">
        <v>2265</v>
      </c>
      <c r="K736" s="114" t="s">
        <v>2260</v>
      </c>
      <c r="L736" s="152" t="s">
        <v>3169</v>
      </c>
      <c r="M736" s="259" t="s">
        <v>3171</v>
      </c>
    </row>
    <row r="737" spans="1:13" ht="22.5" x14ac:dyDescent="0.4">
      <c r="A737" s="11">
        <v>734</v>
      </c>
      <c r="B737" s="13" t="s">
        <v>27</v>
      </c>
      <c r="C737" s="13" t="s">
        <v>2268</v>
      </c>
      <c r="D737" s="23" t="s">
        <v>2401</v>
      </c>
      <c r="E737" s="22" t="s">
        <v>2402</v>
      </c>
      <c r="F737" s="12" t="s">
        <v>165</v>
      </c>
      <c r="G737" s="13" t="s">
        <v>2403</v>
      </c>
      <c r="H737" s="13" t="s">
        <v>2404</v>
      </c>
      <c r="I737" s="22" t="s">
        <v>2405</v>
      </c>
      <c r="J737" s="22" t="s">
        <v>2406</v>
      </c>
      <c r="K737" s="12" t="s">
        <v>2407</v>
      </c>
      <c r="L737" s="22" t="s">
        <v>2408</v>
      </c>
      <c r="M737" s="22"/>
    </row>
    <row r="738" spans="1:13" ht="22.5" x14ac:dyDescent="0.4">
      <c r="A738" s="11">
        <v>735</v>
      </c>
      <c r="B738" s="22" t="s">
        <v>199</v>
      </c>
      <c r="C738" s="13" t="s">
        <v>2268</v>
      </c>
      <c r="D738" s="23" t="s">
        <v>2401</v>
      </c>
      <c r="E738" s="22" t="s">
        <v>2409</v>
      </c>
      <c r="F738" s="12" t="s">
        <v>165</v>
      </c>
      <c r="G738" s="22" t="s">
        <v>205</v>
      </c>
      <c r="H738" s="22" t="s">
        <v>953</v>
      </c>
      <c r="I738" s="22" t="s">
        <v>2410</v>
      </c>
      <c r="J738" s="22" t="s">
        <v>1053</v>
      </c>
      <c r="K738" s="12" t="s">
        <v>2407</v>
      </c>
      <c r="L738" s="22" t="s">
        <v>2408</v>
      </c>
      <c r="M738" s="22"/>
    </row>
    <row r="739" spans="1:13" ht="22.5" x14ac:dyDescent="0.4">
      <c r="A739" s="11">
        <v>736</v>
      </c>
      <c r="B739" s="12" t="s">
        <v>37</v>
      </c>
      <c r="C739" s="13" t="s">
        <v>2268</v>
      </c>
      <c r="D739" s="23" t="s">
        <v>2401</v>
      </c>
      <c r="E739" s="22" t="s">
        <v>2411</v>
      </c>
      <c r="F739" s="12" t="s">
        <v>165</v>
      </c>
      <c r="G739" s="22" t="s">
        <v>720</v>
      </c>
      <c r="H739" s="22" t="s">
        <v>2275</v>
      </c>
      <c r="I739" s="22" t="s">
        <v>2405</v>
      </c>
      <c r="J739" s="22" t="s">
        <v>2406</v>
      </c>
      <c r="K739" s="12" t="s">
        <v>2407</v>
      </c>
      <c r="L739" s="22" t="s">
        <v>2408</v>
      </c>
      <c r="M739" s="22"/>
    </row>
    <row r="740" spans="1:13" ht="22.5" x14ac:dyDescent="0.4">
      <c r="A740" s="11">
        <v>737</v>
      </c>
      <c r="B740" s="12" t="s">
        <v>139</v>
      </c>
      <c r="C740" s="13" t="s">
        <v>2268</v>
      </c>
      <c r="D740" s="23" t="s">
        <v>2401</v>
      </c>
      <c r="E740" s="22" t="s">
        <v>2412</v>
      </c>
      <c r="F740" s="12" t="s">
        <v>165</v>
      </c>
      <c r="G740" s="22" t="s">
        <v>190</v>
      </c>
      <c r="H740" s="22" t="s">
        <v>2413</v>
      </c>
      <c r="I740" s="22" t="s">
        <v>2414</v>
      </c>
      <c r="J740" s="22" t="s">
        <v>2406</v>
      </c>
      <c r="K740" s="22" t="s">
        <v>2415</v>
      </c>
      <c r="L740" s="22" t="s">
        <v>2416</v>
      </c>
      <c r="M740" s="22"/>
    </row>
    <row r="741" spans="1:13" s="107" customFormat="1" ht="67.5" x14ac:dyDescent="0.4">
      <c r="A741" s="11">
        <v>738</v>
      </c>
      <c r="B741" s="114" t="s">
        <v>78</v>
      </c>
      <c r="C741" s="119" t="s">
        <v>2222</v>
      </c>
      <c r="D741" s="120" t="s">
        <v>3724</v>
      </c>
      <c r="E741" s="118" t="s">
        <v>3725</v>
      </c>
      <c r="F741" s="114" t="s">
        <v>20</v>
      </c>
      <c r="G741" s="118" t="s">
        <v>3726</v>
      </c>
      <c r="H741" s="118" t="s">
        <v>3662</v>
      </c>
      <c r="I741" s="118" t="s">
        <v>3727</v>
      </c>
      <c r="J741" s="118" t="s">
        <v>3728</v>
      </c>
      <c r="K741" s="118" t="s">
        <v>3729</v>
      </c>
      <c r="L741" s="146" t="s">
        <v>3730</v>
      </c>
      <c r="M741" s="118" t="s">
        <v>3731</v>
      </c>
    </row>
    <row r="742" spans="1:13" s="107" customFormat="1" ht="22.5" x14ac:dyDescent="0.4">
      <c r="A742" s="11">
        <v>739</v>
      </c>
      <c r="B742" s="114" t="s">
        <v>78</v>
      </c>
      <c r="C742" s="119" t="s">
        <v>2222</v>
      </c>
      <c r="D742" s="120" t="s">
        <v>3724</v>
      </c>
      <c r="E742" s="118" t="s">
        <v>3732</v>
      </c>
      <c r="F742" s="114" t="s">
        <v>20</v>
      </c>
      <c r="G742" s="118" t="s">
        <v>3726</v>
      </c>
      <c r="H742" s="118" t="s">
        <v>3662</v>
      </c>
      <c r="I742" s="118" t="s">
        <v>3733</v>
      </c>
      <c r="J742" s="114" t="s">
        <v>3734</v>
      </c>
      <c r="K742" s="118" t="s">
        <v>3735</v>
      </c>
      <c r="L742" s="260" t="s">
        <v>3736</v>
      </c>
      <c r="M742" s="118" t="s">
        <v>3737</v>
      </c>
    </row>
    <row r="743" spans="1:13" s="107" customFormat="1" ht="22.5" x14ac:dyDescent="0.4">
      <c r="A743" s="11">
        <v>740</v>
      </c>
      <c r="B743" s="114" t="s">
        <v>78</v>
      </c>
      <c r="C743" s="119" t="s">
        <v>2222</v>
      </c>
      <c r="D743" s="120" t="s">
        <v>3724</v>
      </c>
      <c r="E743" s="118" t="s">
        <v>3738</v>
      </c>
      <c r="F743" s="114" t="s">
        <v>20</v>
      </c>
      <c r="G743" s="118" t="s">
        <v>3726</v>
      </c>
      <c r="H743" s="118" t="s">
        <v>3662</v>
      </c>
      <c r="I743" s="118" t="s">
        <v>3739</v>
      </c>
      <c r="J743" s="118" t="s">
        <v>3740</v>
      </c>
      <c r="K743" s="118" t="s">
        <v>3741</v>
      </c>
      <c r="L743" s="260" t="s">
        <v>3742</v>
      </c>
      <c r="M743" s="118" t="s">
        <v>3743</v>
      </c>
    </row>
    <row r="744" spans="1:13" s="107" customFormat="1" ht="22.5" x14ac:dyDescent="0.4">
      <c r="A744" s="11">
        <v>741</v>
      </c>
      <c r="B744" s="114" t="s">
        <v>78</v>
      </c>
      <c r="C744" s="119" t="s">
        <v>2222</v>
      </c>
      <c r="D744" s="120" t="s">
        <v>3724</v>
      </c>
      <c r="E744" s="118" t="s">
        <v>3744</v>
      </c>
      <c r="F744" s="114" t="s">
        <v>20</v>
      </c>
      <c r="G744" s="118" t="s">
        <v>3726</v>
      </c>
      <c r="H744" s="118" t="s">
        <v>3662</v>
      </c>
      <c r="I744" s="118" t="s">
        <v>3745</v>
      </c>
      <c r="J744" s="118" t="s">
        <v>3746</v>
      </c>
      <c r="K744" s="118" t="s">
        <v>3747</v>
      </c>
      <c r="L744" s="260" t="s">
        <v>3748</v>
      </c>
      <c r="M744" s="118" t="s">
        <v>3749</v>
      </c>
    </row>
    <row r="745" spans="1:13" s="107" customFormat="1" ht="22.5" x14ac:dyDescent="0.4">
      <c r="A745" s="11">
        <v>742</v>
      </c>
      <c r="B745" s="114" t="s">
        <v>153</v>
      </c>
      <c r="C745" s="119" t="s">
        <v>2222</v>
      </c>
      <c r="D745" s="120" t="s">
        <v>3724</v>
      </c>
      <c r="E745" s="118" t="s">
        <v>3750</v>
      </c>
      <c r="F745" s="114" t="s">
        <v>20</v>
      </c>
      <c r="G745" s="118" t="s">
        <v>80</v>
      </c>
      <c r="H745" s="118" t="s">
        <v>1920</v>
      </c>
      <c r="I745" s="118" t="s">
        <v>3751</v>
      </c>
      <c r="J745" s="118" t="s">
        <v>3740</v>
      </c>
      <c r="K745" s="118" t="s">
        <v>3741</v>
      </c>
      <c r="L745" s="260" t="s">
        <v>3742</v>
      </c>
      <c r="M745" s="118" t="s">
        <v>3752</v>
      </c>
    </row>
    <row r="746" spans="1:13" s="107" customFormat="1" ht="22.5" x14ac:dyDescent="0.4">
      <c r="A746" s="11">
        <v>743</v>
      </c>
      <c r="B746" s="114" t="s">
        <v>78</v>
      </c>
      <c r="C746" s="119" t="s">
        <v>2222</v>
      </c>
      <c r="D746" s="120" t="s">
        <v>3724</v>
      </c>
      <c r="E746" s="118" t="s">
        <v>3753</v>
      </c>
      <c r="F746" s="114" t="s">
        <v>20</v>
      </c>
      <c r="G746" s="118" t="s">
        <v>3754</v>
      </c>
      <c r="H746" s="118" t="s">
        <v>3754</v>
      </c>
      <c r="I746" s="118" t="s">
        <v>3755</v>
      </c>
      <c r="J746" s="118" t="s">
        <v>3756</v>
      </c>
      <c r="K746" s="118" t="s">
        <v>3757</v>
      </c>
      <c r="L746" s="260" t="s">
        <v>3758</v>
      </c>
      <c r="M746" s="118" t="s">
        <v>3759</v>
      </c>
    </row>
    <row r="747" spans="1:13" s="107" customFormat="1" ht="22.5" x14ac:dyDescent="0.4">
      <c r="A747" s="11">
        <v>744</v>
      </c>
      <c r="B747" s="114" t="s">
        <v>78</v>
      </c>
      <c r="C747" s="119" t="s">
        <v>2222</v>
      </c>
      <c r="D747" s="120" t="s">
        <v>3724</v>
      </c>
      <c r="E747" s="118" t="s">
        <v>3760</v>
      </c>
      <c r="F747" s="114" t="s">
        <v>20</v>
      </c>
      <c r="G747" s="118" t="s">
        <v>1429</v>
      </c>
      <c r="H747" s="118" t="s">
        <v>1429</v>
      </c>
      <c r="I747" s="118" t="s">
        <v>3724</v>
      </c>
      <c r="J747" s="118"/>
      <c r="K747" s="118" t="s">
        <v>3761</v>
      </c>
      <c r="L747" s="260" t="s">
        <v>3762</v>
      </c>
      <c r="M747" s="118" t="s">
        <v>3763</v>
      </c>
    </row>
    <row r="748" spans="1:13" s="107" customFormat="1" ht="67.5" x14ac:dyDescent="0.4">
      <c r="A748" s="11">
        <v>745</v>
      </c>
      <c r="B748" s="114" t="s">
        <v>33</v>
      </c>
      <c r="C748" s="119" t="s">
        <v>2222</v>
      </c>
      <c r="D748" s="120" t="s">
        <v>3724</v>
      </c>
      <c r="E748" s="118" t="s">
        <v>3764</v>
      </c>
      <c r="F748" s="114" t="s">
        <v>20</v>
      </c>
      <c r="G748" s="118" t="s">
        <v>35</v>
      </c>
      <c r="H748" s="118" t="s">
        <v>953</v>
      </c>
      <c r="I748" s="118" t="s">
        <v>3765</v>
      </c>
      <c r="J748" s="118" t="s">
        <v>3766</v>
      </c>
      <c r="K748" s="118" t="s">
        <v>3767</v>
      </c>
      <c r="L748" s="146" t="s">
        <v>3730</v>
      </c>
      <c r="M748" s="118" t="s">
        <v>3731</v>
      </c>
    </row>
    <row r="749" spans="1:13" s="107" customFormat="1" ht="22.5" x14ac:dyDescent="0.4">
      <c r="A749" s="11">
        <v>746</v>
      </c>
      <c r="B749" s="114" t="s">
        <v>33</v>
      </c>
      <c r="C749" s="119" t="s">
        <v>2222</v>
      </c>
      <c r="D749" s="120" t="s">
        <v>3724</v>
      </c>
      <c r="E749" s="118" t="s">
        <v>3768</v>
      </c>
      <c r="F749" s="114" t="s">
        <v>20</v>
      </c>
      <c r="G749" s="118" t="s">
        <v>1274</v>
      </c>
      <c r="H749" s="118" t="s">
        <v>3769</v>
      </c>
      <c r="I749" s="118" t="s">
        <v>3770</v>
      </c>
      <c r="J749" s="114" t="s">
        <v>3734</v>
      </c>
      <c r="K749" s="118" t="s">
        <v>3771</v>
      </c>
      <c r="L749" s="260" t="s">
        <v>3772</v>
      </c>
      <c r="M749" s="118" t="s">
        <v>3773</v>
      </c>
    </row>
    <row r="750" spans="1:13" s="107" customFormat="1" ht="22.5" x14ac:dyDescent="0.4">
      <c r="A750" s="11">
        <v>747</v>
      </c>
      <c r="B750" s="114" t="s">
        <v>33</v>
      </c>
      <c r="C750" s="119" t="s">
        <v>2222</v>
      </c>
      <c r="D750" s="120" t="s">
        <v>3724</v>
      </c>
      <c r="E750" s="118" t="s">
        <v>3774</v>
      </c>
      <c r="F750" s="114" t="s">
        <v>20</v>
      </c>
      <c r="G750" s="118" t="s">
        <v>959</v>
      </c>
      <c r="H750" s="118" t="s">
        <v>3775</v>
      </c>
      <c r="I750" s="118" t="s">
        <v>3776</v>
      </c>
      <c r="J750" s="118" t="s">
        <v>3740</v>
      </c>
      <c r="K750" s="118" t="s">
        <v>3777</v>
      </c>
      <c r="L750" s="260" t="s">
        <v>3778</v>
      </c>
      <c r="M750" s="118" t="s">
        <v>3779</v>
      </c>
    </row>
    <row r="751" spans="1:13" s="107" customFormat="1" ht="22.5" x14ac:dyDescent="0.4">
      <c r="A751" s="11">
        <v>748</v>
      </c>
      <c r="B751" s="114" t="s">
        <v>33</v>
      </c>
      <c r="C751" s="119" t="s">
        <v>2222</v>
      </c>
      <c r="D751" s="120" t="s">
        <v>3724</v>
      </c>
      <c r="E751" s="118" t="s">
        <v>3780</v>
      </c>
      <c r="F751" s="114" t="s">
        <v>20</v>
      </c>
      <c r="G751" s="118" t="s">
        <v>1108</v>
      </c>
      <c r="H751" s="118" t="s">
        <v>1108</v>
      </c>
      <c r="I751" s="118" t="s">
        <v>3781</v>
      </c>
      <c r="J751" s="118" t="s">
        <v>3782</v>
      </c>
      <c r="K751" s="118" t="s">
        <v>3783</v>
      </c>
      <c r="L751" s="260" t="s">
        <v>3784</v>
      </c>
      <c r="M751" s="118" t="s">
        <v>3785</v>
      </c>
    </row>
    <row r="752" spans="1:13" s="107" customFormat="1" ht="22.5" x14ac:dyDescent="0.4">
      <c r="A752" s="11">
        <v>749</v>
      </c>
      <c r="B752" s="114" t="s">
        <v>551</v>
      </c>
      <c r="C752" s="119" t="s">
        <v>2222</v>
      </c>
      <c r="D752" s="120" t="s">
        <v>3724</v>
      </c>
      <c r="E752" s="118" t="s">
        <v>3786</v>
      </c>
      <c r="F752" s="114" t="s">
        <v>20</v>
      </c>
      <c r="G752" s="118" t="s">
        <v>109</v>
      </c>
      <c r="H752" s="118" t="s">
        <v>3787</v>
      </c>
      <c r="I752" s="118" t="s">
        <v>3788</v>
      </c>
      <c r="J752" s="118" t="s">
        <v>1389</v>
      </c>
      <c r="K752" s="118" t="s">
        <v>3789</v>
      </c>
      <c r="L752" s="260" t="s">
        <v>3790</v>
      </c>
      <c r="M752" s="118" t="s">
        <v>3791</v>
      </c>
    </row>
    <row r="753" spans="1:13" s="107" customFormat="1" ht="22.5" x14ac:dyDescent="0.4">
      <c r="A753" s="11">
        <v>750</v>
      </c>
      <c r="B753" s="114" t="s">
        <v>153</v>
      </c>
      <c r="C753" s="119" t="s">
        <v>2222</v>
      </c>
      <c r="D753" s="120" t="s">
        <v>3724</v>
      </c>
      <c r="E753" s="118" t="s">
        <v>3792</v>
      </c>
      <c r="F753" s="114" t="s">
        <v>20</v>
      </c>
      <c r="G753" s="118" t="s">
        <v>1274</v>
      </c>
      <c r="H753" s="118" t="s">
        <v>3769</v>
      </c>
      <c r="I753" s="118" t="s">
        <v>3793</v>
      </c>
      <c r="J753" s="114" t="s">
        <v>3734</v>
      </c>
      <c r="K753" s="118" t="s">
        <v>3771</v>
      </c>
      <c r="L753" s="260" t="s">
        <v>3772</v>
      </c>
      <c r="M753" s="118" t="s">
        <v>3773</v>
      </c>
    </row>
    <row r="754" spans="1:13" s="107" customFormat="1" ht="67.5" x14ac:dyDescent="0.4">
      <c r="A754" s="11">
        <v>751</v>
      </c>
      <c r="B754" s="114" t="s">
        <v>153</v>
      </c>
      <c r="C754" s="119" t="s">
        <v>2222</v>
      </c>
      <c r="D754" s="120" t="s">
        <v>3724</v>
      </c>
      <c r="E754" s="134" t="s">
        <v>3794</v>
      </c>
      <c r="F754" s="109" t="s">
        <v>20</v>
      </c>
      <c r="G754" s="134" t="s">
        <v>35</v>
      </c>
      <c r="H754" s="134" t="s">
        <v>953</v>
      </c>
      <c r="I754" s="118" t="s">
        <v>3765</v>
      </c>
      <c r="J754" s="118" t="s">
        <v>3795</v>
      </c>
      <c r="K754" s="118" t="s">
        <v>3796</v>
      </c>
      <c r="L754" s="146" t="s">
        <v>3730</v>
      </c>
      <c r="M754" s="118" t="s">
        <v>3731</v>
      </c>
    </row>
    <row r="755" spans="1:13" s="107" customFormat="1" ht="22.5" x14ac:dyDescent="0.4">
      <c r="A755" s="11">
        <v>752</v>
      </c>
      <c r="B755" s="114" t="s">
        <v>153</v>
      </c>
      <c r="C755" s="119" t="s">
        <v>2222</v>
      </c>
      <c r="D755" s="120" t="s">
        <v>3724</v>
      </c>
      <c r="E755" s="134" t="s">
        <v>3797</v>
      </c>
      <c r="F755" s="109" t="s">
        <v>20</v>
      </c>
      <c r="G755" s="134" t="s">
        <v>29</v>
      </c>
      <c r="H755" s="134" t="s">
        <v>1108</v>
      </c>
      <c r="I755" s="118" t="s">
        <v>3781</v>
      </c>
      <c r="J755" s="118" t="s">
        <v>3782</v>
      </c>
      <c r="K755" s="118" t="s">
        <v>3783</v>
      </c>
      <c r="L755" s="260" t="s">
        <v>3784</v>
      </c>
      <c r="M755" s="118" t="s">
        <v>3785</v>
      </c>
    </row>
    <row r="756" spans="1:13" s="107" customFormat="1" ht="22.5" x14ac:dyDescent="0.4">
      <c r="A756" s="11">
        <v>753</v>
      </c>
      <c r="B756" s="114" t="s">
        <v>37</v>
      </c>
      <c r="C756" s="119" t="s">
        <v>2222</v>
      </c>
      <c r="D756" s="120" t="s">
        <v>3724</v>
      </c>
      <c r="E756" s="134" t="s">
        <v>3798</v>
      </c>
      <c r="F756" s="109" t="s">
        <v>20</v>
      </c>
      <c r="G756" s="134" t="s">
        <v>2290</v>
      </c>
      <c r="H756" s="134" t="s">
        <v>2290</v>
      </c>
      <c r="I756" s="118" t="s">
        <v>3724</v>
      </c>
      <c r="J756" s="118"/>
      <c r="K756" s="118" t="s">
        <v>3761</v>
      </c>
      <c r="L756" s="260" t="s">
        <v>3762</v>
      </c>
      <c r="M756" s="118" t="s">
        <v>3763</v>
      </c>
    </row>
    <row r="757" spans="1:13" s="107" customFormat="1" ht="22.5" x14ac:dyDescent="0.4">
      <c r="A757" s="11">
        <v>754</v>
      </c>
      <c r="B757" s="114" t="s">
        <v>37</v>
      </c>
      <c r="C757" s="119" t="s">
        <v>2222</v>
      </c>
      <c r="D757" s="120" t="s">
        <v>3724</v>
      </c>
      <c r="E757" s="134" t="s">
        <v>3799</v>
      </c>
      <c r="F757" s="109" t="s">
        <v>20</v>
      </c>
      <c r="G757" s="134" t="s">
        <v>4661</v>
      </c>
      <c r="H757" s="134" t="s">
        <v>4661</v>
      </c>
      <c r="I757" s="118" t="s">
        <v>3800</v>
      </c>
      <c r="J757" s="118" t="s">
        <v>3740</v>
      </c>
      <c r="K757" s="118" t="s">
        <v>3801</v>
      </c>
      <c r="L757" s="260" t="s">
        <v>3802</v>
      </c>
      <c r="M757" s="118" t="s">
        <v>3803</v>
      </c>
    </row>
    <row r="758" spans="1:13" s="107" customFormat="1" ht="22.5" x14ac:dyDescent="0.4">
      <c r="A758" s="11">
        <v>755</v>
      </c>
      <c r="B758" s="114" t="s">
        <v>153</v>
      </c>
      <c r="C758" s="119" t="s">
        <v>2222</v>
      </c>
      <c r="D758" s="120" t="s">
        <v>3724</v>
      </c>
      <c r="E758" s="134" t="s">
        <v>3804</v>
      </c>
      <c r="F758" s="109" t="s">
        <v>20</v>
      </c>
      <c r="G758" s="134" t="s">
        <v>3805</v>
      </c>
      <c r="H758" s="134" t="s">
        <v>3805</v>
      </c>
      <c r="I758" s="118" t="s">
        <v>3751</v>
      </c>
      <c r="J758" s="118" t="s">
        <v>3740</v>
      </c>
      <c r="K758" s="118" t="s">
        <v>3741</v>
      </c>
      <c r="L758" s="260" t="s">
        <v>3742</v>
      </c>
      <c r="M758" s="118" t="s">
        <v>3806</v>
      </c>
    </row>
    <row r="759" spans="1:13" s="107" customFormat="1" ht="22.5" x14ac:dyDescent="0.4">
      <c r="A759" s="11">
        <v>756</v>
      </c>
      <c r="B759" s="114" t="s">
        <v>37</v>
      </c>
      <c r="C759" s="119" t="s">
        <v>2222</v>
      </c>
      <c r="D759" s="120" t="s">
        <v>3724</v>
      </c>
      <c r="E759" s="134" t="s">
        <v>3807</v>
      </c>
      <c r="F759" s="109" t="s">
        <v>20</v>
      </c>
      <c r="G759" s="134" t="s">
        <v>4662</v>
      </c>
      <c r="H759" s="134" t="s">
        <v>4662</v>
      </c>
      <c r="I759" s="118" t="s">
        <v>3739</v>
      </c>
      <c r="J759" s="118" t="s">
        <v>3740</v>
      </c>
      <c r="K759" s="118" t="s">
        <v>3741</v>
      </c>
      <c r="L759" s="260" t="s">
        <v>3808</v>
      </c>
      <c r="M759" s="118" t="s">
        <v>3809</v>
      </c>
    </row>
    <row r="760" spans="1:13" s="107" customFormat="1" ht="22.5" x14ac:dyDescent="0.4">
      <c r="A760" s="11">
        <v>757</v>
      </c>
      <c r="B760" s="114" t="s">
        <v>1117</v>
      </c>
      <c r="C760" s="119" t="s">
        <v>2222</v>
      </c>
      <c r="D760" s="120" t="s">
        <v>3724</v>
      </c>
      <c r="E760" s="134" t="s">
        <v>3810</v>
      </c>
      <c r="F760" s="109" t="s">
        <v>20</v>
      </c>
      <c r="G760" s="134" t="s">
        <v>540</v>
      </c>
      <c r="H760" s="134" t="s">
        <v>4501</v>
      </c>
      <c r="I760" s="118" t="s">
        <v>3755</v>
      </c>
      <c r="J760" s="118" t="s">
        <v>3756</v>
      </c>
      <c r="K760" s="118" t="s">
        <v>3757</v>
      </c>
      <c r="L760" s="260" t="s">
        <v>3758</v>
      </c>
      <c r="M760" s="118" t="s">
        <v>3759</v>
      </c>
    </row>
    <row r="761" spans="1:13" s="107" customFormat="1" ht="22.5" x14ac:dyDescent="0.4">
      <c r="A761" s="11">
        <v>758</v>
      </c>
      <c r="B761" s="114" t="s">
        <v>1117</v>
      </c>
      <c r="C761" s="119" t="s">
        <v>2222</v>
      </c>
      <c r="D761" s="120" t="s">
        <v>3724</v>
      </c>
      <c r="E761" s="134" t="s">
        <v>3811</v>
      </c>
      <c r="F761" s="109" t="s">
        <v>20</v>
      </c>
      <c r="G761" s="134" t="s">
        <v>1282</v>
      </c>
      <c r="H761" s="134" t="s">
        <v>1282</v>
      </c>
      <c r="I761" s="118" t="s">
        <v>3812</v>
      </c>
      <c r="J761" s="118" t="s">
        <v>3728</v>
      </c>
      <c r="K761" s="118" t="s">
        <v>3813</v>
      </c>
      <c r="L761" s="260" t="s">
        <v>3814</v>
      </c>
      <c r="M761" s="118" t="s">
        <v>3815</v>
      </c>
    </row>
    <row r="762" spans="1:13" s="107" customFormat="1" ht="22.5" x14ac:dyDescent="0.4">
      <c r="A762" s="11">
        <v>759</v>
      </c>
      <c r="B762" s="114" t="s">
        <v>153</v>
      </c>
      <c r="C762" s="119" t="s">
        <v>2222</v>
      </c>
      <c r="D762" s="120" t="s">
        <v>3724</v>
      </c>
      <c r="E762" s="118" t="s">
        <v>3816</v>
      </c>
      <c r="F762" s="114" t="s">
        <v>20</v>
      </c>
      <c r="G762" s="261" t="s">
        <v>3817</v>
      </c>
      <c r="H762" s="262" t="s">
        <v>3817</v>
      </c>
      <c r="I762" s="118" t="s">
        <v>3818</v>
      </c>
      <c r="J762" s="118" t="s">
        <v>2794</v>
      </c>
      <c r="K762" s="118" t="s">
        <v>3819</v>
      </c>
      <c r="L762" s="260" t="s">
        <v>3820</v>
      </c>
      <c r="M762" s="118" t="s">
        <v>3821</v>
      </c>
    </row>
    <row r="763" spans="1:13" ht="72" x14ac:dyDescent="0.4">
      <c r="A763" s="11">
        <v>760</v>
      </c>
      <c r="B763" s="13" t="s">
        <v>27</v>
      </c>
      <c r="C763" s="13" t="s">
        <v>2222</v>
      </c>
      <c r="D763" s="22" t="s">
        <v>2417</v>
      </c>
      <c r="E763" s="22" t="s">
        <v>2418</v>
      </c>
      <c r="F763" s="12">
        <v>2020</v>
      </c>
      <c r="G763" s="29" t="s">
        <v>2419</v>
      </c>
      <c r="H763" s="14" t="s">
        <v>2420</v>
      </c>
      <c r="I763" s="22" t="s">
        <v>2421</v>
      </c>
      <c r="J763" s="12" t="s">
        <v>2422</v>
      </c>
      <c r="K763" s="12" t="s">
        <v>2423</v>
      </c>
      <c r="L763" s="18" t="s">
        <v>2424</v>
      </c>
      <c r="M763" s="2" t="s">
        <v>2425</v>
      </c>
    </row>
    <row r="764" spans="1:13" ht="72" x14ac:dyDescent="0.4">
      <c r="A764" s="11">
        <v>761</v>
      </c>
      <c r="B764" s="13" t="s">
        <v>27</v>
      </c>
      <c r="C764" s="13" t="s">
        <v>2222</v>
      </c>
      <c r="D764" s="22" t="s">
        <v>2417</v>
      </c>
      <c r="E764" s="22" t="s">
        <v>2418</v>
      </c>
      <c r="F764" s="12">
        <v>2021</v>
      </c>
      <c r="G764" s="29" t="s">
        <v>2419</v>
      </c>
      <c r="H764" s="14" t="s">
        <v>2420</v>
      </c>
      <c r="I764" s="22" t="s">
        <v>2421</v>
      </c>
      <c r="J764" s="12" t="s">
        <v>2422</v>
      </c>
      <c r="K764" s="12" t="s">
        <v>2423</v>
      </c>
      <c r="L764" s="18" t="s">
        <v>2424</v>
      </c>
      <c r="M764" s="2" t="s">
        <v>2425</v>
      </c>
    </row>
    <row r="765" spans="1:13" ht="72" x14ac:dyDescent="0.4">
      <c r="A765" s="11">
        <v>762</v>
      </c>
      <c r="B765" s="13" t="s">
        <v>27</v>
      </c>
      <c r="C765" s="13" t="s">
        <v>2222</v>
      </c>
      <c r="D765" s="22" t="s">
        <v>2417</v>
      </c>
      <c r="E765" s="22" t="s">
        <v>2418</v>
      </c>
      <c r="F765" s="12">
        <v>2022</v>
      </c>
      <c r="G765" s="29" t="s">
        <v>2419</v>
      </c>
      <c r="H765" s="14" t="s">
        <v>2420</v>
      </c>
      <c r="I765" s="22" t="s">
        <v>2421</v>
      </c>
      <c r="J765" s="12" t="s">
        <v>2422</v>
      </c>
      <c r="K765" s="12" t="s">
        <v>2423</v>
      </c>
      <c r="L765" s="18" t="s">
        <v>2424</v>
      </c>
      <c r="M765" s="2" t="s">
        <v>2425</v>
      </c>
    </row>
    <row r="766" spans="1:13" ht="72" x14ac:dyDescent="0.4">
      <c r="A766" s="11">
        <v>763</v>
      </c>
      <c r="B766" s="13" t="s">
        <v>27</v>
      </c>
      <c r="C766" s="13" t="s">
        <v>2222</v>
      </c>
      <c r="D766" s="22" t="s">
        <v>2417</v>
      </c>
      <c r="E766" s="22" t="s">
        <v>2418</v>
      </c>
      <c r="F766" s="12">
        <v>2023</v>
      </c>
      <c r="G766" s="29" t="s">
        <v>2419</v>
      </c>
      <c r="H766" s="14" t="s">
        <v>2420</v>
      </c>
      <c r="I766" s="22" t="s">
        <v>2421</v>
      </c>
      <c r="J766" s="12" t="s">
        <v>2422</v>
      </c>
      <c r="K766" s="12" t="s">
        <v>2423</v>
      </c>
      <c r="L766" s="18" t="s">
        <v>2424</v>
      </c>
      <c r="M766" s="2" t="s">
        <v>2425</v>
      </c>
    </row>
    <row r="767" spans="1:13" ht="72" x14ac:dyDescent="0.4">
      <c r="A767" s="11">
        <v>764</v>
      </c>
      <c r="B767" s="13" t="s">
        <v>27</v>
      </c>
      <c r="C767" s="13" t="s">
        <v>2268</v>
      </c>
      <c r="D767" s="22" t="s">
        <v>2426</v>
      </c>
      <c r="E767" s="22" t="s">
        <v>2427</v>
      </c>
      <c r="F767" s="12">
        <v>2020</v>
      </c>
      <c r="G767" s="29" t="s">
        <v>148</v>
      </c>
      <c r="H767" s="29" t="s">
        <v>462</v>
      </c>
      <c r="I767" s="22" t="s">
        <v>2428</v>
      </c>
      <c r="J767" s="12" t="s">
        <v>2429</v>
      </c>
      <c r="K767" s="12" t="s">
        <v>2423</v>
      </c>
      <c r="L767" s="18" t="s">
        <v>2424</v>
      </c>
      <c r="M767" s="2" t="s">
        <v>2430</v>
      </c>
    </row>
    <row r="768" spans="1:13" ht="72" x14ac:dyDescent="0.4">
      <c r="A768" s="11">
        <v>765</v>
      </c>
      <c r="B768" s="13" t="s">
        <v>27</v>
      </c>
      <c r="C768" s="13" t="s">
        <v>2268</v>
      </c>
      <c r="D768" s="22" t="s">
        <v>2426</v>
      </c>
      <c r="E768" s="22" t="s">
        <v>2431</v>
      </c>
      <c r="F768" s="12">
        <v>2021</v>
      </c>
      <c r="G768" s="29" t="s">
        <v>148</v>
      </c>
      <c r="H768" s="29" t="s">
        <v>462</v>
      </c>
      <c r="I768" s="22" t="s">
        <v>2428</v>
      </c>
      <c r="J768" s="12" t="s">
        <v>2429</v>
      </c>
      <c r="K768" s="12" t="s">
        <v>2423</v>
      </c>
      <c r="L768" s="18" t="s">
        <v>2424</v>
      </c>
      <c r="M768" s="2" t="s">
        <v>2430</v>
      </c>
    </row>
    <row r="769" spans="1:13" ht="72" x14ac:dyDescent="0.4">
      <c r="A769" s="11">
        <v>766</v>
      </c>
      <c r="B769" s="13" t="s">
        <v>27</v>
      </c>
      <c r="C769" s="13" t="s">
        <v>2268</v>
      </c>
      <c r="D769" s="22" t="s">
        <v>2426</v>
      </c>
      <c r="E769" s="22" t="s">
        <v>2431</v>
      </c>
      <c r="F769" s="12">
        <v>2022</v>
      </c>
      <c r="G769" s="29" t="s">
        <v>190</v>
      </c>
      <c r="H769" s="29" t="s">
        <v>462</v>
      </c>
      <c r="I769" s="22" t="s">
        <v>2428</v>
      </c>
      <c r="J769" s="12" t="s">
        <v>2429</v>
      </c>
      <c r="K769" s="12" t="s">
        <v>2423</v>
      </c>
      <c r="L769" s="18" t="s">
        <v>2424</v>
      </c>
      <c r="M769" s="2" t="s">
        <v>2430</v>
      </c>
    </row>
    <row r="770" spans="1:13" ht="72" x14ac:dyDescent="0.4">
      <c r="A770" s="11">
        <v>767</v>
      </c>
      <c r="B770" s="13" t="s">
        <v>27</v>
      </c>
      <c r="C770" s="13" t="s">
        <v>2268</v>
      </c>
      <c r="D770" s="22" t="s">
        <v>2426</v>
      </c>
      <c r="E770" s="22" t="s">
        <v>2431</v>
      </c>
      <c r="F770" s="12">
        <v>2023</v>
      </c>
      <c r="G770" s="29" t="s">
        <v>190</v>
      </c>
      <c r="H770" s="29" t="s">
        <v>462</v>
      </c>
      <c r="I770" s="22" t="s">
        <v>2428</v>
      </c>
      <c r="J770" s="12" t="s">
        <v>2429</v>
      </c>
      <c r="K770" s="12" t="s">
        <v>2423</v>
      </c>
      <c r="L770" s="18" t="s">
        <v>2424</v>
      </c>
      <c r="M770" s="2" t="s">
        <v>2430</v>
      </c>
    </row>
    <row r="771" spans="1:13" ht="72" x14ac:dyDescent="0.4">
      <c r="A771" s="11">
        <v>768</v>
      </c>
      <c r="B771" s="13" t="s">
        <v>199</v>
      </c>
      <c r="C771" s="13" t="s">
        <v>2222</v>
      </c>
      <c r="D771" s="22" t="s">
        <v>2417</v>
      </c>
      <c r="E771" s="22" t="s">
        <v>2432</v>
      </c>
      <c r="F771" s="12">
        <v>2020</v>
      </c>
      <c r="G771" s="29" t="s">
        <v>2419</v>
      </c>
      <c r="H771" s="29" t="s">
        <v>2433</v>
      </c>
      <c r="I771" s="22" t="s">
        <v>2434</v>
      </c>
      <c r="J771" s="12" t="s">
        <v>2435</v>
      </c>
      <c r="K771" s="12" t="s">
        <v>2423</v>
      </c>
      <c r="L771" s="18" t="s">
        <v>2424</v>
      </c>
      <c r="M771" s="2" t="s">
        <v>2436</v>
      </c>
    </row>
    <row r="772" spans="1:13" ht="72" x14ac:dyDescent="0.4">
      <c r="A772" s="11">
        <v>769</v>
      </c>
      <c r="B772" s="13" t="s">
        <v>199</v>
      </c>
      <c r="C772" s="13" t="s">
        <v>2222</v>
      </c>
      <c r="D772" s="22" t="s">
        <v>2417</v>
      </c>
      <c r="E772" s="22" t="s">
        <v>2432</v>
      </c>
      <c r="F772" s="12">
        <v>2021</v>
      </c>
      <c r="G772" s="29" t="s">
        <v>2419</v>
      </c>
      <c r="H772" s="29" t="s">
        <v>2437</v>
      </c>
      <c r="I772" s="22" t="s">
        <v>2434</v>
      </c>
      <c r="J772" s="12" t="s">
        <v>2435</v>
      </c>
      <c r="K772" s="12" t="s">
        <v>2423</v>
      </c>
      <c r="L772" s="30" t="s">
        <v>2424</v>
      </c>
      <c r="M772" s="2" t="s">
        <v>2436</v>
      </c>
    </row>
    <row r="773" spans="1:13" ht="72" x14ac:dyDescent="0.4">
      <c r="A773" s="11">
        <v>770</v>
      </c>
      <c r="B773" s="13" t="s">
        <v>199</v>
      </c>
      <c r="C773" s="13" t="s">
        <v>2222</v>
      </c>
      <c r="D773" s="22" t="s">
        <v>2417</v>
      </c>
      <c r="E773" s="22" t="s">
        <v>2432</v>
      </c>
      <c r="F773" s="12">
        <v>2022</v>
      </c>
      <c r="G773" s="29" t="s">
        <v>2419</v>
      </c>
      <c r="H773" s="29" t="s">
        <v>2438</v>
      </c>
      <c r="I773" s="22" t="s">
        <v>2434</v>
      </c>
      <c r="J773" s="12" t="s">
        <v>2435</v>
      </c>
      <c r="K773" s="12" t="s">
        <v>2423</v>
      </c>
      <c r="L773" s="18" t="s">
        <v>2424</v>
      </c>
      <c r="M773" s="2" t="s">
        <v>2436</v>
      </c>
    </row>
    <row r="774" spans="1:13" ht="72" x14ac:dyDescent="0.4">
      <c r="A774" s="11">
        <v>771</v>
      </c>
      <c r="B774" s="13" t="s">
        <v>199</v>
      </c>
      <c r="C774" s="13" t="s">
        <v>2222</v>
      </c>
      <c r="D774" s="22" t="s">
        <v>2417</v>
      </c>
      <c r="E774" s="22" t="s">
        <v>2432</v>
      </c>
      <c r="F774" s="12">
        <v>2023</v>
      </c>
      <c r="G774" s="29" t="s">
        <v>2419</v>
      </c>
      <c r="H774" s="29" t="s">
        <v>2439</v>
      </c>
      <c r="I774" s="22" t="s">
        <v>2434</v>
      </c>
      <c r="J774" s="12" t="s">
        <v>2435</v>
      </c>
      <c r="K774" s="12" t="s">
        <v>2423</v>
      </c>
      <c r="L774" s="18" t="s">
        <v>2424</v>
      </c>
      <c r="M774" s="2" t="s">
        <v>2436</v>
      </c>
    </row>
    <row r="775" spans="1:13" ht="72" x14ac:dyDescent="0.4">
      <c r="A775" s="11">
        <v>772</v>
      </c>
      <c r="B775" s="13" t="s">
        <v>27</v>
      </c>
      <c r="C775" s="13" t="s">
        <v>2222</v>
      </c>
      <c r="D775" s="22" t="s">
        <v>2440</v>
      </c>
      <c r="E775" s="22" t="s">
        <v>2441</v>
      </c>
      <c r="F775" s="12">
        <v>2020</v>
      </c>
      <c r="G775" s="14" t="s">
        <v>2442</v>
      </c>
      <c r="H775" s="14" t="s">
        <v>2443</v>
      </c>
      <c r="I775" s="22" t="s">
        <v>2434</v>
      </c>
      <c r="J775" s="12" t="s">
        <v>2444</v>
      </c>
      <c r="K775" s="12" t="s">
        <v>2423</v>
      </c>
      <c r="L775" s="18" t="s">
        <v>2424</v>
      </c>
      <c r="M775" s="2" t="s">
        <v>2445</v>
      </c>
    </row>
    <row r="776" spans="1:13" ht="72" x14ac:dyDescent="0.4">
      <c r="A776" s="11">
        <v>773</v>
      </c>
      <c r="B776" s="13" t="s">
        <v>27</v>
      </c>
      <c r="C776" s="13" t="s">
        <v>2222</v>
      </c>
      <c r="D776" s="22" t="s">
        <v>2440</v>
      </c>
      <c r="E776" s="22" t="s">
        <v>2441</v>
      </c>
      <c r="F776" s="12">
        <v>2021</v>
      </c>
      <c r="G776" s="14" t="s">
        <v>2442</v>
      </c>
      <c r="H776" s="14" t="s">
        <v>2446</v>
      </c>
      <c r="I776" s="22" t="s">
        <v>2434</v>
      </c>
      <c r="J776" s="12" t="s">
        <v>2444</v>
      </c>
      <c r="K776" s="12" t="s">
        <v>2423</v>
      </c>
      <c r="L776" s="18" t="s">
        <v>2424</v>
      </c>
      <c r="M776" s="2" t="s">
        <v>2445</v>
      </c>
    </row>
    <row r="777" spans="1:13" ht="72" x14ac:dyDescent="0.4">
      <c r="A777" s="11">
        <v>774</v>
      </c>
      <c r="B777" s="13" t="s">
        <v>27</v>
      </c>
      <c r="C777" s="13" t="s">
        <v>2222</v>
      </c>
      <c r="D777" s="22" t="s">
        <v>2440</v>
      </c>
      <c r="E777" s="22" t="s">
        <v>2441</v>
      </c>
      <c r="F777" s="12">
        <v>2022</v>
      </c>
      <c r="G777" s="14" t="s">
        <v>2442</v>
      </c>
      <c r="H777" s="14" t="s">
        <v>2447</v>
      </c>
      <c r="I777" s="22" t="s">
        <v>2434</v>
      </c>
      <c r="J777" s="12" t="s">
        <v>2444</v>
      </c>
      <c r="K777" s="12" t="s">
        <v>2423</v>
      </c>
      <c r="L777" s="18" t="s">
        <v>2424</v>
      </c>
      <c r="M777" s="2" t="s">
        <v>2445</v>
      </c>
    </row>
    <row r="778" spans="1:13" ht="72" x14ac:dyDescent="0.4">
      <c r="A778" s="11">
        <v>775</v>
      </c>
      <c r="B778" s="13" t="s">
        <v>27</v>
      </c>
      <c r="C778" s="13" t="s">
        <v>2222</v>
      </c>
      <c r="D778" s="22" t="s">
        <v>2440</v>
      </c>
      <c r="E778" s="22" t="s">
        <v>2441</v>
      </c>
      <c r="F778" s="12">
        <v>2023</v>
      </c>
      <c r="G778" s="14" t="s">
        <v>2442</v>
      </c>
      <c r="H778" s="14" t="s">
        <v>2448</v>
      </c>
      <c r="I778" s="22" t="s">
        <v>2434</v>
      </c>
      <c r="J778" s="12" t="s">
        <v>2444</v>
      </c>
      <c r="K778" s="12" t="s">
        <v>2423</v>
      </c>
      <c r="L778" s="18" t="s">
        <v>2424</v>
      </c>
      <c r="M778" s="2" t="s">
        <v>2445</v>
      </c>
    </row>
    <row r="779" spans="1:13" ht="72" x14ac:dyDescent="0.4">
      <c r="A779" s="11">
        <v>776</v>
      </c>
      <c r="B779" s="13" t="s">
        <v>2343</v>
      </c>
      <c r="C779" s="13" t="s">
        <v>2268</v>
      </c>
      <c r="D779" s="22" t="s">
        <v>2440</v>
      </c>
      <c r="E779" s="12" t="s">
        <v>2449</v>
      </c>
      <c r="F779" s="12">
        <v>2020</v>
      </c>
      <c r="G779" s="14" t="s">
        <v>2450</v>
      </c>
      <c r="H779" s="14" t="s">
        <v>2451</v>
      </c>
      <c r="I779" s="22" t="s">
        <v>2452</v>
      </c>
      <c r="J779" s="12" t="s">
        <v>2444</v>
      </c>
      <c r="K779" s="12" t="s">
        <v>2423</v>
      </c>
      <c r="L779" s="18" t="s">
        <v>2424</v>
      </c>
      <c r="M779" s="2" t="s">
        <v>2453</v>
      </c>
    </row>
    <row r="780" spans="1:13" ht="72" x14ac:dyDescent="0.4">
      <c r="A780" s="11">
        <v>777</v>
      </c>
      <c r="B780" s="13" t="s">
        <v>2343</v>
      </c>
      <c r="C780" s="13" t="s">
        <v>2268</v>
      </c>
      <c r="D780" s="22" t="s">
        <v>2440</v>
      </c>
      <c r="E780" s="12" t="s">
        <v>2449</v>
      </c>
      <c r="F780" s="12">
        <v>2021</v>
      </c>
      <c r="G780" s="14" t="s">
        <v>2450</v>
      </c>
      <c r="H780" s="14" t="s">
        <v>2451</v>
      </c>
      <c r="I780" s="22" t="s">
        <v>2452</v>
      </c>
      <c r="J780" s="12" t="s">
        <v>2444</v>
      </c>
      <c r="K780" s="12" t="s">
        <v>2423</v>
      </c>
      <c r="L780" s="18" t="s">
        <v>2424</v>
      </c>
      <c r="M780" s="2" t="s">
        <v>2453</v>
      </c>
    </row>
    <row r="781" spans="1:13" ht="72" x14ac:dyDescent="0.4">
      <c r="A781" s="11">
        <v>778</v>
      </c>
      <c r="B781" s="13" t="s">
        <v>2343</v>
      </c>
      <c r="C781" s="13" t="s">
        <v>2268</v>
      </c>
      <c r="D781" s="22" t="s">
        <v>2440</v>
      </c>
      <c r="E781" s="12" t="s">
        <v>2449</v>
      </c>
      <c r="F781" s="12">
        <v>2022</v>
      </c>
      <c r="G781" s="14" t="s">
        <v>2450</v>
      </c>
      <c r="H781" s="14" t="s">
        <v>2451</v>
      </c>
      <c r="I781" s="22" t="s">
        <v>2452</v>
      </c>
      <c r="J781" s="12" t="s">
        <v>2444</v>
      </c>
      <c r="K781" s="12" t="s">
        <v>2423</v>
      </c>
      <c r="L781" s="18" t="s">
        <v>2424</v>
      </c>
      <c r="M781" s="2" t="s">
        <v>2453</v>
      </c>
    </row>
    <row r="782" spans="1:13" ht="72" x14ac:dyDescent="0.4">
      <c r="A782" s="11">
        <v>779</v>
      </c>
      <c r="B782" s="13" t="s">
        <v>2343</v>
      </c>
      <c r="C782" s="13" t="s">
        <v>2268</v>
      </c>
      <c r="D782" s="22" t="s">
        <v>2440</v>
      </c>
      <c r="E782" s="12" t="s">
        <v>2449</v>
      </c>
      <c r="F782" s="12">
        <v>2023</v>
      </c>
      <c r="G782" s="14" t="s">
        <v>2450</v>
      </c>
      <c r="H782" s="14" t="s">
        <v>2451</v>
      </c>
      <c r="I782" s="22" t="s">
        <v>2452</v>
      </c>
      <c r="J782" s="12" t="s">
        <v>2444</v>
      </c>
      <c r="K782" s="12" t="s">
        <v>2423</v>
      </c>
      <c r="L782" s="18" t="s">
        <v>2424</v>
      </c>
      <c r="M782" s="2" t="s">
        <v>2453</v>
      </c>
    </row>
    <row r="783" spans="1:13" ht="67.5" x14ac:dyDescent="0.4">
      <c r="A783" s="11">
        <v>780</v>
      </c>
      <c r="B783" s="13" t="s">
        <v>27</v>
      </c>
      <c r="C783" s="13" t="s">
        <v>2222</v>
      </c>
      <c r="D783" s="11" t="s">
        <v>2454</v>
      </c>
      <c r="E783" s="12" t="s">
        <v>2455</v>
      </c>
      <c r="F783" s="12" t="s">
        <v>20</v>
      </c>
      <c r="G783" s="12" t="s">
        <v>29</v>
      </c>
      <c r="H783" s="14" t="s">
        <v>283</v>
      </c>
      <c r="I783" s="12" t="s">
        <v>2456</v>
      </c>
      <c r="J783" s="12" t="s">
        <v>2457</v>
      </c>
      <c r="K783" s="12" t="s">
        <v>2458</v>
      </c>
      <c r="L783" s="28" t="s">
        <v>2261</v>
      </c>
      <c r="M783" s="70" t="s">
        <v>4171</v>
      </c>
    </row>
    <row r="784" spans="1:13" ht="67.5" x14ac:dyDescent="0.4">
      <c r="A784" s="11">
        <v>781</v>
      </c>
      <c r="B784" s="13" t="s">
        <v>27</v>
      </c>
      <c r="C784" s="13" t="s">
        <v>2268</v>
      </c>
      <c r="D784" s="11" t="s">
        <v>3172</v>
      </c>
      <c r="E784" s="12" t="s">
        <v>3173</v>
      </c>
      <c r="F784" s="12">
        <v>2022</v>
      </c>
      <c r="G784" s="12">
        <v>10</v>
      </c>
      <c r="H784" s="14" t="s">
        <v>3176</v>
      </c>
      <c r="I784" s="12" t="s">
        <v>3174</v>
      </c>
      <c r="J784" s="12" t="s">
        <v>60</v>
      </c>
      <c r="K784" s="12" t="s">
        <v>2260</v>
      </c>
      <c r="L784" s="28" t="s">
        <v>2261</v>
      </c>
      <c r="M784" s="23" t="s">
        <v>3175</v>
      </c>
    </row>
    <row r="785" spans="1:13" ht="67.5" x14ac:dyDescent="0.4">
      <c r="A785" s="11">
        <v>782</v>
      </c>
      <c r="B785" s="13" t="s">
        <v>27</v>
      </c>
      <c r="C785" s="13" t="s">
        <v>2268</v>
      </c>
      <c r="D785" s="11" t="s">
        <v>3172</v>
      </c>
      <c r="E785" s="12" t="s">
        <v>3173</v>
      </c>
      <c r="F785" s="12">
        <v>2023</v>
      </c>
      <c r="G785" s="12">
        <v>10</v>
      </c>
      <c r="H785" s="14" t="s">
        <v>3177</v>
      </c>
      <c r="I785" s="12" t="s">
        <v>3174</v>
      </c>
      <c r="J785" s="12" t="s">
        <v>60</v>
      </c>
      <c r="K785" s="12" t="s">
        <v>2260</v>
      </c>
      <c r="L785" s="28" t="s">
        <v>3169</v>
      </c>
      <c r="M785" s="23" t="s">
        <v>3175</v>
      </c>
    </row>
    <row r="786" spans="1:13" ht="67.5" x14ac:dyDescent="0.4">
      <c r="A786" s="11">
        <v>783</v>
      </c>
      <c r="B786" s="13" t="s">
        <v>27</v>
      </c>
      <c r="C786" s="13" t="s">
        <v>2268</v>
      </c>
      <c r="D786" s="11" t="s">
        <v>3172</v>
      </c>
      <c r="E786" s="12" t="s">
        <v>3173</v>
      </c>
      <c r="F786" s="12">
        <v>2024</v>
      </c>
      <c r="G786" s="12">
        <v>10</v>
      </c>
      <c r="H786" s="14" t="s">
        <v>4172</v>
      </c>
      <c r="I786" s="93" t="s">
        <v>3174</v>
      </c>
      <c r="J786" s="93" t="s">
        <v>60</v>
      </c>
      <c r="K786" s="93" t="s">
        <v>2260</v>
      </c>
      <c r="L786" s="99" t="s">
        <v>3169</v>
      </c>
      <c r="M786" s="92" t="s">
        <v>3175</v>
      </c>
    </row>
    <row r="787" spans="1:13" s="264" customFormat="1" ht="67.5" x14ac:dyDescent="0.4">
      <c r="A787" s="11">
        <v>784</v>
      </c>
      <c r="B787" s="109" t="s">
        <v>27</v>
      </c>
      <c r="C787" s="109" t="s">
        <v>2268</v>
      </c>
      <c r="D787" s="109" t="s">
        <v>4607</v>
      </c>
      <c r="E787" s="109" t="s">
        <v>4608</v>
      </c>
      <c r="F787" s="109" t="s">
        <v>165</v>
      </c>
      <c r="G787" s="109" t="s">
        <v>205</v>
      </c>
      <c r="H787" s="132" t="s">
        <v>4609</v>
      </c>
      <c r="I787" s="109" t="s">
        <v>4610</v>
      </c>
      <c r="J787" s="109" t="s">
        <v>815</v>
      </c>
      <c r="K787" s="109" t="s">
        <v>4611</v>
      </c>
      <c r="L787" s="263" t="s">
        <v>4612</v>
      </c>
      <c r="M787" s="161" t="s">
        <v>4613</v>
      </c>
    </row>
    <row r="788" spans="1:13" s="264" customFormat="1" ht="67.5" x14ac:dyDescent="0.4">
      <c r="A788" s="11">
        <v>785</v>
      </c>
      <c r="B788" s="113" t="s">
        <v>199</v>
      </c>
      <c r="C788" s="109" t="s">
        <v>2268</v>
      </c>
      <c r="D788" s="109" t="s">
        <v>4607</v>
      </c>
      <c r="E788" s="109" t="s">
        <v>4614</v>
      </c>
      <c r="F788" s="109" t="s">
        <v>165</v>
      </c>
      <c r="G788" s="109" t="s">
        <v>71</v>
      </c>
      <c r="H788" s="132" t="s">
        <v>4615</v>
      </c>
      <c r="I788" s="109" t="s">
        <v>4610</v>
      </c>
      <c r="J788" s="109" t="s">
        <v>815</v>
      </c>
      <c r="K788" s="109" t="s">
        <v>4611</v>
      </c>
      <c r="L788" s="263" t="s">
        <v>4612</v>
      </c>
      <c r="M788" s="161" t="s">
        <v>4613</v>
      </c>
    </row>
    <row r="789" spans="1:13" ht="90" x14ac:dyDescent="0.4">
      <c r="A789" s="11">
        <v>786</v>
      </c>
      <c r="B789" s="13" t="s">
        <v>16</v>
      </c>
      <c r="C789" s="13" t="s">
        <v>2222</v>
      </c>
      <c r="D789" s="11" t="s">
        <v>2459</v>
      </c>
      <c r="E789" s="12" t="s">
        <v>2460</v>
      </c>
      <c r="F789" s="12" t="s">
        <v>20</v>
      </c>
      <c r="G789" s="12" t="s">
        <v>2461</v>
      </c>
      <c r="H789" s="13" t="s">
        <v>2462</v>
      </c>
      <c r="I789" s="12" t="s">
        <v>2463</v>
      </c>
      <c r="J789" s="12" t="s">
        <v>2272</v>
      </c>
      <c r="K789" s="12" t="s">
        <v>2464</v>
      </c>
      <c r="L789" s="54" t="s">
        <v>2465</v>
      </c>
      <c r="M789" s="1" t="s">
        <v>2466</v>
      </c>
    </row>
    <row r="790" spans="1:13" ht="45" x14ac:dyDescent="0.4">
      <c r="A790" s="11">
        <v>787</v>
      </c>
      <c r="B790" s="12" t="s">
        <v>27</v>
      </c>
      <c r="C790" s="13" t="s">
        <v>2222</v>
      </c>
      <c r="D790" s="11" t="s">
        <v>2459</v>
      </c>
      <c r="E790" s="12" t="s">
        <v>2467</v>
      </c>
      <c r="F790" s="12" t="s">
        <v>20</v>
      </c>
      <c r="G790" s="12" t="s">
        <v>29</v>
      </c>
      <c r="H790" s="12" t="s">
        <v>529</v>
      </c>
      <c r="I790" s="12" t="s">
        <v>2468</v>
      </c>
      <c r="J790" s="12" t="s">
        <v>472</v>
      </c>
      <c r="K790" s="12" t="s">
        <v>2469</v>
      </c>
      <c r="L790" s="54" t="s">
        <v>2470</v>
      </c>
      <c r="M790" s="1" t="s">
        <v>2471</v>
      </c>
    </row>
    <row r="791" spans="1:13" ht="45" x14ac:dyDescent="0.4">
      <c r="A791" s="11">
        <v>788</v>
      </c>
      <c r="B791" s="13" t="s">
        <v>33</v>
      </c>
      <c r="C791" s="13" t="s">
        <v>2222</v>
      </c>
      <c r="D791" s="11" t="s">
        <v>2459</v>
      </c>
      <c r="E791" s="12" t="s">
        <v>2472</v>
      </c>
      <c r="F791" s="12" t="s">
        <v>20</v>
      </c>
      <c r="G791" s="12" t="s">
        <v>35</v>
      </c>
      <c r="H791" s="12" t="s">
        <v>36</v>
      </c>
      <c r="I791" s="12" t="s">
        <v>2473</v>
      </c>
      <c r="J791" s="12" t="s">
        <v>2272</v>
      </c>
      <c r="K791" s="12" t="s">
        <v>2474</v>
      </c>
      <c r="L791" s="54" t="s">
        <v>2475</v>
      </c>
      <c r="M791" s="1" t="s">
        <v>2476</v>
      </c>
    </row>
    <row r="792" spans="1:13" ht="67.5" x14ac:dyDescent="0.4">
      <c r="A792" s="11">
        <v>789</v>
      </c>
      <c r="B792" s="12" t="s">
        <v>199</v>
      </c>
      <c r="C792" s="13" t="s">
        <v>2256</v>
      </c>
      <c r="D792" s="11" t="s">
        <v>2477</v>
      </c>
      <c r="E792" s="12" t="s">
        <v>2478</v>
      </c>
      <c r="F792" s="12">
        <v>2022</v>
      </c>
      <c r="G792" s="12">
        <v>7</v>
      </c>
      <c r="H792" s="13" t="s">
        <v>2481</v>
      </c>
      <c r="I792" s="12" t="s">
        <v>2479</v>
      </c>
      <c r="J792" s="12" t="s">
        <v>2265</v>
      </c>
      <c r="K792" s="12" t="s">
        <v>2260</v>
      </c>
      <c r="L792" s="28" t="s">
        <v>2261</v>
      </c>
      <c r="M792" s="2" t="s">
        <v>2480</v>
      </c>
    </row>
    <row r="793" spans="1:13" ht="67.5" x14ac:dyDescent="0.4">
      <c r="A793" s="11">
        <v>790</v>
      </c>
      <c r="B793" s="12" t="s">
        <v>199</v>
      </c>
      <c r="C793" s="13" t="s">
        <v>2256</v>
      </c>
      <c r="D793" s="11" t="s">
        <v>2477</v>
      </c>
      <c r="E793" s="12" t="s">
        <v>2478</v>
      </c>
      <c r="F793" s="12">
        <v>2023</v>
      </c>
      <c r="G793" s="12">
        <v>7</v>
      </c>
      <c r="H793" s="13" t="s">
        <v>3178</v>
      </c>
      <c r="I793" s="12" t="s">
        <v>2479</v>
      </c>
      <c r="J793" s="12" t="s">
        <v>2265</v>
      </c>
      <c r="K793" s="12" t="s">
        <v>2260</v>
      </c>
      <c r="L793" s="28" t="s">
        <v>2261</v>
      </c>
      <c r="M793" s="2" t="s">
        <v>2480</v>
      </c>
    </row>
    <row r="794" spans="1:13" ht="67.5" x14ac:dyDescent="0.4">
      <c r="A794" s="11">
        <v>791</v>
      </c>
      <c r="B794" s="12" t="s">
        <v>199</v>
      </c>
      <c r="C794" s="13" t="s">
        <v>2256</v>
      </c>
      <c r="D794" s="11" t="s">
        <v>2477</v>
      </c>
      <c r="E794" s="12" t="s">
        <v>2478</v>
      </c>
      <c r="F794" s="12">
        <v>2024</v>
      </c>
      <c r="G794" s="12">
        <v>7</v>
      </c>
      <c r="H794" s="13" t="s">
        <v>3601</v>
      </c>
      <c r="I794" s="12" t="s">
        <v>2479</v>
      </c>
      <c r="J794" s="12" t="s">
        <v>2265</v>
      </c>
      <c r="K794" s="12" t="s">
        <v>2260</v>
      </c>
      <c r="L794" s="28" t="s">
        <v>3169</v>
      </c>
      <c r="M794" s="2" t="s">
        <v>2480</v>
      </c>
    </row>
    <row r="795" spans="1:13" ht="22.5" x14ac:dyDescent="0.4">
      <c r="A795" s="11">
        <v>792</v>
      </c>
      <c r="B795" s="53" t="s">
        <v>27</v>
      </c>
      <c r="C795" s="53" t="s">
        <v>2268</v>
      </c>
      <c r="D795" s="11" t="s">
        <v>2482</v>
      </c>
      <c r="E795" s="53" t="s">
        <v>3364</v>
      </c>
      <c r="F795" s="53" t="s">
        <v>165</v>
      </c>
      <c r="G795" s="53" t="s">
        <v>211</v>
      </c>
      <c r="H795" s="53" t="s">
        <v>226</v>
      </c>
      <c r="I795" s="53" t="s">
        <v>3365</v>
      </c>
      <c r="J795" s="53" t="s">
        <v>1518</v>
      </c>
      <c r="K795" s="53" t="s">
        <v>3366</v>
      </c>
      <c r="L795" s="71" t="s">
        <v>3367</v>
      </c>
      <c r="M795" s="53" t="s">
        <v>3368</v>
      </c>
    </row>
    <row r="796" spans="1:13" s="107" customFormat="1" ht="67.5" x14ac:dyDescent="0.4">
      <c r="A796" s="11">
        <v>793</v>
      </c>
      <c r="B796" s="220" t="s">
        <v>27</v>
      </c>
      <c r="C796" s="104" t="s">
        <v>2483</v>
      </c>
      <c r="D796" s="222" t="s">
        <v>2484</v>
      </c>
      <c r="E796" s="103" t="s">
        <v>2485</v>
      </c>
      <c r="F796" s="103" t="s">
        <v>2486</v>
      </c>
      <c r="G796" s="103" t="s">
        <v>2487</v>
      </c>
      <c r="H796" s="103" t="s">
        <v>2488</v>
      </c>
      <c r="I796" s="103" t="s">
        <v>2489</v>
      </c>
      <c r="J796" s="220" t="s">
        <v>2490</v>
      </c>
      <c r="K796" s="103" t="s">
        <v>2491</v>
      </c>
      <c r="L796" s="265" t="s">
        <v>2492</v>
      </c>
      <c r="M796" s="220" t="s">
        <v>2493</v>
      </c>
    </row>
    <row r="797" spans="1:13" s="107" customFormat="1" ht="67.5" x14ac:dyDescent="0.4">
      <c r="A797" s="11">
        <v>794</v>
      </c>
      <c r="B797" s="104" t="s">
        <v>199</v>
      </c>
      <c r="C797" s="104" t="s">
        <v>2483</v>
      </c>
      <c r="D797" s="222" t="s">
        <v>2484</v>
      </c>
      <c r="E797" s="103" t="s">
        <v>2494</v>
      </c>
      <c r="F797" s="103" t="s">
        <v>2486</v>
      </c>
      <c r="G797" s="103" t="s">
        <v>2495</v>
      </c>
      <c r="H797" s="103" t="s">
        <v>2495</v>
      </c>
      <c r="I797" s="220" t="s">
        <v>2496</v>
      </c>
      <c r="J797" s="220" t="s">
        <v>997</v>
      </c>
      <c r="K797" s="103" t="s">
        <v>2497</v>
      </c>
      <c r="L797" s="265" t="s">
        <v>2498</v>
      </c>
      <c r="M797" s="220" t="s">
        <v>2499</v>
      </c>
    </row>
    <row r="798" spans="1:13" s="107" customFormat="1" ht="22.5" x14ac:dyDescent="0.4">
      <c r="A798" s="11">
        <v>795</v>
      </c>
      <c r="B798" s="220" t="s">
        <v>27</v>
      </c>
      <c r="C798" s="104" t="s">
        <v>2483</v>
      </c>
      <c r="D798" s="222" t="s">
        <v>2484</v>
      </c>
      <c r="E798" s="103" t="s">
        <v>2500</v>
      </c>
      <c r="F798" s="103" t="s">
        <v>2486</v>
      </c>
      <c r="G798" s="103" t="s">
        <v>166</v>
      </c>
      <c r="H798" s="103" t="s">
        <v>1702</v>
      </c>
      <c r="I798" s="220" t="s">
        <v>2501</v>
      </c>
      <c r="J798" s="220" t="s">
        <v>2502</v>
      </c>
      <c r="K798" s="103" t="s">
        <v>2503</v>
      </c>
      <c r="L798" s="265" t="s">
        <v>2504</v>
      </c>
      <c r="M798" s="220"/>
    </row>
    <row r="799" spans="1:13" s="107" customFormat="1" ht="22.5" x14ac:dyDescent="0.4">
      <c r="A799" s="11">
        <v>796</v>
      </c>
      <c r="B799" s="220" t="s">
        <v>27</v>
      </c>
      <c r="C799" s="104" t="s">
        <v>2483</v>
      </c>
      <c r="D799" s="222" t="s">
        <v>2484</v>
      </c>
      <c r="E799" s="103" t="s">
        <v>2505</v>
      </c>
      <c r="F799" s="103" t="s">
        <v>2486</v>
      </c>
      <c r="G799" s="103" t="s">
        <v>205</v>
      </c>
      <c r="H799" s="103" t="s">
        <v>728</v>
      </c>
      <c r="I799" s="220" t="s">
        <v>2506</v>
      </c>
      <c r="J799" s="220" t="s">
        <v>2507</v>
      </c>
      <c r="K799" s="103" t="s">
        <v>2508</v>
      </c>
      <c r="L799" s="265" t="s">
        <v>2509</v>
      </c>
      <c r="M799" s="220"/>
    </row>
    <row r="800" spans="1:13" s="107" customFormat="1" ht="22.5" x14ac:dyDescent="0.4">
      <c r="A800" s="11">
        <v>797</v>
      </c>
      <c r="B800" s="220" t="s">
        <v>27</v>
      </c>
      <c r="C800" s="104" t="s">
        <v>2483</v>
      </c>
      <c r="D800" s="222" t="s">
        <v>2484</v>
      </c>
      <c r="E800" s="103" t="s">
        <v>2510</v>
      </c>
      <c r="F800" s="103" t="s">
        <v>2486</v>
      </c>
      <c r="G800" s="103" t="s">
        <v>211</v>
      </c>
      <c r="H800" s="103" t="s">
        <v>2511</v>
      </c>
      <c r="I800" s="220" t="s">
        <v>2512</v>
      </c>
      <c r="J800" s="220" t="s">
        <v>2513</v>
      </c>
      <c r="K800" s="103" t="s">
        <v>2514</v>
      </c>
      <c r="L800" s="265" t="s">
        <v>2515</v>
      </c>
      <c r="M800" s="220"/>
    </row>
    <row r="801" spans="1:13" s="107" customFormat="1" ht="22.5" x14ac:dyDescent="0.4">
      <c r="A801" s="11">
        <v>798</v>
      </c>
      <c r="B801" s="220" t="s">
        <v>27</v>
      </c>
      <c r="C801" s="104" t="s">
        <v>2483</v>
      </c>
      <c r="D801" s="222" t="s">
        <v>2484</v>
      </c>
      <c r="E801" s="103" t="s">
        <v>2516</v>
      </c>
      <c r="F801" s="103" t="s">
        <v>2486</v>
      </c>
      <c r="G801" s="103" t="s">
        <v>205</v>
      </c>
      <c r="H801" s="103" t="s">
        <v>728</v>
      </c>
      <c r="I801" s="220" t="s">
        <v>2517</v>
      </c>
      <c r="J801" s="220" t="s">
        <v>2507</v>
      </c>
      <c r="K801" s="103" t="s">
        <v>2518</v>
      </c>
      <c r="L801" s="265" t="s">
        <v>2519</v>
      </c>
      <c r="M801" s="220"/>
    </row>
    <row r="802" spans="1:13" s="107" customFormat="1" ht="45" x14ac:dyDescent="0.4">
      <c r="A802" s="11">
        <v>799</v>
      </c>
      <c r="B802" s="102" t="s">
        <v>27</v>
      </c>
      <c r="C802" s="104" t="s">
        <v>2483</v>
      </c>
      <c r="D802" s="222" t="s">
        <v>2484</v>
      </c>
      <c r="E802" s="103" t="s">
        <v>2520</v>
      </c>
      <c r="F802" s="103" t="s">
        <v>2486</v>
      </c>
      <c r="G802" s="103" t="s">
        <v>166</v>
      </c>
      <c r="H802" s="103" t="s">
        <v>2521</v>
      </c>
      <c r="I802" s="208" t="s">
        <v>2522</v>
      </c>
      <c r="J802" s="134" t="s">
        <v>2523</v>
      </c>
      <c r="K802" s="109" t="s">
        <v>2524</v>
      </c>
      <c r="L802" s="266" t="s">
        <v>2525</v>
      </c>
      <c r="M802" s="232" t="s">
        <v>2526</v>
      </c>
    </row>
    <row r="803" spans="1:13" s="267" customFormat="1" ht="45" x14ac:dyDescent="0.4">
      <c r="A803" s="11">
        <v>800</v>
      </c>
      <c r="B803" s="112" t="s">
        <v>2343</v>
      </c>
      <c r="C803" s="113" t="s">
        <v>2483</v>
      </c>
      <c r="D803" s="136" t="s">
        <v>2484</v>
      </c>
      <c r="E803" s="109" t="s">
        <v>4622</v>
      </c>
      <c r="F803" s="109" t="s">
        <v>1690</v>
      </c>
      <c r="G803" s="109" t="s">
        <v>2529</v>
      </c>
      <c r="H803" s="109" t="s">
        <v>4623</v>
      </c>
      <c r="I803" s="134" t="s">
        <v>4624</v>
      </c>
      <c r="J803" s="134" t="s">
        <v>4625</v>
      </c>
      <c r="K803" s="109" t="s">
        <v>4626</v>
      </c>
      <c r="L803" s="266" t="s">
        <v>4627</v>
      </c>
      <c r="M803" s="232" t="s">
        <v>4628</v>
      </c>
    </row>
    <row r="804" spans="1:13" ht="67.5" x14ac:dyDescent="0.4">
      <c r="A804" s="11">
        <v>801</v>
      </c>
      <c r="B804" s="60" t="s">
        <v>16</v>
      </c>
      <c r="C804" s="59" t="s">
        <v>2483</v>
      </c>
      <c r="D804" s="62" t="s">
        <v>2527</v>
      </c>
      <c r="E804" s="60" t="s">
        <v>2528</v>
      </c>
      <c r="F804" s="60" t="s">
        <v>669</v>
      </c>
      <c r="G804" s="60" t="s">
        <v>2529</v>
      </c>
      <c r="H804" s="60" t="s">
        <v>2530</v>
      </c>
      <c r="I804" s="60" t="s">
        <v>2531</v>
      </c>
      <c r="J804" s="60" t="s">
        <v>2532</v>
      </c>
      <c r="K804" s="60" t="s">
        <v>2533</v>
      </c>
      <c r="L804" s="72" t="s">
        <v>2534</v>
      </c>
      <c r="M804" s="42" t="s">
        <v>2535</v>
      </c>
    </row>
    <row r="805" spans="1:13" ht="67.5" x14ac:dyDescent="0.4">
      <c r="A805" s="11">
        <v>802</v>
      </c>
      <c r="B805" s="59" t="s">
        <v>27</v>
      </c>
      <c r="C805" s="59" t="s">
        <v>2483</v>
      </c>
      <c r="D805" s="62" t="s">
        <v>2527</v>
      </c>
      <c r="E805" s="60" t="s">
        <v>2536</v>
      </c>
      <c r="F805" s="60" t="s">
        <v>669</v>
      </c>
      <c r="G805" s="60" t="s">
        <v>211</v>
      </c>
      <c r="H805" s="60" t="s">
        <v>2537</v>
      </c>
      <c r="I805" s="60" t="s">
        <v>2531</v>
      </c>
      <c r="J805" s="60" t="s">
        <v>2532</v>
      </c>
      <c r="K805" s="60" t="s">
        <v>2533</v>
      </c>
      <c r="L805" s="72" t="s">
        <v>2534</v>
      </c>
      <c r="M805" s="42" t="s">
        <v>2535</v>
      </c>
    </row>
    <row r="806" spans="1:13" ht="67.5" x14ac:dyDescent="0.4">
      <c r="A806" s="11">
        <v>803</v>
      </c>
      <c r="B806" s="60" t="s">
        <v>199</v>
      </c>
      <c r="C806" s="59" t="s">
        <v>2483</v>
      </c>
      <c r="D806" s="62" t="s">
        <v>2527</v>
      </c>
      <c r="E806" s="60" t="s">
        <v>2538</v>
      </c>
      <c r="F806" s="60" t="s">
        <v>669</v>
      </c>
      <c r="G806" s="60" t="s">
        <v>211</v>
      </c>
      <c r="H806" s="63" t="s">
        <v>226</v>
      </c>
      <c r="I806" s="60" t="s">
        <v>2531</v>
      </c>
      <c r="J806" s="60" t="s">
        <v>2532</v>
      </c>
      <c r="K806" s="60" t="s">
        <v>2533</v>
      </c>
      <c r="L806" s="72" t="s">
        <v>2534</v>
      </c>
      <c r="M806" s="42" t="s">
        <v>2535</v>
      </c>
    </row>
    <row r="807" spans="1:13" ht="67.5" x14ac:dyDescent="0.4">
      <c r="A807" s="11">
        <v>804</v>
      </c>
      <c r="B807" s="60" t="s">
        <v>161</v>
      </c>
      <c r="C807" s="59" t="s">
        <v>2483</v>
      </c>
      <c r="D807" s="62" t="s">
        <v>2527</v>
      </c>
      <c r="E807" s="60" t="s">
        <v>2539</v>
      </c>
      <c r="F807" s="60" t="s">
        <v>669</v>
      </c>
      <c r="G807" s="60" t="s">
        <v>999</v>
      </c>
      <c r="H807" s="60" t="s">
        <v>2122</v>
      </c>
      <c r="I807" s="60" t="s">
        <v>2531</v>
      </c>
      <c r="J807" s="60" t="s">
        <v>2532</v>
      </c>
      <c r="K807" s="60" t="s">
        <v>2533</v>
      </c>
      <c r="L807" s="72" t="s">
        <v>2534</v>
      </c>
      <c r="M807" s="42" t="s">
        <v>2535</v>
      </c>
    </row>
    <row r="808" spans="1:13" ht="67.5" x14ac:dyDescent="0.4">
      <c r="A808" s="11">
        <v>805</v>
      </c>
      <c r="B808" s="60" t="s">
        <v>161</v>
      </c>
      <c r="C808" s="59" t="s">
        <v>2483</v>
      </c>
      <c r="D808" s="62" t="s">
        <v>2527</v>
      </c>
      <c r="E808" s="60" t="s">
        <v>2540</v>
      </c>
      <c r="F808" s="60" t="s">
        <v>669</v>
      </c>
      <c r="G808" s="60" t="s">
        <v>166</v>
      </c>
      <c r="H808" s="60" t="s">
        <v>2541</v>
      </c>
      <c r="I808" s="60" t="s">
        <v>2542</v>
      </c>
      <c r="J808" s="60" t="s">
        <v>2543</v>
      </c>
      <c r="K808" s="60" t="s">
        <v>2533</v>
      </c>
      <c r="L808" s="72" t="s">
        <v>2534</v>
      </c>
      <c r="M808" s="42" t="s">
        <v>2535</v>
      </c>
    </row>
    <row r="809" spans="1:13" s="107" customFormat="1" ht="90" x14ac:dyDescent="0.4">
      <c r="A809" s="11">
        <v>806</v>
      </c>
      <c r="B809" s="119" t="s">
        <v>33</v>
      </c>
      <c r="C809" s="119" t="s">
        <v>2544</v>
      </c>
      <c r="D809" s="117" t="s">
        <v>2545</v>
      </c>
      <c r="E809" s="114" t="s">
        <v>2546</v>
      </c>
      <c r="F809" s="114" t="s">
        <v>20</v>
      </c>
      <c r="G809" s="114" t="s">
        <v>29</v>
      </c>
      <c r="H809" s="119" t="s">
        <v>2547</v>
      </c>
      <c r="I809" s="114" t="s">
        <v>2548</v>
      </c>
      <c r="J809" s="114" t="s">
        <v>2549</v>
      </c>
      <c r="K809" s="114" t="s">
        <v>2550</v>
      </c>
      <c r="L809" s="115" t="s">
        <v>2551</v>
      </c>
      <c r="M809" s="2" t="s">
        <v>2552</v>
      </c>
    </row>
    <row r="810" spans="1:13" ht="45" x14ac:dyDescent="0.4">
      <c r="A810" s="11">
        <v>807</v>
      </c>
      <c r="B810" s="13" t="s">
        <v>27</v>
      </c>
      <c r="C810" s="13" t="s">
        <v>2483</v>
      </c>
      <c r="D810" s="23" t="s">
        <v>2553</v>
      </c>
      <c r="E810" s="22" t="s">
        <v>2554</v>
      </c>
      <c r="F810" s="12" t="s">
        <v>1690</v>
      </c>
      <c r="G810" s="13" t="s">
        <v>2555</v>
      </c>
      <c r="H810" s="13" t="s">
        <v>2556</v>
      </c>
      <c r="I810" s="22" t="s">
        <v>2557</v>
      </c>
      <c r="J810" s="22" t="s">
        <v>1121</v>
      </c>
      <c r="K810" s="12" t="s">
        <v>3352</v>
      </c>
      <c r="L810" s="14" t="s">
        <v>3353</v>
      </c>
      <c r="M810" s="22" t="s">
        <v>3354</v>
      </c>
    </row>
    <row r="811" spans="1:13" ht="45" x14ac:dyDescent="0.4">
      <c r="A811" s="11">
        <v>808</v>
      </c>
      <c r="B811" s="12" t="s">
        <v>27</v>
      </c>
      <c r="C811" s="13" t="s">
        <v>2483</v>
      </c>
      <c r="D811" s="23" t="s">
        <v>2553</v>
      </c>
      <c r="E811" s="12" t="s">
        <v>2558</v>
      </c>
      <c r="F811" s="12" t="s">
        <v>1690</v>
      </c>
      <c r="G811" s="12" t="s">
        <v>166</v>
      </c>
      <c r="H811" s="16" t="s">
        <v>2559</v>
      </c>
      <c r="I811" s="12" t="s">
        <v>2560</v>
      </c>
      <c r="J811" s="22" t="s">
        <v>1121</v>
      </c>
      <c r="K811" s="12" t="s">
        <v>3352</v>
      </c>
      <c r="L811" s="14" t="s">
        <v>3355</v>
      </c>
      <c r="M811" s="22" t="s">
        <v>3356</v>
      </c>
    </row>
    <row r="812" spans="1:13" ht="45" x14ac:dyDescent="0.4">
      <c r="A812" s="11">
        <v>809</v>
      </c>
      <c r="B812" s="12" t="s">
        <v>27</v>
      </c>
      <c r="C812" s="11" t="s">
        <v>2483</v>
      </c>
      <c r="D812" s="11" t="s">
        <v>2553</v>
      </c>
      <c r="E812" s="11" t="s">
        <v>2561</v>
      </c>
      <c r="F812" s="12" t="s">
        <v>165</v>
      </c>
      <c r="G812" s="11" t="s">
        <v>934</v>
      </c>
      <c r="H812" s="11" t="s">
        <v>2562</v>
      </c>
      <c r="I812" s="11" t="s">
        <v>3357</v>
      </c>
      <c r="J812" s="11" t="s">
        <v>2563</v>
      </c>
      <c r="K812" s="22" t="s">
        <v>3358</v>
      </c>
      <c r="L812" s="28" t="s">
        <v>2564</v>
      </c>
      <c r="M812" s="11" t="s">
        <v>3359</v>
      </c>
    </row>
    <row r="813" spans="1:13" ht="45" x14ac:dyDescent="0.4">
      <c r="A813" s="11">
        <v>810</v>
      </c>
      <c r="B813" s="12" t="s">
        <v>27</v>
      </c>
      <c r="C813" s="11" t="s">
        <v>2483</v>
      </c>
      <c r="D813" s="11" t="s">
        <v>2553</v>
      </c>
      <c r="E813" s="11" t="s">
        <v>2565</v>
      </c>
      <c r="F813" s="12" t="s">
        <v>165</v>
      </c>
      <c r="G813" s="11" t="s">
        <v>173</v>
      </c>
      <c r="H813" s="11" t="s">
        <v>2566</v>
      </c>
      <c r="I813" s="11" t="s">
        <v>3360</v>
      </c>
      <c r="J813" s="11" t="s">
        <v>2567</v>
      </c>
      <c r="K813" s="11" t="s">
        <v>2568</v>
      </c>
      <c r="L813" s="28" t="s">
        <v>3361</v>
      </c>
      <c r="M813" s="11" t="s">
        <v>2569</v>
      </c>
    </row>
    <row r="814" spans="1:13" ht="67.5" x14ac:dyDescent="0.4">
      <c r="A814" s="11">
        <v>811</v>
      </c>
      <c r="B814" s="12" t="s">
        <v>16</v>
      </c>
      <c r="C814" s="13" t="s">
        <v>2483</v>
      </c>
      <c r="D814" s="11" t="s">
        <v>2570</v>
      </c>
      <c r="E814" s="12" t="s">
        <v>2571</v>
      </c>
      <c r="F814" s="12" t="s">
        <v>165</v>
      </c>
      <c r="G814" s="12" t="s">
        <v>2572</v>
      </c>
      <c r="H814" s="13" t="s">
        <v>2573</v>
      </c>
      <c r="I814" s="12" t="s">
        <v>2574</v>
      </c>
      <c r="J814" s="12" t="s">
        <v>2575</v>
      </c>
      <c r="K814" s="12" t="s">
        <v>2576</v>
      </c>
      <c r="L814" s="54" t="s">
        <v>2577</v>
      </c>
      <c r="M814" s="2" t="s">
        <v>2578</v>
      </c>
    </row>
    <row r="815" spans="1:13" ht="67.5" x14ac:dyDescent="0.4">
      <c r="A815" s="11">
        <v>812</v>
      </c>
      <c r="B815" s="12" t="s">
        <v>16</v>
      </c>
      <c r="C815" s="13" t="s">
        <v>2483</v>
      </c>
      <c r="D815" s="11" t="s">
        <v>2570</v>
      </c>
      <c r="E815" s="12" t="s">
        <v>2579</v>
      </c>
      <c r="F815" s="12" t="s">
        <v>165</v>
      </c>
      <c r="G815" s="12" t="s">
        <v>2580</v>
      </c>
      <c r="H815" s="13" t="s">
        <v>2581</v>
      </c>
      <c r="I815" s="12" t="s">
        <v>2582</v>
      </c>
      <c r="J815" s="12" t="s">
        <v>2583</v>
      </c>
      <c r="K815" s="12" t="s">
        <v>2584</v>
      </c>
      <c r="L815" s="54" t="s">
        <v>2585</v>
      </c>
      <c r="M815" s="2" t="s">
        <v>2586</v>
      </c>
    </row>
    <row r="816" spans="1:13" ht="67.5" x14ac:dyDescent="0.4">
      <c r="A816" s="11">
        <v>813</v>
      </c>
      <c r="B816" s="12" t="s">
        <v>27</v>
      </c>
      <c r="C816" s="13" t="s">
        <v>2483</v>
      </c>
      <c r="D816" s="11" t="s">
        <v>2570</v>
      </c>
      <c r="E816" s="12" t="s">
        <v>2587</v>
      </c>
      <c r="F816" s="12" t="s">
        <v>165</v>
      </c>
      <c r="G816" s="12" t="s">
        <v>71</v>
      </c>
      <c r="H816" s="13" t="s">
        <v>2588</v>
      </c>
      <c r="I816" s="12" t="s">
        <v>2589</v>
      </c>
      <c r="J816" s="12" t="s">
        <v>2590</v>
      </c>
      <c r="K816" s="12" t="s">
        <v>2591</v>
      </c>
      <c r="L816" s="54" t="s">
        <v>2592</v>
      </c>
      <c r="M816" s="2" t="s">
        <v>2593</v>
      </c>
    </row>
    <row r="817" spans="1:13" ht="45" x14ac:dyDescent="0.4">
      <c r="A817" s="11">
        <v>814</v>
      </c>
      <c r="B817" s="13" t="s">
        <v>199</v>
      </c>
      <c r="C817" s="13" t="s">
        <v>2483</v>
      </c>
      <c r="D817" s="11" t="s">
        <v>2570</v>
      </c>
      <c r="E817" s="12" t="s">
        <v>2594</v>
      </c>
      <c r="F817" s="12" t="s">
        <v>165</v>
      </c>
      <c r="G817" s="12" t="s">
        <v>211</v>
      </c>
      <c r="H817" s="13">
        <v>42952</v>
      </c>
      <c r="I817" s="12" t="s">
        <v>2595</v>
      </c>
      <c r="J817" s="12" t="s">
        <v>2583</v>
      </c>
      <c r="K817" s="12" t="s">
        <v>2596</v>
      </c>
      <c r="L817" s="54" t="s">
        <v>2597</v>
      </c>
      <c r="M817" s="2" t="s">
        <v>2598</v>
      </c>
    </row>
    <row r="818" spans="1:13" ht="67.5" x14ac:dyDescent="0.4">
      <c r="A818" s="11">
        <v>815</v>
      </c>
      <c r="B818" s="13" t="s">
        <v>199</v>
      </c>
      <c r="C818" s="13" t="s">
        <v>2483</v>
      </c>
      <c r="D818" s="11" t="s">
        <v>2570</v>
      </c>
      <c r="E818" s="12" t="s">
        <v>2599</v>
      </c>
      <c r="F818" s="12" t="s">
        <v>165</v>
      </c>
      <c r="G818" s="12" t="s">
        <v>211</v>
      </c>
      <c r="H818" s="13" t="s">
        <v>2600</v>
      </c>
      <c r="I818" s="12" t="s">
        <v>2601</v>
      </c>
      <c r="J818" s="12" t="s">
        <v>2602</v>
      </c>
      <c r="K818" s="12" t="s">
        <v>2603</v>
      </c>
      <c r="L818" s="54" t="s">
        <v>2604</v>
      </c>
      <c r="M818" s="2" t="s">
        <v>2605</v>
      </c>
    </row>
    <row r="819" spans="1:13" ht="67.5" x14ac:dyDescent="0.4">
      <c r="A819" s="11">
        <v>816</v>
      </c>
      <c r="B819" s="13" t="s">
        <v>50</v>
      </c>
      <c r="C819" s="13" t="s">
        <v>2483</v>
      </c>
      <c r="D819" s="11" t="s">
        <v>2570</v>
      </c>
      <c r="E819" s="12" t="s">
        <v>2606</v>
      </c>
      <c r="F819" s="12" t="s">
        <v>165</v>
      </c>
      <c r="G819" s="12" t="s">
        <v>211</v>
      </c>
      <c r="H819" s="13">
        <v>42984</v>
      </c>
      <c r="I819" s="12" t="s">
        <v>2601</v>
      </c>
      <c r="J819" s="12" t="s">
        <v>778</v>
      </c>
      <c r="K819" s="12" t="s">
        <v>2607</v>
      </c>
      <c r="L819" s="54" t="s">
        <v>2604</v>
      </c>
      <c r="M819" s="2" t="s">
        <v>2605</v>
      </c>
    </row>
    <row r="820" spans="1:13" s="107" customFormat="1" ht="45" x14ac:dyDescent="0.4">
      <c r="A820" s="11">
        <v>817</v>
      </c>
      <c r="B820" s="103" t="s">
        <v>161</v>
      </c>
      <c r="C820" s="104" t="s">
        <v>2483</v>
      </c>
      <c r="D820" s="103" t="s">
        <v>2608</v>
      </c>
      <c r="E820" s="103" t="s">
        <v>3458</v>
      </c>
      <c r="F820" s="103" t="s">
        <v>669</v>
      </c>
      <c r="G820" s="103" t="s">
        <v>934</v>
      </c>
      <c r="H820" s="104"/>
      <c r="I820" s="103" t="s">
        <v>2610</v>
      </c>
      <c r="J820" s="103" t="s">
        <v>3459</v>
      </c>
      <c r="K820" s="103" t="s">
        <v>4617</v>
      </c>
      <c r="L820" s="105" t="s">
        <v>2612</v>
      </c>
      <c r="M820" s="42" t="s">
        <v>2613</v>
      </c>
    </row>
    <row r="821" spans="1:13" s="107" customFormat="1" ht="45" x14ac:dyDescent="0.4">
      <c r="A821" s="11">
        <v>818</v>
      </c>
      <c r="B821" s="103" t="s">
        <v>16</v>
      </c>
      <c r="C821" s="104" t="s">
        <v>2483</v>
      </c>
      <c r="D821" s="103" t="s">
        <v>2608</v>
      </c>
      <c r="E821" s="103" t="s">
        <v>2609</v>
      </c>
      <c r="F821" s="103" t="s">
        <v>669</v>
      </c>
      <c r="G821" s="103" t="s">
        <v>166</v>
      </c>
      <c r="H821" s="104"/>
      <c r="I821" s="103" t="s">
        <v>2610</v>
      </c>
      <c r="J821" s="103" t="s">
        <v>3459</v>
      </c>
      <c r="K821" s="103" t="s">
        <v>4618</v>
      </c>
      <c r="L821" s="105" t="s">
        <v>4619</v>
      </c>
      <c r="M821" s="268" t="s">
        <v>4173</v>
      </c>
    </row>
    <row r="822" spans="1:13" s="107" customFormat="1" ht="45" x14ac:dyDescent="0.4">
      <c r="A822" s="11">
        <v>819</v>
      </c>
      <c r="B822" s="103" t="s">
        <v>16</v>
      </c>
      <c r="C822" s="104" t="s">
        <v>2483</v>
      </c>
      <c r="D822" s="103" t="s">
        <v>2608</v>
      </c>
      <c r="E822" s="103" t="s">
        <v>2614</v>
      </c>
      <c r="F822" s="103" t="s">
        <v>669</v>
      </c>
      <c r="G822" s="103" t="s">
        <v>71</v>
      </c>
      <c r="H822" s="104"/>
      <c r="I822" s="103" t="s">
        <v>2610</v>
      </c>
      <c r="J822" s="103" t="s">
        <v>3459</v>
      </c>
      <c r="K822" s="103" t="s">
        <v>4618</v>
      </c>
      <c r="L822" s="105" t="s">
        <v>4619</v>
      </c>
      <c r="M822" s="42" t="s">
        <v>4173</v>
      </c>
    </row>
    <row r="823" spans="1:13" s="107" customFormat="1" ht="67.5" x14ac:dyDescent="0.4">
      <c r="A823" s="11">
        <v>820</v>
      </c>
      <c r="B823" s="103" t="s">
        <v>27</v>
      </c>
      <c r="C823" s="104" t="s">
        <v>2483</v>
      </c>
      <c r="D823" s="103" t="s">
        <v>2608</v>
      </c>
      <c r="E823" s="103" t="s">
        <v>2615</v>
      </c>
      <c r="F823" s="103" t="s">
        <v>669</v>
      </c>
      <c r="G823" s="103" t="s">
        <v>211</v>
      </c>
      <c r="H823" s="103" t="s">
        <v>2616</v>
      </c>
      <c r="I823" s="103" t="s">
        <v>2617</v>
      </c>
      <c r="J823" s="103" t="s">
        <v>3460</v>
      </c>
      <c r="K823" s="103" t="s">
        <v>2618</v>
      </c>
      <c r="L823" s="105" t="s">
        <v>2619</v>
      </c>
      <c r="M823" s="42" t="s">
        <v>2620</v>
      </c>
    </row>
    <row r="824" spans="1:13" s="107" customFormat="1" ht="45" x14ac:dyDescent="0.4">
      <c r="A824" s="11">
        <v>821</v>
      </c>
      <c r="B824" s="103" t="s">
        <v>27</v>
      </c>
      <c r="C824" s="104" t="s">
        <v>2483</v>
      </c>
      <c r="D824" s="103" t="s">
        <v>2608</v>
      </c>
      <c r="E824" s="103" t="s">
        <v>2621</v>
      </c>
      <c r="F824" s="103" t="s">
        <v>669</v>
      </c>
      <c r="G824" s="103" t="s">
        <v>211</v>
      </c>
      <c r="H824" s="103" t="s">
        <v>2622</v>
      </c>
      <c r="I824" s="103" t="s">
        <v>2610</v>
      </c>
      <c r="J824" s="103" t="s">
        <v>3459</v>
      </c>
      <c r="K824" s="103" t="s">
        <v>4620</v>
      </c>
      <c r="L824" s="105" t="s">
        <v>2623</v>
      </c>
      <c r="M824" s="42" t="s">
        <v>2624</v>
      </c>
    </row>
    <row r="825" spans="1:13" s="107" customFormat="1" ht="67.5" x14ac:dyDescent="0.4">
      <c r="A825" s="11">
        <v>822</v>
      </c>
      <c r="B825" s="103" t="s">
        <v>199</v>
      </c>
      <c r="C825" s="104" t="s">
        <v>2483</v>
      </c>
      <c r="D825" s="103" t="s">
        <v>2608</v>
      </c>
      <c r="E825" s="103" t="s">
        <v>2625</v>
      </c>
      <c r="F825" s="103" t="s">
        <v>669</v>
      </c>
      <c r="G825" s="103" t="s">
        <v>205</v>
      </c>
      <c r="H825" s="103" t="s">
        <v>2626</v>
      </c>
      <c r="I825" s="103" t="s">
        <v>2627</v>
      </c>
      <c r="J825" s="103" t="s">
        <v>3461</v>
      </c>
      <c r="K825" s="103" t="s">
        <v>2628</v>
      </c>
      <c r="L825" s="105" t="s">
        <v>2629</v>
      </c>
      <c r="M825" s="42" t="s">
        <v>2630</v>
      </c>
    </row>
    <row r="826" spans="1:13" s="107" customFormat="1" ht="45" x14ac:dyDescent="0.4">
      <c r="A826" s="11">
        <v>823</v>
      </c>
      <c r="B826" s="103" t="s">
        <v>487</v>
      </c>
      <c r="C826" s="104" t="s">
        <v>2483</v>
      </c>
      <c r="D826" s="103" t="s">
        <v>2608</v>
      </c>
      <c r="E826" s="103" t="s">
        <v>2631</v>
      </c>
      <c r="F826" s="103" t="s">
        <v>669</v>
      </c>
      <c r="G826" s="103" t="s">
        <v>720</v>
      </c>
      <c r="H826" s="103"/>
      <c r="I826" s="108" t="s">
        <v>2633</v>
      </c>
      <c r="J826" s="109" t="s">
        <v>3459</v>
      </c>
      <c r="K826" s="109" t="s">
        <v>2611</v>
      </c>
      <c r="L826" s="125" t="s">
        <v>2612</v>
      </c>
      <c r="M826" s="219" t="s">
        <v>2613</v>
      </c>
    </row>
    <row r="827" spans="1:13" s="107" customFormat="1" ht="45" x14ac:dyDescent="0.4">
      <c r="A827" s="11">
        <v>824</v>
      </c>
      <c r="B827" s="108" t="s">
        <v>139</v>
      </c>
      <c r="C827" s="113" t="s">
        <v>2483</v>
      </c>
      <c r="D827" s="109" t="s">
        <v>2608</v>
      </c>
      <c r="E827" s="109" t="s">
        <v>4621</v>
      </c>
      <c r="F827" s="109" t="s">
        <v>669</v>
      </c>
      <c r="G827" s="269" t="s">
        <v>190</v>
      </c>
      <c r="H827" s="270"/>
      <c r="I827" s="109" t="s">
        <v>2633</v>
      </c>
      <c r="J827" s="109" t="s">
        <v>3459</v>
      </c>
      <c r="K827" s="109" t="s">
        <v>2611</v>
      </c>
      <c r="L827" s="125" t="s">
        <v>2612</v>
      </c>
      <c r="M827" s="219" t="s">
        <v>2613</v>
      </c>
    </row>
    <row r="828" spans="1:13" ht="22.5" x14ac:dyDescent="0.4">
      <c r="A828" s="11">
        <v>825</v>
      </c>
      <c r="B828" s="12" t="s">
        <v>37</v>
      </c>
      <c r="C828" s="13" t="s">
        <v>2634</v>
      </c>
      <c r="D828" s="11" t="s">
        <v>2635</v>
      </c>
      <c r="E828" s="12" t="s">
        <v>2636</v>
      </c>
      <c r="F828" s="12" t="s">
        <v>20</v>
      </c>
      <c r="G828" s="12" t="s">
        <v>71</v>
      </c>
      <c r="H828" s="12" t="s">
        <v>1764</v>
      </c>
      <c r="I828" s="12" t="s">
        <v>2637</v>
      </c>
      <c r="J828" s="12" t="s">
        <v>341</v>
      </c>
      <c r="K828" s="12" t="s">
        <v>2638</v>
      </c>
      <c r="L828" s="14" t="s">
        <v>2639</v>
      </c>
      <c r="M828" s="2" t="s">
        <v>4244</v>
      </c>
    </row>
    <row r="829" spans="1:13" ht="45" x14ac:dyDescent="0.4">
      <c r="A829" s="11">
        <v>826</v>
      </c>
      <c r="B829" s="12" t="s">
        <v>78</v>
      </c>
      <c r="C829" s="13" t="s">
        <v>2634</v>
      </c>
      <c r="D829" s="11" t="s">
        <v>2635</v>
      </c>
      <c r="E829" s="12" t="s">
        <v>2640</v>
      </c>
      <c r="F829" s="12" t="s">
        <v>20</v>
      </c>
      <c r="G829" s="12" t="s">
        <v>934</v>
      </c>
      <c r="H829" s="13" t="s">
        <v>4276</v>
      </c>
      <c r="I829" s="12" t="s">
        <v>2641</v>
      </c>
      <c r="J829" s="12" t="s">
        <v>2642</v>
      </c>
      <c r="K829" s="12" t="s">
        <v>2643</v>
      </c>
      <c r="L829" s="14" t="s">
        <v>2644</v>
      </c>
      <c r="M829" s="2" t="s">
        <v>4245</v>
      </c>
    </row>
    <row r="830" spans="1:13" ht="45" x14ac:dyDescent="0.4">
      <c r="A830" s="11">
        <v>827</v>
      </c>
      <c r="B830" s="12" t="s">
        <v>78</v>
      </c>
      <c r="C830" s="13" t="s">
        <v>2634</v>
      </c>
      <c r="D830" s="11" t="s">
        <v>2635</v>
      </c>
      <c r="E830" s="12" t="s">
        <v>2645</v>
      </c>
      <c r="F830" s="12" t="s">
        <v>20</v>
      </c>
      <c r="G830" s="12" t="s">
        <v>166</v>
      </c>
      <c r="H830" s="12" t="s">
        <v>4277</v>
      </c>
      <c r="I830" s="12" t="s">
        <v>2646</v>
      </c>
      <c r="J830" s="12" t="s">
        <v>2642</v>
      </c>
      <c r="K830" s="12" t="s">
        <v>2647</v>
      </c>
      <c r="L830" s="14" t="s">
        <v>2648</v>
      </c>
      <c r="M830" s="2" t="s">
        <v>4246</v>
      </c>
    </row>
    <row r="831" spans="1:13" ht="45" x14ac:dyDescent="0.4">
      <c r="A831" s="11">
        <v>828</v>
      </c>
      <c r="B831" s="13" t="s">
        <v>50</v>
      </c>
      <c r="C831" s="13" t="s">
        <v>2634</v>
      </c>
      <c r="D831" s="11" t="s">
        <v>2635</v>
      </c>
      <c r="E831" s="12" t="s">
        <v>2649</v>
      </c>
      <c r="F831" s="12" t="s">
        <v>20</v>
      </c>
      <c r="G831" s="12" t="s">
        <v>29</v>
      </c>
      <c r="H831" s="12" t="s">
        <v>4278</v>
      </c>
      <c r="I831" s="12" t="s">
        <v>2650</v>
      </c>
      <c r="J831" s="12" t="s">
        <v>341</v>
      </c>
      <c r="K831" s="12" t="s">
        <v>2651</v>
      </c>
      <c r="L831" s="14" t="s">
        <v>2652</v>
      </c>
      <c r="M831" s="2"/>
    </row>
    <row r="832" spans="1:13" ht="67.5" x14ac:dyDescent="0.4">
      <c r="A832" s="11">
        <v>829</v>
      </c>
      <c r="B832" s="12" t="s">
        <v>183</v>
      </c>
      <c r="C832" s="13" t="s">
        <v>2752</v>
      </c>
      <c r="D832" s="11" t="s">
        <v>4126</v>
      </c>
      <c r="E832" s="12" t="s">
        <v>4127</v>
      </c>
      <c r="F832" s="12" t="s">
        <v>165</v>
      </c>
      <c r="G832" s="12" t="s">
        <v>950</v>
      </c>
      <c r="H832" s="13" t="s">
        <v>4128</v>
      </c>
      <c r="I832" s="13" t="s">
        <v>4129</v>
      </c>
      <c r="J832" s="12" t="s">
        <v>815</v>
      </c>
      <c r="K832" s="12" t="s">
        <v>4130</v>
      </c>
      <c r="L832" s="12" t="s">
        <v>4131</v>
      </c>
      <c r="M832" s="86" t="s">
        <v>4132</v>
      </c>
    </row>
    <row r="833" spans="1:13" ht="67.5" x14ac:dyDescent="0.4">
      <c r="A833" s="11">
        <v>830</v>
      </c>
      <c r="B833" s="12" t="s">
        <v>161</v>
      </c>
      <c r="C833" s="13" t="s">
        <v>2752</v>
      </c>
      <c r="D833" s="11" t="s">
        <v>4126</v>
      </c>
      <c r="E833" s="12" t="s">
        <v>4133</v>
      </c>
      <c r="F833" s="12" t="s">
        <v>165</v>
      </c>
      <c r="G833" s="12" t="s">
        <v>173</v>
      </c>
      <c r="H833" s="13" t="s">
        <v>4134</v>
      </c>
      <c r="I833" s="91" t="s">
        <v>4135</v>
      </c>
      <c r="J833" s="93" t="s">
        <v>531</v>
      </c>
      <c r="K833" s="93" t="s">
        <v>4136</v>
      </c>
      <c r="L833" s="100" t="s">
        <v>4137</v>
      </c>
      <c r="M833" s="101" t="s">
        <v>4138</v>
      </c>
    </row>
    <row r="834" spans="1:13" s="107" customFormat="1" ht="45" x14ac:dyDescent="0.4">
      <c r="A834" s="11">
        <v>831</v>
      </c>
      <c r="B834" s="114" t="s">
        <v>27</v>
      </c>
      <c r="C834" s="119" t="s">
        <v>2634</v>
      </c>
      <c r="D834" s="117" t="s">
        <v>2653</v>
      </c>
      <c r="E834" s="114" t="s">
        <v>2654</v>
      </c>
      <c r="F834" s="114" t="s">
        <v>20</v>
      </c>
      <c r="G834" s="114" t="s">
        <v>94</v>
      </c>
      <c r="H834" s="114" t="s">
        <v>2655</v>
      </c>
      <c r="I834" s="109" t="s">
        <v>2656</v>
      </c>
      <c r="J834" s="109" t="s">
        <v>2657</v>
      </c>
      <c r="K834" s="109" t="s">
        <v>2658</v>
      </c>
      <c r="L834" s="142" t="s">
        <v>4673</v>
      </c>
      <c r="M834" s="109" t="str">
        <f>HYPERLINK("#", "http://www.welcome-fukuoka.or.jp/english/")</f>
        <v>http://www.welcome-fukuoka.or.jp/english/</v>
      </c>
    </row>
    <row r="835" spans="1:13" s="107" customFormat="1" ht="45" x14ac:dyDescent="0.4">
      <c r="A835" s="11">
        <v>832</v>
      </c>
      <c r="B835" s="114" t="s">
        <v>27</v>
      </c>
      <c r="C835" s="119" t="s">
        <v>2634</v>
      </c>
      <c r="D835" s="117" t="s">
        <v>2653</v>
      </c>
      <c r="E835" s="114" t="s">
        <v>2659</v>
      </c>
      <c r="F835" s="114" t="s">
        <v>20</v>
      </c>
      <c r="G835" s="114" t="s">
        <v>35</v>
      </c>
      <c r="H835" s="114" t="s">
        <v>2660</v>
      </c>
      <c r="I835" s="109" t="s">
        <v>2661</v>
      </c>
      <c r="J835" s="109" t="s">
        <v>2662</v>
      </c>
      <c r="K835" s="109" t="s">
        <v>2658</v>
      </c>
      <c r="L835" s="142" t="s">
        <v>4674</v>
      </c>
      <c r="M835" s="109" t="str">
        <f>HYPERLINK("#", "http://www.welcome-fukuoka.or.jp/english/")</f>
        <v>http://www.welcome-fukuoka.or.jp/english/</v>
      </c>
    </row>
    <row r="836" spans="1:13" s="107" customFormat="1" ht="45" x14ac:dyDescent="0.4">
      <c r="A836" s="11">
        <v>833</v>
      </c>
      <c r="B836" s="114" t="s">
        <v>27</v>
      </c>
      <c r="C836" s="119" t="s">
        <v>2634</v>
      </c>
      <c r="D836" s="117" t="s">
        <v>2653</v>
      </c>
      <c r="E836" s="114" t="s">
        <v>2663</v>
      </c>
      <c r="F836" s="114" t="s">
        <v>20</v>
      </c>
      <c r="G836" s="114" t="s">
        <v>501</v>
      </c>
      <c r="H836" s="114" t="s">
        <v>2664</v>
      </c>
      <c r="I836" s="109" t="s">
        <v>2665</v>
      </c>
      <c r="J836" s="109" t="s">
        <v>2666</v>
      </c>
      <c r="K836" s="109" t="s">
        <v>2658</v>
      </c>
      <c r="L836" s="142" t="s">
        <v>4675</v>
      </c>
      <c r="M836" s="109" t="str">
        <f>HYPERLINK("#", "http://www.welcome-fukuoka.or.jp/english/")</f>
        <v>http://www.welcome-fukuoka.or.jp/english/</v>
      </c>
    </row>
    <row r="837" spans="1:13" s="107" customFormat="1" ht="45" x14ac:dyDescent="0.4">
      <c r="A837" s="11">
        <v>834</v>
      </c>
      <c r="B837" s="114" t="s">
        <v>37</v>
      </c>
      <c r="C837" s="119" t="s">
        <v>2634</v>
      </c>
      <c r="D837" s="117" t="s">
        <v>2653</v>
      </c>
      <c r="E837" s="114" t="s">
        <v>2667</v>
      </c>
      <c r="F837" s="114" t="s">
        <v>20</v>
      </c>
      <c r="G837" s="114" t="s">
        <v>540</v>
      </c>
      <c r="H837" s="109" t="s">
        <v>4663</v>
      </c>
      <c r="I837" s="109" t="s">
        <v>2668</v>
      </c>
      <c r="J837" s="109" t="s">
        <v>2657</v>
      </c>
      <c r="K837" s="109" t="s">
        <v>4676</v>
      </c>
      <c r="L837" s="142" t="s">
        <v>4677</v>
      </c>
      <c r="M837" s="109"/>
    </row>
    <row r="838" spans="1:13" s="107" customFormat="1" ht="45" x14ac:dyDescent="0.4">
      <c r="A838" s="11">
        <v>835</v>
      </c>
      <c r="B838" s="114" t="s">
        <v>78</v>
      </c>
      <c r="C838" s="119" t="s">
        <v>2634</v>
      </c>
      <c r="D838" s="117" t="s">
        <v>2653</v>
      </c>
      <c r="E838" s="114" t="s">
        <v>2669</v>
      </c>
      <c r="F838" s="114" t="s">
        <v>20</v>
      </c>
      <c r="G838" s="114" t="s">
        <v>1065</v>
      </c>
      <c r="H838" s="114" t="s">
        <v>2670</v>
      </c>
      <c r="I838" s="109" t="s">
        <v>2671</v>
      </c>
      <c r="J838" s="109" t="s">
        <v>2672</v>
      </c>
      <c r="K838" s="109" t="s">
        <v>2673</v>
      </c>
      <c r="L838" s="142" t="s">
        <v>2674</v>
      </c>
      <c r="M838" s="109"/>
    </row>
    <row r="839" spans="1:13" ht="45" x14ac:dyDescent="0.4">
      <c r="A839" s="11">
        <v>836</v>
      </c>
      <c r="B839" s="12" t="s">
        <v>27</v>
      </c>
      <c r="C839" s="13" t="s">
        <v>2752</v>
      </c>
      <c r="D839" s="11" t="s">
        <v>3336</v>
      </c>
      <c r="E839" s="12" t="s">
        <v>3337</v>
      </c>
      <c r="F839" s="12" t="s">
        <v>165</v>
      </c>
      <c r="G839" s="12" t="s">
        <v>205</v>
      </c>
      <c r="H839" s="12" t="s">
        <v>3338</v>
      </c>
      <c r="I839" s="12" t="s">
        <v>3339</v>
      </c>
      <c r="J839" s="12" t="s">
        <v>55</v>
      </c>
      <c r="K839" s="12" t="s">
        <v>3340</v>
      </c>
      <c r="L839" s="14"/>
      <c r="M839" s="2" t="s">
        <v>3341</v>
      </c>
    </row>
    <row r="840" spans="1:13" ht="45" x14ac:dyDescent="0.4">
      <c r="A840" s="11">
        <v>837</v>
      </c>
      <c r="B840" s="13" t="s">
        <v>27</v>
      </c>
      <c r="C840" s="13" t="s">
        <v>2752</v>
      </c>
      <c r="D840" s="11" t="s">
        <v>3336</v>
      </c>
      <c r="E840" s="12" t="s">
        <v>3342</v>
      </c>
      <c r="F840" s="12" t="s">
        <v>165</v>
      </c>
      <c r="G840" s="12" t="s">
        <v>211</v>
      </c>
      <c r="H840" s="12" t="s">
        <v>226</v>
      </c>
      <c r="I840" s="12" t="s">
        <v>3343</v>
      </c>
      <c r="J840" s="12" t="s">
        <v>3344</v>
      </c>
      <c r="K840" s="12" t="s">
        <v>3345</v>
      </c>
      <c r="L840" s="14" t="s">
        <v>3346</v>
      </c>
      <c r="M840" s="43" t="s">
        <v>3347</v>
      </c>
    </row>
    <row r="841" spans="1:13" ht="45" x14ac:dyDescent="0.4">
      <c r="A841" s="11">
        <v>838</v>
      </c>
      <c r="B841" s="13" t="s">
        <v>27</v>
      </c>
      <c r="C841" s="13" t="s">
        <v>2752</v>
      </c>
      <c r="D841" s="11" t="s">
        <v>3336</v>
      </c>
      <c r="E841" s="12" t="s">
        <v>3348</v>
      </c>
      <c r="F841" s="12" t="s">
        <v>165</v>
      </c>
      <c r="G841" s="12" t="s">
        <v>71</v>
      </c>
      <c r="H841" s="12" t="s">
        <v>230</v>
      </c>
      <c r="I841" s="12" t="s">
        <v>3343</v>
      </c>
      <c r="J841" s="12" t="s">
        <v>3344</v>
      </c>
      <c r="K841" s="12" t="s">
        <v>3349</v>
      </c>
      <c r="L841" s="14" t="s">
        <v>3350</v>
      </c>
      <c r="M841" s="2" t="s">
        <v>3351</v>
      </c>
    </row>
    <row r="842" spans="1:13" ht="67.5" x14ac:dyDescent="0.4">
      <c r="A842" s="11">
        <v>839</v>
      </c>
      <c r="B842" s="12" t="s">
        <v>27</v>
      </c>
      <c r="C842" s="13" t="s">
        <v>2634</v>
      </c>
      <c r="D842" s="11" t="s">
        <v>2675</v>
      </c>
      <c r="E842" s="12" t="s">
        <v>2676</v>
      </c>
      <c r="F842" s="12" t="s">
        <v>20</v>
      </c>
      <c r="G842" s="12" t="s">
        <v>29</v>
      </c>
      <c r="H842" s="12" t="s">
        <v>226</v>
      </c>
      <c r="I842" s="12" t="s">
        <v>2677</v>
      </c>
      <c r="J842" s="12" t="s">
        <v>815</v>
      </c>
      <c r="K842" s="12" t="s">
        <v>3186</v>
      </c>
      <c r="L842" s="14" t="s">
        <v>3187</v>
      </c>
      <c r="M842" s="74" t="s">
        <v>3188</v>
      </c>
    </row>
    <row r="843" spans="1:13" ht="67.5" x14ac:dyDescent="0.4">
      <c r="A843" s="11">
        <v>840</v>
      </c>
      <c r="B843" s="12" t="s">
        <v>27</v>
      </c>
      <c r="C843" s="13" t="s">
        <v>2634</v>
      </c>
      <c r="D843" s="11" t="s">
        <v>2675</v>
      </c>
      <c r="E843" s="12" t="s">
        <v>2678</v>
      </c>
      <c r="F843" s="12" t="s">
        <v>20</v>
      </c>
      <c r="G843" s="12" t="s">
        <v>489</v>
      </c>
      <c r="H843" s="12" t="s">
        <v>496</v>
      </c>
      <c r="I843" s="12" t="s">
        <v>2677</v>
      </c>
      <c r="J843" s="12" t="s">
        <v>815</v>
      </c>
      <c r="K843" s="12" t="s">
        <v>3186</v>
      </c>
      <c r="L843" s="14" t="s">
        <v>3187</v>
      </c>
      <c r="M843" s="70" t="s">
        <v>3188</v>
      </c>
    </row>
    <row r="844" spans="1:13" ht="67.5" x14ac:dyDescent="0.4">
      <c r="A844" s="11">
        <v>841</v>
      </c>
      <c r="B844" s="12" t="s">
        <v>27</v>
      </c>
      <c r="C844" s="13" t="s">
        <v>2634</v>
      </c>
      <c r="D844" s="11" t="s">
        <v>2675</v>
      </c>
      <c r="E844" s="12" t="s">
        <v>2679</v>
      </c>
      <c r="F844" s="12" t="s">
        <v>20</v>
      </c>
      <c r="G844" s="12" t="s">
        <v>489</v>
      </c>
      <c r="H844" s="12" t="s">
        <v>496</v>
      </c>
      <c r="I844" s="12" t="s">
        <v>2677</v>
      </c>
      <c r="J844" s="12" t="s">
        <v>815</v>
      </c>
      <c r="K844" s="12" t="s">
        <v>3186</v>
      </c>
      <c r="L844" s="14" t="s">
        <v>3187</v>
      </c>
      <c r="M844" s="74" t="s">
        <v>3188</v>
      </c>
    </row>
    <row r="845" spans="1:13" ht="67.5" x14ac:dyDescent="0.4">
      <c r="A845" s="11">
        <v>842</v>
      </c>
      <c r="B845" s="12" t="s">
        <v>27</v>
      </c>
      <c r="C845" s="13" t="s">
        <v>2634</v>
      </c>
      <c r="D845" s="11" t="s">
        <v>2675</v>
      </c>
      <c r="E845" s="12" t="s">
        <v>2680</v>
      </c>
      <c r="F845" s="12" t="s">
        <v>20</v>
      </c>
      <c r="G845" s="12" t="s">
        <v>595</v>
      </c>
      <c r="H845" s="12" t="s">
        <v>2681</v>
      </c>
      <c r="I845" s="12" t="s">
        <v>2682</v>
      </c>
      <c r="J845" s="12" t="s">
        <v>805</v>
      </c>
      <c r="K845" s="12" t="s">
        <v>3186</v>
      </c>
      <c r="L845" s="14" t="s">
        <v>3187</v>
      </c>
      <c r="M845" s="70" t="s">
        <v>3188</v>
      </c>
    </row>
    <row r="846" spans="1:13" ht="67.5" x14ac:dyDescent="0.4">
      <c r="A846" s="11">
        <v>843</v>
      </c>
      <c r="B846" s="12" t="s">
        <v>27</v>
      </c>
      <c r="C846" s="13" t="s">
        <v>2634</v>
      </c>
      <c r="D846" s="11" t="s">
        <v>2675</v>
      </c>
      <c r="E846" s="12" t="s">
        <v>2683</v>
      </c>
      <c r="F846" s="12" t="s">
        <v>20</v>
      </c>
      <c r="G846" s="12" t="s">
        <v>595</v>
      </c>
      <c r="H846" s="14" t="s">
        <v>3189</v>
      </c>
      <c r="I846" s="12" t="s">
        <v>2684</v>
      </c>
      <c r="J846" s="12" t="s">
        <v>1334</v>
      </c>
      <c r="K846" s="12" t="s">
        <v>3186</v>
      </c>
      <c r="L846" s="14" t="s">
        <v>3187</v>
      </c>
      <c r="M846" s="70" t="s">
        <v>3188</v>
      </c>
    </row>
    <row r="847" spans="1:13" ht="22.5" x14ac:dyDescent="0.4">
      <c r="A847" s="11">
        <v>844</v>
      </c>
      <c r="B847" s="13" t="s">
        <v>33</v>
      </c>
      <c r="C847" s="13" t="s">
        <v>2634</v>
      </c>
      <c r="D847" s="11" t="s">
        <v>2675</v>
      </c>
      <c r="E847" s="12" t="s">
        <v>2685</v>
      </c>
      <c r="F847" s="12"/>
      <c r="G847" s="12"/>
      <c r="H847" s="12" t="s">
        <v>3190</v>
      </c>
      <c r="I847" s="12"/>
      <c r="J847" s="12"/>
      <c r="K847" s="12"/>
      <c r="L847" s="14"/>
      <c r="M847" s="4"/>
    </row>
    <row r="848" spans="1:13" ht="67.5" x14ac:dyDescent="0.4">
      <c r="A848" s="11">
        <v>845</v>
      </c>
      <c r="B848" s="12" t="s">
        <v>37</v>
      </c>
      <c r="C848" s="13" t="s">
        <v>2634</v>
      </c>
      <c r="D848" s="11" t="s">
        <v>2675</v>
      </c>
      <c r="E848" s="12" t="s">
        <v>2686</v>
      </c>
      <c r="F848" s="12" t="s">
        <v>20</v>
      </c>
      <c r="G848" s="12" t="s">
        <v>540</v>
      </c>
      <c r="H848" s="16" t="s">
        <v>3191</v>
      </c>
      <c r="I848" s="12" t="s">
        <v>2687</v>
      </c>
      <c r="J848" s="12" t="s">
        <v>1334</v>
      </c>
      <c r="K848" s="12" t="s">
        <v>3186</v>
      </c>
      <c r="L848" s="14" t="s">
        <v>3187</v>
      </c>
      <c r="M848" s="70" t="s">
        <v>3188</v>
      </c>
    </row>
    <row r="849" spans="1:13" ht="67.5" x14ac:dyDescent="0.4">
      <c r="A849" s="11">
        <v>846</v>
      </c>
      <c r="B849" s="12" t="s">
        <v>78</v>
      </c>
      <c r="C849" s="13" t="s">
        <v>2634</v>
      </c>
      <c r="D849" s="11" t="s">
        <v>2675</v>
      </c>
      <c r="E849" s="12" t="s">
        <v>2688</v>
      </c>
      <c r="F849" s="12" t="s">
        <v>20</v>
      </c>
      <c r="G849" s="12" t="s">
        <v>80</v>
      </c>
      <c r="H849" s="13" t="s">
        <v>2689</v>
      </c>
      <c r="I849" s="12" t="s">
        <v>2687</v>
      </c>
      <c r="J849" s="12" t="s">
        <v>1334</v>
      </c>
      <c r="K849" s="12" t="s">
        <v>3186</v>
      </c>
      <c r="L849" s="14" t="s">
        <v>3187</v>
      </c>
      <c r="M849" s="70" t="s">
        <v>3188</v>
      </c>
    </row>
    <row r="850" spans="1:13" ht="67.5" x14ac:dyDescent="0.4">
      <c r="A850" s="11">
        <v>847</v>
      </c>
      <c r="B850" s="12" t="s">
        <v>78</v>
      </c>
      <c r="C850" s="13" t="s">
        <v>2634</v>
      </c>
      <c r="D850" s="11" t="s">
        <v>2675</v>
      </c>
      <c r="E850" s="12" t="s">
        <v>2690</v>
      </c>
      <c r="F850" s="12" t="s">
        <v>20</v>
      </c>
      <c r="G850" s="12" t="s">
        <v>94</v>
      </c>
      <c r="H850" s="12" t="s">
        <v>1930</v>
      </c>
      <c r="I850" s="12" t="s">
        <v>2691</v>
      </c>
      <c r="J850" s="12" t="s">
        <v>2214</v>
      </c>
      <c r="K850" s="12" t="s">
        <v>3186</v>
      </c>
      <c r="L850" s="14" t="s">
        <v>3187</v>
      </c>
      <c r="M850" s="70" t="s">
        <v>3188</v>
      </c>
    </row>
    <row r="851" spans="1:13" ht="67.5" x14ac:dyDescent="0.4">
      <c r="A851" s="11">
        <v>848</v>
      </c>
      <c r="B851" s="13" t="s">
        <v>50</v>
      </c>
      <c r="C851" s="13" t="s">
        <v>2634</v>
      </c>
      <c r="D851" s="11" t="s">
        <v>2675</v>
      </c>
      <c r="E851" s="12" t="s">
        <v>2692</v>
      </c>
      <c r="F851" s="12" t="s">
        <v>20</v>
      </c>
      <c r="G851" s="20" t="s">
        <v>2377</v>
      </c>
      <c r="H851" s="12" t="s">
        <v>2693</v>
      </c>
      <c r="I851" s="12" t="s">
        <v>2687</v>
      </c>
      <c r="J851" s="12" t="s">
        <v>1334</v>
      </c>
      <c r="K851" s="12" t="s">
        <v>3186</v>
      </c>
      <c r="L851" s="14" t="s">
        <v>3187</v>
      </c>
      <c r="M851" s="70" t="s">
        <v>3188</v>
      </c>
    </row>
    <row r="852" spans="1:13" ht="90" x14ac:dyDescent="0.4">
      <c r="A852" s="11">
        <v>849</v>
      </c>
      <c r="B852" s="12" t="s">
        <v>139</v>
      </c>
      <c r="C852" s="13" t="s">
        <v>2634</v>
      </c>
      <c r="D852" s="11" t="s">
        <v>2675</v>
      </c>
      <c r="E852" s="12" t="s">
        <v>2694</v>
      </c>
      <c r="F852" s="12" t="s">
        <v>20</v>
      </c>
      <c r="G852" s="12" t="s">
        <v>339</v>
      </c>
      <c r="H852" s="12" t="s">
        <v>2695</v>
      </c>
      <c r="I852" s="12" t="s">
        <v>2677</v>
      </c>
      <c r="J852" s="12" t="s">
        <v>815</v>
      </c>
      <c r="K852" s="12" t="s">
        <v>3192</v>
      </c>
      <c r="L852" s="14" t="s">
        <v>3193</v>
      </c>
      <c r="M852" s="70" t="s">
        <v>3188</v>
      </c>
    </row>
    <row r="853" spans="1:13" ht="67.5" x14ac:dyDescent="0.4">
      <c r="A853" s="11">
        <v>850</v>
      </c>
      <c r="B853" s="12" t="s">
        <v>78</v>
      </c>
      <c r="C853" s="13" t="s">
        <v>2634</v>
      </c>
      <c r="D853" s="11" t="s">
        <v>2675</v>
      </c>
      <c r="E853" s="12" t="s">
        <v>3194</v>
      </c>
      <c r="F853" s="12" t="s">
        <v>20</v>
      </c>
      <c r="G853" s="12" t="s">
        <v>80</v>
      </c>
      <c r="H853" s="12" t="s">
        <v>3195</v>
      </c>
      <c r="I853" s="12" t="s">
        <v>2687</v>
      </c>
      <c r="J853" s="12" t="s">
        <v>1314</v>
      </c>
      <c r="K853" s="12" t="s">
        <v>3186</v>
      </c>
      <c r="L853" s="14" t="s">
        <v>3187</v>
      </c>
      <c r="M853" s="70" t="s">
        <v>3188</v>
      </c>
    </row>
    <row r="854" spans="1:13" ht="22.5" x14ac:dyDescent="0.4">
      <c r="A854" s="11">
        <v>851</v>
      </c>
      <c r="B854" s="13" t="s">
        <v>27</v>
      </c>
      <c r="C854" s="13" t="s">
        <v>2634</v>
      </c>
      <c r="D854" s="11" t="s">
        <v>2696</v>
      </c>
      <c r="E854" s="12" t="s">
        <v>2697</v>
      </c>
      <c r="F854" s="12" t="s">
        <v>165</v>
      </c>
      <c r="G854" s="12" t="s">
        <v>29</v>
      </c>
      <c r="H854" s="12" t="s">
        <v>2698</v>
      </c>
      <c r="I854" s="12" t="s">
        <v>2699</v>
      </c>
      <c r="J854" s="12" t="s">
        <v>2700</v>
      </c>
      <c r="K854" s="12"/>
      <c r="L854" s="25"/>
      <c r="M854" s="2"/>
    </row>
    <row r="855" spans="1:13" ht="22.5" x14ac:dyDescent="0.4">
      <c r="A855" s="11">
        <v>852</v>
      </c>
      <c r="B855" s="13" t="s">
        <v>27</v>
      </c>
      <c r="C855" s="13" t="s">
        <v>2634</v>
      </c>
      <c r="D855" s="11" t="s">
        <v>2696</v>
      </c>
      <c r="E855" s="11" t="s">
        <v>2701</v>
      </c>
      <c r="F855" s="12" t="s">
        <v>165</v>
      </c>
      <c r="G855" s="12" t="s">
        <v>489</v>
      </c>
      <c r="H855" s="12" t="s">
        <v>2702</v>
      </c>
      <c r="I855" s="11" t="s">
        <v>2703</v>
      </c>
      <c r="J855" s="12" t="s">
        <v>2704</v>
      </c>
      <c r="K855" s="11" t="s">
        <v>2705</v>
      </c>
      <c r="L855" s="11" t="s">
        <v>2706</v>
      </c>
      <c r="M855" s="11"/>
    </row>
    <row r="856" spans="1:13" ht="45" x14ac:dyDescent="0.4">
      <c r="A856" s="11">
        <v>853</v>
      </c>
      <c r="B856" s="12" t="s">
        <v>2343</v>
      </c>
      <c r="C856" s="13" t="s">
        <v>2634</v>
      </c>
      <c r="D856" s="11" t="s">
        <v>2696</v>
      </c>
      <c r="E856" s="12" t="s">
        <v>2707</v>
      </c>
      <c r="F856" s="12" t="s">
        <v>165</v>
      </c>
      <c r="G856" s="12" t="s">
        <v>80</v>
      </c>
      <c r="H856" s="12" t="s">
        <v>2708</v>
      </c>
      <c r="I856" s="12" t="s">
        <v>2709</v>
      </c>
      <c r="J856" s="12" t="s">
        <v>2704</v>
      </c>
      <c r="K856" s="12"/>
      <c r="L856" s="25"/>
      <c r="M856" s="2"/>
    </row>
    <row r="857" spans="1:13" ht="45" x14ac:dyDescent="0.4">
      <c r="A857" s="11">
        <v>854</v>
      </c>
      <c r="B857" s="12" t="s">
        <v>2343</v>
      </c>
      <c r="C857" s="13" t="s">
        <v>2634</v>
      </c>
      <c r="D857" s="11" t="s">
        <v>2696</v>
      </c>
      <c r="E857" s="12" t="s">
        <v>2710</v>
      </c>
      <c r="F857" s="12" t="s">
        <v>165</v>
      </c>
      <c r="G857" s="12" t="s">
        <v>29</v>
      </c>
      <c r="H857" s="12" t="s">
        <v>2711</v>
      </c>
      <c r="I857" s="12" t="s">
        <v>2712</v>
      </c>
      <c r="J857" s="12" t="s">
        <v>2704</v>
      </c>
      <c r="K857" s="12" t="s">
        <v>2713</v>
      </c>
      <c r="L857" s="14" t="s">
        <v>2714</v>
      </c>
      <c r="M857" s="15"/>
    </row>
    <row r="858" spans="1:13" ht="45" x14ac:dyDescent="0.4">
      <c r="A858" s="11">
        <v>855</v>
      </c>
      <c r="B858" s="11" t="s">
        <v>2343</v>
      </c>
      <c r="C858" s="13" t="s">
        <v>2634</v>
      </c>
      <c r="D858" s="11" t="s">
        <v>2696</v>
      </c>
      <c r="E858" s="11" t="s">
        <v>2715</v>
      </c>
      <c r="F858" s="12" t="s">
        <v>165</v>
      </c>
      <c r="G858" s="12" t="s">
        <v>540</v>
      </c>
      <c r="H858" s="11" t="s">
        <v>2716</v>
      </c>
      <c r="I858" s="11" t="s">
        <v>2717</v>
      </c>
      <c r="J858" s="12" t="s">
        <v>2704</v>
      </c>
      <c r="K858" s="11" t="s">
        <v>2718</v>
      </c>
      <c r="L858" s="11" t="s">
        <v>2719</v>
      </c>
      <c r="M858" s="11"/>
    </row>
    <row r="859" spans="1:13" ht="45" x14ac:dyDescent="0.4">
      <c r="A859" s="11">
        <v>856</v>
      </c>
      <c r="B859" s="13" t="s">
        <v>551</v>
      </c>
      <c r="C859" s="13" t="s">
        <v>2634</v>
      </c>
      <c r="D859" s="11" t="s">
        <v>2696</v>
      </c>
      <c r="E859" s="75"/>
      <c r="F859" s="12" t="s">
        <v>165</v>
      </c>
      <c r="G859" s="12" t="s">
        <v>35</v>
      </c>
      <c r="H859" s="12" t="s">
        <v>2720</v>
      </c>
      <c r="I859" s="12" t="s">
        <v>2703</v>
      </c>
      <c r="J859" s="12" t="s">
        <v>2700</v>
      </c>
      <c r="K859" s="12"/>
      <c r="L859" s="25"/>
      <c r="M859" s="2"/>
    </row>
    <row r="860" spans="1:13" ht="247.5" x14ac:dyDescent="0.4">
      <c r="A860" s="11">
        <v>857</v>
      </c>
      <c r="B860" s="13" t="s">
        <v>27</v>
      </c>
      <c r="C860" s="13" t="s">
        <v>2634</v>
      </c>
      <c r="D860" s="11" t="s">
        <v>2721</v>
      </c>
      <c r="E860" s="12" t="s">
        <v>2722</v>
      </c>
      <c r="F860" s="12" t="s">
        <v>20</v>
      </c>
      <c r="G860" s="12" t="s">
        <v>166</v>
      </c>
      <c r="H860" s="13" t="s">
        <v>94</v>
      </c>
      <c r="I860" s="12" t="s">
        <v>2723</v>
      </c>
      <c r="J860" s="12" t="s">
        <v>1399</v>
      </c>
      <c r="K860" s="12"/>
      <c r="L860" s="14"/>
      <c r="M860" s="33" t="s">
        <v>2724</v>
      </c>
    </row>
    <row r="861" spans="1:13" ht="180" x14ac:dyDescent="0.4">
      <c r="A861" s="11">
        <v>858</v>
      </c>
      <c r="B861" s="12" t="s">
        <v>27</v>
      </c>
      <c r="C861" s="13" t="s">
        <v>2634</v>
      </c>
      <c r="D861" s="11" t="s">
        <v>2721</v>
      </c>
      <c r="E861" s="12" t="s">
        <v>2725</v>
      </c>
      <c r="F861" s="12" t="s">
        <v>20</v>
      </c>
      <c r="G861" s="12" t="s">
        <v>35</v>
      </c>
      <c r="H861" s="12" t="s">
        <v>2726</v>
      </c>
      <c r="I861" s="12" t="s">
        <v>2727</v>
      </c>
      <c r="J861" s="12" t="s">
        <v>2728</v>
      </c>
      <c r="K861" s="12"/>
      <c r="L861" s="14"/>
      <c r="M861" s="33" t="s">
        <v>2729</v>
      </c>
    </row>
    <row r="862" spans="1:13" ht="112.5" x14ac:dyDescent="0.4">
      <c r="A862" s="11">
        <v>859</v>
      </c>
      <c r="B862" s="12" t="s">
        <v>27</v>
      </c>
      <c r="C862" s="13" t="s">
        <v>2634</v>
      </c>
      <c r="D862" s="11" t="s">
        <v>2721</v>
      </c>
      <c r="E862" s="12" t="s">
        <v>2730</v>
      </c>
      <c r="F862" s="12" t="s">
        <v>20</v>
      </c>
      <c r="G862" s="12" t="s">
        <v>29</v>
      </c>
      <c r="H862" s="12" t="s">
        <v>29</v>
      </c>
      <c r="I862" s="12" t="s">
        <v>2731</v>
      </c>
      <c r="J862" s="12" t="s">
        <v>2732</v>
      </c>
      <c r="K862" s="12"/>
      <c r="L862" s="14"/>
      <c r="M862" s="33" t="s">
        <v>2733</v>
      </c>
    </row>
    <row r="863" spans="1:13" ht="180" x14ac:dyDescent="0.4">
      <c r="A863" s="11">
        <v>860</v>
      </c>
      <c r="B863" s="12" t="s">
        <v>27</v>
      </c>
      <c r="C863" s="13" t="s">
        <v>2634</v>
      </c>
      <c r="D863" s="11" t="s">
        <v>2721</v>
      </c>
      <c r="E863" s="12" t="s">
        <v>2734</v>
      </c>
      <c r="F863" s="12" t="s">
        <v>20</v>
      </c>
      <c r="G863" s="12" t="s">
        <v>501</v>
      </c>
      <c r="H863" s="12" t="s">
        <v>2735</v>
      </c>
      <c r="I863" s="12" t="s">
        <v>2736</v>
      </c>
      <c r="J863" s="12" t="s">
        <v>2737</v>
      </c>
      <c r="K863" s="12"/>
      <c r="L863" s="14"/>
      <c r="M863" s="33" t="s">
        <v>2738</v>
      </c>
    </row>
    <row r="864" spans="1:13" ht="157.5" x14ac:dyDescent="0.4">
      <c r="A864" s="11">
        <v>861</v>
      </c>
      <c r="B864" s="12" t="s">
        <v>27</v>
      </c>
      <c r="C864" s="13" t="s">
        <v>2634</v>
      </c>
      <c r="D864" s="11" t="s">
        <v>2721</v>
      </c>
      <c r="E864" s="12" t="s">
        <v>2739</v>
      </c>
      <c r="F864" s="12" t="s">
        <v>20</v>
      </c>
      <c r="G864" s="12" t="s">
        <v>720</v>
      </c>
      <c r="H864" s="12" t="s">
        <v>2740</v>
      </c>
      <c r="I864" s="12" t="s">
        <v>2741</v>
      </c>
      <c r="J864" s="12" t="s">
        <v>1334</v>
      </c>
      <c r="K864" s="12"/>
      <c r="L864" s="14"/>
      <c r="M864" s="33" t="s">
        <v>2742</v>
      </c>
    </row>
    <row r="865" spans="1:13" ht="135" x14ac:dyDescent="0.4">
      <c r="A865" s="11">
        <v>862</v>
      </c>
      <c r="B865" s="13" t="s">
        <v>33</v>
      </c>
      <c r="C865" s="13" t="s">
        <v>2634</v>
      </c>
      <c r="D865" s="11" t="s">
        <v>2721</v>
      </c>
      <c r="E865" s="12" t="s">
        <v>2743</v>
      </c>
      <c r="F865" s="12" t="s">
        <v>20</v>
      </c>
      <c r="G865" s="12" t="s">
        <v>29</v>
      </c>
      <c r="H865" s="12" t="s">
        <v>1958</v>
      </c>
      <c r="I865" s="12" t="s">
        <v>2744</v>
      </c>
      <c r="J865" s="12" t="s">
        <v>498</v>
      </c>
      <c r="K865" s="12"/>
      <c r="L865" s="14"/>
      <c r="M865" s="33" t="s">
        <v>2745</v>
      </c>
    </row>
    <row r="866" spans="1:13" ht="157.5" x14ac:dyDescent="0.4">
      <c r="A866" s="11">
        <v>863</v>
      </c>
      <c r="B866" s="13" t="s">
        <v>33</v>
      </c>
      <c r="C866" s="13" t="s">
        <v>2634</v>
      </c>
      <c r="D866" s="11" t="s">
        <v>2721</v>
      </c>
      <c r="E866" s="12" t="s">
        <v>2746</v>
      </c>
      <c r="F866" s="12" t="s">
        <v>20</v>
      </c>
      <c r="G866" s="12" t="s">
        <v>29</v>
      </c>
      <c r="H866" s="12" t="s">
        <v>2747</v>
      </c>
      <c r="I866" s="12" t="s">
        <v>2748</v>
      </c>
      <c r="J866" s="12" t="s">
        <v>1314</v>
      </c>
      <c r="K866" s="12"/>
      <c r="L866" s="14"/>
      <c r="M866" s="33" t="s">
        <v>2742</v>
      </c>
    </row>
    <row r="867" spans="1:13" ht="180" x14ac:dyDescent="0.4">
      <c r="A867" s="11">
        <v>864</v>
      </c>
      <c r="B867" s="13" t="s">
        <v>50</v>
      </c>
      <c r="C867" s="13" t="s">
        <v>2634</v>
      </c>
      <c r="D867" s="11" t="s">
        <v>2721</v>
      </c>
      <c r="E867" s="12" t="s">
        <v>2749</v>
      </c>
      <c r="F867" s="12" t="s">
        <v>20</v>
      </c>
      <c r="G867" s="12" t="s">
        <v>205</v>
      </c>
      <c r="H867" s="12" t="s">
        <v>2750</v>
      </c>
      <c r="I867" s="12" t="s">
        <v>2751</v>
      </c>
      <c r="J867" s="12" t="s">
        <v>1334</v>
      </c>
      <c r="K867" s="12"/>
      <c r="L867" s="14"/>
      <c r="M867" s="33" t="s">
        <v>2742</v>
      </c>
    </row>
    <row r="868" spans="1:13" ht="22.5" x14ac:dyDescent="0.4">
      <c r="A868" s="11">
        <v>865</v>
      </c>
      <c r="B868" s="13" t="s">
        <v>199</v>
      </c>
      <c r="C868" s="13" t="s">
        <v>2752</v>
      </c>
      <c r="D868" s="11" t="s">
        <v>2753</v>
      </c>
      <c r="E868" s="11" t="s">
        <v>3196</v>
      </c>
      <c r="F868" s="12" t="s">
        <v>165</v>
      </c>
      <c r="G868" s="12" t="s">
        <v>205</v>
      </c>
      <c r="H868" s="12" t="s">
        <v>206</v>
      </c>
      <c r="I868" s="12" t="s">
        <v>2754</v>
      </c>
      <c r="J868" s="11" t="s">
        <v>531</v>
      </c>
      <c r="K868" s="12" t="s">
        <v>2755</v>
      </c>
      <c r="L868" s="14" t="s">
        <v>2756</v>
      </c>
      <c r="M868" s="2" t="s">
        <v>2757</v>
      </c>
    </row>
    <row r="869" spans="1:13" ht="45" x14ac:dyDescent="0.4">
      <c r="A869" s="11">
        <v>866</v>
      </c>
      <c r="B869" s="12" t="s">
        <v>183</v>
      </c>
      <c r="C869" s="13" t="s">
        <v>2752</v>
      </c>
      <c r="D869" s="11" t="s">
        <v>2753</v>
      </c>
      <c r="E869" s="12" t="s">
        <v>3197</v>
      </c>
      <c r="F869" s="12" t="s">
        <v>165</v>
      </c>
      <c r="G869" s="12" t="s">
        <v>71</v>
      </c>
      <c r="H869" s="12" t="s">
        <v>2758</v>
      </c>
      <c r="I869" s="12" t="s">
        <v>3198</v>
      </c>
      <c r="J869" s="11" t="s">
        <v>763</v>
      </c>
      <c r="K869" s="12" t="s">
        <v>3199</v>
      </c>
      <c r="L869" s="14" t="s">
        <v>2759</v>
      </c>
      <c r="M869" s="15"/>
    </row>
    <row r="870" spans="1:13" ht="22.5" x14ac:dyDescent="0.4">
      <c r="A870" s="11">
        <v>867</v>
      </c>
      <c r="B870" s="12" t="s">
        <v>183</v>
      </c>
      <c r="C870" s="13" t="s">
        <v>2752</v>
      </c>
      <c r="D870" s="11" t="s">
        <v>2753</v>
      </c>
      <c r="E870" s="12" t="s">
        <v>2760</v>
      </c>
      <c r="F870" s="12" t="s">
        <v>165</v>
      </c>
      <c r="G870" s="12" t="s">
        <v>720</v>
      </c>
      <c r="H870" s="12" t="s">
        <v>2761</v>
      </c>
      <c r="I870" s="12" t="s">
        <v>3200</v>
      </c>
      <c r="J870" s="11" t="s">
        <v>531</v>
      </c>
      <c r="K870" s="12" t="s">
        <v>2755</v>
      </c>
      <c r="L870" s="14" t="s">
        <v>2756</v>
      </c>
      <c r="M870" s="2" t="s">
        <v>2757</v>
      </c>
    </row>
    <row r="871" spans="1:13" ht="45" x14ac:dyDescent="0.4">
      <c r="A871" s="11">
        <v>868</v>
      </c>
      <c r="B871" s="12" t="s">
        <v>161</v>
      </c>
      <c r="C871" s="13" t="s">
        <v>2752</v>
      </c>
      <c r="D871" s="11" t="s">
        <v>2753</v>
      </c>
      <c r="E871" s="12" t="s">
        <v>2762</v>
      </c>
      <c r="F871" s="12" t="s">
        <v>165</v>
      </c>
      <c r="G871" s="12" t="s">
        <v>1531</v>
      </c>
      <c r="H871" s="12" t="s">
        <v>1380</v>
      </c>
      <c r="I871" s="12" t="s">
        <v>2763</v>
      </c>
      <c r="J871" s="11" t="s">
        <v>531</v>
      </c>
      <c r="K871" s="12" t="s">
        <v>2764</v>
      </c>
      <c r="L871" s="14" t="s">
        <v>2765</v>
      </c>
      <c r="M871" s="2" t="s">
        <v>2757</v>
      </c>
    </row>
    <row r="872" spans="1:13" ht="45" x14ac:dyDescent="0.4">
      <c r="A872" s="11">
        <v>869</v>
      </c>
      <c r="B872" s="12" t="s">
        <v>161</v>
      </c>
      <c r="C872" s="13" t="s">
        <v>2752</v>
      </c>
      <c r="D872" s="11" t="s">
        <v>2753</v>
      </c>
      <c r="E872" s="12" t="s">
        <v>2766</v>
      </c>
      <c r="F872" s="12" t="s">
        <v>165</v>
      </c>
      <c r="G872" s="12" t="s">
        <v>173</v>
      </c>
      <c r="H872" s="12" t="s">
        <v>3201</v>
      </c>
      <c r="I872" s="12" t="s">
        <v>2767</v>
      </c>
      <c r="J872" s="11" t="s">
        <v>763</v>
      </c>
      <c r="K872" s="12" t="s">
        <v>2768</v>
      </c>
      <c r="L872" s="14" t="s">
        <v>2769</v>
      </c>
      <c r="M872" s="15"/>
    </row>
    <row r="873" spans="1:13" ht="45" x14ac:dyDescent="0.4">
      <c r="A873" s="11">
        <v>870</v>
      </c>
      <c r="B873" s="12" t="s">
        <v>161</v>
      </c>
      <c r="C873" s="13" t="s">
        <v>2752</v>
      </c>
      <c r="D873" s="11" t="s">
        <v>2753</v>
      </c>
      <c r="E873" s="12" t="s">
        <v>2770</v>
      </c>
      <c r="F873" s="12" t="s">
        <v>165</v>
      </c>
      <c r="G873" s="12" t="s">
        <v>173</v>
      </c>
      <c r="H873" s="12" t="s">
        <v>173</v>
      </c>
      <c r="I873" s="12" t="s">
        <v>3198</v>
      </c>
      <c r="J873" s="11" t="s">
        <v>799</v>
      </c>
      <c r="K873" s="12" t="s">
        <v>3199</v>
      </c>
      <c r="L873" s="14" t="s">
        <v>2759</v>
      </c>
      <c r="M873" s="15"/>
    </row>
    <row r="874" spans="1:13" ht="45" x14ac:dyDescent="0.4">
      <c r="A874" s="11">
        <v>871</v>
      </c>
      <c r="B874" s="13" t="s">
        <v>50</v>
      </c>
      <c r="C874" s="13" t="s">
        <v>2752</v>
      </c>
      <c r="D874" s="11" t="s">
        <v>2753</v>
      </c>
      <c r="E874" s="12" t="s">
        <v>2771</v>
      </c>
      <c r="F874" s="12" t="s">
        <v>165</v>
      </c>
      <c r="G874" s="12" t="s">
        <v>205</v>
      </c>
      <c r="H874" s="12" t="s">
        <v>3202</v>
      </c>
      <c r="I874" s="12" t="s">
        <v>2772</v>
      </c>
      <c r="J874" s="11" t="s">
        <v>2773</v>
      </c>
      <c r="K874" s="12" t="s">
        <v>2774</v>
      </c>
      <c r="L874" s="14" t="s">
        <v>2775</v>
      </c>
      <c r="M874" s="15"/>
    </row>
    <row r="875" spans="1:13" ht="67.5" x14ac:dyDescent="0.4">
      <c r="A875" s="11">
        <v>872</v>
      </c>
      <c r="B875" s="13" t="s">
        <v>33</v>
      </c>
      <c r="C875" s="13" t="s">
        <v>2634</v>
      </c>
      <c r="D875" s="11" t="s">
        <v>2776</v>
      </c>
      <c r="E875" s="12" t="s">
        <v>2777</v>
      </c>
      <c r="F875" s="12" t="s">
        <v>20</v>
      </c>
      <c r="G875" s="12" t="s">
        <v>29</v>
      </c>
      <c r="H875" s="13" t="s">
        <v>2163</v>
      </c>
      <c r="I875" s="12" t="s">
        <v>2778</v>
      </c>
      <c r="J875" s="12" t="s">
        <v>2779</v>
      </c>
      <c r="K875" s="11" t="s">
        <v>2780</v>
      </c>
      <c r="L875" s="25" t="s">
        <v>2781</v>
      </c>
      <c r="M875" s="15"/>
    </row>
    <row r="876" spans="1:13" ht="67.5" x14ac:dyDescent="0.4">
      <c r="A876" s="11">
        <v>873</v>
      </c>
      <c r="B876" s="12" t="s">
        <v>37</v>
      </c>
      <c r="C876" s="13" t="s">
        <v>2634</v>
      </c>
      <c r="D876" s="11" t="s">
        <v>2776</v>
      </c>
      <c r="E876" s="12" t="s">
        <v>2782</v>
      </c>
      <c r="F876" s="12" t="s">
        <v>20</v>
      </c>
      <c r="G876" s="12" t="s">
        <v>489</v>
      </c>
      <c r="H876" s="20" t="s">
        <v>2783</v>
      </c>
      <c r="I876" s="12" t="s">
        <v>2784</v>
      </c>
      <c r="J876" s="12" t="s">
        <v>2785</v>
      </c>
      <c r="K876" s="11" t="s">
        <v>2780</v>
      </c>
      <c r="L876" s="25" t="s">
        <v>2781</v>
      </c>
      <c r="M876" s="15"/>
    </row>
    <row r="877" spans="1:13" ht="67.5" x14ac:dyDescent="0.4">
      <c r="A877" s="11">
        <v>874</v>
      </c>
      <c r="B877" s="12" t="s">
        <v>78</v>
      </c>
      <c r="C877" s="13" t="s">
        <v>2634</v>
      </c>
      <c r="D877" s="11" t="s">
        <v>2776</v>
      </c>
      <c r="E877" s="12" t="s">
        <v>2786</v>
      </c>
      <c r="F877" s="12" t="s">
        <v>20</v>
      </c>
      <c r="G877" s="12" t="s">
        <v>94</v>
      </c>
      <c r="H877" s="12" t="s">
        <v>2541</v>
      </c>
      <c r="I877" s="12" t="s">
        <v>2787</v>
      </c>
      <c r="J877" s="12" t="s">
        <v>2788</v>
      </c>
      <c r="K877" s="11" t="s">
        <v>2780</v>
      </c>
      <c r="L877" s="25" t="s">
        <v>2781</v>
      </c>
      <c r="M877" s="15"/>
    </row>
    <row r="878" spans="1:13" ht="67.5" x14ac:dyDescent="0.4">
      <c r="A878" s="11">
        <v>875</v>
      </c>
      <c r="B878" s="12" t="s">
        <v>78</v>
      </c>
      <c r="C878" s="13" t="s">
        <v>2634</v>
      </c>
      <c r="D878" s="11" t="s">
        <v>2776</v>
      </c>
      <c r="E878" s="12" t="s">
        <v>2789</v>
      </c>
      <c r="F878" s="12" t="s">
        <v>20</v>
      </c>
      <c r="G878" s="12" t="s">
        <v>80</v>
      </c>
      <c r="H878" s="12" t="s">
        <v>81</v>
      </c>
      <c r="I878" s="12" t="s">
        <v>2790</v>
      </c>
      <c r="J878" s="12" t="s">
        <v>341</v>
      </c>
      <c r="K878" s="11" t="s">
        <v>2780</v>
      </c>
      <c r="L878" s="25" t="s">
        <v>2781</v>
      </c>
      <c r="M878" s="15"/>
    </row>
    <row r="879" spans="1:13" ht="67.5" x14ac:dyDescent="0.4">
      <c r="A879" s="11">
        <v>876</v>
      </c>
      <c r="B879" s="12" t="s">
        <v>78</v>
      </c>
      <c r="C879" s="13" t="s">
        <v>2634</v>
      </c>
      <c r="D879" s="11" t="s">
        <v>2776</v>
      </c>
      <c r="E879" s="12" t="s">
        <v>2791</v>
      </c>
      <c r="F879" s="12" t="s">
        <v>20</v>
      </c>
      <c r="G879" s="12" t="s">
        <v>94</v>
      </c>
      <c r="H879" s="12" t="s">
        <v>102</v>
      </c>
      <c r="I879" s="12" t="s">
        <v>2787</v>
      </c>
      <c r="J879" s="12" t="s">
        <v>2792</v>
      </c>
      <c r="K879" s="11" t="s">
        <v>2780</v>
      </c>
      <c r="L879" s="25" t="s">
        <v>2781</v>
      </c>
      <c r="M879" s="15"/>
    </row>
    <row r="880" spans="1:13" ht="67.5" x14ac:dyDescent="0.4">
      <c r="A880" s="11">
        <v>877</v>
      </c>
      <c r="B880" s="13" t="s">
        <v>50</v>
      </c>
      <c r="C880" s="13" t="s">
        <v>2634</v>
      </c>
      <c r="D880" s="11" t="s">
        <v>2776</v>
      </c>
      <c r="E880" s="12" t="s">
        <v>2793</v>
      </c>
      <c r="F880" s="12" t="s">
        <v>20</v>
      </c>
      <c r="G880" s="12" t="s">
        <v>35</v>
      </c>
      <c r="H880" s="12" t="s">
        <v>36</v>
      </c>
      <c r="I880" s="12" t="s">
        <v>2784</v>
      </c>
      <c r="J880" s="12" t="s">
        <v>2794</v>
      </c>
      <c r="K880" s="11" t="s">
        <v>2780</v>
      </c>
      <c r="L880" s="25" t="s">
        <v>2781</v>
      </c>
      <c r="M880" s="15"/>
    </row>
    <row r="881" spans="1:13" ht="67.5" x14ac:dyDescent="0.4">
      <c r="A881" s="11">
        <v>878</v>
      </c>
      <c r="B881" s="13" t="s">
        <v>50</v>
      </c>
      <c r="C881" s="13" t="s">
        <v>2634</v>
      </c>
      <c r="D881" s="11" t="s">
        <v>2776</v>
      </c>
      <c r="E881" s="12" t="s">
        <v>2795</v>
      </c>
      <c r="F881" s="12" t="s">
        <v>20</v>
      </c>
      <c r="G881" s="12" t="s">
        <v>35</v>
      </c>
      <c r="H881" s="12" t="s">
        <v>2796</v>
      </c>
      <c r="I881" s="12" t="s">
        <v>2797</v>
      </c>
      <c r="J881" s="12" t="s">
        <v>2794</v>
      </c>
      <c r="K881" s="11" t="s">
        <v>2780</v>
      </c>
      <c r="L881" s="25" t="s">
        <v>2781</v>
      </c>
      <c r="M881" s="2" t="s">
        <v>2798</v>
      </c>
    </row>
    <row r="882" spans="1:13" ht="67.5" x14ac:dyDescent="0.4">
      <c r="A882" s="11">
        <v>879</v>
      </c>
      <c r="B882" s="13" t="s">
        <v>50</v>
      </c>
      <c r="C882" s="13" t="s">
        <v>2634</v>
      </c>
      <c r="D882" s="11" t="s">
        <v>2776</v>
      </c>
      <c r="E882" s="12" t="s">
        <v>2799</v>
      </c>
      <c r="F882" s="12" t="s">
        <v>20</v>
      </c>
      <c r="G882" s="12" t="s">
        <v>29</v>
      </c>
      <c r="H882" s="12" t="s">
        <v>226</v>
      </c>
      <c r="I882" s="12" t="s">
        <v>2784</v>
      </c>
      <c r="J882" s="12" t="s">
        <v>2794</v>
      </c>
      <c r="K882" s="11" t="s">
        <v>2780</v>
      </c>
      <c r="L882" s="25" t="s">
        <v>2781</v>
      </c>
      <c r="M882" s="15"/>
    </row>
    <row r="883" spans="1:13" ht="67.5" x14ac:dyDescent="0.4">
      <c r="A883" s="11">
        <v>880</v>
      </c>
      <c r="B883" s="12" t="s">
        <v>139</v>
      </c>
      <c r="C883" s="13" t="s">
        <v>2634</v>
      </c>
      <c r="D883" s="11" t="s">
        <v>2776</v>
      </c>
      <c r="E883" s="12" t="s">
        <v>2800</v>
      </c>
      <c r="F883" s="12" t="s">
        <v>20</v>
      </c>
      <c r="G883" s="12" t="s">
        <v>1344</v>
      </c>
      <c r="H883" s="20" t="s">
        <v>2801</v>
      </c>
      <c r="I883" s="12" t="s">
        <v>2787</v>
      </c>
      <c r="J883" s="12" t="s">
        <v>2802</v>
      </c>
      <c r="K883" s="11" t="s">
        <v>2780</v>
      </c>
      <c r="L883" s="25" t="s">
        <v>2781</v>
      </c>
      <c r="M883" s="15"/>
    </row>
    <row r="884" spans="1:13" ht="67.5" x14ac:dyDescent="0.4">
      <c r="A884" s="11">
        <v>881</v>
      </c>
      <c r="B884" s="12" t="s">
        <v>139</v>
      </c>
      <c r="C884" s="13" t="s">
        <v>2634</v>
      </c>
      <c r="D884" s="11" t="s">
        <v>2776</v>
      </c>
      <c r="E884" s="12" t="s">
        <v>2803</v>
      </c>
      <c r="F884" s="12" t="s">
        <v>20</v>
      </c>
      <c r="G884" s="12" t="s">
        <v>190</v>
      </c>
      <c r="H884" s="12" t="s">
        <v>352</v>
      </c>
      <c r="I884" s="12" t="s">
        <v>2804</v>
      </c>
      <c r="J884" s="12" t="s">
        <v>1444</v>
      </c>
      <c r="K884" s="11" t="s">
        <v>2780</v>
      </c>
      <c r="L884" s="25" t="s">
        <v>2781</v>
      </c>
      <c r="M884" s="15"/>
    </row>
    <row r="885" spans="1:13" s="107" customFormat="1" ht="67.5" x14ac:dyDescent="0.4">
      <c r="A885" s="11">
        <v>882</v>
      </c>
      <c r="B885" s="271" t="s">
        <v>27</v>
      </c>
      <c r="C885" s="272" t="s">
        <v>2752</v>
      </c>
      <c r="D885" s="271" t="s">
        <v>3486</v>
      </c>
      <c r="E885" s="271" t="s">
        <v>3487</v>
      </c>
      <c r="F885" s="271" t="s">
        <v>1577</v>
      </c>
      <c r="G885" s="271" t="s">
        <v>3488</v>
      </c>
      <c r="H885" s="271"/>
      <c r="I885" s="271" t="s">
        <v>3489</v>
      </c>
      <c r="J885" s="273" t="s">
        <v>4678</v>
      </c>
      <c r="K885" s="274" t="s">
        <v>2805</v>
      </c>
      <c r="L885" s="274" t="s">
        <v>3490</v>
      </c>
      <c r="M885" s="275" t="s">
        <v>3491</v>
      </c>
    </row>
    <row r="886" spans="1:13" ht="45" x14ac:dyDescent="0.4">
      <c r="A886" s="11">
        <v>883</v>
      </c>
      <c r="B886" s="44" t="s">
        <v>27</v>
      </c>
      <c r="C886" s="45" t="s">
        <v>2752</v>
      </c>
      <c r="D886" s="44" t="s">
        <v>3492</v>
      </c>
      <c r="E886" s="44" t="s">
        <v>3493</v>
      </c>
      <c r="F886" s="44" t="s">
        <v>1577</v>
      </c>
      <c r="G886" s="44" t="s">
        <v>1598</v>
      </c>
      <c r="H886" s="44" t="s">
        <v>1599</v>
      </c>
      <c r="I886" s="44" t="s">
        <v>3494</v>
      </c>
      <c r="J886" s="44" t="s">
        <v>3495</v>
      </c>
      <c r="K886" s="31" t="s">
        <v>3496</v>
      </c>
      <c r="L886" s="46" t="s">
        <v>3497</v>
      </c>
      <c r="M886" s="27" t="s">
        <v>3498</v>
      </c>
    </row>
    <row r="887" spans="1:13" ht="45" x14ac:dyDescent="0.4">
      <c r="A887" s="11">
        <v>884</v>
      </c>
      <c r="B887" s="44" t="s">
        <v>27</v>
      </c>
      <c r="C887" s="45" t="s">
        <v>2752</v>
      </c>
      <c r="D887" s="44" t="s">
        <v>3492</v>
      </c>
      <c r="E887" s="44" t="s">
        <v>3499</v>
      </c>
      <c r="F887" s="44" t="s">
        <v>1577</v>
      </c>
      <c r="G887" s="44" t="s">
        <v>3500</v>
      </c>
      <c r="H887" s="44" t="s">
        <v>3501</v>
      </c>
      <c r="I887" s="44" t="s">
        <v>3502</v>
      </c>
      <c r="J887" s="44" t="s">
        <v>3503</v>
      </c>
      <c r="K887" s="31" t="s">
        <v>3504</v>
      </c>
      <c r="L887" s="46" t="s">
        <v>3505</v>
      </c>
      <c r="M887" s="27" t="s">
        <v>3498</v>
      </c>
    </row>
    <row r="888" spans="1:13" ht="45" x14ac:dyDescent="0.4">
      <c r="A888" s="11">
        <v>885</v>
      </c>
      <c r="B888" s="12" t="s">
        <v>487</v>
      </c>
      <c r="C888" s="13" t="s">
        <v>2752</v>
      </c>
      <c r="D888" s="11" t="s">
        <v>2806</v>
      </c>
      <c r="E888" s="12" t="s">
        <v>2809</v>
      </c>
      <c r="F888" s="12" t="s">
        <v>20</v>
      </c>
      <c r="G888" s="12" t="s">
        <v>489</v>
      </c>
      <c r="H888" s="12" t="s">
        <v>2810</v>
      </c>
      <c r="I888" s="12" t="s">
        <v>2807</v>
      </c>
      <c r="J888" s="12" t="s">
        <v>2808</v>
      </c>
      <c r="K888" s="12" t="s">
        <v>2811</v>
      </c>
      <c r="L888" s="25"/>
      <c r="M888" s="2"/>
    </row>
    <row r="889" spans="1:13" ht="45" x14ac:dyDescent="0.4">
      <c r="A889" s="11">
        <v>886</v>
      </c>
      <c r="B889" s="12" t="s">
        <v>428</v>
      </c>
      <c r="C889" s="13" t="s">
        <v>2752</v>
      </c>
      <c r="D889" s="11" t="s">
        <v>2806</v>
      </c>
      <c r="E889" s="12" t="s">
        <v>2812</v>
      </c>
      <c r="F889" s="12" t="s">
        <v>20</v>
      </c>
      <c r="G889" s="12" t="s">
        <v>80</v>
      </c>
      <c r="H889" s="12" t="s">
        <v>1457</v>
      </c>
      <c r="I889" s="12" t="s">
        <v>2807</v>
      </c>
      <c r="J889" s="12" t="s">
        <v>2808</v>
      </c>
      <c r="K889" s="11" t="s">
        <v>2813</v>
      </c>
      <c r="L889" s="28" t="s">
        <v>2814</v>
      </c>
      <c r="M889" s="2" t="s">
        <v>2815</v>
      </c>
    </row>
    <row r="890" spans="1:13" ht="45" x14ac:dyDescent="0.4">
      <c r="A890" s="11">
        <v>887</v>
      </c>
      <c r="B890" s="12" t="s">
        <v>161</v>
      </c>
      <c r="C890" s="13" t="s">
        <v>2752</v>
      </c>
      <c r="D890" s="11" t="s">
        <v>2806</v>
      </c>
      <c r="E890" s="12" t="s">
        <v>2816</v>
      </c>
      <c r="F890" s="12" t="s">
        <v>20</v>
      </c>
      <c r="G890" s="12" t="s">
        <v>94</v>
      </c>
      <c r="H890" s="12" t="s">
        <v>1413</v>
      </c>
      <c r="I890" s="12" t="s">
        <v>2817</v>
      </c>
      <c r="J890" s="12" t="s">
        <v>2818</v>
      </c>
      <c r="K890" s="11" t="s">
        <v>2819</v>
      </c>
      <c r="L890" s="28" t="s">
        <v>2820</v>
      </c>
      <c r="M890" s="2" t="s">
        <v>2821</v>
      </c>
    </row>
    <row r="891" spans="1:13" ht="22.5" x14ac:dyDescent="0.4">
      <c r="A891" s="11">
        <v>888</v>
      </c>
      <c r="B891" s="60" t="s">
        <v>16</v>
      </c>
      <c r="C891" s="59" t="s">
        <v>2752</v>
      </c>
      <c r="D891" s="62" t="s">
        <v>3693</v>
      </c>
      <c r="E891" s="62" t="s">
        <v>3694</v>
      </c>
      <c r="F891" s="60" t="s">
        <v>165</v>
      </c>
      <c r="G891" s="60" t="s">
        <v>211</v>
      </c>
      <c r="H891" s="76" t="s">
        <v>3695</v>
      </c>
      <c r="I891" s="60" t="s">
        <v>3696</v>
      </c>
      <c r="J891" s="60" t="s">
        <v>104</v>
      </c>
      <c r="K891" s="60" t="s">
        <v>2822</v>
      </c>
      <c r="L891" s="77" t="s">
        <v>3697</v>
      </c>
      <c r="M891" s="78" t="s">
        <v>2823</v>
      </c>
    </row>
    <row r="892" spans="1:13" ht="45" x14ac:dyDescent="0.4">
      <c r="A892" s="11">
        <v>889</v>
      </c>
      <c r="B892" s="60" t="s">
        <v>16</v>
      </c>
      <c r="C892" s="59" t="s">
        <v>2752</v>
      </c>
      <c r="D892" s="62" t="s">
        <v>3693</v>
      </c>
      <c r="E892" s="60" t="s">
        <v>3698</v>
      </c>
      <c r="F892" s="60" t="s">
        <v>165</v>
      </c>
      <c r="G892" s="60" t="s">
        <v>702</v>
      </c>
      <c r="H892" s="60" t="s">
        <v>2825</v>
      </c>
      <c r="I892" s="60" t="s">
        <v>3699</v>
      </c>
      <c r="J892" s="60" t="s">
        <v>138</v>
      </c>
      <c r="K892" s="60" t="s">
        <v>2822</v>
      </c>
      <c r="L892" s="77" t="s">
        <v>3697</v>
      </c>
      <c r="M892" s="78" t="s">
        <v>2823</v>
      </c>
    </row>
    <row r="893" spans="1:13" ht="45" x14ac:dyDescent="0.4">
      <c r="A893" s="11">
        <v>890</v>
      </c>
      <c r="B893" s="60" t="s">
        <v>16</v>
      </c>
      <c r="C893" s="59" t="s">
        <v>2752</v>
      </c>
      <c r="D893" s="62" t="s">
        <v>3693</v>
      </c>
      <c r="E893" s="60" t="s">
        <v>3700</v>
      </c>
      <c r="F893" s="60" t="s">
        <v>165</v>
      </c>
      <c r="G893" s="60" t="s">
        <v>190</v>
      </c>
      <c r="H893" s="60" t="s">
        <v>3701</v>
      </c>
      <c r="I893" s="60" t="s">
        <v>3702</v>
      </c>
      <c r="J893" s="60" t="s">
        <v>138</v>
      </c>
      <c r="K893" s="60" t="s">
        <v>2822</v>
      </c>
      <c r="L893" s="77" t="s">
        <v>3697</v>
      </c>
      <c r="M893" s="78" t="s">
        <v>2823</v>
      </c>
    </row>
    <row r="894" spans="1:13" ht="67.5" x14ac:dyDescent="0.4">
      <c r="A894" s="11">
        <v>891</v>
      </c>
      <c r="B894" s="59" t="s">
        <v>27</v>
      </c>
      <c r="C894" s="59" t="s">
        <v>2752</v>
      </c>
      <c r="D894" s="62" t="s">
        <v>3693</v>
      </c>
      <c r="E894" s="60" t="s">
        <v>3703</v>
      </c>
      <c r="F894" s="60" t="s">
        <v>165</v>
      </c>
      <c r="G894" s="60" t="s">
        <v>166</v>
      </c>
      <c r="H894" s="59" t="s">
        <v>166</v>
      </c>
      <c r="I894" s="61" t="s">
        <v>3704</v>
      </c>
      <c r="J894" s="60" t="s">
        <v>60</v>
      </c>
      <c r="K894" s="60" t="s">
        <v>4279</v>
      </c>
      <c r="L894" s="77" t="s">
        <v>4249</v>
      </c>
      <c r="M894" s="78" t="s">
        <v>2826</v>
      </c>
    </row>
    <row r="895" spans="1:13" ht="45" x14ac:dyDescent="0.4">
      <c r="A895" s="11">
        <v>892</v>
      </c>
      <c r="B895" s="60" t="s">
        <v>27</v>
      </c>
      <c r="C895" s="59" t="s">
        <v>2752</v>
      </c>
      <c r="D895" s="62" t="s">
        <v>3693</v>
      </c>
      <c r="E895" s="60" t="s">
        <v>3705</v>
      </c>
      <c r="F895" s="60" t="s">
        <v>165</v>
      </c>
      <c r="G895" s="60" t="s">
        <v>3706</v>
      </c>
      <c r="H895" s="60" t="s">
        <v>4250</v>
      </c>
      <c r="I895" s="60" t="s">
        <v>3707</v>
      </c>
      <c r="J895" s="60" t="s">
        <v>1646</v>
      </c>
      <c r="K895" s="60" t="s">
        <v>2828</v>
      </c>
      <c r="L895" s="77" t="s">
        <v>3708</v>
      </c>
      <c r="M895" s="78" t="s">
        <v>2829</v>
      </c>
    </row>
    <row r="896" spans="1:13" ht="45" x14ac:dyDescent="0.4">
      <c r="A896" s="11">
        <v>893</v>
      </c>
      <c r="B896" s="59" t="s">
        <v>199</v>
      </c>
      <c r="C896" s="59" t="s">
        <v>2752</v>
      </c>
      <c r="D896" s="62" t="s">
        <v>3693</v>
      </c>
      <c r="E896" s="60" t="s">
        <v>3709</v>
      </c>
      <c r="F896" s="60" t="s">
        <v>165</v>
      </c>
      <c r="G896" s="60" t="s">
        <v>211</v>
      </c>
      <c r="H896" s="63" t="s">
        <v>226</v>
      </c>
      <c r="I896" s="60" t="s">
        <v>3710</v>
      </c>
      <c r="J896" s="60" t="s">
        <v>104</v>
      </c>
      <c r="K896" s="60" t="s">
        <v>2828</v>
      </c>
      <c r="L896" s="77" t="s">
        <v>3708</v>
      </c>
      <c r="M896" s="78" t="s">
        <v>2829</v>
      </c>
    </row>
    <row r="897" spans="1:13" ht="67.5" x14ac:dyDescent="0.4">
      <c r="A897" s="11">
        <v>894</v>
      </c>
      <c r="B897" s="12" t="s">
        <v>16</v>
      </c>
      <c r="C897" s="13" t="s">
        <v>2752</v>
      </c>
      <c r="D897" s="11" t="s">
        <v>4139</v>
      </c>
      <c r="E897" s="20" t="s">
        <v>4140</v>
      </c>
      <c r="F897" s="12" t="s">
        <v>165</v>
      </c>
      <c r="G897" s="20" t="s">
        <v>211</v>
      </c>
      <c r="H897" s="79" t="s">
        <v>771</v>
      </c>
      <c r="I897" s="20" t="s">
        <v>2830</v>
      </c>
      <c r="J897" s="49" t="s">
        <v>2549</v>
      </c>
      <c r="K897" s="20"/>
      <c r="L897" s="80" t="s">
        <v>2831</v>
      </c>
      <c r="M897" s="4" t="s">
        <v>4141</v>
      </c>
    </row>
    <row r="898" spans="1:13" ht="45" x14ac:dyDescent="0.4">
      <c r="A898" s="11">
        <v>895</v>
      </c>
      <c r="B898" s="13" t="s">
        <v>199</v>
      </c>
      <c r="C898" s="13" t="s">
        <v>2752</v>
      </c>
      <c r="D898" s="11" t="s">
        <v>4139</v>
      </c>
      <c r="E898" s="20" t="s">
        <v>4142</v>
      </c>
      <c r="F898" s="12" t="s">
        <v>165</v>
      </c>
      <c r="G898" s="20" t="s">
        <v>205</v>
      </c>
      <c r="H898" s="20" t="s">
        <v>206</v>
      </c>
      <c r="I898" s="20" t="s">
        <v>4143</v>
      </c>
      <c r="J898" s="49" t="s">
        <v>997</v>
      </c>
      <c r="K898" s="20" t="s">
        <v>4144</v>
      </c>
      <c r="L898" s="80" t="s">
        <v>4145</v>
      </c>
      <c r="M898" s="4" t="s">
        <v>4146</v>
      </c>
    </row>
    <row r="899" spans="1:13" ht="45" x14ac:dyDescent="0.4">
      <c r="A899" s="11">
        <v>896</v>
      </c>
      <c r="B899" s="12" t="s">
        <v>183</v>
      </c>
      <c r="C899" s="13" t="s">
        <v>2752</v>
      </c>
      <c r="D899" s="11" t="s">
        <v>4139</v>
      </c>
      <c r="E899" s="20" t="s">
        <v>4147</v>
      </c>
      <c r="F899" s="12" t="s">
        <v>165</v>
      </c>
      <c r="G899" s="20" t="s">
        <v>720</v>
      </c>
      <c r="H899" s="20" t="s">
        <v>4148</v>
      </c>
      <c r="I899" s="20" t="s">
        <v>4149</v>
      </c>
      <c r="J899" s="20" t="s">
        <v>2832</v>
      </c>
      <c r="K899" s="20"/>
      <c r="L899" s="80" t="s">
        <v>4150</v>
      </c>
      <c r="M899" s="4" t="s">
        <v>4151</v>
      </c>
    </row>
    <row r="900" spans="1:13" ht="22.5" x14ac:dyDescent="0.4">
      <c r="A900" s="11">
        <v>897</v>
      </c>
      <c r="B900" s="12" t="s">
        <v>183</v>
      </c>
      <c r="C900" s="13" t="s">
        <v>2752</v>
      </c>
      <c r="D900" s="11" t="s">
        <v>4139</v>
      </c>
      <c r="E900" s="20" t="s">
        <v>4152</v>
      </c>
      <c r="F900" s="12" t="s">
        <v>165</v>
      </c>
      <c r="G900" s="20" t="s">
        <v>71</v>
      </c>
      <c r="H900" s="20" t="s">
        <v>2833</v>
      </c>
      <c r="I900" s="20" t="s">
        <v>4153</v>
      </c>
      <c r="J900" s="20" t="s">
        <v>2832</v>
      </c>
      <c r="K900" s="20"/>
      <c r="L900" s="80" t="s">
        <v>4145</v>
      </c>
      <c r="M900" s="4" t="s">
        <v>4154</v>
      </c>
    </row>
    <row r="901" spans="1:13" ht="67.5" x14ac:dyDescent="0.4">
      <c r="A901" s="11">
        <v>898</v>
      </c>
      <c r="B901" s="12" t="s">
        <v>161</v>
      </c>
      <c r="C901" s="13" t="s">
        <v>2752</v>
      </c>
      <c r="D901" s="11" t="s">
        <v>4139</v>
      </c>
      <c r="E901" s="20" t="s">
        <v>4155</v>
      </c>
      <c r="F901" s="12" t="s">
        <v>165</v>
      </c>
      <c r="G901" s="20" t="s">
        <v>934</v>
      </c>
      <c r="H901" s="47" t="s">
        <v>4156</v>
      </c>
      <c r="I901" s="20" t="s">
        <v>4157</v>
      </c>
      <c r="J901" s="20" t="s">
        <v>997</v>
      </c>
      <c r="K901" s="20" t="s">
        <v>4158</v>
      </c>
      <c r="L901" s="80" t="s">
        <v>2831</v>
      </c>
      <c r="M901" s="4" t="s">
        <v>4159</v>
      </c>
    </row>
    <row r="902" spans="1:13" ht="45" x14ac:dyDescent="0.4">
      <c r="A902" s="11">
        <v>899</v>
      </c>
      <c r="B902" s="13" t="s">
        <v>50</v>
      </c>
      <c r="C902" s="13" t="s">
        <v>2752</v>
      </c>
      <c r="D902" s="11" t="s">
        <v>4139</v>
      </c>
      <c r="E902" s="20" t="s">
        <v>4160</v>
      </c>
      <c r="F902" s="12" t="s">
        <v>165</v>
      </c>
      <c r="G902" s="20" t="s">
        <v>205</v>
      </c>
      <c r="H902" s="20" t="s">
        <v>206</v>
      </c>
      <c r="I902" s="20" t="s">
        <v>4161</v>
      </c>
      <c r="J902" s="49" t="s">
        <v>2834</v>
      </c>
      <c r="K902" s="20" t="s">
        <v>4162</v>
      </c>
      <c r="L902" s="80" t="s">
        <v>4163</v>
      </c>
      <c r="M902" s="4" t="s">
        <v>4164</v>
      </c>
    </row>
    <row r="903" spans="1:13" ht="67.5" x14ac:dyDescent="0.4">
      <c r="A903" s="11">
        <v>900</v>
      </c>
      <c r="B903" s="12" t="s">
        <v>139</v>
      </c>
      <c r="C903" s="13" t="s">
        <v>2752</v>
      </c>
      <c r="D903" s="11" t="s">
        <v>4139</v>
      </c>
      <c r="E903" s="20" t="s">
        <v>4165</v>
      </c>
      <c r="F903" s="12" t="s">
        <v>165</v>
      </c>
      <c r="G903" s="20" t="s">
        <v>4166</v>
      </c>
      <c r="H903" s="20" t="s">
        <v>4167</v>
      </c>
      <c r="I903" s="20" t="s">
        <v>4168</v>
      </c>
      <c r="J903" s="49" t="s">
        <v>2549</v>
      </c>
      <c r="K903" s="20" t="s">
        <v>4169</v>
      </c>
      <c r="L903" s="80" t="s">
        <v>2831</v>
      </c>
      <c r="M903" s="4" t="s">
        <v>4170</v>
      </c>
    </row>
    <row r="904" spans="1:13" ht="45" x14ac:dyDescent="0.4">
      <c r="A904" s="11">
        <v>901</v>
      </c>
      <c r="B904" s="12" t="s">
        <v>676</v>
      </c>
      <c r="C904" s="13" t="s">
        <v>2752</v>
      </c>
      <c r="D904" s="11" t="s">
        <v>2836</v>
      </c>
      <c r="E904" s="12" t="s">
        <v>2837</v>
      </c>
      <c r="F904" s="12" t="s">
        <v>2632</v>
      </c>
      <c r="G904" s="12" t="s">
        <v>29</v>
      </c>
      <c r="H904" s="12"/>
      <c r="I904" s="12" t="s">
        <v>2838</v>
      </c>
      <c r="J904" s="12" t="s">
        <v>2839</v>
      </c>
      <c r="K904" s="12" t="s">
        <v>2840</v>
      </c>
      <c r="L904" s="25" t="s">
        <v>2841</v>
      </c>
      <c r="M904" s="2" t="s">
        <v>2842</v>
      </c>
    </row>
    <row r="905" spans="1:13" ht="45" x14ac:dyDescent="0.4">
      <c r="A905" s="11">
        <v>902</v>
      </c>
      <c r="B905" s="12" t="s">
        <v>460</v>
      </c>
      <c r="C905" s="13" t="s">
        <v>2752</v>
      </c>
      <c r="D905" s="11" t="s">
        <v>2836</v>
      </c>
      <c r="E905" s="12" t="s">
        <v>2843</v>
      </c>
      <c r="F905" s="12" t="s">
        <v>2632</v>
      </c>
      <c r="G905" s="12" t="s">
        <v>2844</v>
      </c>
      <c r="H905" s="13"/>
      <c r="I905" s="12" t="s">
        <v>2838</v>
      </c>
      <c r="J905" s="12" t="s">
        <v>2839</v>
      </c>
      <c r="K905" s="12" t="s">
        <v>2845</v>
      </c>
      <c r="L905" s="25" t="s">
        <v>2846</v>
      </c>
      <c r="M905" s="2" t="s">
        <v>2847</v>
      </c>
    </row>
    <row r="906" spans="1:13" s="107" customFormat="1" ht="67.5" x14ac:dyDescent="0.4">
      <c r="A906" s="11">
        <v>903</v>
      </c>
      <c r="B906" s="118" t="s">
        <v>27</v>
      </c>
      <c r="C906" s="119" t="s">
        <v>2634</v>
      </c>
      <c r="D906" s="120" t="s">
        <v>2848</v>
      </c>
      <c r="E906" s="114" t="s">
        <v>2849</v>
      </c>
      <c r="F906" s="114" t="s">
        <v>20</v>
      </c>
      <c r="G906" s="114" t="s">
        <v>35</v>
      </c>
      <c r="H906" s="114" t="s">
        <v>953</v>
      </c>
      <c r="I906" s="114" t="s">
        <v>2850</v>
      </c>
      <c r="J906" s="114" t="s">
        <v>2851</v>
      </c>
      <c r="K906" s="114" t="s">
        <v>2852</v>
      </c>
      <c r="L906" s="115" t="s">
        <v>2853</v>
      </c>
      <c r="M906" s="2" t="s">
        <v>2854</v>
      </c>
    </row>
    <row r="907" spans="1:13" s="107" customFormat="1" ht="67.5" x14ac:dyDescent="0.4">
      <c r="A907" s="11">
        <v>904</v>
      </c>
      <c r="B907" s="118" t="s">
        <v>27</v>
      </c>
      <c r="C907" s="119" t="s">
        <v>2634</v>
      </c>
      <c r="D907" s="120" t="s">
        <v>2848</v>
      </c>
      <c r="E907" s="114" t="s">
        <v>2855</v>
      </c>
      <c r="F907" s="114" t="s">
        <v>20</v>
      </c>
      <c r="G907" s="115" t="s">
        <v>649</v>
      </c>
      <c r="H907" s="115" t="s">
        <v>2856</v>
      </c>
      <c r="I907" s="114" t="s">
        <v>2857</v>
      </c>
      <c r="J907" s="114" t="s">
        <v>2851</v>
      </c>
      <c r="K907" s="114" t="s">
        <v>2852</v>
      </c>
      <c r="L907" s="115" t="s">
        <v>2853</v>
      </c>
      <c r="M907" s="2"/>
    </row>
    <row r="908" spans="1:13" s="107" customFormat="1" ht="67.5" x14ac:dyDescent="0.4">
      <c r="A908" s="11">
        <v>905</v>
      </c>
      <c r="B908" s="118" t="s">
        <v>27</v>
      </c>
      <c r="C908" s="119" t="s">
        <v>2634</v>
      </c>
      <c r="D908" s="120" t="s">
        <v>2848</v>
      </c>
      <c r="E908" s="114" t="s">
        <v>2858</v>
      </c>
      <c r="F908" s="114" t="s">
        <v>20</v>
      </c>
      <c r="G908" s="114" t="s">
        <v>29</v>
      </c>
      <c r="H908" s="114" t="s">
        <v>1084</v>
      </c>
      <c r="I908" s="114" t="s">
        <v>2859</v>
      </c>
      <c r="J908" s="114" t="s">
        <v>2851</v>
      </c>
      <c r="K908" s="114" t="s">
        <v>2852</v>
      </c>
      <c r="L908" s="115" t="s">
        <v>2853</v>
      </c>
      <c r="M908" s="2" t="s">
        <v>4123</v>
      </c>
    </row>
    <row r="909" spans="1:13" s="107" customFormat="1" ht="67.5" x14ac:dyDescent="0.4">
      <c r="A909" s="11">
        <v>906</v>
      </c>
      <c r="B909" s="118" t="s">
        <v>27</v>
      </c>
      <c r="C909" s="119" t="s">
        <v>2634</v>
      </c>
      <c r="D909" s="120" t="s">
        <v>2848</v>
      </c>
      <c r="E909" s="114" t="s">
        <v>2860</v>
      </c>
      <c r="F909" s="114" t="s">
        <v>20</v>
      </c>
      <c r="G909" s="114" t="s">
        <v>501</v>
      </c>
      <c r="H909" s="114" t="s">
        <v>612</v>
      </c>
      <c r="I909" s="114" t="s">
        <v>2861</v>
      </c>
      <c r="J909" s="114" t="s">
        <v>2862</v>
      </c>
      <c r="K909" s="114" t="s">
        <v>2852</v>
      </c>
      <c r="L909" s="115" t="s">
        <v>2853</v>
      </c>
      <c r="M909" s="2" t="s">
        <v>2863</v>
      </c>
    </row>
    <row r="910" spans="1:13" s="107" customFormat="1" ht="90" x14ac:dyDescent="0.4">
      <c r="A910" s="11">
        <v>907</v>
      </c>
      <c r="B910" s="118" t="s">
        <v>27</v>
      </c>
      <c r="C910" s="119" t="s">
        <v>2634</v>
      </c>
      <c r="D910" s="120" t="s">
        <v>2848</v>
      </c>
      <c r="E910" s="114" t="s">
        <v>2864</v>
      </c>
      <c r="F910" s="114" t="s">
        <v>20</v>
      </c>
      <c r="G910" s="114" t="s">
        <v>2241</v>
      </c>
      <c r="H910" s="114" t="s">
        <v>2865</v>
      </c>
      <c r="I910" s="114" t="s">
        <v>2866</v>
      </c>
      <c r="J910" s="114" t="s">
        <v>2867</v>
      </c>
      <c r="K910" s="114" t="s">
        <v>2868</v>
      </c>
      <c r="L910" s="115" t="s">
        <v>2869</v>
      </c>
      <c r="M910" s="2"/>
    </row>
    <row r="911" spans="1:13" s="107" customFormat="1" ht="90" x14ac:dyDescent="0.4">
      <c r="A911" s="11">
        <v>908</v>
      </c>
      <c r="B911" s="118" t="s">
        <v>27</v>
      </c>
      <c r="C911" s="119" t="s">
        <v>2634</v>
      </c>
      <c r="D911" s="120" t="s">
        <v>2848</v>
      </c>
      <c r="E911" s="114" t="s">
        <v>2870</v>
      </c>
      <c r="F911" s="114" t="s">
        <v>20</v>
      </c>
      <c r="G911" s="114" t="s">
        <v>595</v>
      </c>
      <c r="H911" s="114" t="s">
        <v>2871</v>
      </c>
      <c r="I911" s="114" t="s">
        <v>2872</v>
      </c>
      <c r="J911" s="114" t="s">
        <v>2873</v>
      </c>
      <c r="K911" s="114" t="s">
        <v>2874</v>
      </c>
      <c r="L911" s="115" t="s">
        <v>2875</v>
      </c>
      <c r="M911" s="2"/>
    </row>
    <row r="912" spans="1:13" s="107" customFormat="1" ht="67.5" x14ac:dyDescent="0.4">
      <c r="A912" s="11">
        <v>909</v>
      </c>
      <c r="B912" s="118" t="s">
        <v>199</v>
      </c>
      <c r="C912" s="119" t="s">
        <v>2634</v>
      </c>
      <c r="D912" s="120" t="s">
        <v>2848</v>
      </c>
      <c r="E912" s="114" t="s">
        <v>2876</v>
      </c>
      <c r="F912" s="114" t="s">
        <v>20</v>
      </c>
      <c r="G912" s="114" t="s">
        <v>35</v>
      </c>
      <c r="H912" s="114" t="s">
        <v>2877</v>
      </c>
      <c r="I912" s="114" t="s">
        <v>2878</v>
      </c>
      <c r="J912" s="114" t="s">
        <v>2879</v>
      </c>
      <c r="K912" s="114" t="s">
        <v>2852</v>
      </c>
      <c r="L912" s="115" t="s">
        <v>2853</v>
      </c>
      <c r="M912" s="114"/>
    </row>
    <row r="913" spans="1:13" s="107" customFormat="1" ht="90" x14ac:dyDescent="0.4">
      <c r="A913" s="11">
        <v>910</v>
      </c>
      <c r="B913" s="114" t="s">
        <v>37</v>
      </c>
      <c r="C913" s="119" t="s">
        <v>2634</v>
      </c>
      <c r="D913" s="120" t="s">
        <v>2848</v>
      </c>
      <c r="E913" s="114" t="s">
        <v>2880</v>
      </c>
      <c r="F913" s="114" t="s">
        <v>20</v>
      </c>
      <c r="G913" s="114" t="s">
        <v>2241</v>
      </c>
      <c r="H913" s="114" t="s">
        <v>2881</v>
      </c>
      <c r="I913" s="114" t="s">
        <v>2882</v>
      </c>
      <c r="J913" s="114" t="s">
        <v>2883</v>
      </c>
      <c r="K913" s="114" t="s">
        <v>2884</v>
      </c>
      <c r="L913" s="115" t="s">
        <v>2885</v>
      </c>
      <c r="M913" s="2" t="s">
        <v>2886</v>
      </c>
    </row>
    <row r="914" spans="1:13" s="107" customFormat="1" ht="90" x14ac:dyDescent="0.4">
      <c r="A914" s="11">
        <v>911</v>
      </c>
      <c r="B914" s="114" t="s">
        <v>37</v>
      </c>
      <c r="C914" s="119" t="s">
        <v>2634</v>
      </c>
      <c r="D914" s="120" t="s">
        <v>2848</v>
      </c>
      <c r="E914" s="109" t="s">
        <v>4664</v>
      </c>
      <c r="F914" s="114" t="s">
        <v>20</v>
      </c>
      <c r="G914" s="114" t="s">
        <v>2241</v>
      </c>
      <c r="H914" s="114" t="s">
        <v>2887</v>
      </c>
      <c r="I914" s="114" t="s">
        <v>2888</v>
      </c>
      <c r="J914" s="114" t="s">
        <v>2889</v>
      </c>
      <c r="K914" s="114" t="s">
        <v>2890</v>
      </c>
      <c r="L914" s="115" t="s">
        <v>2891</v>
      </c>
      <c r="M914" s="2" t="s">
        <v>2892</v>
      </c>
    </row>
    <row r="915" spans="1:13" s="107" customFormat="1" ht="67.5" x14ac:dyDescent="0.4">
      <c r="A915" s="11">
        <v>912</v>
      </c>
      <c r="B915" s="114" t="s">
        <v>78</v>
      </c>
      <c r="C915" s="119" t="s">
        <v>2634</v>
      </c>
      <c r="D915" s="120" t="s">
        <v>2848</v>
      </c>
      <c r="E915" s="114" t="s">
        <v>2893</v>
      </c>
      <c r="F915" s="114" t="s">
        <v>20</v>
      </c>
      <c r="G915" s="119" t="s">
        <v>2894</v>
      </c>
      <c r="H915" s="119" t="s">
        <v>1031</v>
      </c>
      <c r="I915" s="114" t="s">
        <v>2895</v>
      </c>
      <c r="J915" s="114" t="s">
        <v>2851</v>
      </c>
      <c r="K915" s="114" t="s">
        <v>2852</v>
      </c>
      <c r="L915" s="115" t="s">
        <v>2853</v>
      </c>
      <c r="M915" s="2"/>
    </row>
    <row r="916" spans="1:13" s="107" customFormat="1" ht="67.5" x14ac:dyDescent="0.4">
      <c r="A916" s="11">
        <v>913</v>
      </c>
      <c r="B916" s="114" t="s">
        <v>78</v>
      </c>
      <c r="C916" s="119" t="s">
        <v>2634</v>
      </c>
      <c r="D916" s="120" t="s">
        <v>2848</v>
      </c>
      <c r="E916" s="114" t="s">
        <v>2896</v>
      </c>
      <c r="F916" s="114" t="s">
        <v>20</v>
      </c>
      <c r="G916" s="114" t="s">
        <v>2894</v>
      </c>
      <c r="H916" s="114" t="s">
        <v>1031</v>
      </c>
      <c r="I916" s="114" t="s">
        <v>2897</v>
      </c>
      <c r="J916" s="114" t="s">
        <v>2851</v>
      </c>
      <c r="K916" s="114" t="s">
        <v>2852</v>
      </c>
      <c r="L916" s="115" t="s">
        <v>2853</v>
      </c>
      <c r="M916" s="2"/>
    </row>
    <row r="917" spans="1:13" s="107" customFormat="1" ht="90" x14ac:dyDescent="0.4">
      <c r="A917" s="11">
        <v>914</v>
      </c>
      <c r="B917" s="114" t="s">
        <v>78</v>
      </c>
      <c r="C917" s="119" t="s">
        <v>2634</v>
      </c>
      <c r="D917" s="120" t="s">
        <v>2848</v>
      </c>
      <c r="E917" s="114" t="s">
        <v>2898</v>
      </c>
      <c r="F917" s="114" t="s">
        <v>20</v>
      </c>
      <c r="G917" s="114" t="s">
        <v>2899</v>
      </c>
      <c r="H917" s="114" t="s">
        <v>2900</v>
      </c>
      <c r="I917" s="114" t="s">
        <v>2901</v>
      </c>
      <c r="J917" s="114" t="s">
        <v>2902</v>
      </c>
      <c r="K917" s="114" t="s">
        <v>2868</v>
      </c>
      <c r="L917" s="115" t="s">
        <v>2869</v>
      </c>
      <c r="M917" s="2" t="s">
        <v>4124</v>
      </c>
    </row>
    <row r="918" spans="1:13" s="107" customFormat="1" ht="67.5" x14ac:dyDescent="0.4">
      <c r="A918" s="11">
        <v>915</v>
      </c>
      <c r="B918" s="114" t="s">
        <v>78</v>
      </c>
      <c r="C918" s="119" t="s">
        <v>2634</v>
      </c>
      <c r="D918" s="120" t="s">
        <v>2848</v>
      </c>
      <c r="E918" s="114" t="s">
        <v>2903</v>
      </c>
      <c r="F918" s="114" t="s">
        <v>20</v>
      </c>
      <c r="G918" s="114" t="s">
        <v>2899</v>
      </c>
      <c r="H918" s="114" t="s">
        <v>2900</v>
      </c>
      <c r="I918" s="114" t="s">
        <v>2904</v>
      </c>
      <c r="J918" s="114" t="s">
        <v>2905</v>
      </c>
      <c r="K918" s="114" t="s">
        <v>2906</v>
      </c>
      <c r="L918" s="115" t="s">
        <v>2907</v>
      </c>
      <c r="M918" s="2" t="s">
        <v>4125</v>
      </c>
    </row>
    <row r="919" spans="1:13" s="107" customFormat="1" ht="67.5" x14ac:dyDescent="0.4">
      <c r="A919" s="11">
        <v>916</v>
      </c>
      <c r="B919" s="114" t="s">
        <v>78</v>
      </c>
      <c r="C919" s="119" t="s">
        <v>2634</v>
      </c>
      <c r="D919" s="120" t="s">
        <v>2848</v>
      </c>
      <c r="E919" s="114" t="s">
        <v>2908</v>
      </c>
      <c r="F919" s="114" t="s">
        <v>20</v>
      </c>
      <c r="G919" s="114" t="s">
        <v>2909</v>
      </c>
      <c r="H919" s="114" t="s">
        <v>2247</v>
      </c>
      <c r="I919" s="114" t="s">
        <v>2910</v>
      </c>
      <c r="J919" s="114" t="s">
        <v>2862</v>
      </c>
      <c r="K919" s="109" t="s">
        <v>2852</v>
      </c>
      <c r="L919" s="132" t="s">
        <v>2853</v>
      </c>
      <c r="M919" s="219"/>
    </row>
    <row r="920" spans="1:13" s="107" customFormat="1" ht="45" x14ac:dyDescent="0.4">
      <c r="A920" s="11">
        <v>917</v>
      </c>
      <c r="B920" s="117" t="s">
        <v>33</v>
      </c>
      <c r="C920" s="117" t="s">
        <v>2752</v>
      </c>
      <c r="D920" s="117" t="s">
        <v>2911</v>
      </c>
      <c r="E920" s="117" t="s">
        <v>2912</v>
      </c>
      <c r="F920" s="114" t="s">
        <v>20</v>
      </c>
      <c r="G920" s="114" t="s">
        <v>211</v>
      </c>
      <c r="H920" s="117" t="s">
        <v>2913</v>
      </c>
      <c r="I920" s="117" t="s">
        <v>2914</v>
      </c>
      <c r="J920" s="117" t="s">
        <v>2915</v>
      </c>
      <c r="K920" s="112" t="s">
        <v>2916</v>
      </c>
      <c r="L920" s="112" t="s">
        <v>2917</v>
      </c>
      <c r="M920" s="112"/>
    </row>
    <row r="921" spans="1:13" s="107" customFormat="1" ht="45" x14ac:dyDescent="0.4">
      <c r="A921" s="11">
        <v>918</v>
      </c>
      <c r="B921" s="117" t="s">
        <v>492</v>
      </c>
      <c r="C921" s="117" t="s">
        <v>2752</v>
      </c>
      <c r="D921" s="117" t="s">
        <v>2911</v>
      </c>
      <c r="E921" s="117" t="s">
        <v>2918</v>
      </c>
      <c r="F921" s="114" t="s">
        <v>20</v>
      </c>
      <c r="G921" s="114" t="s">
        <v>39</v>
      </c>
      <c r="H921" s="117" t="s">
        <v>2913</v>
      </c>
      <c r="I921" s="117" t="s">
        <v>2914</v>
      </c>
      <c r="J921" s="117" t="s">
        <v>2915</v>
      </c>
      <c r="K921" s="112" t="s">
        <v>2919</v>
      </c>
      <c r="L921" s="112" t="s">
        <v>2920</v>
      </c>
      <c r="M921" s="276" t="s">
        <v>4629</v>
      </c>
    </row>
    <row r="922" spans="1:13" s="107" customFormat="1" ht="48" x14ac:dyDescent="0.4">
      <c r="A922" s="11">
        <v>919</v>
      </c>
      <c r="B922" s="117" t="s">
        <v>487</v>
      </c>
      <c r="C922" s="117" t="s">
        <v>2752</v>
      </c>
      <c r="D922" s="117" t="s">
        <v>2911</v>
      </c>
      <c r="E922" s="117" t="s">
        <v>2921</v>
      </c>
      <c r="F922" s="114" t="s">
        <v>20</v>
      </c>
      <c r="G922" s="114" t="s">
        <v>39</v>
      </c>
      <c r="H922" s="117" t="s">
        <v>2922</v>
      </c>
      <c r="I922" s="117" t="s">
        <v>2914</v>
      </c>
      <c r="J922" s="117" t="s">
        <v>2923</v>
      </c>
      <c r="K922" s="112" t="s">
        <v>2924</v>
      </c>
      <c r="L922" s="112" t="s">
        <v>2925</v>
      </c>
      <c r="M922" s="277" t="s">
        <v>4629</v>
      </c>
    </row>
    <row r="923" spans="1:13" s="107" customFormat="1" ht="45" x14ac:dyDescent="0.4">
      <c r="A923" s="11">
        <v>920</v>
      </c>
      <c r="B923" s="117" t="s">
        <v>487</v>
      </c>
      <c r="C923" s="117" t="s">
        <v>2752</v>
      </c>
      <c r="D923" s="117" t="s">
        <v>2911</v>
      </c>
      <c r="E923" s="117" t="s">
        <v>2926</v>
      </c>
      <c r="F923" s="114" t="s">
        <v>20</v>
      </c>
      <c r="G923" s="114" t="s">
        <v>71</v>
      </c>
      <c r="H923" s="117" t="s">
        <v>2922</v>
      </c>
      <c r="I923" s="112" t="s">
        <v>2914</v>
      </c>
      <c r="J923" s="112" t="s">
        <v>2923</v>
      </c>
      <c r="K923" s="112" t="s">
        <v>2927</v>
      </c>
      <c r="L923" s="112" t="s">
        <v>2928</v>
      </c>
      <c r="M923" s="277"/>
    </row>
    <row r="924" spans="1:13" s="107" customFormat="1" ht="48" x14ac:dyDescent="0.4">
      <c r="A924" s="11">
        <v>921</v>
      </c>
      <c r="B924" s="117" t="s">
        <v>428</v>
      </c>
      <c r="C924" s="117" t="s">
        <v>2752</v>
      </c>
      <c r="D924" s="117" t="s">
        <v>2911</v>
      </c>
      <c r="E924" s="117" t="s">
        <v>2929</v>
      </c>
      <c r="F924" s="114" t="s">
        <v>20</v>
      </c>
      <c r="G924" s="114" t="s">
        <v>934</v>
      </c>
      <c r="H924" s="117" t="s">
        <v>2930</v>
      </c>
      <c r="I924" s="112" t="s">
        <v>2914</v>
      </c>
      <c r="J924" s="112" t="s">
        <v>2931</v>
      </c>
      <c r="K924" s="112" t="s">
        <v>2932</v>
      </c>
      <c r="L924" s="112" t="s">
        <v>2933</v>
      </c>
      <c r="M924" s="277" t="s">
        <v>4630</v>
      </c>
    </row>
    <row r="925" spans="1:13" s="107" customFormat="1" ht="48" x14ac:dyDescent="0.4">
      <c r="A925" s="11">
        <v>922</v>
      </c>
      <c r="B925" s="117" t="s">
        <v>4283</v>
      </c>
      <c r="C925" s="117" t="s">
        <v>2752</v>
      </c>
      <c r="D925" s="117" t="s">
        <v>2911</v>
      </c>
      <c r="E925" s="117" t="s">
        <v>2935</v>
      </c>
      <c r="F925" s="114" t="s">
        <v>20</v>
      </c>
      <c r="G925" s="114" t="s">
        <v>2936</v>
      </c>
      <c r="H925" s="117" t="s">
        <v>2930</v>
      </c>
      <c r="I925" s="112" t="s">
        <v>2914</v>
      </c>
      <c r="J925" s="112" t="s">
        <v>2937</v>
      </c>
      <c r="K925" s="112" t="s">
        <v>2938</v>
      </c>
      <c r="L925" s="112" t="s">
        <v>2939</v>
      </c>
      <c r="M925" s="277" t="s">
        <v>4631</v>
      </c>
    </row>
    <row r="926" spans="1:13" s="107" customFormat="1" ht="48" x14ac:dyDescent="0.4">
      <c r="A926" s="11">
        <v>923</v>
      </c>
      <c r="B926" s="117" t="s">
        <v>676</v>
      </c>
      <c r="C926" s="117" t="s">
        <v>2752</v>
      </c>
      <c r="D926" s="117" t="s">
        <v>2911</v>
      </c>
      <c r="E926" s="117" t="s">
        <v>2940</v>
      </c>
      <c r="F926" s="114" t="s">
        <v>20</v>
      </c>
      <c r="G926" s="109" t="s">
        <v>2941</v>
      </c>
      <c r="H926" s="112" t="s">
        <v>2913</v>
      </c>
      <c r="I926" s="112" t="s">
        <v>2914</v>
      </c>
      <c r="J926" s="112" t="s">
        <v>2937</v>
      </c>
      <c r="K926" s="112" t="s">
        <v>2942</v>
      </c>
      <c r="L926" s="112" t="s">
        <v>2943</v>
      </c>
      <c r="M926" s="277" t="s">
        <v>4632</v>
      </c>
    </row>
    <row r="927" spans="1:13" s="107" customFormat="1" ht="48" x14ac:dyDescent="0.4">
      <c r="A927" s="11">
        <v>924</v>
      </c>
      <c r="B927" s="117" t="s">
        <v>460</v>
      </c>
      <c r="C927" s="117" t="s">
        <v>2752</v>
      </c>
      <c r="D927" s="117" t="s">
        <v>2911</v>
      </c>
      <c r="E927" s="117" t="s">
        <v>2944</v>
      </c>
      <c r="F927" s="114" t="s">
        <v>20</v>
      </c>
      <c r="G927" s="109" t="s">
        <v>950</v>
      </c>
      <c r="H927" s="112" t="s">
        <v>4633</v>
      </c>
      <c r="I927" s="112" t="s">
        <v>2914</v>
      </c>
      <c r="J927" s="112" t="s">
        <v>2923</v>
      </c>
      <c r="K927" s="112" t="s">
        <v>2945</v>
      </c>
      <c r="L927" s="112" t="s">
        <v>2946</v>
      </c>
      <c r="M927" s="277" t="s">
        <v>4634</v>
      </c>
    </row>
    <row r="928" spans="1:13" s="107" customFormat="1" ht="48" x14ac:dyDescent="0.4">
      <c r="A928" s="11">
        <v>925</v>
      </c>
      <c r="B928" s="112" t="s">
        <v>460</v>
      </c>
      <c r="C928" s="112" t="s">
        <v>2752</v>
      </c>
      <c r="D928" s="112" t="s">
        <v>2911</v>
      </c>
      <c r="E928" s="112" t="s">
        <v>2947</v>
      </c>
      <c r="F928" s="109">
        <v>2022</v>
      </c>
      <c r="G928" s="109" t="s">
        <v>190</v>
      </c>
      <c r="H928" s="112" t="s">
        <v>4635</v>
      </c>
      <c r="I928" s="112" t="s">
        <v>2914</v>
      </c>
      <c r="J928" s="112" t="s">
        <v>2948</v>
      </c>
      <c r="K928" s="112" t="s">
        <v>2949</v>
      </c>
      <c r="L928" s="112" t="s">
        <v>2933</v>
      </c>
      <c r="M928" s="277" t="s">
        <v>4636</v>
      </c>
    </row>
    <row r="929" spans="1:13" s="107" customFormat="1" ht="45" x14ac:dyDescent="0.4">
      <c r="A929" s="11">
        <v>926</v>
      </c>
      <c r="B929" s="112" t="s">
        <v>676</v>
      </c>
      <c r="C929" s="112" t="s">
        <v>2752</v>
      </c>
      <c r="D929" s="112" t="s">
        <v>2911</v>
      </c>
      <c r="E929" s="112" t="s">
        <v>4637</v>
      </c>
      <c r="F929" s="109" t="s">
        <v>20</v>
      </c>
      <c r="G929" s="109" t="s">
        <v>4638</v>
      </c>
      <c r="H929" s="112" t="s">
        <v>4639</v>
      </c>
      <c r="I929" s="112" t="s">
        <v>2934</v>
      </c>
      <c r="J929" s="112" t="s">
        <v>4640</v>
      </c>
      <c r="K929" s="112" t="s">
        <v>2919</v>
      </c>
      <c r="L929" s="112" t="s">
        <v>2920</v>
      </c>
      <c r="M929" s="277"/>
    </row>
    <row r="930" spans="1:13" s="107" customFormat="1" ht="45" x14ac:dyDescent="0.4">
      <c r="A930" s="11">
        <v>927</v>
      </c>
      <c r="B930" s="112" t="s">
        <v>492</v>
      </c>
      <c r="C930" s="112" t="s">
        <v>2752</v>
      </c>
      <c r="D930" s="112" t="s">
        <v>2911</v>
      </c>
      <c r="E930" s="112" t="s">
        <v>4641</v>
      </c>
      <c r="F930" s="109" t="s">
        <v>20</v>
      </c>
      <c r="G930" s="109" t="s">
        <v>4642</v>
      </c>
      <c r="H930" s="112" t="s">
        <v>4643</v>
      </c>
      <c r="I930" s="112" t="s">
        <v>2934</v>
      </c>
      <c r="J930" s="112" t="s">
        <v>4640</v>
      </c>
      <c r="K930" s="112" t="s">
        <v>2919</v>
      </c>
      <c r="L930" s="112" t="s">
        <v>2920</v>
      </c>
      <c r="M930" s="278" t="s">
        <v>4644</v>
      </c>
    </row>
    <row r="931" spans="1:13" ht="22.5" x14ac:dyDescent="0.4">
      <c r="A931" s="11">
        <v>928</v>
      </c>
      <c r="B931" s="90" t="s">
        <v>27</v>
      </c>
      <c r="C931" s="91" t="s">
        <v>2634</v>
      </c>
      <c r="D931" s="92" t="s">
        <v>2950</v>
      </c>
      <c r="E931" s="90" t="s">
        <v>2951</v>
      </c>
      <c r="F931" s="93" t="s">
        <v>20</v>
      </c>
      <c r="G931" s="90" t="s">
        <v>29</v>
      </c>
      <c r="H931" s="90" t="s">
        <v>959</v>
      </c>
      <c r="I931" s="90" t="s">
        <v>3866</v>
      </c>
      <c r="J931" s="90" t="s">
        <v>2952</v>
      </c>
      <c r="K931" s="90" t="s">
        <v>2953</v>
      </c>
      <c r="L931" s="90" t="s">
        <v>2954</v>
      </c>
      <c r="M931" s="90"/>
    </row>
    <row r="932" spans="1:13" ht="22.5" x14ac:dyDescent="0.4">
      <c r="A932" s="11">
        <v>929</v>
      </c>
      <c r="B932" s="90" t="s">
        <v>27</v>
      </c>
      <c r="C932" s="91" t="s">
        <v>2634</v>
      </c>
      <c r="D932" s="92" t="s">
        <v>2950</v>
      </c>
      <c r="E932" s="90" t="s">
        <v>2955</v>
      </c>
      <c r="F932" s="93" t="s">
        <v>20</v>
      </c>
      <c r="G932" s="90" t="s">
        <v>649</v>
      </c>
      <c r="H932" s="90" t="s">
        <v>2956</v>
      </c>
      <c r="I932" s="22" t="s">
        <v>2957</v>
      </c>
      <c r="J932" s="22" t="s">
        <v>2958</v>
      </c>
      <c r="K932" s="22" t="s">
        <v>2959</v>
      </c>
      <c r="L932" s="22" t="s">
        <v>2960</v>
      </c>
      <c r="M932" s="8" t="s">
        <v>2961</v>
      </c>
    </row>
    <row r="933" spans="1:13" ht="22.5" x14ac:dyDescent="0.4">
      <c r="A933" s="11">
        <v>930</v>
      </c>
      <c r="B933" s="90" t="s">
        <v>27</v>
      </c>
      <c r="C933" s="91" t="s">
        <v>2634</v>
      </c>
      <c r="D933" s="92" t="s">
        <v>2950</v>
      </c>
      <c r="E933" s="90" t="s">
        <v>3867</v>
      </c>
      <c r="F933" s="93" t="s">
        <v>20</v>
      </c>
      <c r="G933" s="90" t="s">
        <v>501</v>
      </c>
      <c r="H933" s="90" t="s">
        <v>612</v>
      </c>
      <c r="I933" s="22" t="s">
        <v>2962</v>
      </c>
      <c r="J933" s="22" t="s">
        <v>2963</v>
      </c>
      <c r="K933" s="22" t="s">
        <v>2964</v>
      </c>
      <c r="L933" s="22"/>
      <c r="M933" s="8" t="s">
        <v>2965</v>
      </c>
    </row>
    <row r="934" spans="1:13" ht="22.5" x14ac:dyDescent="0.4">
      <c r="A934" s="11">
        <v>931</v>
      </c>
      <c r="B934" s="22" t="s">
        <v>27</v>
      </c>
      <c r="C934" s="13" t="s">
        <v>2634</v>
      </c>
      <c r="D934" s="23" t="s">
        <v>2950</v>
      </c>
      <c r="E934" s="22" t="s">
        <v>2966</v>
      </c>
      <c r="F934" s="12" t="s">
        <v>20</v>
      </c>
      <c r="G934" s="22" t="s">
        <v>489</v>
      </c>
      <c r="H934" s="22" t="s">
        <v>2967</v>
      </c>
      <c r="I934" s="22" t="s">
        <v>2968</v>
      </c>
      <c r="J934" s="22" t="s">
        <v>2963</v>
      </c>
      <c r="K934" s="22" t="s">
        <v>2969</v>
      </c>
      <c r="L934" s="22" t="s">
        <v>2970</v>
      </c>
      <c r="M934" s="8" t="s">
        <v>2971</v>
      </c>
    </row>
    <row r="935" spans="1:13" ht="22.5" x14ac:dyDescent="0.4">
      <c r="A935" s="11">
        <v>932</v>
      </c>
      <c r="B935" s="12" t="s">
        <v>78</v>
      </c>
      <c r="C935" s="13" t="s">
        <v>2634</v>
      </c>
      <c r="D935" s="23" t="s">
        <v>2950</v>
      </c>
      <c r="E935" s="22" t="s">
        <v>2972</v>
      </c>
      <c r="F935" s="12" t="s">
        <v>20</v>
      </c>
      <c r="G935" s="13" t="s">
        <v>2973</v>
      </c>
      <c r="H935" s="13" t="s">
        <v>3868</v>
      </c>
      <c r="I935" s="22" t="s">
        <v>2974</v>
      </c>
      <c r="J935" s="22" t="s">
        <v>2975</v>
      </c>
      <c r="K935" s="12" t="s">
        <v>2976</v>
      </c>
      <c r="L935" s="22" t="s">
        <v>2977</v>
      </c>
      <c r="M935" s="8" t="s">
        <v>2978</v>
      </c>
    </row>
    <row r="936" spans="1:13" ht="22.5" x14ac:dyDescent="0.4">
      <c r="A936" s="11">
        <v>933</v>
      </c>
      <c r="B936" s="12" t="s">
        <v>78</v>
      </c>
      <c r="C936" s="13" t="s">
        <v>2634</v>
      </c>
      <c r="D936" s="23" t="s">
        <v>2950</v>
      </c>
      <c r="E936" s="22" t="s">
        <v>2979</v>
      </c>
      <c r="F936" s="12" t="s">
        <v>20</v>
      </c>
      <c r="G936" s="22" t="s">
        <v>2973</v>
      </c>
      <c r="H936" s="22" t="s">
        <v>3869</v>
      </c>
      <c r="I936" s="22" t="s">
        <v>2980</v>
      </c>
      <c r="J936" s="22" t="s">
        <v>2958</v>
      </c>
      <c r="K936" s="22" t="s">
        <v>2981</v>
      </c>
      <c r="L936" s="22" t="s">
        <v>2982</v>
      </c>
      <c r="M936" s="22"/>
    </row>
    <row r="937" spans="1:13" ht="22.5" x14ac:dyDescent="0.4">
      <c r="A937" s="11">
        <v>934</v>
      </c>
      <c r="B937" s="12" t="s">
        <v>78</v>
      </c>
      <c r="C937" s="13" t="s">
        <v>2634</v>
      </c>
      <c r="D937" s="23" t="s">
        <v>2950</v>
      </c>
      <c r="E937" s="22" t="s">
        <v>2983</v>
      </c>
      <c r="F937" s="12" t="s">
        <v>20</v>
      </c>
      <c r="G937" s="22" t="s">
        <v>590</v>
      </c>
      <c r="H937" s="22" t="s">
        <v>3870</v>
      </c>
      <c r="I937" s="22" t="s">
        <v>2984</v>
      </c>
      <c r="J937" s="22" t="s">
        <v>2985</v>
      </c>
      <c r="K937" s="22" t="s">
        <v>2986</v>
      </c>
      <c r="L937" s="22" t="s">
        <v>2987</v>
      </c>
      <c r="M937" s="8" t="s">
        <v>2988</v>
      </c>
    </row>
    <row r="938" spans="1:13" ht="22.5" x14ac:dyDescent="0.4">
      <c r="A938" s="11">
        <v>935</v>
      </c>
      <c r="B938" s="12" t="s">
        <v>139</v>
      </c>
      <c r="C938" s="13" t="s">
        <v>2634</v>
      </c>
      <c r="D938" s="23" t="s">
        <v>2950</v>
      </c>
      <c r="E938" s="22" t="s">
        <v>2989</v>
      </c>
      <c r="F938" s="12" t="s">
        <v>20</v>
      </c>
      <c r="G938" s="22" t="s">
        <v>595</v>
      </c>
      <c r="H938" s="22" t="s">
        <v>3871</v>
      </c>
      <c r="I938" s="22" t="s">
        <v>2990</v>
      </c>
      <c r="J938" s="22" t="s">
        <v>2963</v>
      </c>
      <c r="K938" s="22" t="s">
        <v>2991</v>
      </c>
      <c r="L938" s="22" t="s">
        <v>2992</v>
      </c>
      <c r="M938" s="22"/>
    </row>
    <row r="939" spans="1:13" ht="22.5" x14ac:dyDescent="0.4">
      <c r="A939" s="11">
        <v>936</v>
      </c>
      <c r="B939" s="12" t="s">
        <v>139</v>
      </c>
      <c r="C939" s="13" t="s">
        <v>2634</v>
      </c>
      <c r="D939" s="23" t="s">
        <v>2950</v>
      </c>
      <c r="E939" s="22" t="s">
        <v>2993</v>
      </c>
      <c r="F939" s="12" t="s">
        <v>20</v>
      </c>
      <c r="G939" s="22" t="s">
        <v>540</v>
      </c>
      <c r="H939" s="22" t="s">
        <v>2994</v>
      </c>
      <c r="I939" s="22" t="s">
        <v>2995</v>
      </c>
      <c r="J939" s="22" t="s">
        <v>2996</v>
      </c>
      <c r="K939" s="22" t="s">
        <v>2997</v>
      </c>
      <c r="L939" s="22" t="s">
        <v>2998</v>
      </c>
      <c r="M939" s="8" t="s">
        <v>2999</v>
      </c>
    </row>
    <row r="940" spans="1:13" ht="22.5" x14ac:dyDescent="0.4">
      <c r="A940" s="11">
        <v>937</v>
      </c>
      <c r="B940" s="12" t="s">
        <v>1117</v>
      </c>
      <c r="C940" s="13" t="s">
        <v>2634</v>
      </c>
      <c r="D940" s="23" t="s">
        <v>2950</v>
      </c>
      <c r="E940" s="22" t="s">
        <v>3872</v>
      </c>
      <c r="F940" s="12" t="s">
        <v>20</v>
      </c>
      <c r="G940" s="22" t="s">
        <v>148</v>
      </c>
      <c r="H940" s="22" t="s">
        <v>3000</v>
      </c>
      <c r="I940" s="22" t="s">
        <v>2995</v>
      </c>
      <c r="J940" s="22" t="s">
        <v>2996</v>
      </c>
      <c r="K940" s="22" t="s">
        <v>2997</v>
      </c>
      <c r="L940" s="22" t="s">
        <v>2998</v>
      </c>
      <c r="M940" s="8" t="s">
        <v>2999</v>
      </c>
    </row>
    <row r="941" spans="1:13" ht="22.5" x14ac:dyDescent="0.4">
      <c r="A941" s="11">
        <v>938</v>
      </c>
      <c r="B941" s="12" t="s">
        <v>1117</v>
      </c>
      <c r="C941" s="13" t="s">
        <v>2634</v>
      </c>
      <c r="D941" s="23" t="s">
        <v>2950</v>
      </c>
      <c r="E941" s="22" t="s">
        <v>3001</v>
      </c>
      <c r="F941" s="12" t="s">
        <v>20</v>
      </c>
      <c r="G941" s="22" t="s">
        <v>339</v>
      </c>
      <c r="H941" s="22" t="s">
        <v>3002</v>
      </c>
      <c r="I941" s="22" t="s">
        <v>2995</v>
      </c>
      <c r="J941" s="22" t="s">
        <v>2996</v>
      </c>
      <c r="K941" s="22" t="s">
        <v>2997</v>
      </c>
      <c r="L941" s="22" t="s">
        <v>3003</v>
      </c>
      <c r="M941" s="8" t="s">
        <v>2999</v>
      </c>
    </row>
    <row r="942" spans="1:13" ht="22.5" x14ac:dyDescent="0.4">
      <c r="A942" s="11">
        <v>939</v>
      </c>
      <c r="B942" s="12" t="s">
        <v>161</v>
      </c>
      <c r="C942" s="13" t="s">
        <v>2634</v>
      </c>
      <c r="D942" s="23" t="s">
        <v>2950</v>
      </c>
      <c r="E942" s="22" t="s">
        <v>3004</v>
      </c>
      <c r="F942" s="12" t="s">
        <v>20</v>
      </c>
      <c r="G942" s="22" t="s">
        <v>148</v>
      </c>
      <c r="H942" s="22" t="s">
        <v>3873</v>
      </c>
      <c r="I942" s="22" t="s">
        <v>3005</v>
      </c>
      <c r="J942" s="22" t="s">
        <v>2873</v>
      </c>
      <c r="K942" s="22" t="s">
        <v>3005</v>
      </c>
      <c r="L942" s="22" t="s">
        <v>3006</v>
      </c>
      <c r="M942" s="8" t="s">
        <v>3007</v>
      </c>
    </row>
    <row r="943" spans="1:13" ht="22.5" x14ac:dyDescent="0.4">
      <c r="A943" s="11">
        <v>940</v>
      </c>
      <c r="B943" s="12" t="s">
        <v>199</v>
      </c>
      <c r="C943" s="13" t="s">
        <v>2634</v>
      </c>
      <c r="D943" s="23" t="s">
        <v>2950</v>
      </c>
      <c r="E943" s="22" t="s">
        <v>3008</v>
      </c>
      <c r="F943" s="12" t="s">
        <v>20</v>
      </c>
      <c r="G943" s="22" t="s">
        <v>80</v>
      </c>
      <c r="H943" s="22" t="s">
        <v>3868</v>
      </c>
      <c r="I943" s="22" t="s">
        <v>3009</v>
      </c>
      <c r="J943" s="22" t="s">
        <v>2873</v>
      </c>
      <c r="K943" s="22" t="s">
        <v>3009</v>
      </c>
      <c r="L943" s="22" t="s">
        <v>3010</v>
      </c>
      <c r="M943" s="8" t="s">
        <v>3011</v>
      </c>
    </row>
    <row r="944" spans="1:13" ht="22.5" x14ac:dyDescent="0.4">
      <c r="A944" s="11">
        <v>941</v>
      </c>
      <c r="B944" s="12" t="s">
        <v>161</v>
      </c>
      <c r="C944" s="13" t="s">
        <v>2634</v>
      </c>
      <c r="D944" s="23" t="s">
        <v>2950</v>
      </c>
      <c r="E944" s="22" t="s">
        <v>3012</v>
      </c>
      <c r="F944" s="12" t="s">
        <v>20</v>
      </c>
      <c r="G944" s="22" t="s">
        <v>80</v>
      </c>
      <c r="H944" s="22" t="s">
        <v>3874</v>
      </c>
      <c r="I944" s="22" t="s">
        <v>3013</v>
      </c>
      <c r="J944" s="22" t="s">
        <v>2873</v>
      </c>
      <c r="K944" s="22" t="s">
        <v>3013</v>
      </c>
      <c r="L944" s="22" t="s">
        <v>3014</v>
      </c>
      <c r="M944" s="8" t="s">
        <v>3015</v>
      </c>
    </row>
    <row r="945" spans="1:13" ht="22.5" x14ac:dyDescent="0.4">
      <c r="A945" s="11">
        <v>942</v>
      </c>
      <c r="B945" s="12" t="s">
        <v>161</v>
      </c>
      <c r="C945" s="13" t="s">
        <v>2634</v>
      </c>
      <c r="D945" s="23" t="s">
        <v>2950</v>
      </c>
      <c r="E945" s="22" t="s">
        <v>3016</v>
      </c>
      <c r="F945" s="12" t="s">
        <v>20</v>
      </c>
      <c r="G945" s="22" t="s">
        <v>94</v>
      </c>
      <c r="H945" s="22" t="s">
        <v>3017</v>
      </c>
      <c r="I945" s="22" t="s">
        <v>3018</v>
      </c>
      <c r="J945" s="22" t="s">
        <v>3019</v>
      </c>
      <c r="K945" s="22" t="s">
        <v>3020</v>
      </c>
      <c r="L945" s="22" t="s">
        <v>3021</v>
      </c>
      <c r="M945" s="8" t="s">
        <v>3022</v>
      </c>
    </row>
    <row r="946" spans="1:13" ht="22.5" x14ac:dyDescent="0.4">
      <c r="A946" s="11">
        <v>943</v>
      </c>
      <c r="B946" s="12" t="s">
        <v>161</v>
      </c>
      <c r="C946" s="13" t="s">
        <v>2634</v>
      </c>
      <c r="D946" s="23" t="s">
        <v>2950</v>
      </c>
      <c r="E946" s="22" t="s">
        <v>3023</v>
      </c>
      <c r="F946" s="12" t="s">
        <v>20</v>
      </c>
      <c r="G946" s="22" t="s">
        <v>3024</v>
      </c>
      <c r="H946" s="22" t="s">
        <v>3025</v>
      </c>
      <c r="I946" s="22" t="s">
        <v>3026</v>
      </c>
      <c r="J946" s="22" t="s">
        <v>3027</v>
      </c>
      <c r="K946" s="22" t="s">
        <v>3028</v>
      </c>
      <c r="L946" s="22" t="s">
        <v>3029</v>
      </c>
      <c r="M946" s="8" t="s">
        <v>3030</v>
      </c>
    </row>
    <row r="947" spans="1:13" ht="22.5" x14ac:dyDescent="0.4">
      <c r="A947" s="11">
        <v>944</v>
      </c>
      <c r="B947" s="12" t="s">
        <v>161</v>
      </c>
      <c r="C947" s="13" t="s">
        <v>2634</v>
      </c>
      <c r="D947" s="23" t="s">
        <v>2950</v>
      </c>
      <c r="E947" s="22" t="s">
        <v>3031</v>
      </c>
      <c r="F947" s="12" t="s">
        <v>20</v>
      </c>
      <c r="G947" s="22" t="s">
        <v>94</v>
      </c>
      <c r="H947" s="22" t="s">
        <v>3875</v>
      </c>
      <c r="I947" s="22" t="s">
        <v>3009</v>
      </c>
      <c r="J947" s="22" t="s">
        <v>2873</v>
      </c>
      <c r="K947" s="22" t="s">
        <v>3009</v>
      </c>
      <c r="L947" s="22" t="s">
        <v>3010</v>
      </c>
      <c r="M947" s="8" t="s">
        <v>3011</v>
      </c>
    </row>
    <row r="948" spans="1:13" ht="22.5" x14ac:dyDescent="0.4">
      <c r="A948" s="11">
        <v>945</v>
      </c>
      <c r="B948" s="12" t="s">
        <v>199</v>
      </c>
      <c r="C948" s="13" t="s">
        <v>2634</v>
      </c>
      <c r="D948" s="23" t="s">
        <v>2950</v>
      </c>
      <c r="E948" s="22" t="s">
        <v>3876</v>
      </c>
      <c r="F948" s="12" t="s">
        <v>20</v>
      </c>
      <c r="G948" s="22" t="s">
        <v>501</v>
      </c>
      <c r="H948" s="22" t="s">
        <v>1287</v>
      </c>
      <c r="I948" s="22" t="s">
        <v>3009</v>
      </c>
      <c r="J948" s="22" t="s">
        <v>2873</v>
      </c>
      <c r="K948" s="22" t="s">
        <v>3009</v>
      </c>
      <c r="L948" s="22" t="s">
        <v>3010</v>
      </c>
      <c r="M948" s="8" t="s">
        <v>3011</v>
      </c>
    </row>
    <row r="949" spans="1:13" ht="22.5" x14ac:dyDescent="0.4">
      <c r="A949" s="11">
        <v>946</v>
      </c>
      <c r="B949" s="12" t="s">
        <v>183</v>
      </c>
      <c r="C949" s="13" t="s">
        <v>2634</v>
      </c>
      <c r="D949" s="23" t="s">
        <v>2950</v>
      </c>
      <c r="E949" s="22" t="s">
        <v>3032</v>
      </c>
      <c r="F949" s="12" t="s">
        <v>20</v>
      </c>
      <c r="G949" s="22" t="s">
        <v>489</v>
      </c>
      <c r="H949" s="22" t="s">
        <v>490</v>
      </c>
      <c r="I949" s="22" t="s">
        <v>3033</v>
      </c>
      <c r="J949" s="22" t="s">
        <v>2873</v>
      </c>
      <c r="K949" s="22" t="s">
        <v>3033</v>
      </c>
      <c r="L949" s="22" t="s">
        <v>3021</v>
      </c>
      <c r="M949" s="8" t="s">
        <v>3022</v>
      </c>
    </row>
    <row r="950" spans="1:13" ht="22.5" x14ac:dyDescent="0.4">
      <c r="A950" s="11">
        <v>947</v>
      </c>
      <c r="B950" s="12" t="s">
        <v>183</v>
      </c>
      <c r="C950" s="13" t="s">
        <v>2634</v>
      </c>
      <c r="D950" s="23" t="s">
        <v>2950</v>
      </c>
      <c r="E950" s="22" t="s">
        <v>3034</v>
      </c>
      <c r="F950" s="12" t="s">
        <v>20</v>
      </c>
      <c r="G950" s="22" t="s">
        <v>489</v>
      </c>
      <c r="H950" s="22" t="s">
        <v>490</v>
      </c>
      <c r="I950" s="22" t="s">
        <v>3013</v>
      </c>
      <c r="J950" s="22" t="s">
        <v>2873</v>
      </c>
      <c r="K950" s="22" t="s">
        <v>3013</v>
      </c>
      <c r="L950" s="22" t="s">
        <v>3021</v>
      </c>
      <c r="M950" s="8" t="s">
        <v>3015</v>
      </c>
    </row>
    <row r="951" spans="1:13" ht="22.5" x14ac:dyDescent="0.4">
      <c r="A951" s="11">
        <v>948</v>
      </c>
      <c r="B951" s="12" t="s">
        <v>183</v>
      </c>
      <c r="C951" s="13" t="s">
        <v>2634</v>
      </c>
      <c r="D951" s="23" t="s">
        <v>2950</v>
      </c>
      <c r="E951" s="22" t="s">
        <v>3035</v>
      </c>
      <c r="F951" s="12" t="s">
        <v>20</v>
      </c>
      <c r="G951" s="22" t="s">
        <v>413</v>
      </c>
      <c r="H951" s="22" t="s">
        <v>3877</v>
      </c>
      <c r="I951" s="22" t="s">
        <v>3005</v>
      </c>
      <c r="J951" s="22" t="s">
        <v>2873</v>
      </c>
      <c r="K951" s="22" t="s">
        <v>3005</v>
      </c>
      <c r="L951" s="22" t="s">
        <v>3006</v>
      </c>
      <c r="M951" s="8" t="s">
        <v>3007</v>
      </c>
    </row>
    <row r="952" spans="1:13" ht="22.5" x14ac:dyDescent="0.4">
      <c r="A952" s="11">
        <v>949</v>
      </c>
      <c r="B952" s="12" t="s">
        <v>139</v>
      </c>
      <c r="C952" s="13" t="s">
        <v>2634</v>
      </c>
      <c r="D952" s="23" t="s">
        <v>2950</v>
      </c>
      <c r="E952" s="22" t="s">
        <v>3036</v>
      </c>
      <c r="F952" s="12" t="s">
        <v>20</v>
      </c>
      <c r="G952" s="22" t="s">
        <v>3037</v>
      </c>
      <c r="H952" s="22" t="s">
        <v>3037</v>
      </c>
      <c r="I952" s="22" t="s">
        <v>3009</v>
      </c>
      <c r="J952" s="22" t="s">
        <v>2873</v>
      </c>
      <c r="K952" s="22" t="s">
        <v>3009</v>
      </c>
      <c r="L952" s="22" t="s">
        <v>3010</v>
      </c>
      <c r="M952" s="8" t="s">
        <v>3011</v>
      </c>
    </row>
    <row r="953" spans="1:13" ht="22.5" x14ac:dyDescent="0.4">
      <c r="A953" s="11">
        <v>950</v>
      </c>
      <c r="B953" s="12" t="s">
        <v>139</v>
      </c>
      <c r="C953" s="13" t="s">
        <v>2634</v>
      </c>
      <c r="D953" s="23" t="s">
        <v>2950</v>
      </c>
      <c r="E953" s="22" t="s">
        <v>3038</v>
      </c>
      <c r="F953" s="12" t="s">
        <v>20</v>
      </c>
      <c r="G953" s="22" t="s">
        <v>540</v>
      </c>
      <c r="H953" s="22" t="s">
        <v>3039</v>
      </c>
      <c r="I953" s="22" t="s">
        <v>3040</v>
      </c>
      <c r="J953" s="22" t="s">
        <v>3041</v>
      </c>
      <c r="K953" s="22" t="s">
        <v>3878</v>
      </c>
      <c r="L953" s="22" t="s">
        <v>3879</v>
      </c>
      <c r="M953" s="8" t="s">
        <v>3042</v>
      </c>
    </row>
    <row r="954" spans="1:13" ht="22.5" x14ac:dyDescent="0.4">
      <c r="A954" s="11">
        <v>951</v>
      </c>
      <c r="B954" s="12" t="s">
        <v>139</v>
      </c>
      <c r="C954" s="13" t="s">
        <v>2634</v>
      </c>
      <c r="D954" s="23" t="s">
        <v>2950</v>
      </c>
      <c r="E954" s="22" t="s">
        <v>3043</v>
      </c>
      <c r="F954" s="12" t="s">
        <v>20</v>
      </c>
      <c r="G954" s="22" t="s">
        <v>595</v>
      </c>
      <c r="H954" s="22" t="s">
        <v>3044</v>
      </c>
      <c r="I954" s="22" t="s">
        <v>2995</v>
      </c>
      <c r="J954" s="22" t="s">
        <v>2996</v>
      </c>
      <c r="K954" s="22" t="s">
        <v>2997</v>
      </c>
      <c r="L954" s="22" t="s">
        <v>2998</v>
      </c>
      <c r="M954" s="8" t="s">
        <v>2999</v>
      </c>
    </row>
    <row r="955" spans="1:13" ht="22.5" x14ac:dyDescent="0.4">
      <c r="A955" s="11">
        <v>952</v>
      </c>
      <c r="B955" s="12" t="s">
        <v>139</v>
      </c>
      <c r="C955" s="13" t="s">
        <v>2634</v>
      </c>
      <c r="D955" s="23" t="s">
        <v>2950</v>
      </c>
      <c r="E955" s="22" t="s">
        <v>3045</v>
      </c>
      <c r="F955" s="12" t="s">
        <v>20</v>
      </c>
      <c r="G955" s="22" t="s">
        <v>595</v>
      </c>
      <c r="H955" s="22" t="s">
        <v>3044</v>
      </c>
      <c r="I955" s="22" t="s">
        <v>3009</v>
      </c>
      <c r="J955" s="22" t="s">
        <v>2873</v>
      </c>
      <c r="K955" s="22" t="s">
        <v>3009</v>
      </c>
      <c r="L955" s="22" t="s">
        <v>3010</v>
      </c>
      <c r="M955" s="8" t="s">
        <v>3011</v>
      </c>
    </row>
    <row r="956" spans="1:13" s="107" customFormat="1" ht="67.5" collapsed="1" x14ac:dyDescent="0.4">
      <c r="A956" s="11">
        <v>953</v>
      </c>
      <c r="B956" s="114" t="s">
        <v>27</v>
      </c>
      <c r="C956" s="119" t="s">
        <v>2752</v>
      </c>
      <c r="D956" s="117" t="s">
        <v>3046</v>
      </c>
      <c r="E956" s="114" t="s">
        <v>3047</v>
      </c>
      <c r="F956" s="114" t="s">
        <v>20</v>
      </c>
      <c r="G956" s="114" t="s">
        <v>540</v>
      </c>
      <c r="H956" s="109" t="s">
        <v>4665</v>
      </c>
      <c r="I956" s="114" t="s">
        <v>3048</v>
      </c>
      <c r="J956" s="114" t="s">
        <v>3049</v>
      </c>
      <c r="K956" s="114" t="s">
        <v>3050</v>
      </c>
      <c r="L956" s="128" t="s">
        <v>3051</v>
      </c>
      <c r="M956" s="2" t="s">
        <v>3052</v>
      </c>
    </row>
    <row r="957" spans="1:13" s="107" customFormat="1" ht="90" x14ac:dyDescent="0.4">
      <c r="A957" s="11">
        <v>954</v>
      </c>
      <c r="B957" s="119" t="s">
        <v>33</v>
      </c>
      <c r="C957" s="117" t="s">
        <v>2752</v>
      </c>
      <c r="D957" s="117" t="s">
        <v>3046</v>
      </c>
      <c r="E957" s="117" t="s">
        <v>3053</v>
      </c>
      <c r="F957" s="114" t="s">
        <v>20</v>
      </c>
      <c r="G957" s="117" t="s">
        <v>3054</v>
      </c>
      <c r="H957" s="117" t="s">
        <v>3055</v>
      </c>
      <c r="I957" s="117" t="s">
        <v>3056</v>
      </c>
      <c r="J957" s="109" t="s">
        <v>4679</v>
      </c>
      <c r="K957" s="117" t="s">
        <v>3057</v>
      </c>
      <c r="L957" s="115" t="s">
        <v>3058</v>
      </c>
      <c r="M957" s="117" t="s">
        <v>3059</v>
      </c>
    </row>
    <row r="958" spans="1:13" ht="22.5" x14ac:dyDescent="0.4">
      <c r="A958" s="11">
        <v>955</v>
      </c>
      <c r="B958" s="12" t="s">
        <v>16</v>
      </c>
      <c r="C958" s="13" t="s">
        <v>2634</v>
      </c>
      <c r="D958" s="12" t="s">
        <v>3060</v>
      </c>
      <c r="E958" s="12" t="s">
        <v>2824</v>
      </c>
      <c r="F958" s="12" t="s">
        <v>20</v>
      </c>
      <c r="G958" s="12" t="s">
        <v>3369</v>
      </c>
      <c r="H958" s="41" t="s">
        <v>3370</v>
      </c>
      <c r="I958" s="12" t="s">
        <v>3061</v>
      </c>
      <c r="J958" s="12" t="s">
        <v>3062</v>
      </c>
      <c r="K958" s="12" t="s">
        <v>3063</v>
      </c>
      <c r="L958" s="25" t="s">
        <v>3064</v>
      </c>
      <c r="M958" s="33" t="s">
        <v>3065</v>
      </c>
    </row>
    <row r="959" spans="1:13" ht="45" x14ac:dyDescent="0.4">
      <c r="A959" s="11">
        <v>956</v>
      </c>
      <c r="B959" s="12" t="s">
        <v>16</v>
      </c>
      <c r="C959" s="13" t="s">
        <v>2634</v>
      </c>
      <c r="D959" s="12" t="s">
        <v>3060</v>
      </c>
      <c r="E959" s="12" t="s">
        <v>3066</v>
      </c>
      <c r="F959" s="12" t="s">
        <v>165</v>
      </c>
      <c r="G959" s="12" t="s">
        <v>148</v>
      </c>
      <c r="H959" s="41" t="s">
        <v>3067</v>
      </c>
      <c r="I959" s="12" t="s">
        <v>3068</v>
      </c>
      <c r="J959" s="12" t="s">
        <v>3069</v>
      </c>
      <c r="K959" s="12" t="s">
        <v>3070</v>
      </c>
      <c r="L959" s="25" t="s">
        <v>3071</v>
      </c>
      <c r="M959" s="33" t="s">
        <v>3065</v>
      </c>
    </row>
    <row r="960" spans="1:13" ht="22.5" x14ac:dyDescent="0.4">
      <c r="A960" s="11">
        <v>957</v>
      </c>
      <c r="B960" s="12" t="s">
        <v>27</v>
      </c>
      <c r="C960" s="13" t="s">
        <v>2634</v>
      </c>
      <c r="D960" s="12" t="s">
        <v>3060</v>
      </c>
      <c r="E960" s="12" t="s">
        <v>961</v>
      </c>
      <c r="F960" s="12" t="s">
        <v>165</v>
      </c>
      <c r="G960" s="12" t="s">
        <v>2973</v>
      </c>
      <c r="H960" s="41" t="s">
        <v>3072</v>
      </c>
      <c r="I960" s="12" t="s">
        <v>3073</v>
      </c>
      <c r="J960" s="12" t="s">
        <v>3074</v>
      </c>
      <c r="K960" s="12" t="s">
        <v>3070</v>
      </c>
      <c r="L960" s="25" t="s">
        <v>3071</v>
      </c>
      <c r="M960" s="33" t="s">
        <v>3065</v>
      </c>
    </row>
    <row r="961" spans="1:13" ht="22.5" x14ac:dyDescent="0.4">
      <c r="A961" s="11">
        <v>958</v>
      </c>
      <c r="B961" s="12" t="s">
        <v>27</v>
      </c>
      <c r="C961" s="13" t="s">
        <v>2634</v>
      </c>
      <c r="D961" s="12" t="s">
        <v>3060</v>
      </c>
      <c r="E961" s="12" t="s">
        <v>3075</v>
      </c>
      <c r="F961" s="12" t="s">
        <v>165</v>
      </c>
      <c r="G961" s="12" t="s">
        <v>3024</v>
      </c>
      <c r="H961" s="41" t="s">
        <v>3076</v>
      </c>
      <c r="I961" s="12" t="s">
        <v>3077</v>
      </c>
      <c r="J961" s="12" t="s">
        <v>3074</v>
      </c>
      <c r="K961" s="12" t="s">
        <v>3070</v>
      </c>
      <c r="L961" s="25" t="s">
        <v>3071</v>
      </c>
      <c r="M961" s="33" t="s">
        <v>3065</v>
      </c>
    </row>
    <row r="962" spans="1:13" ht="22.5" x14ac:dyDescent="0.4">
      <c r="A962" s="11">
        <v>959</v>
      </c>
      <c r="B962" s="12" t="s">
        <v>857</v>
      </c>
      <c r="C962" s="13" t="s">
        <v>2634</v>
      </c>
      <c r="D962" s="12" t="s">
        <v>3060</v>
      </c>
      <c r="E962" s="12" t="s">
        <v>3078</v>
      </c>
      <c r="F962" s="12" t="s">
        <v>165</v>
      </c>
      <c r="G962" s="12" t="s">
        <v>35</v>
      </c>
      <c r="H962" s="41" t="s">
        <v>3079</v>
      </c>
      <c r="I962" s="12" t="s">
        <v>3080</v>
      </c>
      <c r="J962" s="12" t="s">
        <v>3080</v>
      </c>
      <c r="K962" s="12" t="s">
        <v>3070</v>
      </c>
      <c r="L962" s="25" t="s">
        <v>3071</v>
      </c>
      <c r="M962" s="33" t="s">
        <v>3065</v>
      </c>
    </row>
    <row r="963" spans="1:13" ht="22.5" x14ac:dyDescent="0.4">
      <c r="A963" s="11">
        <v>960</v>
      </c>
      <c r="B963" s="12" t="s">
        <v>27</v>
      </c>
      <c r="C963" s="13" t="s">
        <v>2634</v>
      </c>
      <c r="D963" s="12" t="s">
        <v>3060</v>
      </c>
      <c r="E963" s="12" t="s">
        <v>3081</v>
      </c>
      <c r="F963" s="12" t="s">
        <v>165</v>
      </c>
      <c r="G963" s="12" t="s">
        <v>489</v>
      </c>
      <c r="H963" s="41" t="s">
        <v>3082</v>
      </c>
      <c r="I963" s="12" t="s">
        <v>3083</v>
      </c>
      <c r="J963" s="12" t="s">
        <v>3084</v>
      </c>
      <c r="K963" s="12" t="s">
        <v>3070</v>
      </c>
      <c r="L963" s="25" t="s">
        <v>3071</v>
      </c>
      <c r="M963" s="33" t="s">
        <v>3065</v>
      </c>
    </row>
    <row r="964" spans="1:13" ht="45" x14ac:dyDescent="0.4">
      <c r="A964" s="11">
        <v>961</v>
      </c>
      <c r="B964" s="12" t="s">
        <v>27</v>
      </c>
      <c r="C964" s="13" t="s">
        <v>2634</v>
      </c>
      <c r="D964" s="12" t="s">
        <v>3060</v>
      </c>
      <c r="E964" s="12" t="s">
        <v>3085</v>
      </c>
      <c r="F964" s="12" t="s">
        <v>165</v>
      </c>
      <c r="G964" s="12" t="s">
        <v>540</v>
      </c>
      <c r="H964" s="41" t="s">
        <v>2276</v>
      </c>
      <c r="I964" s="12" t="s">
        <v>3061</v>
      </c>
      <c r="J964" s="12" t="s">
        <v>3062</v>
      </c>
      <c r="K964" s="12" t="s">
        <v>3086</v>
      </c>
      <c r="L964" s="25" t="s">
        <v>3087</v>
      </c>
      <c r="M964" s="33" t="s">
        <v>3065</v>
      </c>
    </row>
    <row r="965" spans="1:13" ht="45" x14ac:dyDescent="0.4">
      <c r="A965" s="11">
        <v>962</v>
      </c>
      <c r="B965" s="87" t="s">
        <v>27</v>
      </c>
      <c r="C965" s="87" t="s">
        <v>3317</v>
      </c>
      <c r="D965" s="11" t="s">
        <v>3318</v>
      </c>
      <c r="E965" s="12" t="s">
        <v>3319</v>
      </c>
      <c r="F965" s="12" t="s">
        <v>165</v>
      </c>
      <c r="G965" s="12" t="s">
        <v>205</v>
      </c>
      <c r="H965" s="87" t="s">
        <v>4238</v>
      </c>
      <c r="I965" s="12" t="s">
        <v>3089</v>
      </c>
      <c r="J965" s="12" t="s">
        <v>4239</v>
      </c>
      <c r="K965" s="12" t="s">
        <v>3135</v>
      </c>
      <c r="L965" s="25" t="s">
        <v>3320</v>
      </c>
      <c r="M965" s="15"/>
    </row>
    <row r="966" spans="1:13" ht="45" x14ac:dyDescent="0.4">
      <c r="A966" s="11">
        <v>963</v>
      </c>
      <c r="B966" s="12" t="s">
        <v>27</v>
      </c>
      <c r="C966" s="87" t="s">
        <v>3317</v>
      </c>
      <c r="D966" s="11" t="s">
        <v>3318</v>
      </c>
      <c r="E966" s="12" t="s">
        <v>3321</v>
      </c>
      <c r="F966" s="12" t="s">
        <v>165</v>
      </c>
      <c r="G966" s="12" t="s">
        <v>720</v>
      </c>
      <c r="H966" s="87" t="s">
        <v>4238</v>
      </c>
      <c r="I966" s="12"/>
      <c r="J966" s="11"/>
      <c r="K966" s="12" t="s">
        <v>3135</v>
      </c>
      <c r="L966" s="14"/>
      <c r="M966" s="15"/>
    </row>
    <row r="967" spans="1:13" ht="45" x14ac:dyDescent="0.4">
      <c r="A967" s="11">
        <v>964</v>
      </c>
      <c r="B967" s="12" t="s">
        <v>161</v>
      </c>
      <c r="C967" s="87" t="s">
        <v>3317</v>
      </c>
      <c r="D967" s="11" t="s">
        <v>3318</v>
      </c>
      <c r="E967" s="12" t="s">
        <v>3322</v>
      </c>
      <c r="F967" s="12" t="s">
        <v>165</v>
      </c>
      <c r="G967" s="12" t="s">
        <v>934</v>
      </c>
      <c r="H967" s="12" t="s">
        <v>2013</v>
      </c>
      <c r="I967" s="12" t="s">
        <v>3323</v>
      </c>
      <c r="J967" s="11" t="s">
        <v>3324</v>
      </c>
      <c r="K967" s="12" t="s">
        <v>3325</v>
      </c>
      <c r="L967" s="25" t="s">
        <v>3326</v>
      </c>
      <c r="M967" s="88" t="s">
        <v>4240</v>
      </c>
    </row>
    <row r="968" spans="1:13" ht="45" x14ac:dyDescent="0.4">
      <c r="A968" s="11">
        <v>965</v>
      </c>
      <c r="B968" s="12" t="s">
        <v>161</v>
      </c>
      <c r="C968" s="87" t="s">
        <v>3317</v>
      </c>
      <c r="D968" s="11" t="s">
        <v>3318</v>
      </c>
      <c r="E968" s="12" t="s">
        <v>3327</v>
      </c>
      <c r="F968" s="12" t="s">
        <v>165</v>
      </c>
      <c r="G968" s="12" t="s">
        <v>934</v>
      </c>
      <c r="H968" s="12" t="s">
        <v>4241</v>
      </c>
      <c r="I968" s="12" t="s">
        <v>3328</v>
      </c>
      <c r="J968" s="12"/>
      <c r="K968" s="12" t="s">
        <v>3329</v>
      </c>
      <c r="L968" s="14" t="s">
        <v>3330</v>
      </c>
      <c r="M968" s="88" t="s">
        <v>4242</v>
      </c>
    </row>
    <row r="969" spans="1:13" ht="45" x14ac:dyDescent="0.4">
      <c r="A969" s="11">
        <v>966</v>
      </c>
      <c r="B969" s="12" t="s">
        <v>27</v>
      </c>
      <c r="C969" s="87" t="s">
        <v>3317</v>
      </c>
      <c r="D969" s="11" t="s">
        <v>3318</v>
      </c>
      <c r="E969" s="12" t="s">
        <v>3331</v>
      </c>
      <c r="F969" s="12" t="s">
        <v>165</v>
      </c>
      <c r="G969" s="12" t="s">
        <v>173</v>
      </c>
      <c r="H969" s="87" t="s">
        <v>4238</v>
      </c>
      <c r="I969" s="12"/>
      <c r="J969" s="12"/>
      <c r="K969" s="12" t="s">
        <v>3332</v>
      </c>
      <c r="L969" s="55" t="s">
        <v>3333</v>
      </c>
      <c r="M969" s="88" t="s">
        <v>4243</v>
      </c>
    </row>
    <row r="970" spans="1:13" ht="45" x14ac:dyDescent="0.4">
      <c r="A970" s="11">
        <v>967</v>
      </c>
      <c r="B970" s="12" t="s">
        <v>27</v>
      </c>
      <c r="C970" s="87" t="s">
        <v>3317</v>
      </c>
      <c r="D970" s="11" t="s">
        <v>3318</v>
      </c>
      <c r="E970" s="12" t="s">
        <v>3334</v>
      </c>
      <c r="F970" s="12" t="s">
        <v>165</v>
      </c>
      <c r="G970" s="12" t="s">
        <v>205</v>
      </c>
      <c r="H970" s="87" t="s">
        <v>4238</v>
      </c>
      <c r="I970" s="12" t="s">
        <v>3335</v>
      </c>
      <c r="J970" s="11" t="s">
        <v>3324</v>
      </c>
      <c r="K970" s="12"/>
      <c r="L970" s="14" t="s">
        <v>3330</v>
      </c>
      <c r="M970" s="33"/>
    </row>
    <row r="971" spans="1:13" s="279" customFormat="1" ht="67.5" x14ac:dyDescent="0.4">
      <c r="A971" s="11">
        <v>968</v>
      </c>
      <c r="B971" s="109" t="s">
        <v>27</v>
      </c>
      <c r="C971" s="113" t="s">
        <v>3088</v>
      </c>
      <c r="D971" s="112" t="s">
        <v>3091</v>
      </c>
      <c r="E971" s="109" t="s">
        <v>3092</v>
      </c>
      <c r="F971" s="109" t="s">
        <v>20</v>
      </c>
      <c r="G971" s="109" t="s">
        <v>205</v>
      </c>
      <c r="H971" s="113" t="s">
        <v>116</v>
      </c>
      <c r="I971" s="109" t="s">
        <v>3093</v>
      </c>
      <c r="J971" s="109" t="s">
        <v>4645</v>
      </c>
      <c r="K971" s="109" t="s">
        <v>3094</v>
      </c>
      <c r="L971" s="132" t="s">
        <v>3095</v>
      </c>
      <c r="M971" s="219" t="s">
        <v>3096</v>
      </c>
    </row>
    <row r="972" spans="1:13" s="279" customFormat="1" ht="67.5" x14ac:dyDescent="0.4">
      <c r="A972" s="11">
        <v>969</v>
      </c>
      <c r="B972" s="109" t="s">
        <v>27</v>
      </c>
      <c r="C972" s="113" t="s">
        <v>3088</v>
      </c>
      <c r="D972" s="112" t="s">
        <v>3091</v>
      </c>
      <c r="E972" s="109" t="s">
        <v>961</v>
      </c>
      <c r="F972" s="109" t="s">
        <v>20</v>
      </c>
      <c r="G972" s="109" t="s">
        <v>1344</v>
      </c>
      <c r="H972" s="109" t="s">
        <v>3097</v>
      </c>
      <c r="I972" s="109" t="s">
        <v>3098</v>
      </c>
      <c r="J972" s="109" t="s">
        <v>4646</v>
      </c>
      <c r="K972" s="109" t="s">
        <v>3094</v>
      </c>
      <c r="L972" s="132" t="s">
        <v>3095</v>
      </c>
      <c r="M972" s="219" t="s">
        <v>3096</v>
      </c>
    </row>
    <row r="973" spans="1:13" s="279" customFormat="1" ht="45" x14ac:dyDescent="0.4">
      <c r="A973" s="11">
        <v>970</v>
      </c>
      <c r="B973" s="109" t="s">
        <v>27</v>
      </c>
      <c r="C973" s="113" t="s">
        <v>3088</v>
      </c>
      <c r="D973" s="112" t="s">
        <v>3091</v>
      </c>
      <c r="E973" s="109" t="s">
        <v>3099</v>
      </c>
      <c r="F973" s="109" t="s">
        <v>20</v>
      </c>
      <c r="G973" s="109" t="s">
        <v>94</v>
      </c>
      <c r="H973" s="109" t="s">
        <v>3100</v>
      </c>
      <c r="I973" s="109" t="s">
        <v>3101</v>
      </c>
      <c r="J973" s="109" t="s">
        <v>4645</v>
      </c>
      <c r="K973" s="109" t="s">
        <v>3102</v>
      </c>
      <c r="L973" s="132" t="s">
        <v>3103</v>
      </c>
      <c r="M973" s="219" t="s">
        <v>3104</v>
      </c>
    </row>
    <row r="974" spans="1:13" s="279" customFormat="1" ht="22.5" x14ac:dyDescent="0.4">
      <c r="A974" s="11">
        <v>971</v>
      </c>
      <c r="B974" s="113" t="s">
        <v>33</v>
      </c>
      <c r="C974" s="113" t="s">
        <v>3088</v>
      </c>
      <c r="D974" s="112" t="s">
        <v>3091</v>
      </c>
      <c r="E974" s="109" t="s">
        <v>3391</v>
      </c>
      <c r="F974" s="109" t="s">
        <v>20</v>
      </c>
      <c r="G974" s="109" t="s">
        <v>205</v>
      </c>
      <c r="H974" s="113" t="s">
        <v>116</v>
      </c>
      <c r="I974" s="109" t="s">
        <v>3105</v>
      </c>
      <c r="J974" s="109" t="s">
        <v>4647</v>
      </c>
      <c r="K974" s="109" t="s">
        <v>3106</v>
      </c>
      <c r="L974" s="132" t="s">
        <v>3107</v>
      </c>
      <c r="M974" s="219" t="s">
        <v>3108</v>
      </c>
    </row>
    <row r="975" spans="1:13" ht="22.5" x14ac:dyDescent="0.4">
      <c r="A975" s="11">
        <v>972</v>
      </c>
      <c r="B975" s="12" t="s">
        <v>27</v>
      </c>
      <c r="C975" s="13" t="s">
        <v>3088</v>
      </c>
      <c r="D975" s="23" t="s">
        <v>3109</v>
      </c>
      <c r="E975" s="22" t="s">
        <v>3110</v>
      </c>
      <c r="F975" s="12" t="s">
        <v>20</v>
      </c>
      <c r="G975" s="81" t="s">
        <v>489</v>
      </c>
      <c r="H975" s="81" t="s">
        <v>490</v>
      </c>
      <c r="I975" s="22" t="s">
        <v>3111</v>
      </c>
      <c r="J975" s="90" t="s">
        <v>980</v>
      </c>
      <c r="K975" s="12" t="s">
        <v>3112</v>
      </c>
      <c r="L975" s="14" t="s">
        <v>3113</v>
      </c>
      <c r="M975" s="8" t="s">
        <v>3114</v>
      </c>
    </row>
    <row r="976" spans="1:13" ht="67.5" x14ac:dyDescent="0.4">
      <c r="A976" s="11">
        <v>973</v>
      </c>
      <c r="B976" s="12" t="s">
        <v>27</v>
      </c>
      <c r="C976" s="13" t="s">
        <v>3088</v>
      </c>
      <c r="D976" s="23" t="s">
        <v>3109</v>
      </c>
      <c r="E976" s="12" t="s">
        <v>3115</v>
      </c>
      <c r="F976" s="12" t="s">
        <v>20</v>
      </c>
      <c r="G976" s="82" t="s">
        <v>2827</v>
      </c>
      <c r="H976" s="32" t="s">
        <v>2865</v>
      </c>
      <c r="I976" s="22" t="s">
        <v>3116</v>
      </c>
      <c r="J976" s="22" t="s">
        <v>472</v>
      </c>
      <c r="K976" s="12" t="s">
        <v>3112</v>
      </c>
      <c r="L976" s="14" t="s">
        <v>3113</v>
      </c>
      <c r="M976" s="8" t="s">
        <v>3114</v>
      </c>
    </row>
    <row r="977" spans="1:14" ht="22.5" x14ac:dyDescent="0.4">
      <c r="A977" s="11">
        <v>974</v>
      </c>
      <c r="B977" s="12" t="s">
        <v>78</v>
      </c>
      <c r="C977" s="13" t="s">
        <v>3088</v>
      </c>
      <c r="D977" s="23" t="s">
        <v>3109</v>
      </c>
      <c r="E977" s="22" t="s">
        <v>3117</v>
      </c>
      <c r="F977" s="12" t="s">
        <v>20</v>
      </c>
      <c r="G977" s="81" t="s">
        <v>94</v>
      </c>
      <c r="H977" s="81" t="s">
        <v>1392</v>
      </c>
      <c r="I977" s="22" t="s">
        <v>3118</v>
      </c>
      <c r="J977" s="22" t="s">
        <v>980</v>
      </c>
      <c r="K977" s="12" t="s">
        <v>3112</v>
      </c>
      <c r="L977" s="14" t="s">
        <v>3113</v>
      </c>
      <c r="M977" s="8" t="s">
        <v>3114</v>
      </c>
    </row>
    <row r="978" spans="1:14" ht="22.5" x14ac:dyDescent="0.4">
      <c r="A978" s="11">
        <v>975</v>
      </c>
      <c r="B978" s="12" t="s">
        <v>139</v>
      </c>
      <c r="C978" s="13" t="s">
        <v>3088</v>
      </c>
      <c r="D978" s="23" t="s">
        <v>3109</v>
      </c>
      <c r="E978" s="22" t="s">
        <v>3119</v>
      </c>
      <c r="F978" s="12" t="s">
        <v>20</v>
      </c>
      <c r="G978" s="32" t="s">
        <v>595</v>
      </c>
      <c r="H978" s="32" t="s">
        <v>2871</v>
      </c>
      <c r="I978" s="22" t="s">
        <v>3120</v>
      </c>
      <c r="J978" s="22" t="s">
        <v>980</v>
      </c>
      <c r="K978" s="12" t="s">
        <v>3112</v>
      </c>
      <c r="L978" s="14" t="s">
        <v>3113</v>
      </c>
      <c r="M978" s="8" t="s">
        <v>3114</v>
      </c>
    </row>
    <row r="979" spans="1:14" ht="90" x14ac:dyDescent="0.4">
      <c r="A979" s="11">
        <v>976</v>
      </c>
      <c r="B979" s="12" t="s">
        <v>551</v>
      </c>
      <c r="C979" s="13" t="s">
        <v>3088</v>
      </c>
      <c r="D979" s="22" t="s">
        <v>3109</v>
      </c>
      <c r="E979" s="22" t="s">
        <v>3371</v>
      </c>
      <c r="F979" s="12" t="s">
        <v>20</v>
      </c>
      <c r="G979" s="32" t="s">
        <v>29</v>
      </c>
      <c r="H979" s="32" t="s">
        <v>3372</v>
      </c>
      <c r="I979" s="22" t="s">
        <v>3373</v>
      </c>
      <c r="J979" s="22" t="s">
        <v>307</v>
      </c>
      <c r="K979" s="12" t="s">
        <v>3374</v>
      </c>
      <c r="L979" s="14" t="s">
        <v>3375</v>
      </c>
      <c r="M979" s="8" t="s">
        <v>3376</v>
      </c>
    </row>
    <row r="980" spans="1:14" ht="45" x14ac:dyDescent="0.4">
      <c r="A980" s="11">
        <v>977</v>
      </c>
      <c r="B980" s="12" t="s">
        <v>1117</v>
      </c>
      <c r="C980" s="13" t="s">
        <v>3088</v>
      </c>
      <c r="D980" s="22" t="s">
        <v>3109</v>
      </c>
      <c r="E980" s="22" t="s">
        <v>3377</v>
      </c>
      <c r="F980" s="12" t="s">
        <v>20</v>
      </c>
      <c r="G980" s="32" t="s">
        <v>190</v>
      </c>
      <c r="H980" s="32" t="s">
        <v>3378</v>
      </c>
      <c r="I980" s="22" t="s">
        <v>3379</v>
      </c>
      <c r="J980" s="22" t="s">
        <v>3090</v>
      </c>
      <c r="K980" s="12" t="s">
        <v>3380</v>
      </c>
      <c r="L980" s="14" t="s">
        <v>3381</v>
      </c>
      <c r="M980" s="33" t="s">
        <v>3382</v>
      </c>
    </row>
    <row r="981" spans="1:14" s="107" customFormat="1" ht="67.5" x14ac:dyDescent="0.4">
      <c r="A981" s="11">
        <v>978</v>
      </c>
      <c r="B981" s="114" t="s">
        <v>78</v>
      </c>
      <c r="C981" s="119" t="s">
        <v>3088</v>
      </c>
      <c r="D981" s="118" t="s">
        <v>3121</v>
      </c>
      <c r="E981" s="118" t="s">
        <v>3122</v>
      </c>
      <c r="F981" s="114" t="s">
        <v>20</v>
      </c>
      <c r="G981" s="280" t="s">
        <v>80</v>
      </c>
      <c r="H981" s="114" t="s">
        <v>81</v>
      </c>
      <c r="I981" s="118" t="s">
        <v>3123</v>
      </c>
      <c r="J981" s="114"/>
      <c r="K981" s="114" t="s">
        <v>3124</v>
      </c>
      <c r="L981" s="114" t="s">
        <v>3125</v>
      </c>
      <c r="M981" s="2" t="s">
        <v>3126</v>
      </c>
    </row>
    <row r="982" spans="1:14" s="107" customFormat="1" ht="22.5" x14ac:dyDescent="0.4">
      <c r="A982" s="11">
        <v>979</v>
      </c>
      <c r="B982" s="114" t="s">
        <v>27</v>
      </c>
      <c r="C982" s="119" t="s">
        <v>3088</v>
      </c>
      <c r="D982" s="118" t="s">
        <v>3121</v>
      </c>
      <c r="E982" s="118" t="s">
        <v>3127</v>
      </c>
      <c r="F982" s="114" t="s">
        <v>20</v>
      </c>
      <c r="G982" s="114" t="s">
        <v>205</v>
      </c>
      <c r="H982" s="119" t="s">
        <v>36</v>
      </c>
      <c r="I982" s="118" t="s">
        <v>3123</v>
      </c>
      <c r="J982" s="114" t="s">
        <v>3128</v>
      </c>
      <c r="K982" s="114" t="s">
        <v>3129</v>
      </c>
      <c r="L982" s="117" t="s">
        <v>3130</v>
      </c>
      <c r="M982" s="127"/>
    </row>
    <row r="983" spans="1:14" s="107" customFormat="1" ht="45" x14ac:dyDescent="0.4">
      <c r="A983" s="11">
        <v>980</v>
      </c>
      <c r="B983" s="114" t="s">
        <v>27</v>
      </c>
      <c r="C983" s="119" t="s">
        <v>3088</v>
      </c>
      <c r="D983" s="118" t="s">
        <v>3121</v>
      </c>
      <c r="E983" s="118" t="s">
        <v>3131</v>
      </c>
      <c r="F983" s="114" t="s">
        <v>20</v>
      </c>
      <c r="G983" s="114" t="s">
        <v>540</v>
      </c>
      <c r="H983" s="114" t="s">
        <v>995</v>
      </c>
      <c r="I983" s="118" t="s">
        <v>3123</v>
      </c>
      <c r="J983" s="114" t="s">
        <v>449</v>
      </c>
      <c r="K983" s="114" t="s">
        <v>3132</v>
      </c>
      <c r="L983" s="114"/>
      <c r="M983" s="127"/>
    </row>
    <row r="984" spans="1:14" ht="45" x14ac:dyDescent="0.4">
      <c r="A984" s="11">
        <v>981</v>
      </c>
      <c r="B984" s="12" t="s">
        <v>139</v>
      </c>
      <c r="C984" s="13" t="s">
        <v>3088</v>
      </c>
      <c r="D984" s="12" t="s">
        <v>3133</v>
      </c>
      <c r="E984" s="12" t="s">
        <v>3134</v>
      </c>
      <c r="F984" s="12" t="s">
        <v>1832</v>
      </c>
      <c r="G984" s="12" t="s">
        <v>148</v>
      </c>
      <c r="H984" s="12" t="s">
        <v>148</v>
      </c>
      <c r="I984" s="12" t="s">
        <v>4095</v>
      </c>
      <c r="J984" s="12" t="s">
        <v>980</v>
      </c>
      <c r="K984" s="12" t="s">
        <v>3135</v>
      </c>
      <c r="L984" s="12" t="s">
        <v>3136</v>
      </c>
      <c r="M984" s="18" t="s">
        <v>4096</v>
      </c>
      <c r="N984" s="43"/>
    </row>
    <row r="985" spans="1:14" ht="45" x14ac:dyDescent="0.4">
      <c r="A985" s="11">
        <v>982</v>
      </c>
      <c r="B985" s="12" t="s">
        <v>27</v>
      </c>
      <c r="C985" s="13" t="s">
        <v>3088</v>
      </c>
      <c r="D985" s="12" t="s">
        <v>3133</v>
      </c>
      <c r="E985" s="12" t="s">
        <v>4097</v>
      </c>
      <c r="F985" s="12" t="s">
        <v>1832</v>
      </c>
      <c r="G985" s="12" t="s">
        <v>3462</v>
      </c>
      <c r="H985" s="12" t="s">
        <v>3462</v>
      </c>
      <c r="I985" s="12" t="s">
        <v>4098</v>
      </c>
      <c r="J985" s="12" t="s">
        <v>434</v>
      </c>
      <c r="K985" s="12" t="s">
        <v>3135</v>
      </c>
      <c r="L985" s="12" t="s">
        <v>3137</v>
      </c>
      <c r="M985" s="18" t="s">
        <v>3463</v>
      </c>
      <c r="N985" s="43"/>
    </row>
    <row r="986" spans="1:14" ht="45" x14ac:dyDescent="0.4">
      <c r="A986" s="11">
        <v>983</v>
      </c>
      <c r="B986" s="12" t="s">
        <v>27</v>
      </c>
      <c r="C986" s="13" t="s">
        <v>3088</v>
      </c>
      <c r="D986" s="12" t="s">
        <v>3133</v>
      </c>
      <c r="E986" s="12" t="s">
        <v>4099</v>
      </c>
      <c r="F986" s="12" t="s">
        <v>1832</v>
      </c>
      <c r="G986" s="12" t="s">
        <v>3138</v>
      </c>
      <c r="H986" s="12" t="s">
        <v>3138</v>
      </c>
      <c r="I986" s="12" t="s">
        <v>4100</v>
      </c>
      <c r="J986" s="12" t="s">
        <v>472</v>
      </c>
      <c r="K986" s="23" t="s">
        <v>3135</v>
      </c>
      <c r="L986" s="12" t="s">
        <v>3139</v>
      </c>
      <c r="M986" s="18" t="s">
        <v>4101</v>
      </c>
      <c r="N986" s="43"/>
    </row>
    <row r="987" spans="1:14" ht="45" x14ac:dyDescent="0.4">
      <c r="A987" s="11">
        <v>984</v>
      </c>
      <c r="B987" s="12" t="s">
        <v>27</v>
      </c>
      <c r="C987" s="13" t="s">
        <v>3088</v>
      </c>
      <c r="D987" s="12" t="s">
        <v>3133</v>
      </c>
      <c r="E987" s="12" t="s">
        <v>3464</v>
      </c>
      <c r="F987" s="12" t="s">
        <v>1832</v>
      </c>
      <c r="G987" s="12" t="s">
        <v>3140</v>
      </c>
      <c r="H987" s="12" t="s">
        <v>3140</v>
      </c>
      <c r="I987" s="12" t="s">
        <v>4102</v>
      </c>
      <c r="J987" s="12" t="s">
        <v>434</v>
      </c>
      <c r="K987" s="12" t="s">
        <v>3135</v>
      </c>
      <c r="L987" s="12" t="s">
        <v>3141</v>
      </c>
      <c r="M987" s="18"/>
      <c r="N987" s="43"/>
    </row>
    <row r="988" spans="1:14" ht="45" x14ac:dyDescent="0.4">
      <c r="A988" s="11">
        <v>985</v>
      </c>
      <c r="B988" s="12" t="s">
        <v>139</v>
      </c>
      <c r="C988" s="13" t="s">
        <v>3088</v>
      </c>
      <c r="D988" s="12" t="s">
        <v>3133</v>
      </c>
      <c r="E988" s="12" t="s">
        <v>4103</v>
      </c>
      <c r="F988" s="12" t="s">
        <v>1832</v>
      </c>
      <c r="G988" s="12" t="s">
        <v>4104</v>
      </c>
      <c r="H988" s="12" t="s">
        <v>4105</v>
      </c>
      <c r="I988" s="12" t="s">
        <v>4106</v>
      </c>
      <c r="J988" s="12" t="s">
        <v>434</v>
      </c>
      <c r="K988" s="12" t="s">
        <v>3465</v>
      </c>
      <c r="L988" s="12" t="s">
        <v>3142</v>
      </c>
      <c r="M988" s="18" t="s">
        <v>3466</v>
      </c>
      <c r="N988" s="43"/>
    </row>
    <row r="989" spans="1:14" ht="45" x14ac:dyDescent="0.4">
      <c r="A989" s="11">
        <v>986</v>
      </c>
      <c r="B989" s="12" t="s">
        <v>139</v>
      </c>
      <c r="C989" s="13" t="s">
        <v>3088</v>
      </c>
      <c r="D989" s="12" t="s">
        <v>3133</v>
      </c>
      <c r="E989" s="12" t="s">
        <v>4107</v>
      </c>
      <c r="F989" s="12" t="s">
        <v>1832</v>
      </c>
      <c r="G989" s="12" t="s">
        <v>4108</v>
      </c>
      <c r="H989" s="12" t="s">
        <v>4109</v>
      </c>
      <c r="I989" s="12" t="s">
        <v>4110</v>
      </c>
      <c r="J989" s="12" t="s">
        <v>472</v>
      </c>
      <c r="K989" s="12" t="s">
        <v>3467</v>
      </c>
      <c r="L989" s="12" t="s">
        <v>3143</v>
      </c>
      <c r="M989" s="18" t="s">
        <v>3468</v>
      </c>
      <c r="N989" s="43"/>
    </row>
    <row r="990" spans="1:14" ht="45" x14ac:dyDescent="0.4">
      <c r="A990" s="11">
        <v>987</v>
      </c>
      <c r="B990" s="12" t="s">
        <v>27</v>
      </c>
      <c r="C990" s="13" t="s">
        <v>3088</v>
      </c>
      <c r="D990" s="12" t="s">
        <v>3133</v>
      </c>
      <c r="E990" s="12" t="s">
        <v>4111</v>
      </c>
      <c r="F990" s="12" t="s">
        <v>1832</v>
      </c>
      <c r="G990" s="12" t="s">
        <v>4112</v>
      </c>
      <c r="H990" s="12" t="s">
        <v>4112</v>
      </c>
      <c r="I990" s="12" t="s">
        <v>4113</v>
      </c>
      <c r="J990" s="12" t="s">
        <v>434</v>
      </c>
      <c r="K990" s="12" t="s">
        <v>3135</v>
      </c>
      <c r="L990" s="12" t="s">
        <v>4114</v>
      </c>
      <c r="M990" s="33" t="s">
        <v>4115</v>
      </c>
      <c r="N990" s="43"/>
    </row>
    <row r="991" spans="1:14" ht="45" x14ac:dyDescent="0.4">
      <c r="A991" s="11">
        <v>988</v>
      </c>
      <c r="B991" s="12" t="s">
        <v>27</v>
      </c>
      <c r="C991" s="13" t="s">
        <v>3088</v>
      </c>
      <c r="D991" s="12" t="s">
        <v>3133</v>
      </c>
      <c r="E991" s="12" t="s">
        <v>4116</v>
      </c>
      <c r="F991" s="12" t="s">
        <v>1832</v>
      </c>
      <c r="G991" s="12" t="s">
        <v>35</v>
      </c>
      <c r="H991" s="12" t="s">
        <v>35</v>
      </c>
      <c r="I991" s="12" t="s">
        <v>4117</v>
      </c>
      <c r="J991" s="12" t="s">
        <v>1314</v>
      </c>
      <c r="K991" s="12" t="s">
        <v>3135</v>
      </c>
      <c r="L991" s="12" t="s">
        <v>4118</v>
      </c>
      <c r="M991" s="33" t="s">
        <v>4119</v>
      </c>
      <c r="N991" s="43"/>
    </row>
    <row r="992" spans="1:14" ht="45" x14ac:dyDescent="0.4">
      <c r="A992" s="11">
        <v>989</v>
      </c>
      <c r="B992" s="12" t="s">
        <v>27</v>
      </c>
      <c r="C992" s="13" t="s">
        <v>3088</v>
      </c>
      <c r="D992" s="12" t="s">
        <v>3133</v>
      </c>
      <c r="E992" s="12" t="s">
        <v>4099</v>
      </c>
      <c r="F992" s="12" t="s">
        <v>1832</v>
      </c>
      <c r="G992" s="12" t="s">
        <v>80</v>
      </c>
      <c r="H992" s="12" t="s">
        <v>80</v>
      </c>
      <c r="I992" s="12" t="s">
        <v>4120</v>
      </c>
      <c r="J992" s="12" t="s">
        <v>444</v>
      </c>
      <c r="K992" s="23" t="s">
        <v>3135</v>
      </c>
      <c r="L992" s="12" t="s">
        <v>4121</v>
      </c>
      <c r="M992" s="33" t="s">
        <v>4122</v>
      </c>
      <c r="N992" s="43"/>
    </row>
  </sheetData>
  <mergeCells count="12">
    <mergeCell ref="A2:A3"/>
    <mergeCell ref="B2:B3"/>
    <mergeCell ref="C2:C3"/>
    <mergeCell ref="D2:D3"/>
    <mergeCell ref="E2:E3"/>
    <mergeCell ref="J2:J3"/>
    <mergeCell ref="K2:L2"/>
    <mergeCell ref="M2:M3"/>
    <mergeCell ref="B1:M1"/>
    <mergeCell ref="F2:G2"/>
    <mergeCell ref="H2:H3"/>
    <mergeCell ref="I2:I3"/>
  </mergeCells>
  <phoneticPr fontId="3"/>
  <dataValidations count="35">
    <dataValidation type="list" allowBlank="1" showInputMessage="1" showErrorMessage="1" sqref="B34:B35 B40:B43">
      <formula1>#REF!</formula1>
    </dataValidation>
    <dataValidation type="list" allowBlank="1" showInputMessage="1" showErrorMessage="1" sqref="B420">
      <formula1>#REF!</formula1>
    </dataValidation>
    <dataValidation type="list" allowBlank="1" showInputMessage="1" showErrorMessage="1" sqref="B252:B254 C397:C402">
      <formula1>#REF!</formula1>
    </dataValidation>
    <dataValidation type="list" allowBlank="1" showInputMessage="1" showErrorMessage="1" sqref="B421:B422 B974 B958:B964">
      <formula1>#REF!</formula1>
    </dataValidation>
    <dataValidation type="list" allowBlank="1" showInputMessage="1" showErrorMessage="1" sqref="C890">
      <formula1>#REF!</formula1>
    </dataValidation>
    <dataValidation type="list" allowBlank="1" showInputMessage="1" showErrorMessage="1" sqref="B763:B764 B766:B773">
      <formula1>#REF!</formula1>
      <formula2>0</formula2>
    </dataValidation>
    <dataValidation type="list" allowBlank="1" showInputMessage="1" showErrorMessage="1" sqref="C260:C283 B154:B156 B163 B161 B166 B792:C794 B868:B873 B787:B788 B500:B508 B512 B83:B85 B89:C89 B101 B109:B111 B795:B801 B804:B809 B733:B736">
      <formula1>#REF!</formula1>
    </dataValidation>
    <dataValidation type="list" allowBlank="1" showInputMessage="1" showErrorMessage="1" sqref="B406:B411 B403:B404">
      <formula1>$B$23:$B$26</formula1>
    </dataValidation>
    <dataValidation type="list" allowBlank="1" showInputMessage="1" showErrorMessage="1" sqref="C406:C411 C403:C404">
      <formula1>$D$23:$D$26</formula1>
    </dataValidation>
    <dataValidation type="list" allowBlank="1" showInputMessage="1" showErrorMessage="1" sqref="B791 B781 B789">
      <formula1>$B$21:$B$26</formula1>
    </dataValidation>
    <dataValidation type="list" allowBlank="1" showInputMessage="1" showErrorMessage="1" sqref="B778:B780 B834:B837 B636:B643 B886:B889 B810:B819 B412:B419 B971 B981:B983">
      <formula1>#REF!</formula1>
    </dataValidation>
    <dataValidation type="list" allowBlank="1" showInputMessage="1" showErrorMessage="1" sqref="C886:C889 C834:C837 C663:C666 C636:C643 C778:C780 C971 C814:C819 C810:C811 C412:C419 C981:C983">
      <formula1>#REF!</formula1>
    </dataValidation>
    <dataValidation type="list" allowBlank="1" showInputMessage="1" showErrorMessage="1" sqref="B405 B957 B619:B622 B990:B992 B985:B987 B356:B372 B875:B879 B863">
      <formula1>#REF!</formula1>
    </dataValidation>
    <dataValidation type="list" allowBlank="1" showInputMessage="1" showErrorMessage="1" sqref="C863">
      <formula1>#REF!</formula1>
    </dataValidation>
    <dataValidation type="list" allowBlank="1" showInputMessage="1" showErrorMessage="1" sqref="C284:C291 B141:B142 C256:C259">
      <formula1>#REF!</formula1>
    </dataValidation>
    <dataValidation type="list" allowBlank="1" showInputMessage="1" showErrorMessage="1" sqref="B75:B76 B704 B706 B700:B701 B708 B712:B714 B623:B631 B644:B652 B937:B956 B977:B980 B988:B989 B984 B333:B341 B551:B561 B820:B833">
      <formula1>#REF!</formula1>
    </dataValidation>
    <dataValidation type="list" allowBlank="1" showInputMessage="1" showErrorMessage="1" sqref="B78:B80">
      <formula1>$B$25:$B$26</formula1>
    </dataValidation>
    <dataValidation type="list" allowBlank="1" showInputMessage="1" showErrorMessage="1" sqref="B189 B191">
      <formula1>#REF!</formula1>
    </dataValidation>
    <dataValidation type="list" allowBlank="1" showInputMessage="1" showErrorMessage="1" sqref="B890">
      <formula1>#REF!</formula1>
    </dataValidation>
    <dataValidation type="list" allowBlank="1" showInputMessage="1" showErrorMessage="1" sqref="B375:B381">
      <formula1>#REF!</formula1>
      <formula2>0</formula2>
    </dataValidation>
    <dataValidation type="list" allowBlank="1" showInputMessage="1" showErrorMessage="1" sqref="B389:B393">
      <formula1>#REF!</formula1>
      <formula2>0</formula2>
    </dataValidation>
    <dataValidation type="list" allowBlank="1" showInputMessage="1" showErrorMessage="1" sqref="B394 C393:C396">
      <formula1>#REF!</formula1>
      <formula2>0</formula2>
    </dataValidation>
    <dataValidation type="list" allowBlank="1" showInputMessage="1" showErrorMessage="1" sqref="B737:B740 B933:B936">
      <formula1>$A$27:$A$44</formula1>
    </dataValidation>
    <dataValidation type="list" allowBlank="1" showInputMessage="1" showErrorMessage="1" sqref="C552:C561 C619:C631 C644:C652 C937:C956 C975:C980 C333:C341 C820:C833">
      <formula1>#REF!</formula1>
    </dataValidation>
    <dataValidation type="list" allowBlank="1" showInputMessage="1" showErrorMessage="1" sqref="B891:B901 B903:B909">
      <formula1>#REF!</formula1>
    </dataValidation>
    <dataValidation type="list" allowBlank="1" showInputMessage="1" showErrorMessage="1" sqref="C906:C909 C897:C901 C903">
      <formula1>#REF!</formula1>
    </dataValidation>
    <dataValidation type="list" allowBlank="1" showInputMessage="1" showErrorMessage="1" sqref="C902">
      <formula1>#REF!</formula1>
    </dataValidation>
    <dataValidation type="list" allowBlank="1" showInputMessage="1" showErrorMessage="1" sqref="B902">
      <formula1>#REF!</formula1>
    </dataValidation>
    <dataValidation type="list" allowBlank="1" showInputMessage="1" showErrorMessage="1" sqref="C904:C905 C891:C896">
      <formula1>$D$27:$D$44</formula1>
    </dataValidation>
    <dataValidation type="list" allowBlank="1" showInputMessage="1" showErrorMessage="1" sqref="C965:C970">
      <formula1>#REF!</formula1>
      <formula2>0</formula2>
    </dataValidation>
    <dataValidation type="list" allowBlank="1" showInputMessage="1" showErrorMessage="1" sqref="B965:B970">
      <formula1>#REF!</formula1>
      <formula2>0</formula2>
    </dataValidation>
    <dataValidation type="list" allowBlank="1" showInputMessage="1" showErrorMessage="1" sqref="B246">
      <formula1>$B$27:$B$32</formula1>
    </dataValidation>
    <dataValidation type="list" allowBlank="1" showInputMessage="1" showErrorMessage="1" sqref="C632:C635">
      <formula1>#REF!</formula1>
    </dataValidation>
    <dataValidation type="list" allowBlank="1" showInputMessage="1" showErrorMessage="1" sqref="B632:B635">
      <formula1>#REF!</formula1>
    </dataValidation>
    <dataValidation type="list" allowBlank="1" showInputMessage="1" showErrorMessage="1" sqref="B456:B463 B465:B467">
      <formula1>#REF!</formula1>
    </dataValidation>
  </dataValidations>
  <hyperlinks>
    <hyperlink ref="M58" r:id="rId1" display="http://www.city.tomakomai.hokkaido.jp/kankojoho/event/skatematsuri/skatematsuri.html"/>
    <hyperlink ref="M57" r:id="rId2" display="http://www.city.tomakomai.hokkaido.jp/kankojoho/event/minatomatsuri/minatomatsuri.html"/>
    <hyperlink ref="M639" r:id="rId3" display="http://kumano-shingu.com/contents/attrac/"/>
    <hyperlink ref="M642" r:id="rId4"/>
    <hyperlink ref="M791" r:id="rId5"/>
    <hyperlink ref="M790" r:id="rId6"/>
    <hyperlink ref="M789" r:id="rId7"/>
    <hyperlink ref="M56" r:id="rId8"/>
    <hyperlink ref="M55" r:id="rId9"/>
    <hyperlink ref="M643" r:id="rId10"/>
    <hyperlink ref="M637" r:id="rId11"/>
    <hyperlink ref="M638" r:id="rId12"/>
    <hyperlink ref="M641" r:id="rId13"/>
    <hyperlink ref="M371" r:id="rId14"/>
    <hyperlink ref="M362" r:id="rId15"/>
    <hyperlink ref="M372" r:id="rId16" display="https://www.kyokanko.or.jp/gion/"/>
    <hyperlink ref="M368" r:id="rId17"/>
    <hyperlink ref="M365" r:id="rId18"/>
    <hyperlink ref="M366" r:id="rId19"/>
    <hyperlink ref="M369" r:id="rId20"/>
    <hyperlink ref="M370" r:id="rId21"/>
    <hyperlink ref="M197:M234" r:id="rId22" display="http://www.ataminews.gr.jp/"/>
    <hyperlink ref="L26" r:id="rId23" display="0259-27-5000/info@visitsado.com"/>
    <hyperlink ref="M881" r:id="rId24"/>
    <hyperlink ref="M15" r:id="rId25"/>
    <hyperlink ref="M16" r:id="rId26" display="http://www.city.kushiro.lg.jp/zoo/"/>
    <hyperlink ref="M17" r:id="rId27"/>
    <hyperlink ref="M18" r:id="rId28"/>
    <hyperlink ref="M19" r:id="rId29" display="http://jf-shiranuka.jimdo.com/"/>
    <hyperlink ref="M20" r:id="rId30"/>
    <hyperlink ref="M21" r:id="rId31"/>
    <hyperlink ref="M22" r:id="rId32"/>
    <hyperlink ref="M23" r:id="rId33" display="http://www.city.kushiro.lg.jp/"/>
    <hyperlink ref="M12" r:id="rId34"/>
    <hyperlink ref="M13" r:id="rId35"/>
    <hyperlink ref="M14" r:id="rId36"/>
    <hyperlink ref="M24" r:id="rId37"/>
    <hyperlink ref="M25" r:id="rId38"/>
    <hyperlink ref="M817" r:id="rId39"/>
    <hyperlink ref="M818" r:id="rId40"/>
    <hyperlink ref="M819" r:id="rId41"/>
    <hyperlink ref="M816" r:id="rId42"/>
    <hyperlink ref="M814" r:id="rId43" display="http://www.city.sukumo.kochi.jp/kankou/daruma/index.html"/>
    <hyperlink ref="M815" r:id="rId44"/>
    <hyperlink ref="M531" r:id="rId45" display="http://kankou43yokkaichi.com/hanabi/"/>
    <hyperlink ref="M71" r:id="rId46"/>
    <hyperlink ref="M80" r:id="rId47"/>
    <hyperlink ref="M73" r:id="rId48"/>
    <hyperlink ref="M350" r:id="rId49"/>
    <hyperlink ref="M351" r:id="rId50"/>
    <hyperlink ref="M352" r:id="rId51"/>
    <hyperlink ref="M355" r:id="rId52"/>
    <hyperlink ref="M356" r:id="rId53"/>
    <hyperlink ref="M358" r:id="rId54"/>
    <hyperlink ref="M64" r:id="rId55" display="http://www.city.wakkanai.hokkaido.jp/calendar/byakuyasai.html"/>
    <hyperlink ref="M65" r:id="rId56"/>
    <hyperlink ref="M66" r:id="rId57" display="http://www.city.wakkanai.hokkaido.jp/kanko/event/nankyokumatsuri.html"/>
    <hyperlink ref="M67" r:id="rId58" display="http://www.city.wakkanai.hokkaido.jp/kanko/event/hatuhinode.html"/>
    <hyperlink ref="M68" r:id="rId59" display="http://www.city.wakkanai.hokkaido.jp/kanko/event/nankyokuhairando.html"/>
    <hyperlink ref="M69" r:id="rId60" display="http://www.city.wakkanai.hokkaido.jp/kanko/event/inuzori.html"/>
    <hyperlink ref="M70" r:id="rId61" display="http://www.city.wakkanai.hokkaido.jp/kanko/event/snowland.html"/>
    <hyperlink ref="M426" r:id="rId62"/>
    <hyperlink ref="L426" r:id="rId63"/>
    <hyperlink ref="M421" r:id="rId64"/>
    <hyperlink ref="L421" r:id="rId65"/>
    <hyperlink ref="M425" r:id="rId66"/>
    <hyperlink ref="L425" r:id="rId67"/>
    <hyperlink ref="M422" r:id="rId68"/>
    <hyperlink ref="L422" r:id="rId69"/>
    <hyperlink ref="M423" r:id="rId70"/>
    <hyperlink ref="L423" r:id="rId71"/>
    <hyperlink ref="L424" r:id="rId72" display="0776-23-3677/info@fuku-e.com"/>
    <hyperlink ref="L427" r:id="rId73" display="0776-23-3677/info@fuku-e.com"/>
    <hyperlink ref="M889" r:id="rId74" display="http://www.pearlsea.jp/"/>
    <hyperlink ref="M263" r:id="rId75"/>
    <hyperlink ref="M260" r:id="rId76"/>
    <hyperlink ref="M262" r:id="rId77"/>
    <hyperlink ref="M261" r:id="rId78"/>
    <hyperlink ref="M252" r:id="rId79"/>
    <hyperlink ref="M253" r:id="rId80"/>
    <hyperlink ref="M254" r:id="rId81"/>
    <hyperlink ref="M866" r:id="rId82"/>
    <hyperlink ref="M867" r:id="rId83"/>
    <hyperlink ref="M108" r:id="rId84"/>
    <hyperlink ref="M154" r:id="rId85" display="http://www.city.tono.iwate.jp"/>
    <hyperlink ref="E165" r:id="rId86" display="http://www.city.mutsu.lg.jp/news/index.cfm/detail.13.34178.html"/>
    <hyperlink ref="E157" r:id="rId87" tooltip="Ominato Nebuta Festival" display="http://www.city.mutsu.lg.jp/index.cfm/16,1335,32,801,html"/>
    <hyperlink ref="E158" r:id="rId88" display="http://www.shimokita-kanko.com/?p=14414"/>
    <hyperlink ref="E159" r:id="rId89" display="http://www.shimokita-kanko.com/?p=14421"/>
    <hyperlink ref="E160" r:id="rId90" display="http://www.shimokita-kanko.com/?p=14446"/>
    <hyperlink ref="E161" r:id="rId91" tooltip="Wakinosawa Hachiman example Festival" display="http://www.city.mutsu.lg.jp/index.cfm/16,1334,32,801,html"/>
    <hyperlink ref="E163" r:id="rId92" display="http://www.shimokita-kanko.com/?p=14354"/>
    <hyperlink ref="E164" r:id="rId93" display="http://www.shimokita-kanko.com/?p=14453"/>
    <hyperlink ref="L167" r:id="rId94" display="0259-27-5000/info@visitsado.com"/>
    <hyperlink ref="L168:L170" r:id="rId95" display="0259-27-5000/info@visitsado.com"/>
    <hyperlink ref="E168" r:id="rId96" display="http://www.shimokita-kanko.com/?p=13888"/>
    <hyperlink ref="L171" r:id="rId97" display="0259-27-5000/info@visitsado.com"/>
    <hyperlink ref="L172:L175" r:id="rId98" display="0259-27-5000/info@visitsado.com"/>
    <hyperlink ref="E172" r:id="rId99" tooltip="Osorezan" display="http://www.city.mutsu.lg.jp/index.cfm/16,1328,32,801,html"/>
    <hyperlink ref="L176:L178" r:id="rId100" display="0259-27-5000/info@visitsado.com"/>
    <hyperlink ref="E177" r:id="rId101" tooltip="Wakinosawa Hachiman example Festival" display="http://www.city.mutsu.lg.jp/index.cfm/16,1334,32,801,html"/>
    <hyperlink ref="E178" r:id="rId102" tooltip="Wakinosawa Hachiman example Festival" display="http://www.city.mutsu.lg.jp/index.cfm/16,1334,32,801,html"/>
    <hyperlink ref="M45" r:id="rId103"/>
    <hyperlink ref="M46" r:id="rId104"/>
    <hyperlink ref="M47" r:id="rId105"/>
    <hyperlink ref="M44" r:id="rId106"/>
    <hyperlink ref="M48" r:id="rId107"/>
    <hyperlink ref="M49" r:id="rId108"/>
    <hyperlink ref="M186:M187" r:id="rId109" display="http://www.nanaoh.net/index.php"/>
    <hyperlink ref="M193" r:id="rId110" display="http://yamagatakanko.com/english/"/>
    <hyperlink ref="M839" r:id="rId111"/>
    <hyperlink ref="M235:M240" r:id="rId112" display="http://www.ataminews.gr.jp/"/>
    <hyperlink ref="M235" r:id="rId113"/>
    <hyperlink ref="M236" r:id="rId114"/>
    <hyperlink ref="M237" r:id="rId115"/>
    <hyperlink ref="M958" r:id="rId116"/>
    <hyperlink ref="M959" r:id="rId117"/>
    <hyperlink ref="M960" r:id="rId118"/>
    <hyperlink ref="M961" r:id="rId119"/>
    <hyperlink ref="M962" r:id="rId120"/>
    <hyperlink ref="M963" r:id="rId121"/>
    <hyperlink ref="M964" r:id="rId122"/>
    <hyperlink ref="M267" r:id="rId123"/>
    <hyperlink ref="M268:M272" r:id="rId124" display="http://www.town.hachijo.tokyo.jp/"/>
    <hyperlink ref="L771" r:id="rId125" display="083-231-1350/sgkanko@city.shimonoseki.yamaguchi.jp"/>
    <hyperlink ref="L772" r:id="rId126" display="083-231-1350/sgkanko@city.shimonoseki.yamaguchi.jp"/>
    <hyperlink ref="L773" r:id="rId127" display="083-231-1350/sgkanko@city.shimonoseki.yamaguchi.jp"/>
    <hyperlink ref="L774" r:id="rId128" display="083-231-1350/sgkanko@city.shimonoseki.yamaguchi.jp"/>
    <hyperlink ref="M771" r:id="rId129"/>
    <hyperlink ref="M772" r:id="rId130"/>
    <hyperlink ref="M773" r:id="rId131"/>
    <hyperlink ref="M774" r:id="rId132"/>
    <hyperlink ref="L763" r:id="rId133" display="083-231-1350/sgkanko@city.shimonoseki.yamaguchi.jp"/>
    <hyperlink ref="L764" r:id="rId134" display="083-231-1350/sgkanko@city.shimonoseki.yamaguchi.jp"/>
    <hyperlink ref="L765" r:id="rId135" display="083-231-1350/sgkanko@city.shimonoseki.yamaguchi.jp"/>
    <hyperlink ref="L766" r:id="rId136" display="083-231-1350/sgkanko@city.shimonoseki.yamaguchi.jp"/>
    <hyperlink ref="M763" r:id="rId137"/>
    <hyperlink ref="M764" r:id="rId138"/>
    <hyperlink ref="M765" r:id="rId139"/>
    <hyperlink ref="M766" r:id="rId140"/>
    <hyperlink ref="M767" r:id="rId141"/>
    <hyperlink ref="M768" r:id="rId142"/>
    <hyperlink ref="M769" r:id="rId143"/>
    <hyperlink ref="M770" r:id="rId144"/>
    <hyperlink ref="L767" r:id="rId145" display="083-231-1350/sgkanko@city.shimonoseki.yamaguchi.jp"/>
    <hyperlink ref="L768" r:id="rId146" display="083-231-1350/sgkanko@city.shimonoseki.yamaguchi.jp"/>
    <hyperlink ref="L769" r:id="rId147" display="083-231-1350/sgkanko@city.shimonoseki.yamaguchi.jp"/>
    <hyperlink ref="L770" r:id="rId148" display="083-231-1350/sgkanko@city.shimonoseki.yamaguchi.jp"/>
    <hyperlink ref="L775" r:id="rId149" display="083-231-1350/sgkanko@city.shimonoseki.yamaguchi.jp"/>
    <hyperlink ref="L776" r:id="rId150" display="083-231-1350/sgkanko@city.shimonoseki.yamaguchi.jp"/>
    <hyperlink ref="L777" r:id="rId151" display="083-231-1350/sgkanko@city.shimonoseki.yamaguchi.jp"/>
    <hyperlink ref="L778" r:id="rId152" display="083-231-1350/sgkanko@city.shimonoseki.yamaguchi.jp"/>
    <hyperlink ref="M775" r:id="rId153"/>
    <hyperlink ref="M776" r:id="rId154"/>
    <hyperlink ref="M777" r:id="rId155"/>
    <hyperlink ref="M778" r:id="rId156"/>
    <hyperlink ref="M779" r:id="rId157"/>
    <hyperlink ref="M780" r:id="rId158"/>
    <hyperlink ref="M781" r:id="rId159"/>
    <hyperlink ref="M782" r:id="rId160"/>
    <hyperlink ref="L779" r:id="rId161" display="083-231-1350/sgkanko@city.shimonoseki.yamaguchi.jp"/>
    <hyperlink ref="L780" r:id="rId162" display="083-231-1350/sgkanko@city.shimonoseki.yamaguchi.jp"/>
    <hyperlink ref="L781" r:id="rId163" display="083-231-1350/sgkanko@city.shimonoseki.yamaguchi.jp"/>
    <hyperlink ref="L782" r:id="rId164" display="083-231-1350/sgkanko@city.shimonoseki.yamaguchi.jp"/>
    <hyperlink ref="M144:M147" r:id="rId165" display="http://www.pref.ishikawa.jp/siro-niwa/japanese/top.html"/>
    <hyperlink ref="M148" r:id="rId166" display="http://www.city.ofunato.iwate.jp"/>
    <hyperlink ref="M149" r:id="rId167"/>
    <hyperlink ref="M150" r:id="rId168"/>
    <hyperlink ref="M152" r:id="rId169" display="http://www.town.sumita.iwate.jp"/>
    <hyperlink ref="M886" r:id="rId170"/>
    <hyperlink ref="M887" r:id="rId171"/>
    <hyperlink ref="M804" r:id="rId172"/>
    <hyperlink ref="M808" r:id="rId173"/>
    <hyperlink ref="M805" r:id="rId174"/>
    <hyperlink ref="M806" r:id="rId175"/>
    <hyperlink ref="M807" r:id="rId176"/>
    <hyperlink ref="M864" r:id="rId177"/>
    <hyperlink ref="M863" r:id="rId178"/>
    <hyperlink ref="M865" r:id="rId179"/>
    <hyperlink ref="M861" r:id="rId180"/>
    <hyperlink ref="M860" r:id="rId181"/>
    <hyperlink ref="M862" r:id="rId182"/>
    <hyperlink ref="M842" r:id="rId183"/>
    <hyperlink ref="M843" r:id="rId184"/>
    <hyperlink ref="M844" r:id="rId185"/>
    <hyperlink ref="M845" r:id="rId186"/>
    <hyperlink ref="M846" r:id="rId187"/>
    <hyperlink ref="M848" r:id="rId188"/>
    <hyperlink ref="M849" r:id="rId189"/>
    <hyperlink ref="M850" r:id="rId190"/>
    <hyperlink ref="M851" r:id="rId191"/>
    <hyperlink ref="M853" r:id="rId192"/>
    <hyperlink ref="M852" r:id="rId193"/>
    <hyperlink ref="M740" r:id="rId194" display="http://www.akitafan.com/en/index.html"/>
    <hyperlink ref="M935" r:id="rId195"/>
    <hyperlink ref="M937" r:id="rId196"/>
    <hyperlink ref="M932" r:id="rId197"/>
    <hyperlink ref="M933" r:id="rId198"/>
    <hyperlink ref="M934" r:id="rId199"/>
    <hyperlink ref="M939" r:id="rId200"/>
    <hyperlink ref="M940" r:id="rId201"/>
    <hyperlink ref="M941" r:id="rId202"/>
    <hyperlink ref="M942" r:id="rId203"/>
    <hyperlink ref="M943" r:id="rId204"/>
    <hyperlink ref="M944" r:id="rId205"/>
    <hyperlink ref="M945" r:id="rId206"/>
    <hyperlink ref="M946" r:id="rId207"/>
    <hyperlink ref="M947" r:id="rId208"/>
    <hyperlink ref="M948" r:id="rId209"/>
    <hyperlink ref="M949" r:id="rId210"/>
    <hyperlink ref="M950" r:id="rId211"/>
    <hyperlink ref="M951" r:id="rId212"/>
    <hyperlink ref="M952" r:id="rId213"/>
    <hyperlink ref="M953" r:id="rId214"/>
    <hyperlink ref="M954" r:id="rId215"/>
    <hyperlink ref="M955" r:id="rId216"/>
    <hyperlink ref="M560" r:id="rId217"/>
    <hyperlink ref="M561" r:id="rId218"/>
    <hyperlink ref="M555" r:id="rId219"/>
    <hyperlink ref="M556" r:id="rId220"/>
    <hyperlink ref="M559" r:id="rId221"/>
    <hyperlink ref="M984" r:id="rId222"/>
    <hyperlink ref="M985" r:id="rId223"/>
    <hyperlink ref="M988" r:id="rId224"/>
    <hyperlink ref="M989" r:id="rId225"/>
    <hyperlink ref="M986" r:id="rId226"/>
    <hyperlink ref="M990" r:id="rId227"/>
    <hyperlink ref="M991" r:id="rId228"/>
    <hyperlink ref="M992" r:id="rId229"/>
    <hyperlink ref="M832" r:id="rId230"/>
    <hyperlink ref="M833" r:id="rId231"/>
    <hyperlink ref="M904" r:id="rId232"/>
    <hyperlink ref="M905" r:id="rId233"/>
    <hyperlink ref="M868" r:id="rId234"/>
    <hyperlink ref="M871" r:id="rId235"/>
    <hyperlink ref="M870" r:id="rId236"/>
    <hyperlink ref="M783" r:id="rId237"/>
    <hyperlink ref="M975" r:id="rId238" display="http://www.naha-navi.or.jp"/>
    <hyperlink ref="M976" r:id="rId239" display="http://www.naha-navi.or.jp"/>
    <hyperlink ref="M977" r:id="rId240" display="http://www.naha-navi.or.jp"/>
    <hyperlink ref="M978" r:id="rId241" display="http://www.naha-navi.or.jp"/>
    <hyperlink ref="M980" r:id="rId242"/>
    <hyperlink ref="M979" r:id="rId243"/>
    <hyperlink ref="L535" r:id="rId244" display="e0624001@pref.wakayama.lg.jp"/>
    <hyperlink ref="L541" r:id="rId245" display="+81-73-441-2789e0625001@pref.wakayama.lg.jp"/>
    <hyperlink ref="M540" r:id="rId246"/>
    <hyperlink ref="M543" r:id="rId247"/>
    <hyperlink ref="M544" r:id="rId248"/>
    <hyperlink ref="M541" r:id="rId249"/>
    <hyperlink ref="M548" r:id="rId250"/>
    <hyperlink ref="M549" r:id="rId251"/>
    <hyperlink ref="M550" r:id="rId252"/>
    <hyperlink ref="M536" r:id="rId253" location="con_summer"/>
    <hyperlink ref="M537" r:id="rId254" location="con_summer"/>
    <hyperlink ref="M538" r:id="rId255" location="con_summer"/>
    <hyperlink ref="M539" r:id="rId256" location="con_winter"/>
    <hyperlink ref="M535" r:id="rId257"/>
    <hyperlink ref="M542" r:id="rId258" location="con_spring" display="http://www.nanki-shirahama.com/event/calendar.php#con_spring"/>
    <hyperlink ref="M545" r:id="rId259" location="con_summer" display="http://www.nanki-shirahama.com/event/calendar.php#con_summer"/>
    <hyperlink ref="M546" r:id="rId260" display="http://www.nanki-shirahama.com/event/calendar.php"/>
    <hyperlink ref="M547" r:id="rId261" location="con_summer" display="http://www.nanki-shirahama.com/event/calendar.php#con_summer"/>
    <hyperlink ref="M967" r:id="rId262"/>
    <hyperlink ref="M968" r:id="rId263"/>
    <hyperlink ref="M969" r:id="rId264"/>
    <hyperlink ref="M828" r:id="rId265"/>
    <hyperlink ref="M829" r:id="rId266"/>
    <hyperlink ref="M830" r:id="rId267"/>
    <hyperlink ref="M644" r:id="rId268"/>
    <hyperlink ref="M651" r:id="rId269" display="http://www.city.wakayama.wakayama.jp/menu_1/gyousei/kankouka/odori.html"/>
    <hyperlink ref="M646" r:id="rId270"/>
    <hyperlink ref="M894" r:id="rId271"/>
    <hyperlink ref="M891" r:id="rId272"/>
    <hyperlink ref="M896" r:id="rId273"/>
    <hyperlink ref="M895" r:id="rId274"/>
    <hyperlink ref="M892" r:id="rId275"/>
    <hyperlink ref="M893" r:id="rId276"/>
    <hyperlink ref="M39" r:id="rId277" display="%23"/>
    <hyperlink ref="M30" r:id="rId278" display="%23"/>
    <hyperlink ref="M32" r:id="rId279" display="%23"/>
    <hyperlink ref="M42" r:id="rId280" display="%23"/>
    <hyperlink ref="M27" r:id="rId281" display="%23"/>
    <hyperlink ref="M28" r:id="rId282" display="%23"/>
    <hyperlink ref="M38" r:id="rId283" display="%23"/>
    <hyperlink ref="M37" r:id="rId284" display="%23"/>
    <hyperlink ref="M52" r:id="rId285"/>
    <hyperlink ref="M83" r:id="rId286" display="http://www.city.tono.iwate.jp"/>
    <hyperlink ref="L91" r:id="rId287" display="0259-27-5000/info@visitsado.com"/>
    <hyperlink ref="L92" r:id="rId288" display="0259-27-5000/info@visitsado.com"/>
    <hyperlink ref="L93:L95" r:id="rId289" display="0259-27-5000/info@visitsado.com"/>
    <hyperlink ref="L96" r:id="rId290" display="0259-27-5000/info@visitsado.com"/>
    <hyperlink ref="L97:L98" r:id="rId291" display="0259-27-5000/info@visitsado.com"/>
    <hyperlink ref="M99" r:id="rId292"/>
    <hyperlink ref="M100" r:id="rId293"/>
    <hyperlink ref="L114" r:id="rId294" display="0259-27-5000/info@visitsado.com"/>
    <hyperlink ref="M127:M134" r:id="rId295" display="http://yamagatakanko.com/english/"/>
    <hyperlink ref="M122" r:id="rId296" display="http://okumatsushima-kanko.jp/"/>
    <hyperlink ref="M123" r:id="rId297" display="http://okumatsushima-kanko.jp/"/>
    <hyperlink ref="M128:M129" r:id="rId298" display="http://yamagatakanko.com/english/"/>
    <hyperlink ref="M132" r:id="rId299" display="http://yamagatakanko.com/english/"/>
    <hyperlink ref="M134" r:id="rId300" display="http://yamagatakanko.com/english/"/>
    <hyperlink ref="M124" r:id="rId301" display="http://okumatsushima-kanko.jp/"/>
    <hyperlink ref="M127" r:id="rId302"/>
    <hyperlink ref="M135" r:id="rId303"/>
    <hyperlink ref="M126" r:id="rId304" display="http://www.matsushima-kanko.com/"/>
    <hyperlink ref="L126" r:id="rId305" display="022-354-2618info@matsushima-kanko.com"/>
    <hyperlink ref="M125" r:id="rId306" display="http://www.town.matsushima.miyagi.jp/"/>
    <hyperlink ref="L125" r:id="rId307" display="022-354-5707/info@town.matsushima.miyagi.jp"/>
    <hyperlink ref="M121" r:id="rId308"/>
    <hyperlink ref="M138" r:id="rId309"/>
    <hyperlink ref="M197:M232" r:id="rId310" display="http://www.ataminews.gr.jp/"/>
    <hyperlink ref="M82" r:id="rId311"/>
    <hyperlink ref="M241" r:id="rId312"/>
    <hyperlink ref="M243" r:id="rId313"/>
    <hyperlink ref="M244:M246" r:id="rId314" display="https://www.oarai-info.jp"/>
    <hyperlink ref="M248" r:id="rId315"/>
    <hyperlink ref="M249" r:id="rId316"/>
    <hyperlink ref="M250" r:id="rId317"/>
    <hyperlink ref="M251" r:id="rId318"/>
    <hyperlink ref="M259" r:id="rId319"/>
    <hyperlink ref="M303" r:id="rId320"/>
    <hyperlink ref="M304" r:id="rId321"/>
    <hyperlink ref="M319" r:id="rId322"/>
    <hyperlink ref="L408" r:id="rId323" display="0259-27-5000/info@visitsado.com"/>
    <hyperlink ref="M408" r:id="rId324"/>
    <hyperlink ref="M405" r:id="rId325"/>
    <hyperlink ref="L405" r:id="rId326" display="0259-27-5000/info@visitsado.com"/>
    <hyperlink ref="L402" r:id="rId327" display="0259-27-5000/info@visitsado.com"/>
    <hyperlink ref="M402" r:id="rId328"/>
    <hyperlink ref="L410" r:id="rId329" display="0259-27-5000/info@visitsado.com"/>
    <hyperlink ref="M410" r:id="rId330"/>
    <hyperlink ref="L409" r:id="rId331" display="0259-27-5000/info@visitsado.com"/>
    <hyperlink ref="M409" r:id="rId332"/>
    <hyperlink ref="L407" r:id="rId333" display="0259-27-5000/info@visitsado.com"/>
    <hyperlink ref="M407" r:id="rId334"/>
    <hyperlink ref="L406" r:id="rId335" display="0259-27-5000/info@visitsado.com"/>
    <hyperlink ref="M406" r:id="rId336"/>
    <hyperlink ref="L397" r:id="rId337" display="0259-27-5000/info@visitsado.com"/>
    <hyperlink ref="M397" r:id="rId338"/>
    <hyperlink ref="L412" r:id="rId339" display="0259-27-5000/info@visitsado.com"/>
    <hyperlink ref="M415" r:id="rId340"/>
    <hyperlink ref="M404" r:id="rId341"/>
    <hyperlink ref="M403" r:id="rId342"/>
    <hyperlink ref="M411" r:id="rId343"/>
    <hyperlink ref="M401" r:id="rId344"/>
    <hyperlink ref="M400" r:id="rId345"/>
    <hyperlink ref="M399" r:id="rId346"/>
    <hyperlink ref="M398" r:id="rId347"/>
    <hyperlink ref="M414" r:id="rId348"/>
    <hyperlink ref="M413" r:id="rId349"/>
    <hyperlink ref="M412" r:id="rId350"/>
    <hyperlink ref="M418" r:id="rId351"/>
    <hyperlink ref="L416" r:id="rId352"/>
    <hyperlink ref="L418" r:id="rId353"/>
    <hyperlink ref="L420" r:id="rId354" display="0776-23-3677/info@fuku-e.com"/>
    <hyperlink ref="M389" r:id="rId355"/>
    <hyperlink ref="M390" r:id="rId356"/>
    <hyperlink ref="M333:M339" r:id="rId357" display="http://www.nanki-shirahama.com/event/calendar.php"/>
    <hyperlink ref="M339" r:id="rId358"/>
    <hyperlink ref="M343" r:id="rId359"/>
    <hyperlink ref="M335" r:id="rId360"/>
    <hyperlink ref="M325" r:id="rId361"/>
    <hyperlink ref="M340" r:id="rId362"/>
    <hyperlink ref="M341" r:id="rId363"/>
    <hyperlink ref="M342" r:id="rId364"/>
    <hyperlink ref="M345" r:id="rId365"/>
    <hyperlink ref="M320" r:id="rId366"/>
    <hyperlink ref="M324" r:id="rId367"/>
    <hyperlink ref="M327" r:id="rId368"/>
    <hyperlink ref="M329" r:id="rId369"/>
    <hyperlink ref="M328" r:id="rId370"/>
    <hyperlink ref="M336" r:id="rId371"/>
    <hyperlink ref="M326" r:id="rId372"/>
    <hyperlink ref="M330" r:id="rId373"/>
    <hyperlink ref="M331" r:id="rId374"/>
    <hyperlink ref="M332" r:id="rId375"/>
    <hyperlink ref="M333" r:id="rId376"/>
    <hyperlink ref="M334" r:id="rId377"/>
    <hyperlink ref="M338" r:id="rId378"/>
    <hyperlink ref="M337" r:id="rId379"/>
    <hyperlink ref="M321" r:id="rId380"/>
    <hyperlink ref="M344" r:id="rId381"/>
    <hyperlink ref="M322" r:id="rId382"/>
    <hyperlink ref="M468" display="https://www.facebook.com/omaezaki.seaside.picnic"/>
    <hyperlink ref="M471"/>
    <hyperlink ref="M476"/>
    <hyperlink ref="M490" r:id="rId383"/>
    <hyperlink ref="M511" r:id="rId384"/>
    <hyperlink ref="M495" r:id="rId385"/>
    <hyperlink ref="M496" r:id="rId386"/>
    <hyperlink ref="M497" r:id="rId387"/>
    <hyperlink ref="M498" r:id="rId388"/>
    <hyperlink ref="M492" r:id="rId389"/>
    <hyperlink ref="M512" r:id="rId390"/>
    <hyperlink ref="M513" r:id="rId391"/>
    <hyperlink ref="M500" r:id="rId392"/>
    <hyperlink ref="M449" r:id="rId393"/>
    <hyperlink ref="M450" r:id="rId394"/>
    <hyperlink ref="M457:M460" r:id="rId395" display="https://www.shimoda-city.info"/>
    <hyperlink ref="M456" r:id="rId396"/>
    <hyperlink ref="M453" r:id="rId397"/>
    <hyperlink ref="M454" r:id="rId398"/>
    <hyperlink ref="M467" r:id="rId399" display="http://www.welcome-fukuoka.or.jp/english/"/>
    <hyperlink ref="M463" r:id="rId400"/>
    <hyperlink ref="M461" r:id="rId401"/>
    <hyperlink ref="L466" r:id="rId402"/>
    <hyperlink ref="L514" r:id="rId403" display="e0624001@pref.wakayama.lg.jp"/>
    <hyperlink ref="M514" r:id="rId404"/>
    <hyperlink ref="M515" r:id="rId405"/>
    <hyperlink ref="M516" r:id="rId406"/>
    <hyperlink ref="M517" r:id="rId407"/>
    <hyperlink ref="M518" r:id="rId408"/>
    <hyperlink ref="M519" r:id="rId409"/>
    <hyperlink ref="M520" r:id="rId410"/>
    <hyperlink ref="M521" r:id="rId411"/>
    <hyperlink ref="M522" r:id="rId412"/>
    <hyperlink ref="M523" r:id="rId413"/>
    <hyperlink ref="M485:M488" display="http://m2.hachigamenet.ne.jp/~i-kan2/"/>
    <hyperlink ref="M532" r:id="rId414"/>
    <hyperlink ref="M533" r:id="rId415"/>
    <hyperlink ref="M534" r:id="rId416"/>
    <hyperlink ref="M591" r:id="rId417"/>
    <hyperlink ref="M570" r:id="rId418"/>
    <hyperlink ref="M578" r:id="rId419"/>
    <hyperlink ref="M580" r:id="rId420"/>
    <hyperlink ref="M584" r:id="rId421"/>
    <hyperlink ref="M573" r:id="rId422" display="https://www.kyokanko.or.jp/gion/"/>
    <hyperlink ref="M583" r:id="rId423"/>
    <hyperlink ref="M595" r:id="rId424"/>
    <hyperlink ref="M594" r:id="rId425"/>
    <hyperlink ref="M585" r:id="rId426"/>
    <hyperlink ref="M589" r:id="rId427"/>
    <hyperlink ref="M568" r:id="rId428"/>
    <hyperlink ref="M569" r:id="rId429"/>
    <hyperlink ref="M586" r:id="rId430"/>
    <hyperlink ref="M588" r:id="rId431"/>
    <hyperlink ref="M593" r:id="rId432"/>
    <hyperlink ref="M567" r:id="rId433" display="http://www.jonangu.com/index.htm"/>
    <hyperlink ref="M572" r:id="rId434" display="https://www.kyokanko.or.jp/gion/"/>
    <hyperlink ref="M582" r:id="rId435"/>
    <hyperlink ref="M629" r:id="rId436"/>
    <hyperlink ref="M596" r:id="rId437"/>
    <hyperlink ref="M599" r:id="rId438"/>
    <hyperlink ref="M601" r:id="rId439"/>
    <hyperlink ref="M602" r:id="rId440" display="http://www.city.kaizuka.lg.jp/kanko/index.html"/>
    <hyperlink ref="M603" r:id="rId441"/>
    <hyperlink ref="M615" r:id="rId442"/>
    <hyperlink ref="M619" r:id="rId443"/>
    <hyperlink ref="M604" r:id="rId444"/>
    <hyperlink ref="M608" r:id="rId445" display="http://www.city.kishiwada.osaka.jp/site/danjiri/"/>
    <hyperlink ref="M607" r:id="rId446" display="http://www.city.kishiwada.osaka.jp/site/danjiri/"/>
    <hyperlink ref="M609" r:id="rId447"/>
    <hyperlink ref="M611" r:id="rId448"/>
    <hyperlink ref="M626" r:id="rId449"/>
    <hyperlink ref="M606" r:id="rId450"/>
    <hyperlink ref="M616" r:id="rId451"/>
    <hyperlink ref="M618" r:id="rId452"/>
    <hyperlink ref="M628" r:id="rId453"/>
    <hyperlink ref="M627" r:id="rId454"/>
    <hyperlink ref="M623" r:id="rId455"/>
    <hyperlink ref="M622" r:id="rId456"/>
    <hyperlink ref="M597" r:id="rId457"/>
    <hyperlink ref="M598" r:id="rId458"/>
    <hyperlink ref="M610" r:id="rId459"/>
    <hyperlink ref="M612" r:id="rId460"/>
    <hyperlink ref="M614" r:id="rId461" display="http://www.shitennoji.or.jp/"/>
    <hyperlink ref="M600" r:id="rId462"/>
    <hyperlink ref="M625" r:id="rId463"/>
    <hyperlink ref="M617" r:id="rId464"/>
    <hyperlink ref="M620" r:id="rId465"/>
    <hyperlink ref="M621" r:id="rId466"/>
    <hyperlink ref="M630" r:id="rId467"/>
    <hyperlink ref="M566" r:id="rId468" display="http://www.pref.ishikawa.jp/siro-niwa/japanese/top.html"/>
    <hyperlink ref="M632" r:id="rId469"/>
    <hyperlink ref="M633" r:id="rId470"/>
    <hyperlink ref="M634" r:id="rId471"/>
    <hyperlink ref="M635" r:id="rId472"/>
    <hyperlink ref="M665" r:id="rId473"/>
    <hyperlink ref="M688" r:id="rId474"/>
    <hyperlink ref="M721" r:id="rId475"/>
    <hyperlink ref="M722" r:id="rId476"/>
    <hyperlink ref="M723" r:id="rId477"/>
    <hyperlink ref="M717" r:id="rId478"/>
    <hyperlink ref="M718" r:id="rId479"/>
    <hyperlink ref="M719" r:id="rId480"/>
    <hyperlink ref="M720" r:id="rId481"/>
    <hyperlink ref="M724" r:id="rId482"/>
    <hyperlink ref="M726" r:id="rId483"/>
    <hyperlink ref="M727" r:id="rId484"/>
    <hyperlink ref="M730" r:id="rId485"/>
    <hyperlink ref="M731" r:id="rId486"/>
    <hyperlink ref="M733" r:id="rId487"/>
    <hyperlink ref="M734" r:id="rId488"/>
    <hyperlink ref="L787" r:id="rId489" display="+81-835-25-4546/kankou@city.hofu.yamaguchi.jp"/>
    <hyperlink ref="L788" r:id="rId490" display="+81-835-25-4546/kankou@city.hofu.yamaguchi.jp"/>
    <hyperlink ref="M821" r:id="rId491"/>
    <hyperlink ref="M826" r:id="rId492"/>
    <hyperlink ref="M823" r:id="rId493"/>
    <hyperlink ref="M824" r:id="rId494"/>
    <hyperlink ref="M820" r:id="rId495"/>
    <hyperlink ref="M827" r:id="rId496"/>
    <hyperlink ref="M809" r:id="rId497" display="http://www.city.matsuyama.ehime.jp/kanko/kankoguide/matsurievent/matsuri-summer.html"/>
    <hyperlink ref="M796" r:id="rId498"/>
    <hyperlink ref="M802" r:id="rId499"/>
    <hyperlink ref="M803" r:id="rId500"/>
    <hyperlink ref="M836"/>
    <hyperlink ref="M885" r:id="rId501"/>
    <hyperlink ref="L911:L919" r:id="rId502" display="0259-27-5000/info@visitsado.com"/>
    <hyperlink ref="M913" r:id="rId503"/>
    <hyperlink ref="M914" r:id="rId504"/>
    <hyperlink ref="M906" r:id="rId505"/>
    <hyperlink ref="M909" r:id="rId506"/>
    <hyperlink ref="L920:L930" r:id="rId507" display="0259-27-5000/info@visitsado.com"/>
    <hyperlink ref="L920:L924" r:id="rId508" display="0259-27-5000/info@visitsado.com"/>
    <hyperlink ref="L925:L930" r:id="rId509" display="0259-27-5000/info@visitsado.com"/>
    <hyperlink ref="L928" r:id="rId510" display="0259-27-5000/info@visitsado.com"/>
    <hyperlink ref="L929" r:id="rId511" display="0259-27-5000/info@visitsado.com"/>
    <hyperlink ref="L930" r:id="rId512" display="0259-27-5000/info@visitsado.com"/>
    <hyperlink ref="M974" r:id="rId513"/>
    <hyperlink ref="M971" r:id="rId514"/>
    <hyperlink ref="M972" r:id="rId515"/>
    <hyperlink ref="M973" r:id="rId516"/>
    <hyperlink ref="M981" display="https://ishigaki-triathlon.jp/"/>
    <hyperlink ref="M85" r:id="rId517"/>
    <hyperlink ref="M464" r:id="rId518"/>
  </hyperlinks>
  <pageMargins left="0.7" right="0.7" top="0.75" bottom="0.75" header="0.3" footer="0.3"/>
  <pageSetup paperSize="9" orientation="portrait" horizontalDpi="1200" verticalDpi="1200" r:id="rId519"/>
  <drawing r:id="rId5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黒田 隆明</cp:lastModifiedBy>
  <dcterms:created xsi:type="dcterms:W3CDTF">2021-01-27T03:45:08Z</dcterms:created>
  <dcterms:modified xsi:type="dcterms:W3CDTF">2023-02-20T04:45:18Z</dcterms:modified>
</cp:coreProperties>
</file>