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イベントスケジュール\OLD\日本語最終\"/>
    </mc:Choice>
  </mc:AlternateContent>
  <bookViews>
    <workbookView xWindow="15885" yWindow="-105" windowWidth="19425" windowHeight="10425"/>
  </bookViews>
  <sheets>
    <sheet name="Sheet1" sheetId="1" r:id="rId1"/>
  </sheets>
  <definedNames>
    <definedName name="_xlnm._FilterDatabase" localSheetId="0" hidden="1">Sheet1!$A$3:$AMK$1107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42" i="1" l="1"/>
  <c r="M1041" i="1"/>
  <c r="M1040" i="1"/>
  <c r="M1039" i="1"/>
  <c r="M1038" i="1"/>
  <c r="M542" i="1"/>
  <c r="M541" i="1"/>
  <c r="M540" i="1"/>
  <c r="M539" i="1"/>
  <c r="M538" i="1"/>
  <c r="M537" i="1"/>
  <c r="M536" i="1"/>
  <c r="M535" i="1"/>
  <c r="M534" i="1"/>
  <c r="M533" i="1"/>
  <c r="M491" i="1"/>
  <c r="M490" i="1"/>
  <c r="M487" i="1"/>
  <c r="M485" i="1"/>
  <c r="M484" i="1"/>
  <c r="M483" i="1"/>
  <c r="M61" i="1"/>
  <c r="M60" i="1"/>
  <c r="M59" i="1"/>
  <c r="M58" i="1"/>
  <c r="M57" i="1"/>
  <c r="M56" i="1"/>
  <c r="M55" i="1"/>
  <c r="M54" i="1"/>
  <c r="M53" i="1"/>
  <c r="M52" i="1"/>
  <c r="M51" i="1"/>
  <c r="M50" i="1"/>
  <c r="M49" i="1"/>
  <c r="M48" i="1"/>
  <c r="M47" i="1"/>
  <c r="M46" i="1"/>
  <c r="M45" i="1"/>
</calcChain>
</file>

<file path=xl/sharedStrings.xml><?xml version="1.0" encoding="utf-8"?>
<sst xmlns="http://schemas.openxmlformats.org/spreadsheetml/2006/main" count="12662" uniqueCount="5499">
  <si>
    <t>No.</t>
    <phoneticPr fontId="2"/>
  </si>
  <si>
    <t>行事のカテゴリ</t>
    <rPh sb="0" eb="2">
      <t>ギョウジ</t>
    </rPh>
    <phoneticPr fontId="2"/>
  </si>
  <si>
    <t>季節のイベント（秋）</t>
    <rPh sb="0" eb="2">
      <t>キセツ</t>
    </rPh>
    <rPh sb="8" eb="9">
      <t>アキ</t>
    </rPh>
    <phoneticPr fontId="2"/>
  </si>
  <si>
    <t>季節のイベント（夏）</t>
    <rPh sb="0" eb="2">
      <t>キセツ</t>
    </rPh>
    <rPh sb="8" eb="9">
      <t>ナツ</t>
    </rPh>
    <phoneticPr fontId="2"/>
  </si>
  <si>
    <t>その他</t>
    <rPh sb="2" eb="3">
      <t>タ</t>
    </rPh>
    <phoneticPr fontId="2"/>
  </si>
  <si>
    <t>花火大会</t>
    <rPh sb="0" eb="2">
      <t>ハナビ</t>
    </rPh>
    <rPh sb="2" eb="4">
      <t>タイカイ</t>
    </rPh>
    <phoneticPr fontId="2"/>
  </si>
  <si>
    <t>祭り</t>
    <rPh sb="0" eb="1">
      <t>マツ</t>
    </rPh>
    <phoneticPr fontId="2"/>
  </si>
  <si>
    <t>季節のイベント（春）</t>
    <rPh sb="0" eb="2">
      <t>キセツ</t>
    </rPh>
    <rPh sb="8" eb="9">
      <t>ハル</t>
    </rPh>
    <phoneticPr fontId="2"/>
  </si>
  <si>
    <t>季節のイベント（冬）</t>
    <rPh sb="0" eb="2">
      <t>キセツ</t>
    </rPh>
    <rPh sb="8" eb="9">
      <t>フユ</t>
    </rPh>
    <phoneticPr fontId="2"/>
  </si>
  <si>
    <t>季節のイベント（冬）</t>
    <rPh sb="0" eb="2">
      <t>キセツ</t>
    </rPh>
    <rPh sb="8" eb="9">
      <t>フユ</t>
    </rPh>
    <phoneticPr fontId="5"/>
  </si>
  <si>
    <t>花火大会</t>
    <rPh sb="0" eb="2">
      <t>ハナビ</t>
    </rPh>
    <rPh sb="2" eb="4">
      <t>タイカイ</t>
    </rPh>
    <phoneticPr fontId="1"/>
  </si>
  <si>
    <t>祭り</t>
    <rPh sb="0" eb="1">
      <t>マツ</t>
    </rPh>
    <phoneticPr fontId="1"/>
  </si>
  <si>
    <t>季節のイベント（春）</t>
    <rPh sb="0" eb="2">
      <t>キセツ</t>
    </rPh>
    <rPh sb="8" eb="9">
      <t>ハル</t>
    </rPh>
    <phoneticPr fontId="5"/>
  </si>
  <si>
    <t>季節のイベント（夏）</t>
    <rPh sb="0" eb="2">
      <t>キセツ</t>
    </rPh>
    <rPh sb="8" eb="9">
      <t>ナツ</t>
    </rPh>
    <phoneticPr fontId="5"/>
  </si>
  <si>
    <t>季節のイベント（秋）</t>
    <rPh sb="0" eb="2">
      <t>キセツ</t>
    </rPh>
    <rPh sb="8" eb="9">
      <t>アキ</t>
    </rPh>
    <phoneticPr fontId="5"/>
  </si>
  <si>
    <t>花火大会</t>
    <rPh sb="0" eb="2">
      <t>ハナビ</t>
    </rPh>
    <rPh sb="2" eb="4">
      <t>タイカイ</t>
    </rPh>
    <phoneticPr fontId="5"/>
  </si>
  <si>
    <t>祭り</t>
    <rPh sb="0" eb="1">
      <t>マツ</t>
    </rPh>
    <phoneticPr fontId="5"/>
  </si>
  <si>
    <t>その他</t>
    <rPh sb="2" eb="3">
      <t>タ</t>
    </rPh>
    <phoneticPr fontId="1"/>
  </si>
  <si>
    <t>花火大会</t>
  </si>
  <si>
    <t>季節のイベント（夏）</t>
    <rPh sb="0" eb="2">
      <t>キセツ</t>
    </rPh>
    <rPh sb="8" eb="9">
      <t>ナツ</t>
    </rPh>
    <phoneticPr fontId="6"/>
  </si>
  <si>
    <t>祭り</t>
    <rPh sb="0" eb="1">
      <t>マツ</t>
    </rPh>
    <phoneticPr fontId="6"/>
  </si>
  <si>
    <t>季節のイベント（冬）</t>
    <rPh sb="0" eb="2">
      <t>キセツ</t>
    </rPh>
    <phoneticPr fontId="2"/>
  </si>
  <si>
    <t>季節のイベント（夏）</t>
    <rPh sb="0" eb="2">
      <t>キセツ</t>
    </rPh>
    <rPh sb="8" eb="9">
      <t>ナツ</t>
    </rPh>
    <phoneticPr fontId="1"/>
  </si>
  <si>
    <t>季節のイベント（春）</t>
    <rPh sb="0" eb="2">
      <t>キセツ</t>
    </rPh>
    <rPh sb="8" eb="9">
      <t>ハル</t>
    </rPh>
    <phoneticPr fontId="1"/>
  </si>
  <si>
    <t>季節のイベント（冬）</t>
    <rPh sb="0" eb="2">
      <t>キセツ</t>
    </rPh>
    <rPh sb="8" eb="9">
      <t>フユ</t>
    </rPh>
    <phoneticPr fontId="1"/>
  </si>
  <si>
    <t>季節のイベント（秋）</t>
  </si>
  <si>
    <t>季節のイベント（春）</t>
  </si>
  <si>
    <t>季節のイベント（冬）</t>
  </si>
  <si>
    <t>祭り</t>
  </si>
  <si>
    <t>季節のイベント（秋）</t>
    <rPh sb="0" eb="2">
      <t>キセツ</t>
    </rPh>
    <rPh sb="8" eb="9">
      <t>アキ</t>
    </rPh>
    <phoneticPr fontId="1"/>
  </si>
  <si>
    <t>季節のイベント（秋）</t>
    <rPh sb="0" eb="2">
      <t>キセツ</t>
    </rPh>
    <phoneticPr fontId="5"/>
  </si>
  <si>
    <t>花火大会</t>
    <phoneticPr fontId="2"/>
  </si>
  <si>
    <t>祭り</t>
    <phoneticPr fontId="2"/>
  </si>
  <si>
    <t>花火大会</t>
    <rPh sb="0" eb="2">
      <t>ハナビ</t>
    </rPh>
    <rPh sb="2" eb="4">
      <t>タイカイ</t>
    </rPh>
    <phoneticPr fontId="7"/>
  </si>
  <si>
    <t>祭り</t>
    <rPh sb="0" eb="1">
      <t>マツ</t>
    </rPh>
    <phoneticPr fontId="7"/>
  </si>
  <si>
    <t>季節のイベント（冬）</t>
    <rPh sb="0" eb="2">
      <t>キセツ</t>
    </rPh>
    <rPh sb="8" eb="9">
      <t>フユ</t>
    </rPh>
    <phoneticPr fontId="7"/>
  </si>
  <si>
    <t>季節のイベント（秋）</t>
    <rPh sb="0" eb="2">
      <t>キセツ</t>
    </rPh>
    <rPh sb="8" eb="9">
      <t>アキ</t>
    </rPh>
    <phoneticPr fontId="7"/>
  </si>
  <si>
    <t>季節のイベント（夏）</t>
    <rPh sb="0" eb="2">
      <t>キセツ</t>
    </rPh>
    <rPh sb="8" eb="9">
      <t>ナツ</t>
    </rPh>
    <phoneticPr fontId="7"/>
  </si>
  <si>
    <t>季節のイベント（春）</t>
    <rPh sb="0" eb="2">
      <t>キセツ</t>
    </rPh>
    <rPh sb="8" eb="9">
      <t>ハル</t>
    </rPh>
    <phoneticPr fontId="7"/>
  </si>
  <si>
    <t>季節のイベント（秋～冬）</t>
    <rPh sb="0" eb="2">
      <t>キセツ</t>
    </rPh>
    <rPh sb="8" eb="9">
      <t>アキ</t>
    </rPh>
    <rPh sb="10" eb="11">
      <t>フユ</t>
    </rPh>
    <phoneticPr fontId="2"/>
  </si>
  <si>
    <t>季節のイベント（夏）</t>
  </si>
  <si>
    <t>季節のイベント（春）</t>
    <rPh sb="0" eb="2">
      <t>キセツ</t>
    </rPh>
    <rPh sb="8" eb="9">
      <t>ハル</t>
    </rPh>
    <phoneticPr fontId="10"/>
  </si>
  <si>
    <t>季節のイベント（夏）</t>
    <rPh sb="0" eb="2">
      <t>キセツ</t>
    </rPh>
    <rPh sb="8" eb="9">
      <t>ナツ</t>
    </rPh>
    <phoneticPr fontId="10"/>
  </si>
  <si>
    <t>花火大会</t>
    <rPh sb="0" eb="2">
      <t>ハナビ</t>
    </rPh>
    <rPh sb="2" eb="4">
      <t>タイカイ</t>
    </rPh>
    <phoneticPr fontId="10"/>
  </si>
  <si>
    <t>祭り</t>
    <rPh sb="0" eb="1">
      <t>マツ</t>
    </rPh>
    <phoneticPr fontId="10"/>
  </si>
  <si>
    <t>季節のイベント（秋）</t>
    <rPh sb="0" eb="2">
      <t>キセツ</t>
    </rPh>
    <rPh sb="8" eb="9">
      <t>アキ</t>
    </rPh>
    <phoneticPr fontId="10"/>
  </si>
  <si>
    <t>季節のイベント（冬）</t>
    <rPh sb="0" eb="2">
      <t>キセツ</t>
    </rPh>
    <rPh sb="8" eb="9">
      <t>フユ</t>
    </rPh>
    <phoneticPr fontId="10"/>
  </si>
  <si>
    <t>その他</t>
    <rPh sb="2" eb="3">
      <t>タ</t>
    </rPh>
    <phoneticPr fontId="10"/>
  </si>
  <si>
    <t>季節のイベント（春）</t>
    <rPh sb="0" eb="2">
      <t>キセツ</t>
    </rPh>
    <phoneticPr fontId="2"/>
  </si>
  <si>
    <t>季節のイベント
（秋）</t>
    <rPh sb="0" eb="2">
      <t>キセツ</t>
    </rPh>
    <rPh sb="9" eb="10">
      <t>アキ</t>
    </rPh>
    <phoneticPr fontId="2"/>
  </si>
  <si>
    <t>季節のイベント
（春）</t>
    <rPh sb="0" eb="2">
      <t>キセツ</t>
    </rPh>
    <rPh sb="9" eb="10">
      <t>ハル</t>
    </rPh>
    <phoneticPr fontId="2"/>
  </si>
  <si>
    <t>季節のイベント
（冬）</t>
    <rPh sb="0" eb="2">
      <t>キセツ</t>
    </rPh>
    <rPh sb="9" eb="10">
      <t>フユ</t>
    </rPh>
    <phoneticPr fontId="2"/>
  </si>
  <si>
    <t>祭り</t>
    <rPh sb="0" eb="1">
      <t>マツ</t>
    </rPh>
    <phoneticPr fontId="11"/>
  </si>
  <si>
    <t>季節のイベント（冬～春）</t>
    <rPh sb="0" eb="2">
      <t>キセツ</t>
    </rPh>
    <rPh sb="8" eb="9">
      <t>フユ</t>
    </rPh>
    <rPh sb="10" eb="11">
      <t>ハル</t>
    </rPh>
    <phoneticPr fontId="2"/>
  </si>
  <si>
    <t>エリア</t>
    <phoneticPr fontId="2"/>
  </si>
  <si>
    <t>北海道</t>
    <rPh sb="0" eb="3">
      <t>ホッカイドウ</t>
    </rPh>
    <phoneticPr fontId="2"/>
  </si>
  <si>
    <t>北海道</t>
    <rPh sb="0" eb="3">
      <t>ホッカイドウ</t>
    </rPh>
    <phoneticPr fontId="5"/>
  </si>
  <si>
    <t>東北</t>
    <rPh sb="0" eb="2">
      <t>トウホク</t>
    </rPh>
    <phoneticPr fontId="2"/>
  </si>
  <si>
    <t>東北</t>
    <rPh sb="0" eb="2">
      <t>トウホク</t>
    </rPh>
    <phoneticPr fontId="6"/>
  </si>
  <si>
    <t>東北</t>
    <rPh sb="0" eb="2">
      <t>トウホク</t>
    </rPh>
    <phoneticPr fontId="1"/>
  </si>
  <si>
    <t>東北</t>
  </si>
  <si>
    <t>関東</t>
    <rPh sb="0" eb="2">
      <t>カントウ</t>
    </rPh>
    <phoneticPr fontId="1"/>
  </si>
  <si>
    <t>関東</t>
    <rPh sb="0" eb="2">
      <t>カントウ</t>
    </rPh>
    <phoneticPr fontId="2"/>
  </si>
  <si>
    <t>北陸</t>
    <rPh sb="0" eb="2">
      <t>ホクリク</t>
    </rPh>
    <phoneticPr fontId="2"/>
  </si>
  <si>
    <t>北陸</t>
    <rPh sb="0" eb="2">
      <t>ホクリク</t>
    </rPh>
    <phoneticPr fontId="1"/>
  </si>
  <si>
    <t>中部</t>
    <rPh sb="0" eb="2">
      <t>チュウブ</t>
    </rPh>
    <phoneticPr fontId="7"/>
  </si>
  <si>
    <t>中部</t>
    <rPh sb="0" eb="2">
      <t>チュウブ</t>
    </rPh>
    <phoneticPr fontId="5"/>
  </si>
  <si>
    <t>中部</t>
    <rPh sb="0" eb="2">
      <t>チュウブ</t>
    </rPh>
    <phoneticPr fontId="2"/>
  </si>
  <si>
    <t>中部</t>
  </si>
  <si>
    <t>近畿</t>
    <rPh sb="0" eb="2">
      <t>キンキ</t>
    </rPh>
    <phoneticPr fontId="2"/>
  </si>
  <si>
    <t>中国</t>
    <rPh sb="0" eb="2">
      <t>チュウゴク</t>
    </rPh>
    <phoneticPr fontId="2"/>
  </si>
  <si>
    <t>中国</t>
    <rPh sb="0" eb="2">
      <t>チュウゴク</t>
    </rPh>
    <phoneticPr fontId="9"/>
  </si>
  <si>
    <t>四国</t>
    <rPh sb="0" eb="2">
      <t>シコク</t>
    </rPh>
    <phoneticPr fontId="2"/>
  </si>
  <si>
    <t>四国</t>
  </si>
  <si>
    <t>九州</t>
    <rPh sb="0" eb="2">
      <t>キュウシュウ</t>
    </rPh>
    <phoneticPr fontId="2"/>
  </si>
  <si>
    <t>九州</t>
    <rPh sb="0" eb="2">
      <t>キュウシュウ</t>
    </rPh>
    <phoneticPr fontId="5"/>
  </si>
  <si>
    <t>九州</t>
    <rPh sb="0" eb="2">
      <t>キュウシュウ</t>
    </rPh>
    <phoneticPr fontId="1"/>
  </si>
  <si>
    <t>沖縄</t>
    <rPh sb="0" eb="2">
      <t>オキナワ</t>
    </rPh>
    <phoneticPr fontId="2"/>
  </si>
  <si>
    <t>最寄港</t>
    <rPh sb="0" eb="2">
      <t>モヨリ</t>
    </rPh>
    <rPh sb="2" eb="3">
      <t>コウ</t>
    </rPh>
    <phoneticPr fontId="2"/>
  </si>
  <si>
    <t>網走港</t>
    <rPh sb="0" eb="2">
      <t>アバシリ</t>
    </rPh>
    <rPh sb="2" eb="3">
      <t>コウ</t>
    </rPh>
    <phoneticPr fontId="2"/>
  </si>
  <si>
    <t>小樽港</t>
    <rPh sb="0" eb="2">
      <t>オタル</t>
    </rPh>
    <rPh sb="2" eb="3">
      <t>コウ</t>
    </rPh>
    <phoneticPr fontId="2"/>
  </si>
  <si>
    <t>釧路港</t>
    <rPh sb="0" eb="2">
      <t>クシロ</t>
    </rPh>
    <rPh sb="2" eb="3">
      <t>コウ</t>
    </rPh>
    <phoneticPr fontId="2"/>
  </si>
  <si>
    <t>沓形港</t>
    <rPh sb="0" eb="3">
      <t>クツガタコウ</t>
    </rPh>
    <phoneticPr fontId="2"/>
  </si>
  <si>
    <t>苫小牧港</t>
    <rPh sb="0" eb="3">
      <t>トマコマイ</t>
    </rPh>
    <rPh sb="3" eb="4">
      <t>ミナト</t>
    </rPh>
    <phoneticPr fontId="2"/>
  </si>
  <si>
    <t>苫小牧港</t>
    <rPh sb="0" eb="3">
      <t>トマコマイ</t>
    </rPh>
    <rPh sb="3" eb="4">
      <t>コウ</t>
    </rPh>
    <phoneticPr fontId="2"/>
  </si>
  <si>
    <t>函館港</t>
    <rPh sb="0" eb="2">
      <t>ハコダテ</t>
    </rPh>
    <rPh sb="2" eb="3">
      <t>コウ</t>
    </rPh>
    <phoneticPr fontId="1"/>
  </si>
  <si>
    <t>室蘭港</t>
    <rPh sb="0" eb="2">
      <t>ムロラン</t>
    </rPh>
    <rPh sb="2" eb="3">
      <t>コウ</t>
    </rPh>
    <phoneticPr fontId="5"/>
  </si>
  <si>
    <t>留萌港</t>
    <rPh sb="0" eb="2">
      <t>ルモイ</t>
    </rPh>
    <rPh sb="2" eb="3">
      <t>コウ</t>
    </rPh>
    <phoneticPr fontId="2"/>
  </si>
  <si>
    <t>稚内港</t>
    <rPh sb="0" eb="2">
      <t>ワッカナイ</t>
    </rPh>
    <rPh sb="2" eb="3">
      <t>コウ</t>
    </rPh>
    <phoneticPr fontId="2"/>
  </si>
  <si>
    <t>稚内港</t>
  </si>
  <si>
    <t>青森港</t>
    <rPh sb="0" eb="2">
      <t>アオモリ</t>
    </rPh>
    <rPh sb="2" eb="3">
      <t>コウ</t>
    </rPh>
    <phoneticPr fontId="2"/>
  </si>
  <si>
    <t>津軽港</t>
    <rPh sb="0" eb="2">
      <t>ツガル</t>
    </rPh>
    <rPh sb="2" eb="3">
      <t>コウ</t>
    </rPh>
    <phoneticPr fontId="2"/>
  </si>
  <si>
    <t>秋田港</t>
    <rPh sb="0" eb="3">
      <t>アキタコウ</t>
    </rPh>
    <phoneticPr fontId="2"/>
  </si>
  <si>
    <t>大船渡港</t>
    <rPh sb="0" eb="3">
      <t>オオフナト</t>
    </rPh>
    <rPh sb="3" eb="4">
      <t>コウ</t>
    </rPh>
    <phoneticPr fontId="2"/>
  </si>
  <si>
    <t>大湊港</t>
    <rPh sb="0" eb="3">
      <t>オオミナトコウ</t>
    </rPh>
    <phoneticPr fontId="2"/>
  </si>
  <si>
    <t>久慈港</t>
    <rPh sb="0" eb="2">
      <t>クジ</t>
    </rPh>
    <rPh sb="2" eb="3">
      <t>コウ</t>
    </rPh>
    <phoneticPr fontId="6"/>
  </si>
  <si>
    <t>酒田港</t>
    <rPh sb="0" eb="3">
      <t>サカタコウ</t>
    </rPh>
    <phoneticPr fontId="2"/>
  </si>
  <si>
    <t>仙台塩釜港石巻港区</t>
    <rPh sb="0" eb="2">
      <t>センダイ</t>
    </rPh>
    <rPh sb="2" eb="4">
      <t>シオガマ</t>
    </rPh>
    <rPh sb="4" eb="5">
      <t>コウ</t>
    </rPh>
    <rPh sb="5" eb="7">
      <t>イシノマキ</t>
    </rPh>
    <rPh sb="7" eb="8">
      <t>コウ</t>
    </rPh>
    <rPh sb="8" eb="9">
      <t>ク</t>
    </rPh>
    <phoneticPr fontId="2"/>
  </si>
  <si>
    <t>仙台塩釜港仙台港区</t>
    <rPh sb="0" eb="2">
      <t>センダイ</t>
    </rPh>
    <rPh sb="2" eb="4">
      <t>シオガマ</t>
    </rPh>
    <rPh sb="4" eb="5">
      <t>ミナト</t>
    </rPh>
    <rPh sb="5" eb="7">
      <t>センダイ</t>
    </rPh>
    <rPh sb="7" eb="8">
      <t>ミナト</t>
    </rPh>
    <rPh sb="8" eb="9">
      <t>ク</t>
    </rPh>
    <phoneticPr fontId="1"/>
  </si>
  <si>
    <t>能代港</t>
    <rPh sb="0" eb="3">
      <t>ノシロコウ</t>
    </rPh>
    <phoneticPr fontId="2"/>
  </si>
  <si>
    <t>八戸港</t>
    <rPh sb="0" eb="2">
      <t>ハチノヘ</t>
    </rPh>
    <rPh sb="2" eb="3">
      <t>ミナト</t>
    </rPh>
    <phoneticPr fontId="2"/>
  </si>
  <si>
    <t>船川港</t>
    <rPh sb="0" eb="3">
      <t>フナカワコウ</t>
    </rPh>
    <phoneticPr fontId="2"/>
  </si>
  <si>
    <t>宮古港</t>
  </si>
  <si>
    <t>小名浜港</t>
    <rPh sb="0" eb="4">
      <t>オナハマコウ</t>
    </rPh>
    <phoneticPr fontId="1"/>
  </si>
  <si>
    <t>相馬港</t>
    <rPh sb="0" eb="2">
      <t>ソウマ</t>
    </rPh>
    <rPh sb="2" eb="3">
      <t>コウ</t>
    </rPh>
    <phoneticPr fontId="2"/>
  </si>
  <si>
    <t>相馬港</t>
  </si>
  <si>
    <t>茨城港</t>
    <rPh sb="0" eb="2">
      <t>イバラキ</t>
    </rPh>
    <rPh sb="2" eb="3">
      <t>コウ</t>
    </rPh>
    <phoneticPr fontId="1"/>
  </si>
  <si>
    <t>木更津港</t>
    <rPh sb="0" eb="3">
      <t>キサラヅ</t>
    </rPh>
    <rPh sb="3" eb="4">
      <t>コウ</t>
    </rPh>
    <phoneticPr fontId="1"/>
  </si>
  <si>
    <t>木更津港</t>
    <rPh sb="0" eb="3">
      <t>キサラヅ</t>
    </rPh>
    <rPh sb="3" eb="4">
      <t>コウ</t>
    </rPh>
    <phoneticPr fontId="2"/>
  </si>
  <si>
    <t>館山港</t>
    <rPh sb="0" eb="2">
      <t>タテヤマ</t>
    </rPh>
    <rPh sb="2" eb="3">
      <t>コウ</t>
    </rPh>
    <phoneticPr fontId="2"/>
  </si>
  <si>
    <t>東京港</t>
    <rPh sb="0" eb="2">
      <t>トウキョウ</t>
    </rPh>
    <rPh sb="2" eb="3">
      <t>コウ</t>
    </rPh>
    <phoneticPr fontId="1"/>
  </si>
  <si>
    <t>横浜港</t>
    <rPh sb="0" eb="2">
      <t>ヨコハマ</t>
    </rPh>
    <rPh sb="2" eb="3">
      <t>ミナト</t>
    </rPh>
    <phoneticPr fontId="2"/>
  </si>
  <si>
    <t>小木港</t>
    <rPh sb="0" eb="2">
      <t>オギ</t>
    </rPh>
    <rPh sb="2" eb="3">
      <t>コウ</t>
    </rPh>
    <phoneticPr fontId="2"/>
  </si>
  <si>
    <t>金沢港</t>
    <rPh sb="0" eb="2">
      <t>カナザワ</t>
    </rPh>
    <rPh sb="2" eb="3">
      <t>コウ</t>
    </rPh>
    <phoneticPr fontId="2"/>
  </si>
  <si>
    <t>敦賀港</t>
    <rPh sb="0" eb="2">
      <t>ツルガ</t>
    </rPh>
    <rPh sb="2" eb="3">
      <t>コウ</t>
    </rPh>
    <phoneticPr fontId="2"/>
  </si>
  <si>
    <t>七尾港</t>
    <rPh sb="0" eb="2">
      <t>ナナオ</t>
    </rPh>
    <rPh sb="2" eb="3">
      <t>コウ</t>
    </rPh>
    <phoneticPr fontId="2"/>
  </si>
  <si>
    <t>伏木富山港</t>
    <rPh sb="0" eb="2">
      <t>フシキ</t>
    </rPh>
    <rPh sb="2" eb="4">
      <t>トヤマ</t>
    </rPh>
    <rPh sb="4" eb="5">
      <t>コウ</t>
    </rPh>
    <phoneticPr fontId="1"/>
  </si>
  <si>
    <t>伏木富山港</t>
    <rPh sb="0" eb="2">
      <t>フシキ</t>
    </rPh>
    <rPh sb="2" eb="4">
      <t>トヤマ</t>
    </rPh>
    <rPh sb="4" eb="5">
      <t>コウ</t>
    </rPh>
    <phoneticPr fontId="2"/>
  </si>
  <si>
    <t>福井港</t>
    <rPh sb="0" eb="2">
      <t>フクイ</t>
    </rPh>
    <rPh sb="2" eb="3">
      <t>コウ</t>
    </rPh>
    <phoneticPr fontId="2"/>
  </si>
  <si>
    <t>伊東港</t>
    <rPh sb="0" eb="2">
      <t>イトウ</t>
    </rPh>
    <rPh sb="2" eb="3">
      <t>ミナト</t>
    </rPh>
    <phoneticPr fontId="5"/>
  </si>
  <si>
    <t>大井川港</t>
    <rPh sb="0" eb="3">
      <t>オオイガワ</t>
    </rPh>
    <rPh sb="3" eb="4">
      <t>コウ</t>
    </rPh>
    <phoneticPr fontId="2"/>
  </si>
  <si>
    <t>清水港</t>
    <rPh sb="0" eb="2">
      <t>シミズ</t>
    </rPh>
    <rPh sb="2" eb="3">
      <t>コウ</t>
    </rPh>
    <phoneticPr fontId="5"/>
  </si>
  <si>
    <t>田子の浦港</t>
    <rPh sb="0" eb="2">
      <t>タゴ</t>
    </rPh>
    <rPh sb="3" eb="5">
      <t>ウラコウ</t>
    </rPh>
    <phoneticPr fontId="7"/>
  </si>
  <si>
    <t>名古屋港</t>
    <rPh sb="0" eb="2">
      <t>ツルマイ</t>
    </rPh>
    <rPh sb="2" eb="4">
      <t>コウエン</t>
    </rPh>
    <phoneticPr fontId="2"/>
  </si>
  <si>
    <t>名古屋港</t>
    <rPh sb="0" eb="3">
      <t>ナゴヤ</t>
    </rPh>
    <rPh sb="3" eb="4">
      <t>コウ</t>
    </rPh>
    <phoneticPr fontId="2"/>
  </si>
  <si>
    <t>沼津港</t>
    <rPh sb="0" eb="2">
      <t>ヌマヅ</t>
    </rPh>
    <rPh sb="2" eb="3">
      <t>コウ</t>
    </rPh>
    <phoneticPr fontId="5"/>
  </si>
  <si>
    <t>三河港</t>
    <rPh sb="0" eb="2">
      <t>ミカワ</t>
    </rPh>
    <rPh sb="2" eb="3">
      <t>コウ</t>
    </rPh>
    <phoneticPr fontId="1"/>
  </si>
  <si>
    <t>四日市港</t>
    <rPh sb="0" eb="3">
      <t>ヨッカイチ</t>
    </rPh>
    <rPh sb="3" eb="4">
      <t>コウ</t>
    </rPh>
    <phoneticPr fontId="2"/>
  </si>
  <si>
    <t>鳥羽港</t>
    <rPh sb="0" eb="2">
      <t>トバ</t>
    </rPh>
    <rPh sb="2" eb="3">
      <t>コウ</t>
    </rPh>
    <phoneticPr fontId="2"/>
  </si>
  <si>
    <t>御前崎港</t>
  </si>
  <si>
    <t>大阪港</t>
    <rPh sb="0" eb="3">
      <t>オオサカコウ</t>
    </rPh>
    <phoneticPr fontId="2"/>
  </si>
  <si>
    <t>京都舞鶴港</t>
    <rPh sb="0" eb="2">
      <t>キョウト</t>
    </rPh>
    <rPh sb="2" eb="4">
      <t>マイヅル</t>
    </rPh>
    <rPh sb="4" eb="5">
      <t>コウ</t>
    </rPh>
    <phoneticPr fontId="2"/>
  </si>
  <si>
    <t>新宮港</t>
    <rPh sb="0" eb="2">
      <t>シングウ</t>
    </rPh>
    <rPh sb="2" eb="3">
      <t>コウ</t>
    </rPh>
    <phoneticPr fontId="2"/>
  </si>
  <si>
    <t>日高港</t>
    <rPh sb="0" eb="2">
      <t>ヒダカ</t>
    </rPh>
    <rPh sb="2" eb="3">
      <t>コウ</t>
    </rPh>
    <phoneticPr fontId="2"/>
  </si>
  <si>
    <t>姫路港</t>
    <rPh sb="0" eb="3">
      <t>ヒメジコウ</t>
    </rPh>
    <phoneticPr fontId="2"/>
  </si>
  <si>
    <t>姫路港</t>
    <rPh sb="0" eb="2">
      <t>ヒメジ</t>
    </rPh>
    <rPh sb="2" eb="3">
      <t>ミナト</t>
    </rPh>
    <phoneticPr fontId="2"/>
  </si>
  <si>
    <t>和歌山下津港</t>
    <rPh sb="0" eb="3">
      <t>ワカヤマ</t>
    </rPh>
    <rPh sb="3" eb="5">
      <t>シモツ</t>
    </rPh>
    <rPh sb="5" eb="6">
      <t>コウ</t>
    </rPh>
    <phoneticPr fontId="2"/>
  </si>
  <si>
    <t>岩国港</t>
    <rPh sb="0" eb="2">
      <t>イワクニ</t>
    </rPh>
    <rPh sb="2" eb="3">
      <t>コウ</t>
    </rPh>
    <phoneticPr fontId="2"/>
  </si>
  <si>
    <t>宇部港</t>
    <rPh sb="0" eb="2">
      <t>ウベ</t>
    </rPh>
    <rPh sb="2" eb="3">
      <t>コウ</t>
    </rPh>
    <phoneticPr fontId="2"/>
  </si>
  <si>
    <t>呉港</t>
    <rPh sb="0" eb="2">
      <t>クレコウ</t>
    </rPh>
    <phoneticPr fontId="2"/>
  </si>
  <si>
    <t>境港</t>
    <rPh sb="0" eb="1">
      <t>サカイ</t>
    </rPh>
    <rPh sb="1" eb="2">
      <t>コウ</t>
    </rPh>
    <phoneticPr fontId="2"/>
  </si>
  <si>
    <t>境港</t>
    <rPh sb="0" eb="2">
      <t>サカイコウ</t>
    </rPh>
    <phoneticPr fontId="2"/>
  </si>
  <si>
    <t>境港</t>
    <rPh sb="0" eb="2">
      <t>サカイミナト</t>
    </rPh>
    <phoneticPr fontId="2"/>
  </si>
  <si>
    <t>下関港</t>
    <rPh sb="0" eb="2">
      <t>シモノセキ</t>
    </rPh>
    <rPh sb="2" eb="3">
      <t>コウ</t>
    </rPh>
    <phoneticPr fontId="2"/>
  </si>
  <si>
    <t>下関港（あるかぽーと）</t>
    <rPh sb="0" eb="2">
      <t>シモノセキ</t>
    </rPh>
    <rPh sb="2" eb="3">
      <t>コウ</t>
    </rPh>
    <phoneticPr fontId="2"/>
  </si>
  <si>
    <t>徳山下松港</t>
    <rPh sb="0" eb="2">
      <t>トクヤマ</t>
    </rPh>
    <rPh sb="2" eb="4">
      <t>クダマツ</t>
    </rPh>
    <rPh sb="4" eb="5">
      <t>コウ</t>
    </rPh>
    <phoneticPr fontId="2"/>
  </si>
  <si>
    <t>萩港</t>
    <rPh sb="0" eb="1">
      <t>ハギ</t>
    </rPh>
    <rPh sb="1" eb="2">
      <t>コウ</t>
    </rPh>
    <phoneticPr fontId="2"/>
  </si>
  <si>
    <t>浜田港</t>
    <rPh sb="0" eb="2">
      <t>ハマダ</t>
    </rPh>
    <rPh sb="2" eb="3">
      <t>コウ</t>
    </rPh>
    <phoneticPr fontId="2"/>
  </si>
  <si>
    <t>広島港</t>
    <rPh sb="0" eb="2">
      <t>ヒロシマ</t>
    </rPh>
    <rPh sb="2" eb="3">
      <t>コウ</t>
    </rPh>
    <phoneticPr fontId="2"/>
  </si>
  <si>
    <t>鳥取港</t>
    <phoneticPr fontId="2"/>
  </si>
  <si>
    <t>福山港</t>
    <phoneticPr fontId="2"/>
  </si>
  <si>
    <t>宿毛湾港</t>
    <rPh sb="0" eb="2">
      <t>スクモ</t>
    </rPh>
    <rPh sb="2" eb="3">
      <t>ワン</t>
    </rPh>
    <rPh sb="3" eb="4">
      <t>コウ</t>
    </rPh>
    <phoneticPr fontId="2"/>
  </si>
  <si>
    <t>高松港</t>
    <rPh sb="0" eb="2">
      <t>タカマツ</t>
    </rPh>
    <rPh sb="2" eb="3">
      <t>コウ</t>
    </rPh>
    <phoneticPr fontId="2"/>
  </si>
  <si>
    <t>新居浜港</t>
    <rPh sb="0" eb="3">
      <t>ニイハマ</t>
    </rPh>
    <rPh sb="3" eb="4">
      <t>コウ</t>
    </rPh>
    <phoneticPr fontId="2"/>
  </si>
  <si>
    <t>松山港</t>
    <rPh sb="0" eb="2">
      <t>マツヤマ</t>
    </rPh>
    <rPh sb="2" eb="3">
      <t>コウ</t>
    </rPh>
    <phoneticPr fontId="2"/>
  </si>
  <si>
    <t>坂出港</t>
  </si>
  <si>
    <t>厳原港</t>
    <rPh sb="0" eb="2">
      <t>イヅハラ</t>
    </rPh>
    <rPh sb="2" eb="3">
      <t>コウ</t>
    </rPh>
    <phoneticPr fontId="2"/>
  </si>
  <si>
    <t>伊万里港</t>
    <rPh sb="0" eb="3">
      <t>イマリ</t>
    </rPh>
    <rPh sb="3" eb="4">
      <t>コウ</t>
    </rPh>
    <phoneticPr fontId="2"/>
  </si>
  <si>
    <t>鹿児島港</t>
    <rPh sb="0" eb="4">
      <t>カゴシマコウ</t>
    </rPh>
    <phoneticPr fontId="2"/>
  </si>
  <si>
    <t>唐津港</t>
    <rPh sb="0" eb="3">
      <t>カラツコウ</t>
    </rPh>
    <phoneticPr fontId="2"/>
  </si>
  <si>
    <t>唐津港</t>
    <rPh sb="0" eb="2">
      <t>カラツ</t>
    </rPh>
    <rPh sb="2" eb="3">
      <t>コウ</t>
    </rPh>
    <phoneticPr fontId="2"/>
  </si>
  <si>
    <t>川内港</t>
    <rPh sb="0" eb="2">
      <t>カワチ</t>
    </rPh>
    <rPh sb="2" eb="3">
      <t>ミナト</t>
    </rPh>
    <phoneticPr fontId="2"/>
  </si>
  <si>
    <t>北九州港</t>
    <rPh sb="0" eb="3">
      <t>キタキュウシュウ</t>
    </rPh>
    <rPh sb="3" eb="4">
      <t>コウ</t>
    </rPh>
    <phoneticPr fontId="2"/>
  </si>
  <si>
    <t>熊本港</t>
    <rPh sb="0" eb="2">
      <t>クマモト</t>
    </rPh>
    <rPh sb="2" eb="3">
      <t>コウ</t>
    </rPh>
    <phoneticPr fontId="5"/>
  </si>
  <si>
    <t>郷ノ浦港</t>
    <rPh sb="0" eb="1">
      <t>ゴウ</t>
    </rPh>
    <rPh sb="2" eb="3">
      <t>ウラ</t>
    </rPh>
    <rPh sb="3" eb="4">
      <t>ミナト</t>
    </rPh>
    <phoneticPr fontId="2"/>
  </si>
  <si>
    <t>佐伯港</t>
    <rPh sb="0" eb="2">
      <t>サイキ</t>
    </rPh>
    <rPh sb="2" eb="3">
      <t>コウ</t>
    </rPh>
    <phoneticPr fontId="1"/>
  </si>
  <si>
    <t>佐世保港</t>
    <rPh sb="0" eb="3">
      <t>サセボ</t>
    </rPh>
    <rPh sb="3" eb="4">
      <t>コウ</t>
    </rPh>
    <phoneticPr fontId="2"/>
  </si>
  <si>
    <t>長崎港</t>
    <rPh sb="0" eb="3">
      <t>ナガサキコウ</t>
    </rPh>
    <phoneticPr fontId="2"/>
  </si>
  <si>
    <t>中津港</t>
    <rPh sb="0" eb="2">
      <t>ナカツ</t>
    </rPh>
    <rPh sb="2" eb="3">
      <t>コウ</t>
    </rPh>
    <phoneticPr fontId="2"/>
  </si>
  <si>
    <t>博多港</t>
    <rPh sb="0" eb="3">
      <t>ハカタコウ</t>
    </rPh>
    <phoneticPr fontId="2"/>
  </si>
  <si>
    <t>福江港</t>
    <rPh sb="0" eb="2">
      <t>フクエ</t>
    </rPh>
    <rPh sb="2" eb="3">
      <t>コウ</t>
    </rPh>
    <phoneticPr fontId="2"/>
  </si>
  <si>
    <t>別府港</t>
    <rPh sb="0" eb="3">
      <t>ベップコウ</t>
    </rPh>
    <phoneticPr fontId="2"/>
  </si>
  <si>
    <t>細島港</t>
    <rPh sb="0" eb="2">
      <t>ホソシマ</t>
    </rPh>
    <rPh sb="2" eb="3">
      <t>コウ</t>
    </rPh>
    <phoneticPr fontId="2"/>
  </si>
  <si>
    <t>三角港</t>
    <rPh sb="0" eb="2">
      <t>ミスミ</t>
    </rPh>
    <rPh sb="2" eb="3">
      <t>コウ</t>
    </rPh>
    <phoneticPr fontId="2"/>
  </si>
  <si>
    <t>三角港</t>
    <rPh sb="0" eb="2">
      <t>ミスミ</t>
    </rPh>
    <rPh sb="2" eb="3">
      <t>コウ</t>
    </rPh>
    <phoneticPr fontId="5"/>
  </si>
  <si>
    <t>八代港</t>
    <rPh sb="0" eb="2">
      <t>ヤツシロ</t>
    </rPh>
    <rPh sb="2" eb="3">
      <t>コウ</t>
    </rPh>
    <phoneticPr fontId="5"/>
  </si>
  <si>
    <t>油津港</t>
    <rPh sb="0" eb="2">
      <t>アブラツ</t>
    </rPh>
    <rPh sb="2" eb="3">
      <t>コウ</t>
    </rPh>
    <phoneticPr fontId="2"/>
  </si>
  <si>
    <t>那覇港</t>
    <rPh sb="0" eb="2">
      <t>ナハ</t>
    </rPh>
    <rPh sb="2" eb="3">
      <t>コウ</t>
    </rPh>
    <phoneticPr fontId="2"/>
  </si>
  <si>
    <t>本部港</t>
    <rPh sb="0" eb="2">
      <t>モトブ</t>
    </rPh>
    <rPh sb="2" eb="3">
      <t>コウ</t>
    </rPh>
    <phoneticPr fontId="2"/>
  </si>
  <si>
    <t>石垣港</t>
    <rPh sb="0" eb="3">
      <t>イシガキコウ</t>
    </rPh>
    <phoneticPr fontId="2"/>
  </si>
  <si>
    <t>中城湾港</t>
    <rPh sb="0" eb="4">
      <t>ナカグスクワンコウ</t>
    </rPh>
    <phoneticPr fontId="2"/>
  </si>
  <si>
    <t>名称又は概要</t>
    <rPh sb="0" eb="2">
      <t>メイショウ</t>
    </rPh>
    <rPh sb="2" eb="3">
      <t>マタ</t>
    </rPh>
    <rPh sb="4" eb="6">
      <t>ガイヨウ</t>
    </rPh>
    <phoneticPr fontId="2"/>
  </si>
  <si>
    <t>七福神まつり</t>
    <rPh sb="0" eb="3">
      <t>シチフクジン</t>
    </rPh>
    <phoneticPr fontId="2"/>
  </si>
  <si>
    <t>さんご草まつり</t>
    <phoneticPr fontId="2"/>
  </si>
  <si>
    <t>あばしり「うみ」と「大地」の収穫祭</t>
    <phoneticPr fontId="2"/>
  </si>
  <si>
    <t>網走感動朝市</t>
    <rPh sb="0" eb="2">
      <t>アバシリ</t>
    </rPh>
    <rPh sb="2" eb="4">
      <t>カンドウ</t>
    </rPh>
    <rPh sb="4" eb="6">
      <t>アサイチ</t>
    </rPh>
    <phoneticPr fontId="2"/>
  </si>
  <si>
    <t>あばしり道の駅夕市まつり</t>
    <rPh sb="4" eb="5">
      <t>ミチ</t>
    </rPh>
    <rPh sb="6" eb="7">
      <t>エキ</t>
    </rPh>
    <rPh sb="7" eb="8">
      <t>ユウ</t>
    </rPh>
    <rPh sb="8" eb="9">
      <t>イチ</t>
    </rPh>
    <phoneticPr fontId="2"/>
  </si>
  <si>
    <t>あばしりネイチャークルーズ</t>
    <phoneticPr fontId="2"/>
  </si>
  <si>
    <t>あばしりオホーツク夏まつり</t>
    <rPh sb="9" eb="10">
      <t>ナツ</t>
    </rPh>
    <phoneticPr fontId="2"/>
  </si>
  <si>
    <t>網走神社祭</t>
    <rPh sb="0" eb="2">
      <t>アバシリ</t>
    </rPh>
    <rPh sb="2" eb="4">
      <t>ジンジャ</t>
    </rPh>
    <rPh sb="4" eb="5">
      <t>マツ</t>
    </rPh>
    <phoneticPr fontId="2"/>
  </si>
  <si>
    <t>札幌オータムフェスト</t>
    <rPh sb="0" eb="2">
      <t>サッポロ</t>
    </rPh>
    <phoneticPr fontId="2"/>
  </si>
  <si>
    <t>味覚の祭典</t>
    <rPh sb="0" eb="2">
      <t>ミカク</t>
    </rPh>
    <rPh sb="3" eb="5">
      <t>サイテン</t>
    </rPh>
    <phoneticPr fontId="2"/>
  </si>
  <si>
    <t>うまいもんじゃ祭り</t>
    <rPh sb="7" eb="8">
      <t>マツ</t>
    </rPh>
    <phoneticPr fontId="2"/>
  </si>
  <si>
    <t>おたる潮まつり（花火大会）</t>
    <rPh sb="3" eb="4">
      <t>ウシオ</t>
    </rPh>
    <rPh sb="8" eb="10">
      <t>ハナビ</t>
    </rPh>
    <rPh sb="10" eb="12">
      <t>タイカイ</t>
    </rPh>
    <phoneticPr fontId="2"/>
  </si>
  <si>
    <t>YOSAKOIソーラン祭り</t>
    <rPh sb="11" eb="12">
      <t>マツ</t>
    </rPh>
    <phoneticPr fontId="2"/>
  </si>
  <si>
    <t>おたる潮まつり</t>
    <rPh sb="3" eb="4">
      <t>ウシオ</t>
    </rPh>
    <phoneticPr fontId="2"/>
  </si>
  <si>
    <t>くしろ大漁どんぱく</t>
    <rPh sb="3" eb="5">
      <t>タイリョウ</t>
    </rPh>
    <phoneticPr fontId="2"/>
  </si>
  <si>
    <t>鶴居村ふるさとまつり</t>
    <rPh sb="0" eb="3">
      <t>ツルイムラ</t>
    </rPh>
    <phoneticPr fontId="2"/>
  </si>
  <si>
    <t>まりも祭り</t>
    <rPh sb="3" eb="4">
      <t>マツ</t>
    </rPh>
    <phoneticPr fontId="2"/>
  </si>
  <si>
    <t>港ＩＮ白糠大漁まつり</t>
    <rPh sb="0" eb="1">
      <t>ミナト</t>
    </rPh>
    <rPh sb="3" eb="5">
      <t>シラヌカ</t>
    </rPh>
    <rPh sb="5" eb="7">
      <t>タイリョウ</t>
    </rPh>
    <phoneticPr fontId="2"/>
  </si>
  <si>
    <t>浜中うまいもん市</t>
    <rPh sb="0" eb="2">
      <t>ハマナカ</t>
    </rPh>
    <rPh sb="7" eb="8">
      <t>イチ</t>
    </rPh>
    <phoneticPr fontId="2"/>
  </si>
  <si>
    <t>厳島神社例大祭</t>
    <rPh sb="0" eb="2">
      <t>イツクシマ</t>
    </rPh>
    <rPh sb="2" eb="4">
      <t>ジンジャ</t>
    </rPh>
    <rPh sb="4" eb="7">
      <t>レイタイサイ</t>
    </rPh>
    <phoneticPr fontId="2"/>
  </si>
  <si>
    <t>くしろ霧フェスティバル</t>
    <rPh sb="3" eb="4">
      <t>キリ</t>
    </rPh>
    <phoneticPr fontId="2"/>
  </si>
  <si>
    <t>くしろ港まつり</t>
    <rPh sb="3" eb="4">
      <t>ミナト</t>
    </rPh>
    <phoneticPr fontId="2"/>
  </si>
  <si>
    <t>砕氷帯観光遊覧</t>
    <rPh sb="0" eb="1">
      <t>クダ</t>
    </rPh>
    <rPh sb="1" eb="2">
      <t>ヒョウ</t>
    </rPh>
    <rPh sb="2" eb="3">
      <t>オビ</t>
    </rPh>
    <rPh sb="3" eb="5">
      <t>カンコウ</t>
    </rPh>
    <rPh sb="5" eb="7">
      <t>ユウラン</t>
    </rPh>
    <phoneticPr fontId="2"/>
  </si>
  <si>
    <t>春の動物園まつり</t>
    <rPh sb="0" eb="1">
      <t>ハル</t>
    </rPh>
    <rPh sb="2" eb="5">
      <t>ドウブツエン</t>
    </rPh>
    <phoneticPr fontId="2"/>
  </si>
  <si>
    <t>あっけし桜まつり</t>
    <rPh sb="4" eb="5">
      <t>サクラ</t>
    </rPh>
    <phoneticPr fontId="2"/>
  </si>
  <si>
    <t>チューリップ＆花フェア</t>
    <rPh sb="7" eb="8">
      <t>ハナ</t>
    </rPh>
    <phoneticPr fontId="2"/>
  </si>
  <si>
    <t>あいすランド阿寒</t>
    <phoneticPr fontId="2"/>
  </si>
  <si>
    <t>くしろ冬まつり</t>
    <rPh sb="3" eb="4">
      <t>フユ</t>
    </rPh>
    <phoneticPr fontId="2"/>
  </si>
  <si>
    <t>りしり浮島まつり</t>
    <rPh sb="3" eb="5">
      <t>ウキシマ</t>
    </rPh>
    <phoneticPr fontId="1"/>
  </si>
  <si>
    <t>とまこまい港まつり</t>
    <rPh sb="5" eb="6">
      <t>ミナト</t>
    </rPh>
    <phoneticPr fontId="2"/>
  </si>
  <si>
    <t>とまこまいスケートまつり</t>
    <phoneticPr fontId="2"/>
  </si>
  <si>
    <t>とまこまいコスプレフェスタ</t>
    <phoneticPr fontId="2"/>
  </si>
  <si>
    <t>苫小牧漁港ホッキまつり</t>
    <rPh sb="0" eb="3">
      <t>トマコマイ</t>
    </rPh>
    <rPh sb="3" eb="5">
      <t>ギョコウ</t>
    </rPh>
    <phoneticPr fontId="2"/>
  </si>
  <si>
    <t>とまこまいスケートまつり</t>
    <phoneticPr fontId="5"/>
  </si>
  <si>
    <t>函館新聞社函館港花火大会</t>
    <rPh sb="0" eb="2">
      <t>ハコダテ</t>
    </rPh>
    <rPh sb="2" eb="5">
      <t>シンブンシャ</t>
    </rPh>
    <rPh sb="5" eb="8">
      <t>ハコダテコウ</t>
    </rPh>
    <rPh sb="8" eb="10">
      <t>ハナビ</t>
    </rPh>
    <rPh sb="10" eb="12">
      <t>タイカイ</t>
    </rPh>
    <phoneticPr fontId="1"/>
  </si>
  <si>
    <t>函館港まつり道新花火大会</t>
    <rPh sb="0" eb="2">
      <t>ハコダテ</t>
    </rPh>
    <rPh sb="2" eb="3">
      <t>ミナト</t>
    </rPh>
    <rPh sb="6" eb="8">
      <t>ドウシン</t>
    </rPh>
    <rPh sb="8" eb="10">
      <t>ハナビ</t>
    </rPh>
    <rPh sb="10" eb="12">
      <t>タイカイ</t>
    </rPh>
    <phoneticPr fontId="1"/>
  </si>
  <si>
    <t>湯の川温泉花火大会</t>
    <rPh sb="0" eb="1">
      <t>ユ</t>
    </rPh>
    <rPh sb="2" eb="3">
      <t>カワ</t>
    </rPh>
    <rPh sb="3" eb="5">
      <t>オンセン</t>
    </rPh>
    <rPh sb="5" eb="7">
      <t>ハナビ</t>
    </rPh>
    <rPh sb="7" eb="9">
      <t>タイカイ</t>
    </rPh>
    <phoneticPr fontId="1"/>
  </si>
  <si>
    <t>函館港まつり</t>
    <rPh sb="0" eb="2">
      <t>ハコダテ</t>
    </rPh>
    <rPh sb="2" eb="3">
      <t>ミナト</t>
    </rPh>
    <phoneticPr fontId="1"/>
  </si>
  <si>
    <t>洞爺湖マラソン</t>
    <rPh sb="0" eb="3">
      <t>トウヤコ</t>
    </rPh>
    <phoneticPr fontId="5"/>
  </si>
  <si>
    <t>TOYAKOマンガ・アニメフェスタ</t>
  </si>
  <si>
    <t>地獄の谷の鬼花火</t>
    <rPh sb="0" eb="2">
      <t>ジゴク</t>
    </rPh>
    <rPh sb="3" eb="4">
      <t>タニ</t>
    </rPh>
    <rPh sb="5" eb="6">
      <t>オニ</t>
    </rPh>
    <rPh sb="6" eb="8">
      <t>ハナビ</t>
    </rPh>
    <phoneticPr fontId="5"/>
  </si>
  <si>
    <t>だて食のフェスティバル</t>
    <rPh sb="2" eb="3">
      <t>ショク</t>
    </rPh>
    <phoneticPr fontId="5"/>
  </si>
  <si>
    <t>おおたき国際スキーマラソン</t>
    <rPh sb="4" eb="6">
      <t>コクサイ</t>
    </rPh>
    <phoneticPr fontId="5"/>
  </si>
  <si>
    <t>昭和新山国際雪合戦大会</t>
    <rPh sb="0" eb="4">
      <t>ショウワシンザン</t>
    </rPh>
    <rPh sb="4" eb="6">
      <t>コクサイ</t>
    </rPh>
    <rPh sb="6" eb="9">
      <t>ユキガッセン</t>
    </rPh>
    <rPh sb="9" eb="11">
      <t>タイカイ</t>
    </rPh>
    <phoneticPr fontId="5"/>
  </si>
  <si>
    <t>洞爺湖ロングラン花火大会</t>
    <rPh sb="0" eb="3">
      <t>トウヤコ</t>
    </rPh>
    <rPh sb="8" eb="10">
      <t>ハナビ</t>
    </rPh>
    <rPh sb="10" eb="12">
      <t>タイカイ</t>
    </rPh>
    <phoneticPr fontId="5"/>
  </si>
  <si>
    <t>むろらん港まつり</t>
    <rPh sb="4" eb="5">
      <t>ミナト</t>
    </rPh>
    <phoneticPr fontId="5"/>
  </si>
  <si>
    <t>登別地獄まつり</t>
    <rPh sb="0" eb="2">
      <t>ノボリベツ</t>
    </rPh>
    <rPh sb="2" eb="4">
      <t>ジゴク</t>
    </rPh>
    <phoneticPr fontId="5"/>
  </si>
  <si>
    <t>スワンフェスタ</t>
  </si>
  <si>
    <t>洞爺産業まつり</t>
    <rPh sb="0" eb="2">
      <t>トウヤ</t>
    </rPh>
    <rPh sb="2" eb="4">
      <t>サンギョウ</t>
    </rPh>
    <phoneticPr fontId="5"/>
  </si>
  <si>
    <t>豊浦町いちご豚肉まつり</t>
    <rPh sb="0" eb="2">
      <t>トヨウラ</t>
    </rPh>
    <rPh sb="2" eb="3">
      <t>チョウ</t>
    </rPh>
    <rPh sb="6" eb="8">
      <t>ブタニク</t>
    </rPh>
    <phoneticPr fontId="5"/>
  </si>
  <si>
    <t>伊達武者まつり</t>
    <rPh sb="0" eb="2">
      <t>ダテ</t>
    </rPh>
    <rPh sb="2" eb="4">
      <t>ムシャ</t>
    </rPh>
    <phoneticPr fontId="5"/>
  </si>
  <si>
    <t>そうべつりんごまつり</t>
  </si>
  <si>
    <t>室蘭さかなの港町同窓会</t>
    <rPh sb="0" eb="2">
      <t>ムロラン</t>
    </rPh>
    <rPh sb="6" eb="8">
      <t>ミナトマチ</t>
    </rPh>
    <rPh sb="8" eb="11">
      <t>ドウソウカイ</t>
    </rPh>
    <phoneticPr fontId="5"/>
  </si>
  <si>
    <t>だて農業・漁業・大物産まつり</t>
    <rPh sb="2" eb="4">
      <t>ノウギョウ</t>
    </rPh>
    <rPh sb="5" eb="7">
      <t>ギョギョウ</t>
    </rPh>
    <rPh sb="8" eb="10">
      <t>オオモノ</t>
    </rPh>
    <rPh sb="10" eb="11">
      <t>サン</t>
    </rPh>
    <phoneticPr fontId="5"/>
  </si>
  <si>
    <t>登別温泉湯まつり</t>
    <rPh sb="0" eb="2">
      <t>ノボリベツ</t>
    </rPh>
    <rPh sb="2" eb="4">
      <t>オンセン</t>
    </rPh>
    <rPh sb="4" eb="5">
      <t>ユ</t>
    </rPh>
    <phoneticPr fontId="5"/>
  </si>
  <si>
    <t>うまいよ！るもい市</t>
    <rPh sb="8" eb="9">
      <t>イチ</t>
    </rPh>
    <phoneticPr fontId="1"/>
  </si>
  <si>
    <t>るもい呑涛まつり</t>
    <rPh sb="3" eb="4">
      <t>ドン</t>
    </rPh>
    <rPh sb="4" eb="5">
      <t>トウ</t>
    </rPh>
    <phoneticPr fontId="1"/>
  </si>
  <si>
    <t>宗谷ふれあい公園スノーランド</t>
    <rPh sb="0" eb="2">
      <t>ソウヤ</t>
    </rPh>
    <rPh sb="6" eb="8">
      <t>コウエン</t>
    </rPh>
    <phoneticPr fontId="2"/>
  </si>
  <si>
    <t>日本最北端わっかない白夜祭</t>
    <rPh sb="0" eb="2">
      <t>ニホン</t>
    </rPh>
    <rPh sb="2" eb="4">
      <t>サイホク</t>
    </rPh>
    <rPh sb="4" eb="5">
      <t>タン</t>
    </rPh>
    <rPh sb="10" eb="12">
      <t>ビャクヤ</t>
    </rPh>
    <rPh sb="12" eb="13">
      <t>サイ</t>
    </rPh>
    <phoneticPr fontId="2"/>
  </si>
  <si>
    <t>わっかない海の駅まつり</t>
    <rPh sb="5" eb="6">
      <t>ウミ</t>
    </rPh>
    <rPh sb="7" eb="8">
      <t>エキ</t>
    </rPh>
    <phoneticPr fontId="2"/>
  </si>
  <si>
    <t>稚内みなと南極まつり</t>
    <rPh sb="0" eb="2">
      <t>ワッカナイ</t>
    </rPh>
    <rPh sb="5" eb="7">
      <t>ナンキョク</t>
    </rPh>
    <phoneticPr fontId="2"/>
  </si>
  <si>
    <t>初日の出inてっぺん</t>
    <rPh sb="0" eb="2">
      <t>ハツヒ</t>
    </rPh>
    <rPh sb="3" eb="4">
      <t>デ</t>
    </rPh>
    <phoneticPr fontId="2"/>
  </si>
  <si>
    <t>わっかない氷雪の広場</t>
    <rPh sb="5" eb="7">
      <t>ヒョウセツ</t>
    </rPh>
    <rPh sb="8" eb="10">
      <t>ヒロバ</t>
    </rPh>
    <phoneticPr fontId="2"/>
  </si>
  <si>
    <t>JAPANCUP全国犬ぞり稚内大会</t>
    <rPh sb="8" eb="10">
      <t>ゼンコク</t>
    </rPh>
    <rPh sb="10" eb="11">
      <t>イヌ</t>
    </rPh>
    <rPh sb="13" eb="15">
      <t>ワッカナイ</t>
    </rPh>
    <rPh sb="15" eb="17">
      <t>タイカイ</t>
    </rPh>
    <phoneticPr fontId="2"/>
  </si>
  <si>
    <t>稚内みなと南極まつり大花火大会</t>
    <phoneticPr fontId="2"/>
  </si>
  <si>
    <t>青森秋まつり</t>
    <rPh sb="0" eb="2">
      <t>アオモリ</t>
    </rPh>
    <rPh sb="2" eb="3">
      <t>アキ</t>
    </rPh>
    <phoneticPr fontId="2"/>
  </si>
  <si>
    <t>弘前城菊と紅葉まつり</t>
    <rPh sb="0" eb="2">
      <t>ヒロサキ</t>
    </rPh>
    <rPh sb="2" eb="3">
      <t>シロ</t>
    </rPh>
    <rPh sb="3" eb="4">
      <t>キク</t>
    </rPh>
    <rPh sb="5" eb="7">
      <t>モミジ</t>
    </rPh>
    <phoneticPr fontId="2"/>
  </si>
  <si>
    <t>奥入瀬渓流エコロードフェスタ</t>
    <rPh sb="0" eb="3">
      <t>オイラセ</t>
    </rPh>
    <rPh sb="3" eb="5">
      <t>ケイリュウ</t>
    </rPh>
    <phoneticPr fontId="2"/>
  </si>
  <si>
    <t>あおもり雪灯りまつり</t>
    <rPh sb="4" eb="5">
      <t>ユキ</t>
    </rPh>
    <rPh sb="5" eb="6">
      <t>アカ</t>
    </rPh>
    <phoneticPr fontId="2"/>
  </si>
  <si>
    <t>青森冬まつり</t>
    <rPh sb="0" eb="2">
      <t>アオモリ</t>
    </rPh>
    <rPh sb="2" eb="3">
      <t>フユ</t>
    </rPh>
    <phoneticPr fontId="2"/>
  </si>
  <si>
    <t>青森春まつり</t>
    <rPh sb="0" eb="2">
      <t>アオモリ</t>
    </rPh>
    <rPh sb="2" eb="3">
      <t>ハル</t>
    </rPh>
    <phoneticPr fontId="2"/>
  </si>
  <si>
    <t>弘前さくらまつり</t>
    <rPh sb="0" eb="2">
      <t>ヒロサキ</t>
    </rPh>
    <phoneticPr fontId="2"/>
  </si>
  <si>
    <t>AOMORI春フェスティバル</t>
    <rPh sb="6" eb="7">
      <t>ハル</t>
    </rPh>
    <phoneticPr fontId="2"/>
  </si>
  <si>
    <t>浪岡りんご花まつり</t>
    <rPh sb="0" eb="2">
      <t>ナミオカ</t>
    </rPh>
    <rPh sb="5" eb="6">
      <t>バナ</t>
    </rPh>
    <phoneticPr fontId="2"/>
  </si>
  <si>
    <t>津軽三味線日本一決定戦</t>
    <rPh sb="0" eb="2">
      <t>ツガル</t>
    </rPh>
    <rPh sb="2" eb="5">
      <t>シャミセン</t>
    </rPh>
    <rPh sb="5" eb="8">
      <t>ニホンイチ</t>
    </rPh>
    <rPh sb="8" eb="11">
      <t>ケッテイセン</t>
    </rPh>
    <phoneticPr fontId="2"/>
  </si>
  <si>
    <t>青森安潟みなとまつり</t>
    <rPh sb="0" eb="2">
      <t>アオモリ</t>
    </rPh>
    <rPh sb="2" eb="3">
      <t>ヤス</t>
    </rPh>
    <rPh sb="3" eb="4">
      <t>カタ</t>
    </rPh>
    <phoneticPr fontId="2"/>
  </si>
  <si>
    <t>浅虫温泉ねぶた祭</t>
    <rPh sb="0" eb="4">
      <t>アサムシオンセン</t>
    </rPh>
    <rPh sb="7" eb="8">
      <t>マツ</t>
    </rPh>
    <phoneticPr fontId="2"/>
  </si>
  <si>
    <t>浪岡北畠まつり</t>
    <rPh sb="0" eb="2">
      <t>ナミオカ</t>
    </rPh>
    <rPh sb="2" eb="3">
      <t>キタ</t>
    </rPh>
    <rPh sb="3" eb="4">
      <t>ハタケ</t>
    </rPh>
    <phoneticPr fontId="2"/>
  </si>
  <si>
    <t>青森ねぶた祭</t>
    <rPh sb="0" eb="2">
      <t>アオモリ</t>
    </rPh>
    <rPh sb="5" eb="6">
      <t>マツ</t>
    </rPh>
    <phoneticPr fontId="2"/>
  </si>
  <si>
    <t>黒石よされ</t>
    <rPh sb="0" eb="2">
      <t>クロイシ</t>
    </rPh>
    <phoneticPr fontId="2"/>
  </si>
  <si>
    <t>五所川原立佞武多</t>
    <rPh sb="0" eb="4">
      <t>ゴショガワラ</t>
    </rPh>
    <rPh sb="4" eb="8">
      <t>タチネブタ</t>
    </rPh>
    <phoneticPr fontId="2"/>
  </si>
  <si>
    <t>金木桜まつり</t>
    <rPh sb="0" eb="2">
      <t>カナギ</t>
    </rPh>
    <rPh sb="2" eb="3">
      <t>サクラ</t>
    </rPh>
    <phoneticPr fontId="2"/>
  </si>
  <si>
    <t>抱返り渓谷 紅葉祭</t>
    <rPh sb="0" eb="1">
      <t>ダ</t>
    </rPh>
    <rPh sb="1" eb="2">
      <t>ガエ</t>
    </rPh>
    <rPh sb="3" eb="5">
      <t>ケイコク</t>
    </rPh>
    <rPh sb="6" eb="8">
      <t>コウヨウ</t>
    </rPh>
    <rPh sb="8" eb="9">
      <t>マツ</t>
    </rPh>
    <phoneticPr fontId="2"/>
  </si>
  <si>
    <t>角館の桜まつり</t>
    <rPh sb="0" eb="2">
      <t>カクノダテ</t>
    </rPh>
    <rPh sb="3" eb="4">
      <t>サクラ</t>
    </rPh>
    <phoneticPr fontId="2"/>
  </si>
  <si>
    <t>千秋公園　桜の見頃</t>
    <rPh sb="0" eb="2">
      <t>センシュウ</t>
    </rPh>
    <rPh sb="2" eb="4">
      <t>コウエン</t>
    </rPh>
    <rPh sb="5" eb="6">
      <t>サクラ</t>
    </rPh>
    <rPh sb="7" eb="8">
      <t>ミ</t>
    </rPh>
    <rPh sb="8" eb="9">
      <t>コロ</t>
    </rPh>
    <phoneticPr fontId="2"/>
  </si>
  <si>
    <t>全国花火競技大会「大曲の花火」</t>
    <rPh sb="0" eb="2">
      <t>ゼンコク</t>
    </rPh>
    <rPh sb="2" eb="4">
      <t>ハナビ</t>
    </rPh>
    <rPh sb="4" eb="6">
      <t>キョウギ</t>
    </rPh>
    <rPh sb="6" eb="8">
      <t>タイカイ</t>
    </rPh>
    <rPh sb="9" eb="11">
      <t>オオマガリ</t>
    </rPh>
    <rPh sb="12" eb="14">
      <t>ハナビ</t>
    </rPh>
    <phoneticPr fontId="2"/>
  </si>
  <si>
    <t>秋田竿燈まつり</t>
    <rPh sb="0" eb="2">
      <t>アキタ</t>
    </rPh>
    <rPh sb="2" eb="4">
      <t>カントウ</t>
    </rPh>
    <phoneticPr fontId="2"/>
  </si>
  <si>
    <t>七夕絵どうろう祭り</t>
    <rPh sb="0" eb="2">
      <t>タナバタ</t>
    </rPh>
    <rPh sb="2" eb="3">
      <t>エ</t>
    </rPh>
    <rPh sb="7" eb="8">
      <t>マツ</t>
    </rPh>
    <phoneticPr fontId="2"/>
  </si>
  <si>
    <t>土崎港曳山まつり</t>
    <rPh sb="0" eb="2">
      <t>ツチザキ</t>
    </rPh>
    <rPh sb="2" eb="3">
      <t>ミナト</t>
    </rPh>
    <rPh sb="3" eb="4">
      <t>ヒ</t>
    </rPh>
    <rPh sb="4" eb="5">
      <t>ヤマ</t>
    </rPh>
    <phoneticPr fontId="2"/>
  </si>
  <si>
    <t>西馬音内盆踊り</t>
    <rPh sb="0" eb="1">
      <t>ニシ</t>
    </rPh>
    <rPh sb="1" eb="2">
      <t>ウマ</t>
    </rPh>
    <rPh sb="2" eb="3">
      <t>オト</t>
    </rPh>
    <rPh sb="3" eb="4">
      <t>ナイ</t>
    </rPh>
    <rPh sb="4" eb="6">
      <t>ボンオド</t>
    </rPh>
    <phoneticPr fontId="2"/>
  </si>
  <si>
    <t>小町まつり</t>
    <rPh sb="0" eb="2">
      <t>コマチ</t>
    </rPh>
    <phoneticPr fontId="2"/>
  </si>
  <si>
    <t>角館祭りのやま行事</t>
    <rPh sb="0" eb="2">
      <t>カクノダテ</t>
    </rPh>
    <rPh sb="2" eb="3">
      <t>マツ</t>
    </rPh>
    <rPh sb="7" eb="9">
      <t>ギョウジ</t>
    </rPh>
    <phoneticPr fontId="2"/>
  </si>
  <si>
    <t>三陸・大船渡つばきまつり</t>
    <rPh sb="0" eb="2">
      <t>サンリク</t>
    </rPh>
    <rPh sb="3" eb="6">
      <t>オオフナト</t>
    </rPh>
    <phoneticPr fontId="2"/>
  </si>
  <si>
    <t>碁石海岸観光まつり</t>
    <rPh sb="0" eb="2">
      <t>ゴイシ</t>
    </rPh>
    <rPh sb="2" eb="4">
      <t>カイガン</t>
    </rPh>
    <rPh sb="4" eb="6">
      <t>カンコウ</t>
    </rPh>
    <phoneticPr fontId="2"/>
  </si>
  <si>
    <t>三陸・大船渡夏まつり</t>
    <rPh sb="0" eb="2">
      <t>サンリク</t>
    </rPh>
    <rPh sb="3" eb="6">
      <t>オオフナト</t>
    </rPh>
    <rPh sb="6" eb="7">
      <t>ナツ</t>
    </rPh>
    <phoneticPr fontId="2"/>
  </si>
  <si>
    <t>盛町灯ろう七夕まつり</t>
    <rPh sb="0" eb="2">
      <t>サカリチョウ</t>
    </rPh>
    <rPh sb="2" eb="3">
      <t>トウ</t>
    </rPh>
    <rPh sb="5" eb="7">
      <t>タナバタ</t>
    </rPh>
    <phoneticPr fontId="2"/>
  </si>
  <si>
    <t>大船渡市 初さんま・うに・アワビ・帆立・かき・ホヤ・わかめ祭</t>
    <phoneticPr fontId="2"/>
  </si>
  <si>
    <t>大船渡市産業まつり</t>
    <rPh sb="4" eb="6">
      <t>サンギョウ</t>
    </rPh>
    <phoneticPr fontId="2"/>
  </si>
  <si>
    <t>陸前高田市産業まつり</t>
    <rPh sb="0" eb="5">
      <t>リクゼンタカタシ</t>
    </rPh>
    <rPh sb="5" eb="7">
      <t>サンギョウ</t>
    </rPh>
    <phoneticPr fontId="2"/>
  </si>
  <si>
    <t>住田町夏まつり</t>
    <rPh sb="0" eb="3">
      <t>スミタチョウ</t>
    </rPh>
    <rPh sb="3" eb="4">
      <t>ナツ</t>
    </rPh>
    <phoneticPr fontId="2"/>
  </si>
  <si>
    <t>滝観洞まつり</t>
    <rPh sb="0" eb="1">
      <t>ロウ</t>
    </rPh>
    <rPh sb="1" eb="2">
      <t>カン</t>
    </rPh>
    <rPh sb="2" eb="3">
      <t>ドウ</t>
    </rPh>
    <phoneticPr fontId="2"/>
  </si>
  <si>
    <t>住田町文化・産業まつり</t>
    <rPh sb="0" eb="3">
      <t>スミタチョウ</t>
    </rPh>
    <rPh sb="3" eb="5">
      <t>ブンカ</t>
    </rPh>
    <rPh sb="6" eb="8">
      <t>サンギョウ</t>
    </rPh>
    <phoneticPr fontId="2"/>
  </si>
  <si>
    <t>紅葉の見頃（薬研渓流）</t>
    <rPh sb="0" eb="2">
      <t>コウヨウ</t>
    </rPh>
    <rPh sb="3" eb="5">
      <t>ミゴロ</t>
    </rPh>
    <rPh sb="6" eb="8">
      <t>ヤゲン</t>
    </rPh>
    <rPh sb="8" eb="10">
      <t>ケイリュウ</t>
    </rPh>
    <phoneticPr fontId="2"/>
  </si>
  <si>
    <t>紅葉の見頃（川内川渓谷）</t>
    <rPh sb="0" eb="2">
      <t>コウヨウ</t>
    </rPh>
    <rPh sb="3" eb="5">
      <t>ミゴロ</t>
    </rPh>
    <rPh sb="6" eb="8">
      <t>カワウチ</t>
    </rPh>
    <rPh sb="8" eb="9">
      <t>カワ</t>
    </rPh>
    <rPh sb="9" eb="11">
      <t>ケイコク</t>
    </rPh>
    <phoneticPr fontId="2"/>
  </si>
  <si>
    <t>恐山秋詣り</t>
    <rPh sb="0" eb="2">
      <t>オソレザン</t>
    </rPh>
    <rPh sb="2" eb="4">
      <t>アキマイ</t>
    </rPh>
    <phoneticPr fontId="2"/>
  </si>
  <si>
    <t>超マグロ祭り</t>
    <rPh sb="0" eb="1">
      <t>チョウ</t>
    </rPh>
    <rPh sb="4" eb="5">
      <t>マツ</t>
    </rPh>
    <phoneticPr fontId="2"/>
  </si>
  <si>
    <t>鮟鱇まつり</t>
    <rPh sb="0" eb="2">
      <t>アンコウ</t>
    </rPh>
    <phoneticPr fontId="2"/>
  </si>
  <si>
    <t>むつ桜まつり</t>
    <rPh sb="2" eb="3">
      <t>サクラ</t>
    </rPh>
    <phoneticPr fontId="2"/>
  </si>
  <si>
    <t>芦崎湾潮干狩り</t>
    <rPh sb="0" eb="2">
      <t>アシザキ</t>
    </rPh>
    <rPh sb="2" eb="3">
      <t>ワン</t>
    </rPh>
    <rPh sb="3" eb="5">
      <t>シオヒ</t>
    </rPh>
    <rPh sb="5" eb="6">
      <t>ガ</t>
    </rPh>
    <phoneticPr fontId="2"/>
  </si>
  <si>
    <t>桜の見頃（大畑桜ロード）</t>
    <rPh sb="0" eb="1">
      <t>サクラ</t>
    </rPh>
    <rPh sb="2" eb="4">
      <t>ミゴロ</t>
    </rPh>
    <rPh sb="5" eb="7">
      <t>オオハタ</t>
    </rPh>
    <rPh sb="7" eb="8">
      <t>サクラ</t>
    </rPh>
    <phoneticPr fontId="2"/>
  </si>
  <si>
    <t>菜の花フェスティバルinよこはま</t>
    <rPh sb="0" eb="1">
      <t>ナ</t>
    </rPh>
    <rPh sb="2" eb="3">
      <t>ハナ</t>
    </rPh>
    <phoneticPr fontId="2"/>
  </si>
  <si>
    <t>大湊海軍まつり</t>
    <rPh sb="0" eb="2">
      <t>オオミナト</t>
    </rPh>
    <rPh sb="2" eb="4">
      <t>カイグン</t>
    </rPh>
    <phoneticPr fontId="2"/>
  </si>
  <si>
    <t>マリンフェスタin大湊</t>
    <rPh sb="9" eb="11">
      <t>オオミナト</t>
    </rPh>
    <phoneticPr fontId="2"/>
  </si>
  <si>
    <t>海峡サーモンまつり</t>
    <rPh sb="0" eb="2">
      <t>カイキョウ</t>
    </rPh>
    <phoneticPr fontId="2"/>
  </si>
  <si>
    <t>恐山大祭</t>
    <rPh sb="0" eb="2">
      <t>オソレザン</t>
    </rPh>
    <rPh sb="2" eb="4">
      <t>タイサイ</t>
    </rPh>
    <phoneticPr fontId="2"/>
  </si>
  <si>
    <t>むつ市花火大会</t>
    <rPh sb="2" eb="3">
      <t>シ</t>
    </rPh>
    <rPh sb="3" eb="5">
      <t>ハナビ</t>
    </rPh>
    <rPh sb="5" eb="7">
      <t>タイカイ</t>
    </rPh>
    <phoneticPr fontId="2"/>
  </si>
  <si>
    <t>大湊ネブタ</t>
    <rPh sb="0" eb="2">
      <t>オオミナト</t>
    </rPh>
    <phoneticPr fontId="2"/>
  </si>
  <si>
    <t>ヤマメつかみどりまつり</t>
    <phoneticPr fontId="2"/>
  </si>
  <si>
    <t>川内ネブタ祭り</t>
    <rPh sb="0" eb="2">
      <t>カワウチ</t>
    </rPh>
    <rPh sb="5" eb="6">
      <t>マツ</t>
    </rPh>
    <phoneticPr fontId="2"/>
  </si>
  <si>
    <t>大畑ふるさと祭り</t>
    <rPh sb="0" eb="2">
      <t>オオハタ</t>
    </rPh>
    <rPh sb="6" eb="7">
      <t>マツ</t>
    </rPh>
    <phoneticPr fontId="2"/>
  </si>
  <si>
    <t>脇野沢八幡宮例大祭</t>
    <rPh sb="0" eb="3">
      <t>ワキノサワ</t>
    </rPh>
    <rPh sb="3" eb="6">
      <t>ハチマングウ</t>
    </rPh>
    <rPh sb="6" eb="9">
      <t>レイタイサイ</t>
    </rPh>
    <phoneticPr fontId="2"/>
  </si>
  <si>
    <t>田名部まつり</t>
    <rPh sb="0" eb="3">
      <t>タナブ</t>
    </rPh>
    <phoneticPr fontId="2"/>
  </si>
  <si>
    <t>おしまこ流し踊り</t>
    <rPh sb="4" eb="5">
      <t>ナガ</t>
    </rPh>
    <rPh sb="6" eb="7">
      <t>オド</t>
    </rPh>
    <phoneticPr fontId="2"/>
  </si>
  <si>
    <t>みこしまつり</t>
    <phoneticPr fontId="2"/>
  </si>
  <si>
    <t>大湊まつり</t>
    <rPh sb="0" eb="2">
      <t>オオミナト</t>
    </rPh>
    <phoneticPr fontId="2"/>
  </si>
  <si>
    <t>大畑八幡宮例大祭</t>
    <rPh sb="0" eb="2">
      <t>オオハタ</t>
    </rPh>
    <rPh sb="2" eb="5">
      <t>ハチマングウ</t>
    </rPh>
    <rPh sb="5" eb="8">
      <t>レイタイサイ</t>
    </rPh>
    <phoneticPr fontId="2"/>
  </si>
  <si>
    <t>川内八幡宮例大祭</t>
    <phoneticPr fontId="2"/>
  </si>
  <si>
    <t>北限の海女フェスティバル</t>
    <rPh sb="0" eb="2">
      <t>ホクゲン</t>
    </rPh>
    <rPh sb="3" eb="5">
      <t>アマ</t>
    </rPh>
    <phoneticPr fontId="6"/>
  </si>
  <si>
    <t>久慈秋まつり</t>
    <rPh sb="0" eb="2">
      <t>クジ</t>
    </rPh>
    <rPh sb="2" eb="3">
      <t>アキ</t>
    </rPh>
    <phoneticPr fontId="6"/>
  </si>
  <si>
    <t>東沢バラまつり</t>
    <rPh sb="0" eb="2">
      <t>ヒガシザワ</t>
    </rPh>
    <phoneticPr fontId="2"/>
  </si>
  <si>
    <t>酒田花火ショー</t>
    <rPh sb="0" eb="2">
      <t>サカタ</t>
    </rPh>
    <rPh sb="2" eb="4">
      <t>ハナビ</t>
    </rPh>
    <phoneticPr fontId="2"/>
  </si>
  <si>
    <t>赤川花火大会</t>
    <rPh sb="0" eb="2">
      <t>アカガワ</t>
    </rPh>
    <rPh sb="2" eb="4">
      <t>ハナビ</t>
    </rPh>
    <rPh sb="4" eb="6">
      <t>タイカイ</t>
    </rPh>
    <phoneticPr fontId="2"/>
  </si>
  <si>
    <t>酒田まつり</t>
    <rPh sb="0" eb="2">
      <t>サカタ</t>
    </rPh>
    <phoneticPr fontId="2"/>
  </si>
  <si>
    <t>花笠まつり</t>
    <rPh sb="0" eb="2">
      <t>ハナガサ</t>
    </rPh>
    <phoneticPr fontId="2"/>
  </si>
  <si>
    <t>新庄まつり</t>
    <rPh sb="0" eb="2">
      <t>シンジョウ</t>
    </rPh>
    <phoneticPr fontId="2"/>
  </si>
  <si>
    <t>日本一の芋煮会フェスティバル</t>
    <rPh sb="0" eb="2">
      <t>ニホン</t>
    </rPh>
    <rPh sb="2" eb="3">
      <t>イチ</t>
    </rPh>
    <rPh sb="4" eb="5">
      <t>イモ</t>
    </rPh>
    <rPh sb="5" eb="6">
      <t>ニ</t>
    </rPh>
    <rPh sb="6" eb="7">
      <t>カイ</t>
    </rPh>
    <phoneticPr fontId="2"/>
  </si>
  <si>
    <t>鶴岡天神まつり</t>
    <rPh sb="0" eb="2">
      <t>ツルオカ</t>
    </rPh>
    <rPh sb="2" eb="4">
      <t>テンジン</t>
    </rPh>
    <phoneticPr fontId="2"/>
  </si>
  <si>
    <t>徳内まつり</t>
    <rPh sb="0" eb="1">
      <t>トク</t>
    </rPh>
    <rPh sb="1" eb="2">
      <t>ナイ</t>
    </rPh>
    <phoneticPr fontId="2"/>
  </si>
  <si>
    <t>寒河江まつり</t>
    <rPh sb="0" eb="3">
      <t>サガエ</t>
    </rPh>
    <phoneticPr fontId="2"/>
  </si>
  <si>
    <t>松島基地航空祭</t>
    <rPh sb="0" eb="2">
      <t>マツシマ</t>
    </rPh>
    <rPh sb="2" eb="4">
      <t>キチ</t>
    </rPh>
    <rPh sb="4" eb="6">
      <t>コウクウ</t>
    </rPh>
    <rPh sb="6" eb="7">
      <t>マツリ</t>
    </rPh>
    <phoneticPr fontId="2"/>
  </si>
  <si>
    <t>ものうふれあい祭</t>
    <rPh sb="7" eb="8">
      <t>マツ</t>
    </rPh>
    <phoneticPr fontId="2"/>
  </si>
  <si>
    <t>和渕夏まつり</t>
    <rPh sb="0" eb="2">
      <t>ワブチ</t>
    </rPh>
    <rPh sb="2" eb="3">
      <t>ナツ</t>
    </rPh>
    <phoneticPr fontId="2"/>
  </si>
  <si>
    <t>トリコローレ音楽祭</t>
    <rPh sb="6" eb="9">
      <t>オンガクサイ</t>
    </rPh>
    <phoneticPr fontId="2"/>
  </si>
  <si>
    <t>Reborn Art Festival</t>
    <phoneticPr fontId="2"/>
  </si>
  <si>
    <t>渡波海水浴場海開き</t>
    <rPh sb="0" eb="2">
      <t>ワタノハ</t>
    </rPh>
    <rPh sb="2" eb="5">
      <t>カイスイヨク</t>
    </rPh>
    <rPh sb="5" eb="6">
      <t>ジョウ</t>
    </rPh>
    <rPh sb="6" eb="7">
      <t>ウミ</t>
    </rPh>
    <rPh sb="7" eb="8">
      <t>ヒラ</t>
    </rPh>
    <phoneticPr fontId="2"/>
  </si>
  <si>
    <t>ツール・ド・東北</t>
    <rPh sb="6" eb="8">
      <t>トウホク</t>
    </rPh>
    <phoneticPr fontId="2"/>
  </si>
  <si>
    <t>いしのまき大漁まつり</t>
    <rPh sb="5" eb="7">
      <t>タイリョウ</t>
    </rPh>
    <phoneticPr fontId="2"/>
  </si>
  <si>
    <t>奥松島縄文村まつり</t>
    <rPh sb="0" eb="1">
      <t>オク</t>
    </rPh>
    <rPh sb="1" eb="3">
      <t>マツシマ</t>
    </rPh>
    <rPh sb="3" eb="5">
      <t>ジョウモン</t>
    </rPh>
    <rPh sb="5" eb="6">
      <t>ムラ</t>
    </rPh>
    <phoneticPr fontId="2"/>
  </si>
  <si>
    <t>松島紅葉ライトアップ</t>
  </si>
  <si>
    <t>牡鹿鯨まつり</t>
    <rPh sb="0" eb="2">
      <t>オシカ</t>
    </rPh>
    <rPh sb="2" eb="3">
      <t>クジラ</t>
    </rPh>
    <phoneticPr fontId="2"/>
  </si>
  <si>
    <t>月浜海水浴場海開き</t>
    <rPh sb="0" eb="1">
      <t>ツキ</t>
    </rPh>
    <rPh sb="1" eb="2">
      <t>ハマ</t>
    </rPh>
    <rPh sb="2" eb="5">
      <t>カイスイヨク</t>
    </rPh>
    <rPh sb="5" eb="6">
      <t>ジョウ</t>
    </rPh>
    <rPh sb="6" eb="7">
      <t>ウミ</t>
    </rPh>
    <rPh sb="7" eb="8">
      <t>ヒラ</t>
    </rPh>
    <phoneticPr fontId="2"/>
  </si>
  <si>
    <t>東松島夏まつり</t>
    <rPh sb="0" eb="3">
      <t>ヒガシマツシマ</t>
    </rPh>
    <rPh sb="3" eb="4">
      <t>ナツ</t>
    </rPh>
    <phoneticPr fontId="2"/>
  </si>
  <si>
    <t>松島流灯会　海の盆</t>
  </si>
  <si>
    <t>サンファン祭り</t>
    <rPh sb="5" eb="6">
      <t>マツ</t>
    </rPh>
    <phoneticPr fontId="2"/>
  </si>
  <si>
    <t>松島かき祭り</t>
  </si>
  <si>
    <t>松島大漁かきまつりin磯島</t>
    <rPh sb="2" eb="4">
      <t>タイリョウ</t>
    </rPh>
    <rPh sb="11" eb="12">
      <t>イソ</t>
    </rPh>
    <rPh sb="12" eb="13">
      <t>シマ</t>
    </rPh>
    <phoneticPr fontId="13"/>
  </si>
  <si>
    <t>東松島市鳴瀬流灯花火大会</t>
    <rPh sb="0" eb="4">
      <t>ヒガシマツシマシ</t>
    </rPh>
    <rPh sb="4" eb="6">
      <t>ナルセ</t>
    </rPh>
    <rPh sb="6" eb="7">
      <t>リュウ</t>
    </rPh>
    <rPh sb="7" eb="8">
      <t>トウ</t>
    </rPh>
    <rPh sb="8" eb="10">
      <t>ハナビ</t>
    </rPh>
    <rPh sb="10" eb="12">
      <t>タイカイ</t>
    </rPh>
    <phoneticPr fontId="2"/>
  </si>
  <si>
    <t>川開き祭り</t>
    <rPh sb="0" eb="2">
      <t>カワビラ</t>
    </rPh>
    <rPh sb="3" eb="4">
      <t>マツ</t>
    </rPh>
    <phoneticPr fontId="2"/>
  </si>
  <si>
    <t>女川例大祭</t>
    <rPh sb="0" eb="2">
      <t>オナガワ</t>
    </rPh>
    <rPh sb="2" eb="5">
      <t>レイタイサイ</t>
    </rPh>
    <phoneticPr fontId="2"/>
  </si>
  <si>
    <t>おながわ冬のまつり</t>
    <rPh sb="4" eb="5">
      <t>フユ</t>
    </rPh>
    <phoneticPr fontId="2"/>
  </si>
  <si>
    <t>おながわ春のまつり</t>
    <rPh sb="4" eb="5">
      <t>ハル</t>
    </rPh>
    <phoneticPr fontId="2"/>
  </si>
  <si>
    <t>広瀬川灯ろう流し</t>
    <rPh sb="0" eb="2">
      <t>ヒロセ</t>
    </rPh>
    <rPh sb="2" eb="3">
      <t>カワ</t>
    </rPh>
    <rPh sb="3" eb="4">
      <t>トウ</t>
    </rPh>
    <rPh sb="6" eb="7">
      <t>ナガ</t>
    </rPh>
    <phoneticPr fontId="1"/>
  </si>
  <si>
    <t>仙台・青葉まつり</t>
    <rPh sb="0" eb="2">
      <t>センダイ</t>
    </rPh>
    <rPh sb="3" eb="5">
      <t>アオバ</t>
    </rPh>
    <phoneticPr fontId="1"/>
  </si>
  <si>
    <t>仙台七夕まつり</t>
    <rPh sb="0" eb="2">
      <t>センダイ</t>
    </rPh>
    <rPh sb="2" eb="4">
      <t>タナバタ</t>
    </rPh>
    <phoneticPr fontId="1"/>
  </si>
  <si>
    <t>みちのくYOSAKOIまつり</t>
  </si>
  <si>
    <t>白神山地（岳岱）紅葉の見頃</t>
    <rPh sb="0" eb="2">
      <t>シラカミ</t>
    </rPh>
    <rPh sb="2" eb="4">
      <t>サンチ</t>
    </rPh>
    <rPh sb="5" eb="6">
      <t>ダケ</t>
    </rPh>
    <rPh sb="6" eb="7">
      <t>タイ</t>
    </rPh>
    <rPh sb="8" eb="10">
      <t>コウヨウ</t>
    </rPh>
    <rPh sb="11" eb="13">
      <t>ミゴロ</t>
    </rPh>
    <phoneticPr fontId="2"/>
  </si>
  <si>
    <t>能代の花火(15,000発 三尺玉有り)</t>
    <rPh sb="0" eb="2">
      <t>ノシロ</t>
    </rPh>
    <rPh sb="3" eb="5">
      <t>ハナビ</t>
    </rPh>
    <rPh sb="12" eb="13">
      <t>ハツ</t>
    </rPh>
    <rPh sb="14" eb="16">
      <t>サンジャク</t>
    </rPh>
    <rPh sb="16" eb="17">
      <t>ダマ</t>
    </rPh>
    <rPh sb="17" eb="18">
      <t>ア</t>
    </rPh>
    <phoneticPr fontId="2"/>
  </si>
  <si>
    <t>はっち市</t>
    <rPh sb="3" eb="4">
      <t>イチ</t>
    </rPh>
    <phoneticPr fontId="2"/>
  </si>
  <si>
    <t>八戸えんぶり</t>
    <rPh sb="0" eb="2">
      <t>ハチノヘ</t>
    </rPh>
    <phoneticPr fontId="2"/>
  </si>
  <si>
    <t>十和田市春まつり</t>
    <rPh sb="0" eb="3">
      <t>トワダ</t>
    </rPh>
    <rPh sb="3" eb="4">
      <t>シ</t>
    </rPh>
    <rPh sb="4" eb="5">
      <t>ハル</t>
    </rPh>
    <phoneticPr fontId="2"/>
  </si>
  <si>
    <t>桜流鏑馬</t>
    <rPh sb="0" eb="1">
      <t>サクラ</t>
    </rPh>
    <rPh sb="1" eb="4">
      <t>ヤブサメ</t>
    </rPh>
    <phoneticPr fontId="2"/>
  </si>
  <si>
    <t>八戸三社大祭</t>
    <rPh sb="0" eb="2">
      <t>ハチノヘ</t>
    </rPh>
    <rPh sb="2" eb="4">
      <t>サンシャ</t>
    </rPh>
    <rPh sb="4" eb="6">
      <t>タイサイ</t>
    </rPh>
    <phoneticPr fontId="2"/>
  </si>
  <si>
    <t>八戸花火大会</t>
    <rPh sb="0" eb="2">
      <t>ハチノヘ</t>
    </rPh>
    <rPh sb="2" eb="4">
      <t>ハナビ</t>
    </rPh>
    <rPh sb="4" eb="6">
      <t>タイカイ</t>
    </rPh>
    <phoneticPr fontId="2"/>
  </si>
  <si>
    <t>男鹿日本海花火</t>
    <rPh sb="0" eb="2">
      <t>オガ</t>
    </rPh>
    <rPh sb="2" eb="4">
      <t>ニホン</t>
    </rPh>
    <rPh sb="4" eb="5">
      <t>カイ</t>
    </rPh>
    <rPh sb="5" eb="6">
      <t>ハナ</t>
    </rPh>
    <rPh sb="6" eb="7">
      <t>ビ</t>
    </rPh>
    <phoneticPr fontId="2"/>
  </si>
  <si>
    <t>男鹿ナマハゲロックフェスティバル</t>
    <rPh sb="0" eb="2">
      <t>オガ</t>
    </rPh>
    <phoneticPr fontId="2"/>
  </si>
  <si>
    <t>宮古毛ガニまつり</t>
  </si>
  <si>
    <t>宮古夏まつり海上花火大会</t>
  </si>
  <si>
    <t>宮古夏まつり</t>
  </si>
  <si>
    <t>みやこ秋まつり</t>
  </si>
  <si>
    <t>おなはま海遊祭</t>
    <rPh sb="4" eb="5">
      <t>ウミ</t>
    </rPh>
    <rPh sb="5" eb="6">
      <t>アソ</t>
    </rPh>
    <rPh sb="6" eb="7">
      <t>マツ</t>
    </rPh>
    <phoneticPr fontId="1"/>
  </si>
  <si>
    <t>いわき花火大会</t>
    <rPh sb="3" eb="5">
      <t>ハナビ</t>
    </rPh>
    <rPh sb="5" eb="7">
      <t>タイカイ</t>
    </rPh>
    <phoneticPr fontId="1"/>
  </si>
  <si>
    <t>桜まつり</t>
    <rPh sb="0" eb="1">
      <t>サクラ</t>
    </rPh>
    <phoneticPr fontId="2"/>
  </si>
  <si>
    <t>相馬野馬追</t>
    <rPh sb="0" eb="2">
      <t>ソウマ</t>
    </rPh>
    <rPh sb="2" eb="5">
      <t>ノマオイ</t>
    </rPh>
    <phoneticPr fontId="2"/>
  </si>
  <si>
    <t>そうま市民まつり</t>
    <rPh sb="3" eb="5">
      <t>シミン</t>
    </rPh>
    <phoneticPr fontId="2"/>
  </si>
  <si>
    <t>遊海しんち花火大会</t>
  </si>
  <si>
    <t>鹿狼山元旦登山～日本一早い山開き～</t>
  </si>
  <si>
    <t>新地チューリップ祭り</t>
  </si>
  <si>
    <t>大洗町商工感謝祭＆大洗あんこう祭</t>
    <rPh sb="0" eb="3">
      <t>オオアライマチ</t>
    </rPh>
    <rPh sb="3" eb="5">
      <t>ショウコウ</t>
    </rPh>
    <rPh sb="5" eb="8">
      <t>カンシャサイ</t>
    </rPh>
    <phoneticPr fontId="1"/>
  </si>
  <si>
    <t>コキアカーニバル</t>
  </si>
  <si>
    <t>ビーチバレーin大洗</t>
    <rPh sb="8" eb="10">
      <t>オオアライ</t>
    </rPh>
    <phoneticPr fontId="1"/>
  </si>
  <si>
    <t>大洗八朔祭</t>
    <rPh sb="0" eb="2">
      <t>オオアライ</t>
    </rPh>
    <rPh sb="2" eb="4">
      <t>ハッサク</t>
    </rPh>
    <rPh sb="4" eb="5">
      <t>マツ</t>
    </rPh>
    <phoneticPr fontId="1"/>
  </si>
  <si>
    <t>大洗春まつり海楽（かいらく）フェスタ</t>
    <rPh sb="0" eb="2">
      <t>オオアライ</t>
    </rPh>
    <rPh sb="2" eb="3">
      <t>ハル</t>
    </rPh>
    <rPh sb="6" eb="7">
      <t>ウミ</t>
    </rPh>
    <rPh sb="7" eb="8">
      <t>ラク</t>
    </rPh>
    <phoneticPr fontId="1"/>
  </si>
  <si>
    <t>ネモフィラハーモニー</t>
  </si>
  <si>
    <t>大洗海上花火大会</t>
    <rPh sb="0" eb="2">
      <t>オオアライ</t>
    </rPh>
    <rPh sb="2" eb="4">
      <t>カイジョウ</t>
    </rPh>
    <rPh sb="4" eb="6">
      <t>ハナビ</t>
    </rPh>
    <rPh sb="6" eb="8">
      <t>タイカイ</t>
    </rPh>
    <phoneticPr fontId="2"/>
  </si>
  <si>
    <t>木更津港まつり</t>
    <rPh sb="0" eb="3">
      <t>キサラヅ</t>
    </rPh>
    <rPh sb="3" eb="4">
      <t>ミナト</t>
    </rPh>
    <phoneticPr fontId="1"/>
  </si>
  <si>
    <t>KISARAZU　PARK　BAY　FESTIVAL</t>
    <phoneticPr fontId="2"/>
  </si>
  <si>
    <t>冬花火</t>
    <rPh sb="0" eb="1">
      <t>フユ</t>
    </rPh>
    <rPh sb="1" eb="3">
      <t>ハナビ</t>
    </rPh>
    <phoneticPr fontId="2"/>
  </si>
  <si>
    <t>城山公園　桜の見ごろ</t>
    <rPh sb="0" eb="2">
      <t>シロヤマ</t>
    </rPh>
    <rPh sb="5" eb="6">
      <t>サクラ</t>
    </rPh>
    <rPh sb="7" eb="8">
      <t>ミ</t>
    </rPh>
    <phoneticPr fontId="1"/>
  </si>
  <si>
    <t>南総里見まつり</t>
    <rPh sb="0" eb="2">
      <t>ナンソウ</t>
    </rPh>
    <rPh sb="2" eb="4">
      <t>サトミ</t>
    </rPh>
    <phoneticPr fontId="1"/>
  </si>
  <si>
    <t>城山公園　つつじの見ごろ</t>
    <rPh sb="0" eb="2">
      <t>シロヤマ</t>
    </rPh>
    <rPh sb="9" eb="10">
      <t>ミ</t>
    </rPh>
    <phoneticPr fontId="1"/>
  </si>
  <si>
    <t>館山湾花火大会</t>
    <rPh sb="0" eb="2">
      <t>タテヤマ</t>
    </rPh>
    <rPh sb="2" eb="3">
      <t>ワン</t>
    </rPh>
    <rPh sb="3" eb="5">
      <t>ハナビ</t>
    </rPh>
    <rPh sb="5" eb="7">
      <t>タイカイ</t>
    </rPh>
    <phoneticPr fontId="1"/>
  </si>
  <si>
    <t>たてやま海まちフェスタ</t>
    <rPh sb="4" eb="5">
      <t>ウミ</t>
    </rPh>
    <phoneticPr fontId="1"/>
  </si>
  <si>
    <t>東京みなと祭</t>
    <rPh sb="0" eb="2">
      <t>トウキョウ</t>
    </rPh>
    <rPh sb="5" eb="6">
      <t>マツリ</t>
    </rPh>
    <phoneticPr fontId="10"/>
  </si>
  <si>
    <t>うえの桜まつり</t>
    <rPh sb="3" eb="4">
      <t>サクラ</t>
    </rPh>
    <phoneticPr fontId="10"/>
  </si>
  <si>
    <t>隅田川花火大会</t>
    <rPh sb="0" eb="3">
      <t>スミダガワ</t>
    </rPh>
    <rPh sb="3" eb="5">
      <t>ハナビ</t>
    </rPh>
    <rPh sb="5" eb="7">
      <t>タイカイ</t>
    </rPh>
    <phoneticPr fontId="10"/>
  </si>
  <si>
    <t>三社祭</t>
    <rPh sb="0" eb="3">
      <t>サンジャマツリ</t>
    </rPh>
    <phoneticPr fontId="10"/>
  </si>
  <si>
    <t>三溪園観月会</t>
    <phoneticPr fontId="2"/>
  </si>
  <si>
    <t>横浜オクトーバーフェスト</t>
    <rPh sb="0" eb="2">
      <t>ヨコハマ</t>
    </rPh>
    <phoneticPr fontId="2"/>
  </si>
  <si>
    <t>横浜中華街関帝誕</t>
    <rPh sb="0" eb="2">
      <t>ヨコハマ</t>
    </rPh>
    <rPh sb="2" eb="5">
      <t>チュウカガイ</t>
    </rPh>
    <rPh sb="5" eb="6">
      <t>セキ</t>
    </rPh>
    <rPh sb="6" eb="7">
      <t>テイ</t>
    </rPh>
    <rPh sb="7" eb="8">
      <t>タン</t>
    </rPh>
    <phoneticPr fontId="2"/>
  </si>
  <si>
    <t>みなとみらい大盆踊り</t>
    <rPh sb="6" eb="7">
      <t>ダイ</t>
    </rPh>
    <rPh sb="7" eb="9">
      <t>ボンオド</t>
    </rPh>
    <phoneticPr fontId="2"/>
  </si>
  <si>
    <t>セントパトリックデー・パレード　横浜元町</t>
    <rPh sb="16" eb="18">
      <t>ヨコハマ</t>
    </rPh>
    <rPh sb="18" eb="20">
      <t>モトマチ</t>
    </rPh>
    <phoneticPr fontId="2"/>
  </si>
  <si>
    <t>みなとみらい21　さくらフェスタ</t>
    <phoneticPr fontId="2"/>
  </si>
  <si>
    <t>三溪園観桜の夕べ</t>
    <rPh sb="0" eb="3">
      <t>サンケイエン</t>
    </rPh>
    <rPh sb="3" eb="5">
      <t>カンオウ</t>
    </rPh>
    <rPh sb="6" eb="7">
      <t>ユウ</t>
    </rPh>
    <phoneticPr fontId="2"/>
  </si>
  <si>
    <t>三溪園で過ごすお正月</t>
    <rPh sb="0" eb="3">
      <t>サンケイエン</t>
    </rPh>
    <rPh sb="4" eb="5">
      <t>ス</t>
    </rPh>
    <rPh sb="8" eb="10">
      <t>ショウガツ</t>
    </rPh>
    <phoneticPr fontId="2"/>
  </si>
  <si>
    <t>三溪園観梅会</t>
    <phoneticPr fontId="2"/>
  </si>
  <si>
    <t>横浜山手西洋館　世界のクリスマス</t>
    <phoneticPr fontId="2"/>
  </si>
  <si>
    <t>Art Rink in 横浜赤レンガ倉庫</t>
    <rPh sb="12" eb="14">
      <t>ヨコハマ</t>
    </rPh>
    <rPh sb="14" eb="15">
      <t>アカ</t>
    </rPh>
    <rPh sb="18" eb="20">
      <t>ソウコ</t>
    </rPh>
    <phoneticPr fontId="2"/>
  </si>
  <si>
    <t>クリスマスマーケット in 横浜赤レンガ倉庫</t>
    <rPh sb="14" eb="16">
      <t>ヨコハマ</t>
    </rPh>
    <rPh sb="16" eb="17">
      <t>アカ</t>
    </rPh>
    <rPh sb="20" eb="22">
      <t>ソウコ</t>
    </rPh>
    <phoneticPr fontId="2"/>
  </si>
  <si>
    <t>元町チャーミングセール</t>
    <rPh sb="0" eb="2">
      <t>モトマチ</t>
    </rPh>
    <phoneticPr fontId="2"/>
  </si>
  <si>
    <t>横濱JAZZ PROMENADE</t>
    <rPh sb="0" eb="2">
      <t>ヨコハマ</t>
    </rPh>
    <phoneticPr fontId="2"/>
  </si>
  <si>
    <t>金沢まつり花火大会</t>
    <rPh sb="0" eb="2">
      <t>カナザワ</t>
    </rPh>
    <rPh sb="5" eb="7">
      <t>ハナビ</t>
    </rPh>
    <rPh sb="7" eb="9">
      <t>タイカイ</t>
    </rPh>
    <phoneticPr fontId="2"/>
  </si>
  <si>
    <t>あいすくりーむ発祥記念イベント</t>
    <rPh sb="7" eb="9">
      <t>ハッショウ</t>
    </rPh>
    <rPh sb="9" eb="11">
      <t>キネン</t>
    </rPh>
    <phoneticPr fontId="2"/>
  </si>
  <si>
    <t>八景島あじさい祭</t>
    <rPh sb="0" eb="3">
      <t>ハッケイジマ</t>
    </rPh>
    <rPh sb="7" eb="8">
      <t>マツ</t>
    </rPh>
    <phoneticPr fontId="2"/>
  </si>
  <si>
    <t>横浜フランス月間</t>
    <rPh sb="0" eb="2">
      <t>ヨコハマ</t>
    </rPh>
    <rPh sb="6" eb="8">
      <t>ゲッカン</t>
    </rPh>
    <phoneticPr fontId="2"/>
  </si>
  <si>
    <t>横浜開港祭</t>
    <rPh sb="0" eb="2">
      <t>ヨコハマ</t>
    </rPh>
    <rPh sb="2" eb="4">
      <t>カイコウ</t>
    </rPh>
    <rPh sb="4" eb="5">
      <t>サイ</t>
    </rPh>
    <phoneticPr fontId="2"/>
  </si>
  <si>
    <t>お三の宮秋祭り</t>
    <rPh sb="1" eb="2">
      <t>サン</t>
    </rPh>
    <rPh sb="3" eb="4">
      <t>ミヤ</t>
    </rPh>
    <rPh sb="4" eb="6">
      <t>アキマツ</t>
    </rPh>
    <phoneticPr fontId="2"/>
  </si>
  <si>
    <t>ディワリ・イン・ヨコハマ</t>
    <phoneticPr fontId="2"/>
  </si>
  <si>
    <t>横浜中華街国慶節</t>
    <rPh sb="0" eb="2">
      <t>ヨコハマ</t>
    </rPh>
    <rPh sb="2" eb="5">
      <t>チュウカガイ</t>
    </rPh>
    <rPh sb="5" eb="6">
      <t>コク</t>
    </rPh>
    <rPh sb="6" eb="7">
      <t>ケイ</t>
    </rPh>
    <rPh sb="7" eb="8">
      <t>セツ</t>
    </rPh>
    <phoneticPr fontId="2"/>
  </si>
  <si>
    <t>横浜中華街雙十節</t>
    <rPh sb="0" eb="2">
      <t>ヨコハマ</t>
    </rPh>
    <rPh sb="2" eb="5">
      <t>チュウカガイ</t>
    </rPh>
    <rPh sb="5" eb="6">
      <t>フタツ</t>
    </rPh>
    <rPh sb="6" eb="7">
      <t>ジュウ</t>
    </rPh>
    <rPh sb="7" eb="8">
      <t>セツ</t>
    </rPh>
    <phoneticPr fontId="2"/>
  </si>
  <si>
    <t>新横浜パフォーマンス</t>
    <rPh sb="0" eb="3">
      <t>シンヨコハマ</t>
    </rPh>
    <phoneticPr fontId="2"/>
  </si>
  <si>
    <t>ワールドフェスタ・ヨコハマ</t>
    <phoneticPr fontId="2"/>
  </si>
  <si>
    <t>よこはま国際フェスタ</t>
    <rPh sb="4" eb="6">
      <t>コクサイ</t>
    </rPh>
    <phoneticPr fontId="2"/>
  </si>
  <si>
    <t>馬車道まつり</t>
    <rPh sb="0" eb="2">
      <t>バシャ</t>
    </rPh>
    <rPh sb="2" eb="3">
      <t>ミチ</t>
    </rPh>
    <phoneticPr fontId="2"/>
  </si>
  <si>
    <t>長谷寺ぼたんまつり</t>
    <rPh sb="0" eb="1">
      <t>チョウ</t>
    </rPh>
    <rPh sb="1" eb="2">
      <t>タニ</t>
    </rPh>
    <rPh sb="2" eb="3">
      <t>テラ</t>
    </rPh>
    <phoneticPr fontId="2"/>
  </si>
  <si>
    <t>佐渡カンゾウ祭り</t>
    <rPh sb="0" eb="2">
      <t>サド</t>
    </rPh>
    <rPh sb="6" eb="7">
      <t>マツ</t>
    </rPh>
    <phoneticPr fontId="2"/>
  </si>
  <si>
    <t>尖閣湾ライトアップ</t>
    <rPh sb="0" eb="2">
      <t>センカク</t>
    </rPh>
    <rPh sb="2" eb="3">
      <t>ワン</t>
    </rPh>
    <phoneticPr fontId="2"/>
  </si>
  <si>
    <t>真野公園桜まつり</t>
    <rPh sb="0" eb="2">
      <t>マノ</t>
    </rPh>
    <rPh sb="2" eb="4">
      <t>コウエン</t>
    </rPh>
    <rPh sb="4" eb="5">
      <t>サクラ</t>
    </rPh>
    <phoneticPr fontId="2"/>
  </si>
  <si>
    <t>春の佐渡・芸能祭</t>
    <rPh sb="0" eb="1">
      <t>ハル</t>
    </rPh>
    <rPh sb="2" eb="4">
      <t>サド</t>
    </rPh>
    <rPh sb="5" eb="7">
      <t>ゲイノウ</t>
    </rPh>
    <rPh sb="7" eb="8">
      <t>サイ</t>
    </rPh>
    <phoneticPr fontId="2"/>
  </si>
  <si>
    <t>両津おひなさままつり、佐渡國相川ひなまつり</t>
    <rPh sb="0" eb="2">
      <t>リョウツ</t>
    </rPh>
    <rPh sb="11" eb="13">
      <t>サド</t>
    </rPh>
    <rPh sb="13" eb="14">
      <t>コク</t>
    </rPh>
    <rPh sb="14" eb="16">
      <t>アイカワ</t>
    </rPh>
    <phoneticPr fontId="2"/>
  </si>
  <si>
    <t>佐渡金山桜並木ライトアップ</t>
    <rPh sb="0" eb="2">
      <t>サド</t>
    </rPh>
    <rPh sb="2" eb="4">
      <t>キンザン</t>
    </rPh>
    <rPh sb="4" eb="5">
      <t>サクラ</t>
    </rPh>
    <rPh sb="5" eb="7">
      <t>ナミキ</t>
    </rPh>
    <phoneticPr fontId="2"/>
  </si>
  <si>
    <t>さどの島銀河芸術祭</t>
  </si>
  <si>
    <t>佐渡トキマラソン</t>
    <rPh sb="0" eb="2">
      <t>サド</t>
    </rPh>
    <phoneticPr fontId="2"/>
  </si>
  <si>
    <t>スポニチ　佐渡ロングライド210</t>
    <rPh sb="5" eb="7">
      <t>サド</t>
    </rPh>
    <phoneticPr fontId="2"/>
  </si>
  <si>
    <t>佐渡オープンウォータースイミング</t>
    <rPh sb="0" eb="2">
      <t>サド</t>
    </rPh>
    <phoneticPr fontId="2"/>
  </si>
  <si>
    <t>佐渡国際トライアスロン大会</t>
    <rPh sb="0" eb="2">
      <t>サド</t>
    </rPh>
    <rPh sb="2" eb="4">
      <t>コクサイ</t>
    </rPh>
    <rPh sb="11" eb="13">
      <t>タイカイ</t>
    </rPh>
    <phoneticPr fontId="2"/>
  </si>
  <si>
    <t>鉱山祭花火大会</t>
    <rPh sb="0" eb="2">
      <t>コウザン</t>
    </rPh>
    <rPh sb="2" eb="3">
      <t>マツリ</t>
    </rPh>
    <rPh sb="3" eb="5">
      <t>ハナビ</t>
    </rPh>
    <rPh sb="5" eb="7">
      <t>タイカイ</t>
    </rPh>
    <phoneticPr fontId="2"/>
  </si>
  <si>
    <t>両津七夕・川開き大花火大会</t>
    <rPh sb="0" eb="2">
      <t>リョウツ</t>
    </rPh>
    <rPh sb="2" eb="4">
      <t>タナバタ</t>
    </rPh>
    <rPh sb="5" eb="7">
      <t>カワビラ</t>
    </rPh>
    <rPh sb="8" eb="9">
      <t>ダイ</t>
    </rPh>
    <rPh sb="9" eb="11">
      <t>ハナビ</t>
    </rPh>
    <rPh sb="11" eb="13">
      <t>タイカイ</t>
    </rPh>
    <phoneticPr fontId="2"/>
  </si>
  <si>
    <t>赤泊港祭り納涼花火大会</t>
    <phoneticPr fontId="2"/>
  </si>
  <si>
    <t>佐渡の盆獅子ヶ城まつり花火ファンタジー</t>
    <rPh sb="0" eb="2">
      <t>サド</t>
    </rPh>
    <rPh sb="3" eb="4">
      <t>ボン</t>
    </rPh>
    <rPh sb="4" eb="6">
      <t>シシ</t>
    </rPh>
    <rPh sb="7" eb="8">
      <t>ジョウ</t>
    </rPh>
    <rPh sb="11" eb="13">
      <t>ハナビ</t>
    </rPh>
    <phoneticPr fontId="2"/>
  </si>
  <si>
    <t>いこいの村まつり花火大会</t>
    <rPh sb="4" eb="5">
      <t>ムラ</t>
    </rPh>
    <rPh sb="8" eb="10">
      <t>ハナビ</t>
    </rPh>
    <rPh sb="10" eb="12">
      <t>タイカイ</t>
    </rPh>
    <phoneticPr fontId="2"/>
  </si>
  <si>
    <t>小木港祭り大花火大会</t>
    <rPh sb="0" eb="2">
      <t>オギ</t>
    </rPh>
    <rPh sb="2" eb="3">
      <t>コウ</t>
    </rPh>
    <rPh sb="3" eb="4">
      <t>マツ</t>
    </rPh>
    <rPh sb="5" eb="8">
      <t>ダイハナビ</t>
    </rPh>
    <rPh sb="8" eb="10">
      <t>タイカイ</t>
    </rPh>
    <phoneticPr fontId="2"/>
  </si>
  <si>
    <t>天領佐渡両津薪能</t>
    <rPh sb="0" eb="2">
      <t>テンリョウ</t>
    </rPh>
    <rPh sb="2" eb="4">
      <t>サド</t>
    </rPh>
    <rPh sb="4" eb="6">
      <t>リョウツ</t>
    </rPh>
    <rPh sb="6" eb="8">
      <t>タキギノウ</t>
    </rPh>
    <phoneticPr fontId="2"/>
  </si>
  <si>
    <t>佐渡國鬼太鼓どっとこむ</t>
    <rPh sb="0" eb="2">
      <t>サド</t>
    </rPh>
    <rPh sb="2" eb="3">
      <t>コク</t>
    </rPh>
    <rPh sb="3" eb="4">
      <t>オニ</t>
    </rPh>
    <rPh sb="4" eb="6">
      <t>タイコ</t>
    </rPh>
    <phoneticPr fontId="2"/>
  </si>
  <si>
    <t>京町音頭流し「宵乃舞」</t>
    <rPh sb="0" eb="1">
      <t>キョウ</t>
    </rPh>
    <rPh sb="1" eb="2">
      <t>マチ</t>
    </rPh>
    <rPh sb="2" eb="4">
      <t>オンド</t>
    </rPh>
    <rPh sb="4" eb="5">
      <t>ナガ</t>
    </rPh>
    <rPh sb="7" eb="8">
      <t>ヨイ</t>
    </rPh>
    <rPh sb="8" eb="9">
      <t>ノ</t>
    </rPh>
    <rPh sb="9" eb="10">
      <t>マイ</t>
    </rPh>
    <phoneticPr fontId="2"/>
  </si>
  <si>
    <t>アース・セレブレーション</t>
    <phoneticPr fontId="2"/>
  </si>
  <si>
    <t>鬼太鼓inにいぼ・朱鷺夕映え市</t>
    <rPh sb="0" eb="1">
      <t>オニ</t>
    </rPh>
    <rPh sb="1" eb="3">
      <t>タイコ</t>
    </rPh>
    <rPh sb="9" eb="11">
      <t>トキ</t>
    </rPh>
    <rPh sb="11" eb="13">
      <t>ユウバ</t>
    </rPh>
    <rPh sb="14" eb="15">
      <t>イチ</t>
    </rPh>
    <phoneticPr fontId="2"/>
  </si>
  <si>
    <t>佐渡小木たらい舟・さざえ祭り</t>
    <rPh sb="0" eb="2">
      <t>サド</t>
    </rPh>
    <rPh sb="2" eb="4">
      <t>オギ</t>
    </rPh>
    <rPh sb="7" eb="8">
      <t>フネ</t>
    </rPh>
    <rPh sb="12" eb="13">
      <t>マツ</t>
    </rPh>
    <phoneticPr fontId="2"/>
  </si>
  <si>
    <t>北沢浮遊選鉱場ライトアップ</t>
    <rPh sb="0" eb="2">
      <t>キタザワ</t>
    </rPh>
    <rPh sb="2" eb="4">
      <t>フユウ</t>
    </rPh>
    <rPh sb="4" eb="5">
      <t>セン</t>
    </rPh>
    <rPh sb="5" eb="6">
      <t>コウ</t>
    </rPh>
    <rPh sb="6" eb="7">
      <t>バ</t>
    </rPh>
    <phoneticPr fontId="2"/>
  </si>
  <si>
    <t>金沢城公園・兼六園　ライトアップ秋の段</t>
    <rPh sb="0" eb="2">
      <t>カナザワ</t>
    </rPh>
    <rPh sb="2" eb="3">
      <t>ジョウ</t>
    </rPh>
    <rPh sb="3" eb="5">
      <t>コウエン</t>
    </rPh>
    <rPh sb="6" eb="9">
      <t>ケンロクエン</t>
    </rPh>
    <rPh sb="16" eb="17">
      <t>アキ</t>
    </rPh>
    <rPh sb="18" eb="19">
      <t>ダン</t>
    </rPh>
    <phoneticPr fontId="2"/>
  </si>
  <si>
    <t>金沢城公園・兼六園　ライトアップ初夏の段</t>
    <rPh sb="0" eb="2">
      <t>カナザワ</t>
    </rPh>
    <rPh sb="2" eb="3">
      <t>ジョウ</t>
    </rPh>
    <rPh sb="3" eb="5">
      <t>コウエン</t>
    </rPh>
    <rPh sb="6" eb="9">
      <t>ケンロクエン</t>
    </rPh>
    <rPh sb="16" eb="18">
      <t>ショカ</t>
    </rPh>
    <rPh sb="19" eb="20">
      <t>ダン</t>
    </rPh>
    <phoneticPr fontId="2"/>
  </si>
  <si>
    <t>金沢城公園・兼六園　桜の見ごろ</t>
    <rPh sb="0" eb="2">
      <t>カナザワ</t>
    </rPh>
    <rPh sb="2" eb="3">
      <t>ジョウ</t>
    </rPh>
    <rPh sb="3" eb="5">
      <t>コウエン</t>
    </rPh>
    <rPh sb="6" eb="9">
      <t>ケンロクエン</t>
    </rPh>
    <rPh sb="10" eb="11">
      <t>サクラ</t>
    </rPh>
    <rPh sb="12" eb="13">
      <t>ミ</t>
    </rPh>
    <phoneticPr fontId="2"/>
  </si>
  <si>
    <t>金沢城公園・兼六園　観桜期ライトアップ</t>
    <rPh sb="0" eb="2">
      <t>カナザワ</t>
    </rPh>
    <rPh sb="2" eb="3">
      <t>ジョウ</t>
    </rPh>
    <rPh sb="3" eb="5">
      <t>コウエン</t>
    </rPh>
    <rPh sb="6" eb="9">
      <t>ケンロクエン</t>
    </rPh>
    <rPh sb="10" eb="11">
      <t>カン</t>
    </rPh>
    <rPh sb="11" eb="12">
      <t>サクラ</t>
    </rPh>
    <rPh sb="12" eb="13">
      <t>キ</t>
    </rPh>
    <phoneticPr fontId="2"/>
  </si>
  <si>
    <t>金沢城公園・兼六園　ライトアップ冬の段</t>
    <rPh sb="0" eb="2">
      <t>カナザワ</t>
    </rPh>
    <rPh sb="2" eb="3">
      <t>ジョウ</t>
    </rPh>
    <rPh sb="3" eb="5">
      <t>コウエン</t>
    </rPh>
    <rPh sb="6" eb="9">
      <t>ケンロクエン</t>
    </rPh>
    <rPh sb="16" eb="17">
      <t>フユ</t>
    </rPh>
    <rPh sb="18" eb="19">
      <t>ダン</t>
    </rPh>
    <phoneticPr fontId="2"/>
  </si>
  <si>
    <t>北國花火大会　金沢大会</t>
    <rPh sb="0" eb="2">
      <t>ホッコク</t>
    </rPh>
    <rPh sb="2" eb="4">
      <t>ハナビ</t>
    </rPh>
    <rPh sb="4" eb="6">
      <t>タイカイ</t>
    </rPh>
    <rPh sb="7" eb="9">
      <t>カナザワ</t>
    </rPh>
    <rPh sb="9" eb="11">
      <t>タイカイ</t>
    </rPh>
    <phoneticPr fontId="2"/>
  </si>
  <si>
    <t>北國花火大会　川北大会</t>
    <rPh sb="0" eb="2">
      <t>ホッコク</t>
    </rPh>
    <rPh sb="2" eb="4">
      <t>ハナビ</t>
    </rPh>
    <rPh sb="4" eb="6">
      <t>タイカイ</t>
    </rPh>
    <rPh sb="7" eb="9">
      <t>カワキタ</t>
    </rPh>
    <rPh sb="9" eb="11">
      <t>タイカイ</t>
    </rPh>
    <phoneticPr fontId="2"/>
  </si>
  <si>
    <t>金沢百万石まつり　百万石行列ほか</t>
    <rPh sb="0" eb="2">
      <t>カナザワ</t>
    </rPh>
    <rPh sb="2" eb="5">
      <t>ヒャクマンゴク</t>
    </rPh>
    <rPh sb="9" eb="12">
      <t>ヒャクマンゴク</t>
    </rPh>
    <rPh sb="12" eb="14">
      <t>ギョウレツ</t>
    </rPh>
    <phoneticPr fontId="2"/>
  </si>
  <si>
    <t>港フェスタ金沢</t>
    <rPh sb="0" eb="1">
      <t>ミナト</t>
    </rPh>
    <rPh sb="5" eb="7">
      <t>カナザワ</t>
    </rPh>
    <phoneticPr fontId="2"/>
  </si>
  <si>
    <t>能登キリコ・あばれ祭り</t>
    <rPh sb="0" eb="2">
      <t>ノト</t>
    </rPh>
    <rPh sb="9" eb="10">
      <t>マツ</t>
    </rPh>
    <phoneticPr fontId="2"/>
  </si>
  <si>
    <t>YOSAKOIソーラン日本海　百万石会場</t>
    <rPh sb="11" eb="13">
      <t>ニホン</t>
    </rPh>
    <rPh sb="13" eb="14">
      <t>カイ</t>
    </rPh>
    <rPh sb="15" eb="18">
      <t>ヒャクマンゴク</t>
    </rPh>
    <rPh sb="18" eb="20">
      <t>カイジョウ</t>
    </rPh>
    <phoneticPr fontId="2"/>
  </si>
  <si>
    <t>金沢JAZZ STREET</t>
    <rPh sb="0" eb="2">
      <t>カナザワ</t>
    </rPh>
    <phoneticPr fontId="2"/>
  </si>
  <si>
    <t>青柏祭</t>
    <rPh sb="0" eb="1">
      <t>アオ</t>
    </rPh>
    <rPh sb="1" eb="2">
      <t>カシワ</t>
    </rPh>
    <rPh sb="2" eb="3">
      <t>マツ</t>
    </rPh>
    <phoneticPr fontId="2"/>
  </si>
  <si>
    <t>勝山左義長まつり</t>
    <rPh sb="0" eb="2">
      <t>カツヤマ</t>
    </rPh>
    <rPh sb="2" eb="5">
      <t>サギチョウ</t>
    </rPh>
    <phoneticPr fontId="2"/>
  </si>
  <si>
    <t>お水送り</t>
    <rPh sb="1" eb="2">
      <t>ミズ</t>
    </rPh>
    <rPh sb="2" eb="3">
      <t>オク</t>
    </rPh>
    <phoneticPr fontId="2"/>
  </si>
  <si>
    <t>花換まつり</t>
    <rPh sb="0" eb="1">
      <t>ハナ</t>
    </rPh>
    <rPh sb="1" eb="2">
      <t>カ</t>
    </rPh>
    <phoneticPr fontId="2"/>
  </si>
  <si>
    <t>長浜曳山祭り</t>
    <rPh sb="0" eb="2">
      <t>ナガハマ</t>
    </rPh>
    <rPh sb="2" eb="4">
      <t>ヒキヤマ</t>
    </rPh>
    <rPh sb="4" eb="5">
      <t>マツ</t>
    </rPh>
    <phoneticPr fontId="2"/>
  </si>
  <si>
    <t>若狭マリンピア花火大会</t>
    <rPh sb="0" eb="2">
      <t>ワカサ</t>
    </rPh>
    <rPh sb="7" eb="9">
      <t>ハナビ</t>
    </rPh>
    <rPh sb="9" eb="11">
      <t>タイカイ</t>
    </rPh>
    <phoneticPr fontId="2"/>
  </si>
  <si>
    <t>万灯祭</t>
    <rPh sb="0" eb="1">
      <t>マン</t>
    </rPh>
    <rPh sb="1" eb="2">
      <t>トモシビ</t>
    </rPh>
    <rPh sb="2" eb="3">
      <t>マツ</t>
    </rPh>
    <phoneticPr fontId="2"/>
  </si>
  <si>
    <t>とうろう流しと花火大会</t>
    <rPh sb="4" eb="5">
      <t>ナガ</t>
    </rPh>
    <rPh sb="7" eb="9">
      <t>ハナビ</t>
    </rPh>
    <rPh sb="9" eb="11">
      <t>タイカイ</t>
    </rPh>
    <phoneticPr fontId="2"/>
  </si>
  <si>
    <t>三国花火大会</t>
    <rPh sb="0" eb="2">
      <t>ミクニ</t>
    </rPh>
    <rPh sb="2" eb="4">
      <t>ハナビ</t>
    </rPh>
    <rPh sb="4" eb="6">
      <t>タイカイ</t>
    </rPh>
    <phoneticPr fontId="2"/>
  </si>
  <si>
    <t>敦賀まつり</t>
    <rPh sb="0" eb="2">
      <t>ツルガ</t>
    </rPh>
    <phoneticPr fontId="2"/>
  </si>
  <si>
    <t>三国祭</t>
    <rPh sb="0" eb="2">
      <t>ミクニ</t>
    </rPh>
    <rPh sb="2" eb="3">
      <t>マツ</t>
    </rPh>
    <phoneticPr fontId="2"/>
  </si>
  <si>
    <t>放生祭</t>
    <rPh sb="0" eb="1">
      <t>ホウ</t>
    </rPh>
    <rPh sb="1" eb="2">
      <t>イ</t>
    </rPh>
    <rPh sb="2" eb="3">
      <t>マツ</t>
    </rPh>
    <phoneticPr fontId="2"/>
  </si>
  <si>
    <t>モントレージャズフェスティバルｉｎ能登</t>
    <rPh sb="17" eb="19">
      <t>ノト</t>
    </rPh>
    <phoneticPr fontId="2"/>
  </si>
  <si>
    <t>花嫁のれん展</t>
    <rPh sb="0" eb="2">
      <t>ハナヨメ</t>
    </rPh>
    <rPh sb="5" eb="6">
      <t>テン</t>
    </rPh>
    <phoneticPr fontId="2"/>
  </si>
  <si>
    <t>七尾港まつり花火大会</t>
    <rPh sb="0" eb="2">
      <t>ナナオ</t>
    </rPh>
    <rPh sb="2" eb="3">
      <t>コウ</t>
    </rPh>
    <rPh sb="6" eb="8">
      <t>ハナビ</t>
    </rPh>
    <rPh sb="8" eb="10">
      <t>タイカイ</t>
    </rPh>
    <phoneticPr fontId="2"/>
  </si>
  <si>
    <t>和倉温泉夏花火</t>
    <rPh sb="0" eb="4">
      <t>ワクラオンセン</t>
    </rPh>
    <rPh sb="4" eb="5">
      <t>ナツ</t>
    </rPh>
    <phoneticPr fontId="2"/>
  </si>
  <si>
    <t>和倉温泉冬花火</t>
    <rPh sb="0" eb="4">
      <t>ワクラオンセン</t>
    </rPh>
    <rPh sb="4" eb="5">
      <t>フユ</t>
    </rPh>
    <rPh sb="5" eb="7">
      <t>ハナビ</t>
    </rPh>
    <phoneticPr fontId="2"/>
  </si>
  <si>
    <t>七尾祇園祭</t>
    <rPh sb="0" eb="2">
      <t>ナナオ</t>
    </rPh>
    <rPh sb="2" eb="4">
      <t>ギオン</t>
    </rPh>
    <rPh sb="4" eb="5">
      <t>マツ</t>
    </rPh>
    <phoneticPr fontId="2"/>
  </si>
  <si>
    <t>能登島向田火祭</t>
    <rPh sb="0" eb="3">
      <t>ノトジマ</t>
    </rPh>
    <rPh sb="3" eb="4">
      <t>ムカ</t>
    </rPh>
    <rPh sb="4" eb="5">
      <t>タ</t>
    </rPh>
    <rPh sb="5" eb="7">
      <t>ヒマツ</t>
    </rPh>
    <phoneticPr fontId="2"/>
  </si>
  <si>
    <t>石崎奉燈祭</t>
    <rPh sb="0" eb="1">
      <t>イシ</t>
    </rPh>
    <rPh sb="1" eb="2">
      <t>サキ</t>
    </rPh>
    <rPh sb="2" eb="3">
      <t>タテマツ</t>
    </rPh>
    <rPh sb="3" eb="4">
      <t>トウ</t>
    </rPh>
    <rPh sb="4" eb="5">
      <t>マツ</t>
    </rPh>
    <phoneticPr fontId="2"/>
  </si>
  <si>
    <t>お熊甲祭</t>
    <rPh sb="1" eb="2">
      <t>クマ</t>
    </rPh>
    <rPh sb="2" eb="3">
      <t>カブト</t>
    </rPh>
    <rPh sb="3" eb="4">
      <t>マツリ</t>
    </rPh>
    <phoneticPr fontId="2"/>
  </si>
  <si>
    <t>YOSAKOIソーラン日本海　のと会場</t>
    <rPh sb="11" eb="13">
      <t>ニホン</t>
    </rPh>
    <rPh sb="13" eb="14">
      <t>カイ</t>
    </rPh>
    <rPh sb="17" eb="19">
      <t>カイジョウ</t>
    </rPh>
    <phoneticPr fontId="2"/>
  </si>
  <si>
    <t>新湊カニかに海鮮白えびまつり</t>
    <rPh sb="0" eb="2">
      <t>シンミナト</t>
    </rPh>
    <rPh sb="6" eb="8">
      <t>カイセン</t>
    </rPh>
    <rPh sb="8" eb="9">
      <t>シロ</t>
    </rPh>
    <phoneticPr fontId="2"/>
  </si>
  <si>
    <t>全日本チンドンコンクール</t>
    <rPh sb="0" eb="3">
      <t>ゼンニホン</t>
    </rPh>
    <phoneticPr fontId="2"/>
  </si>
  <si>
    <t>となみチューリップフェア</t>
  </si>
  <si>
    <t>立山・雪の大谷ウォーク</t>
  </si>
  <si>
    <t>松川の桜</t>
    <rPh sb="0" eb="2">
      <t>マツカワ</t>
    </rPh>
    <rPh sb="3" eb="4">
      <t>サクラ</t>
    </rPh>
    <phoneticPr fontId="2"/>
  </si>
  <si>
    <t>高岡古城公園　桜の見ごろ</t>
    <rPh sb="0" eb="2">
      <t>タカオカ</t>
    </rPh>
    <rPh sb="2" eb="4">
      <t>コジョウ</t>
    </rPh>
    <rPh sb="7" eb="8">
      <t>サクラ</t>
    </rPh>
    <rPh sb="9" eb="10">
      <t>ミ</t>
    </rPh>
    <phoneticPr fontId="2"/>
  </si>
  <si>
    <t>ホタルイカ海上観光</t>
    <rPh sb="5" eb="7">
      <t>カイジョウ</t>
    </rPh>
    <rPh sb="7" eb="9">
      <t>カンコウ</t>
    </rPh>
    <phoneticPr fontId="2"/>
  </si>
  <si>
    <t>北日本新聞納涼花火大会</t>
  </si>
  <si>
    <t>富山新港花火大会</t>
    <rPh sb="0" eb="2">
      <t>トヤマ</t>
    </rPh>
    <rPh sb="2" eb="4">
      <t>シンコウ</t>
    </rPh>
    <rPh sb="4" eb="6">
      <t>ハナビ</t>
    </rPh>
    <rPh sb="6" eb="8">
      <t>タイカイ</t>
    </rPh>
    <phoneticPr fontId="2"/>
  </si>
  <si>
    <t>高岡御車山祭</t>
    <rPh sb="0" eb="2">
      <t>タカオカ</t>
    </rPh>
    <rPh sb="2" eb="5">
      <t>ミクルマヤマ</t>
    </rPh>
    <rPh sb="5" eb="6">
      <t>マツリ</t>
    </rPh>
    <phoneticPr fontId="2"/>
  </si>
  <si>
    <t>伏木曳山祭けんか山</t>
    <rPh sb="0" eb="2">
      <t>フシキ</t>
    </rPh>
    <rPh sb="2" eb="4">
      <t>ヒキヤマ</t>
    </rPh>
    <rPh sb="4" eb="5">
      <t>マツ</t>
    </rPh>
    <rPh sb="8" eb="9">
      <t>ヤマ</t>
    </rPh>
    <phoneticPr fontId="2"/>
  </si>
  <si>
    <t>高岡七夕まつり</t>
    <rPh sb="0" eb="2">
      <t>タカオカ</t>
    </rPh>
    <rPh sb="2" eb="4">
      <t>タナバタ</t>
    </rPh>
    <phoneticPr fontId="2"/>
  </si>
  <si>
    <t>福岡町つくりもんまつり</t>
    <rPh sb="0" eb="2">
      <t>フクオカ</t>
    </rPh>
    <rPh sb="2" eb="3">
      <t>マチ</t>
    </rPh>
    <phoneticPr fontId="2"/>
  </si>
  <si>
    <t>高岡万葉まつり「万葉集全20巻朗唱の会」</t>
    <rPh sb="0" eb="2">
      <t>タカオカ</t>
    </rPh>
    <rPh sb="2" eb="4">
      <t>マンヨウ</t>
    </rPh>
    <phoneticPr fontId="2"/>
  </si>
  <si>
    <t>おわら風の盆</t>
    <rPh sb="3" eb="4">
      <t>カゼ</t>
    </rPh>
    <rPh sb="5" eb="6">
      <t>ボン</t>
    </rPh>
    <phoneticPr fontId="2"/>
  </si>
  <si>
    <t>福野夜高祭</t>
    <rPh sb="0" eb="2">
      <t>フクノ</t>
    </rPh>
    <rPh sb="2" eb="3">
      <t>ヨル</t>
    </rPh>
    <rPh sb="3" eb="4">
      <t>タカ</t>
    </rPh>
    <rPh sb="4" eb="5">
      <t>マツ</t>
    </rPh>
    <phoneticPr fontId="2"/>
  </si>
  <si>
    <t>加茂神社 春の大祭「牛乗祭」「流鏑馬」</t>
    <rPh sb="0" eb="2">
      <t>カモ</t>
    </rPh>
    <rPh sb="2" eb="4">
      <t>ジンジャ</t>
    </rPh>
    <rPh sb="5" eb="6">
      <t>ハル</t>
    </rPh>
    <rPh sb="7" eb="9">
      <t>タイサイ</t>
    </rPh>
    <rPh sb="10" eb="11">
      <t>ウシ</t>
    </rPh>
    <rPh sb="11" eb="12">
      <t>ノ</t>
    </rPh>
    <rPh sb="12" eb="13">
      <t>マツ</t>
    </rPh>
    <rPh sb="15" eb="18">
      <t>ヤブサメ</t>
    </rPh>
    <phoneticPr fontId="2"/>
  </si>
  <si>
    <t>山王まつり</t>
    <rPh sb="0" eb="2">
      <t>サンオウ</t>
    </rPh>
    <phoneticPr fontId="2"/>
  </si>
  <si>
    <t>たてもん祭り</t>
    <rPh sb="4" eb="5">
      <t>マツ</t>
    </rPh>
    <phoneticPr fontId="2"/>
  </si>
  <si>
    <t>城端むぎや祭り</t>
    <rPh sb="0" eb="2">
      <t>ジョウハナ</t>
    </rPh>
    <rPh sb="5" eb="6">
      <t>マツ</t>
    </rPh>
    <phoneticPr fontId="2"/>
  </si>
  <si>
    <t>まるまげ祭り</t>
    <rPh sb="4" eb="5">
      <t>マツ</t>
    </rPh>
    <phoneticPr fontId="2"/>
  </si>
  <si>
    <t>越中だいもん凧まつり</t>
    <rPh sb="0" eb="2">
      <t>エッチュウ</t>
    </rPh>
    <rPh sb="6" eb="7">
      <t>タコ</t>
    </rPh>
    <phoneticPr fontId="2"/>
  </si>
  <si>
    <t>海老江曳山まつり</t>
    <rPh sb="0" eb="3">
      <t>エビエ</t>
    </rPh>
    <rPh sb="3" eb="5">
      <t>ヒキヤマ</t>
    </rPh>
    <phoneticPr fontId="2"/>
  </si>
  <si>
    <t>新湊曳山まつり</t>
    <rPh sb="0" eb="2">
      <t>シンミナト</t>
    </rPh>
    <rPh sb="2" eb="4">
      <t>ヒキヤマ</t>
    </rPh>
    <phoneticPr fontId="2"/>
  </si>
  <si>
    <t>大門曳山まつり</t>
    <rPh sb="0" eb="2">
      <t>ダイモン</t>
    </rPh>
    <rPh sb="2" eb="4">
      <t>ヒキヤマ</t>
    </rPh>
    <phoneticPr fontId="2"/>
  </si>
  <si>
    <t>伏木港まつり</t>
    <rPh sb="0" eb="2">
      <t>フシキ</t>
    </rPh>
    <rPh sb="2" eb="3">
      <t>ミナト</t>
    </rPh>
    <phoneticPr fontId="2"/>
  </si>
  <si>
    <t>伏木観光まつり</t>
    <rPh sb="0" eb="2">
      <t>フシキ</t>
    </rPh>
    <rPh sb="2" eb="4">
      <t>カンコウ</t>
    </rPh>
    <phoneticPr fontId="2"/>
  </si>
  <si>
    <t>日本海高岡なべ祭り</t>
    <rPh sb="0" eb="2">
      <t>ニホン</t>
    </rPh>
    <rPh sb="2" eb="3">
      <t>カイ</t>
    </rPh>
    <rPh sb="3" eb="5">
      <t>タカオカ</t>
    </rPh>
    <rPh sb="7" eb="8">
      <t>マツ</t>
    </rPh>
    <phoneticPr fontId="2"/>
  </si>
  <si>
    <t>工芸都市高岡の秋</t>
    <rPh sb="0" eb="2">
      <t>コウゲイ</t>
    </rPh>
    <rPh sb="2" eb="4">
      <t>トシ</t>
    </rPh>
    <rPh sb="4" eb="6">
      <t>タカオカ</t>
    </rPh>
    <rPh sb="7" eb="8">
      <t>アキ</t>
    </rPh>
    <phoneticPr fontId="2"/>
  </si>
  <si>
    <t>丸岡城桜まつり</t>
    <rPh sb="0" eb="2">
      <t>マルオカ</t>
    </rPh>
    <rPh sb="2" eb="3">
      <t>ジョウ</t>
    </rPh>
    <rPh sb="3" eb="4">
      <t>サクラ</t>
    </rPh>
    <phoneticPr fontId="2"/>
  </si>
  <si>
    <t>竹田の里　しだれ桜まつり</t>
    <rPh sb="0" eb="2">
      <t>タケダ</t>
    </rPh>
    <rPh sb="3" eb="4">
      <t>サト</t>
    </rPh>
    <rPh sb="8" eb="9">
      <t>ザクラ</t>
    </rPh>
    <phoneticPr fontId="2"/>
  </si>
  <si>
    <t>ゆりフェスタ</t>
    <phoneticPr fontId="2"/>
  </si>
  <si>
    <t>三國湊　帯のまち流し</t>
    <rPh sb="0" eb="2">
      <t>ミクニ</t>
    </rPh>
    <rPh sb="2" eb="3">
      <t>ミナト</t>
    </rPh>
    <rPh sb="4" eb="5">
      <t>オビ</t>
    </rPh>
    <rPh sb="8" eb="9">
      <t>ナガ</t>
    </rPh>
    <phoneticPr fontId="2"/>
  </si>
  <si>
    <t>三国温泉カニまつり</t>
    <rPh sb="0" eb="2">
      <t>ミクニ</t>
    </rPh>
    <rPh sb="2" eb="4">
      <t>オンセン</t>
    </rPh>
    <phoneticPr fontId="2"/>
  </si>
  <si>
    <t>伊東松川タライ乗り競走</t>
    <rPh sb="0" eb="2">
      <t>イトウ</t>
    </rPh>
    <rPh sb="2" eb="4">
      <t>マツカワ</t>
    </rPh>
    <rPh sb="7" eb="8">
      <t>ノ</t>
    </rPh>
    <rPh sb="9" eb="11">
      <t>キョウソウ</t>
    </rPh>
    <phoneticPr fontId="5"/>
  </si>
  <si>
    <t>大室山山焼き</t>
    <rPh sb="0" eb="2">
      <t>オオムロ</t>
    </rPh>
    <rPh sb="2" eb="3">
      <t>ヤマ</t>
    </rPh>
    <rPh sb="3" eb="5">
      <t>ヤマヤ</t>
    </rPh>
    <phoneticPr fontId="5"/>
  </si>
  <si>
    <t>按針祭　海の花火大会</t>
    <rPh sb="0" eb="2">
      <t>アンジン</t>
    </rPh>
    <rPh sb="2" eb="3">
      <t>サイ</t>
    </rPh>
    <rPh sb="4" eb="5">
      <t>ウミ</t>
    </rPh>
    <rPh sb="6" eb="8">
      <t>ハナビ</t>
    </rPh>
    <rPh sb="8" eb="10">
      <t>タイカイ</t>
    </rPh>
    <phoneticPr fontId="5"/>
  </si>
  <si>
    <t>大井川港釣り大会</t>
    <rPh sb="0" eb="3">
      <t>オオイガワ</t>
    </rPh>
    <rPh sb="3" eb="4">
      <t>コウ</t>
    </rPh>
    <rPh sb="4" eb="5">
      <t>ツ</t>
    </rPh>
    <rPh sb="6" eb="8">
      <t>タイカイ</t>
    </rPh>
    <phoneticPr fontId="2"/>
  </si>
  <si>
    <t>藤守の田遊び</t>
    <rPh sb="0" eb="1">
      <t>フジ</t>
    </rPh>
    <rPh sb="1" eb="2">
      <t>モリ</t>
    </rPh>
    <rPh sb="3" eb="5">
      <t>タアソ</t>
    </rPh>
    <phoneticPr fontId="2"/>
  </si>
  <si>
    <t>焼津海上花火大会</t>
    <rPh sb="0" eb="2">
      <t>ヤイヅ</t>
    </rPh>
    <rPh sb="2" eb="4">
      <t>カイジョウ</t>
    </rPh>
    <rPh sb="4" eb="6">
      <t>ハナビ</t>
    </rPh>
    <rPh sb="6" eb="8">
      <t>タイカイ</t>
    </rPh>
    <phoneticPr fontId="2"/>
  </si>
  <si>
    <t>焼津みなとまつり</t>
    <rPh sb="0" eb="2">
      <t>ヤイヅ</t>
    </rPh>
    <phoneticPr fontId="2"/>
  </si>
  <si>
    <t>大井川港朝市</t>
    <rPh sb="0" eb="3">
      <t>オオイガワ</t>
    </rPh>
    <rPh sb="3" eb="4">
      <t>コウ</t>
    </rPh>
    <rPh sb="4" eb="6">
      <t>アサイチ</t>
    </rPh>
    <phoneticPr fontId="2"/>
  </si>
  <si>
    <t>踊夏祭</t>
    <rPh sb="0" eb="1">
      <t>オド</t>
    </rPh>
    <rPh sb="1" eb="3">
      <t>ナツマツ</t>
    </rPh>
    <phoneticPr fontId="2"/>
  </si>
  <si>
    <t>荒祭り（焼津神社大祭）</t>
    <rPh sb="0" eb="1">
      <t>アラ</t>
    </rPh>
    <rPh sb="1" eb="2">
      <t>マツ</t>
    </rPh>
    <rPh sb="4" eb="6">
      <t>ヤイヅ</t>
    </rPh>
    <rPh sb="6" eb="8">
      <t>ジンジャ</t>
    </rPh>
    <rPh sb="8" eb="10">
      <t>タイサイ</t>
    </rPh>
    <phoneticPr fontId="2"/>
  </si>
  <si>
    <t>小川港さばまつり</t>
    <rPh sb="0" eb="1">
      <t>コ</t>
    </rPh>
    <rPh sb="1" eb="2">
      <t>ガワ</t>
    </rPh>
    <rPh sb="2" eb="3">
      <t>コウ</t>
    </rPh>
    <phoneticPr fontId="2"/>
  </si>
  <si>
    <t>大道芸ワールドカップin静岡</t>
    <rPh sb="0" eb="3">
      <t>ダイドウゲイ</t>
    </rPh>
    <rPh sb="12" eb="14">
      <t>シズオカ</t>
    </rPh>
    <phoneticPr fontId="5"/>
  </si>
  <si>
    <t>静岡ホビーショー</t>
    <rPh sb="0" eb="2">
      <t>シズオカ</t>
    </rPh>
    <phoneticPr fontId="5"/>
  </si>
  <si>
    <t>シズオカ×カンヌウィーク</t>
  </si>
  <si>
    <t>安倍川花火大会</t>
    <rPh sb="0" eb="3">
      <t>アベカワ</t>
    </rPh>
    <rPh sb="3" eb="5">
      <t>ハナビ</t>
    </rPh>
    <rPh sb="5" eb="7">
      <t>タイカイ</t>
    </rPh>
    <phoneticPr fontId="5"/>
  </si>
  <si>
    <t>静岡まつり</t>
    <rPh sb="0" eb="2">
      <t>シズオカ</t>
    </rPh>
    <phoneticPr fontId="5"/>
  </si>
  <si>
    <t>用宗漁港まつり</t>
    <rPh sb="0" eb="2">
      <t>モチムネ</t>
    </rPh>
    <rPh sb="2" eb="4">
      <t>ギョコウ</t>
    </rPh>
    <phoneticPr fontId="5"/>
  </si>
  <si>
    <t>由比桜えびまつり</t>
    <rPh sb="0" eb="2">
      <t>ユイ</t>
    </rPh>
    <rPh sb="2" eb="3">
      <t>サクラ</t>
    </rPh>
    <phoneticPr fontId="5"/>
  </si>
  <si>
    <t>清水七夕まつり</t>
    <rPh sb="0" eb="2">
      <t>シミズ</t>
    </rPh>
    <rPh sb="2" eb="4">
      <t>タナバタ</t>
    </rPh>
    <phoneticPr fontId="5"/>
  </si>
  <si>
    <t>下田太鼓祭り</t>
  </si>
  <si>
    <t>富士山しらす街道フェア</t>
    <rPh sb="0" eb="3">
      <t>フジサン</t>
    </rPh>
    <rPh sb="6" eb="8">
      <t>カイドウ</t>
    </rPh>
    <phoneticPr fontId="7"/>
  </si>
  <si>
    <t>姫名の里まつり</t>
    <rPh sb="0" eb="1">
      <t>ヒメ</t>
    </rPh>
    <rPh sb="1" eb="2">
      <t>ナ</t>
    </rPh>
    <rPh sb="3" eb="4">
      <t>サト</t>
    </rPh>
    <phoneticPr fontId="7"/>
  </si>
  <si>
    <t>吉原宿宿場まつり</t>
    <rPh sb="0" eb="2">
      <t>ヨシワラ</t>
    </rPh>
    <rPh sb="2" eb="3">
      <t>シュク</t>
    </rPh>
    <rPh sb="3" eb="5">
      <t>シュクバ</t>
    </rPh>
    <phoneticPr fontId="7"/>
  </si>
  <si>
    <t>富士山紙フェア</t>
    <rPh sb="0" eb="3">
      <t>フジサン</t>
    </rPh>
    <rPh sb="3" eb="4">
      <t>カミ</t>
    </rPh>
    <phoneticPr fontId="7"/>
  </si>
  <si>
    <t>富士市産業まつり商工フェア</t>
    <rPh sb="0" eb="2">
      <t>フジ</t>
    </rPh>
    <rPh sb="2" eb="3">
      <t>シ</t>
    </rPh>
    <rPh sb="3" eb="5">
      <t>サンギョウ</t>
    </rPh>
    <rPh sb="8" eb="10">
      <t>ショウコウ</t>
    </rPh>
    <phoneticPr fontId="7"/>
  </si>
  <si>
    <t>ふじのくにアートクラフトフェア</t>
  </si>
  <si>
    <t>富士てがみまつり</t>
    <rPh sb="0" eb="2">
      <t>フジ</t>
    </rPh>
    <phoneticPr fontId="7"/>
  </si>
  <si>
    <t>田子の浦漁協しらすまつり</t>
    <rPh sb="0" eb="2">
      <t>タゴ</t>
    </rPh>
    <rPh sb="3" eb="4">
      <t>ウラ</t>
    </rPh>
    <rPh sb="4" eb="6">
      <t>ギョキョウ</t>
    </rPh>
    <phoneticPr fontId="7"/>
  </si>
  <si>
    <t>木島投げ松明</t>
    <rPh sb="0" eb="2">
      <t>キジマ</t>
    </rPh>
    <rPh sb="2" eb="3">
      <t>ナ</t>
    </rPh>
    <rPh sb="4" eb="6">
      <t>タイマツ</t>
    </rPh>
    <phoneticPr fontId="7"/>
  </si>
  <si>
    <t>あっぱれ富士</t>
    <rPh sb="4" eb="6">
      <t>フジ</t>
    </rPh>
    <phoneticPr fontId="7"/>
  </si>
  <si>
    <t>富士山れんげまつり</t>
    <rPh sb="0" eb="3">
      <t>フジサン</t>
    </rPh>
    <phoneticPr fontId="7"/>
  </si>
  <si>
    <t>大淵笹場お茶まつり</t>
    <rPh sb="0" eb="2">
      <t>オオブチ</t>
    </rPh>
    <rPh sb="2" eb="3">
      <t>ササ</t>
    </rPh>
    <rPh sb="3" eb="4">
      <t>バ</t>
    </rPh>
    <rPh sb="5" eb="6">
      <t>チャ</t>
    </rPh>
    <phoneticPr fontId="7"/>
  </si>
  <si>
    <t>富士ばらまつり</t>
    <rPh sb="0" eb="2">
      <t>フジ</t>
    </rPh>
    <phoneticPr fontId="7"/>
  </si>
  <si>
    <t>富士のふもとの大博覧会</t>
    <rPh sb="0" eb="2">
      <t>フジ</t>
    </rPh>
    <rPh sb="7" eb="8">
      <t>ダイ</t>
    </rPh>
    <rPh sb="8" eb="11">
      <t>ハクランカイ</t>
    </rPh>
    <phoneticPr fontId="7"/>
  </si>
  <si>
    <t>新豊院大観音大祭</t>
    <rPh sb="0" eb="1">
      <t>シン</t>
    </rPh>
    <rPh sb="1" eb="2">
      <t>ユタ</t>
    </rPh>
    <rPh sb="2" eb="3">
      <t>イン</t>
    </rPh>
    <rPh sb="3" eb="4">
      <t>ダイ</t>
    </rPh>
    <rPh sb="4" eb="6">
      <t>カンノン</t>
    </rPh>
    <rPh sb="6" eb="8">
      <t>タイサイ</t>
    </rPh>
    <phoneticPr fontId="7"/>
  </si>
  <si>
    <t>富士山女子駅伝　全日本大学女子選抜駅伝競走</t>
    <rPh sb="0" eb="3">
      <t>フジサン</t>
    </rPh>
    <rPh sb="3" eb="5">
      <t>ジョシ</t>
    </rPh>
    <rPh sb="5" eb="7">
      <t>エキデン</t>
    </rPh>
    <rPh sb="8" eb="11">
      <t>ゼンニホン</t>
    </rPh>
    <rPh sb="11" eb="13">
      <t>ダイガク</t>
    </rPh>
    <rPh sb="13" eb="15">
      <t>ジョシ</t>
    </rPh>
    <rPh sb="15" eb="17">
      <t>センバツ</t>
    </rPh>
    <rPh sb="17" eb="19">
      <t>エキデン</t>
    </rPh>
    <rPh sb="19" eb="21">
      <t>キョウソウ</t>
    </rPh>
    <phoneticPr fontId="7"/>
  </si>
  <si>
    <t>絶景★富士山　まるごと岩本山</t>
    <rPh sb="0" eb="2">
      <t>ゼッケイ</t>
    </rPh>
    <rPh sb="3" eb="6">
      <t>フジサン</t>
    </rPh>
    <rPh sb="11" eb="12">
      <t>イワ</t>
    </rPh>
    <rPh sb="12" eb="13">
      <t>モト</t>
    </rPh>
    <rPh sb="13" eb="14">
      <t>ヤマ</t>
    </rPh>
    <phoneticPr fontId="7"/>
  </si>
  <si>
    <t>なんでも富士山</t>
    <rPh sb="4" eb="7">
      <t>フジサン</t>
    </rPh>
    <phoneticPr fontId="7"/>
  </si>
  <si>
    <t>富士まつり</t>
    <rPh sb="0" eb="2">
      <t>フジ</t>
    </rPh>
    <phoneticPr fontId="7"/>
  </si>
  <si>
    <t>ふじかわ夏まつり</t>
    <rPh sb="4" eb="5">
      <t>ナツ</t>
    </rPh>
    <phoneticPr fontId="7"/>
  </si>
  <si>
    <t>吉原祗園祭</t>
    <rPh sb="0" eb="2">
      <t>ヨシワラ</t>
    </rPh>
    <rPh sb="2" eb="4">
      <t>ギオン</t>
    </rPh>
    <rPh sb="4" eb="5">
      <t>サイ</t>
    </rPh>
    <phoneticPr fontId="7"/>
  </si>
  <si>
    <t>田子浦みなと祭り</t>
    <rPh sb="0" eb="2">
      <t>タゴ</t>
    </rPh>
    <rPh sb="2" eb="3">
      <t>ウラ</t>
    </rPh>
    <rPh sb="6" eb="7">
      <t>マツ</t>
    </rPh>
    <phoneticPr fontId="7"/>
  </si>
  <si>
    <t>甲子まつり</t>
    <rPh sb="0" eb="1">
      <t>キノエ</t>
    </rPh>
    <rPh sb="1" eb="2">
      <t>ネ</t>
    </rPh>
    <phoneticPr fontId="7"/>
  </si>
  <si>
    <t>かりがね祭り</t>
    <rPh sb="4" eb="5">
      <t>マツ</t>
    </rPh>
    <phoneticPr fontId="7"/>
  </si>
  <si>
    <t>甲子秋まつり</t>
    <rPh sb="0" eb="2">
      <t>キノエネ</t>
    </rPh>
    <rPh sb="2" eb="3">
      <t>アキ</t>
    </rPh>
    <phoneticPr fontId="7"/>
  </si>
  <si>
    <t>毘沙門天大祭</t>
    <rPh sb="0" eb="3">
      <t>ビシャモン</t>
    </rPh>
    <rPh sb="3" eb="4">
      <t>テン</t>
    </rPh>
    <rPh sb="4" eb="6">
      <t>タイサイ</t>
    </rPh>
    <phoneticPr fontId="7"/>
  </si>
  <si>
    <t>名古屋まつり</t>
    <rPh sb="0" eb="3">
      <t>ナゴヤ</t>
    </rPh>
    <phoneticPr fontId="2"/>
  </si>
  <si>
    <t>東山植物園　紅葉の見頃</t>
    <rPh sb="0" eb="2">
      <t>ヒガシヤマ</t>
    </rPh>
    <rPh sb="2" eb="5">
      <t>ショクブツエン</t>
    </rPh>
    <rPh sb="6" eb="8">
      <t>コウヨウ</t>
    </rPh>
    <rPh sb="9" eb="11">
      <t>ミゴロ</t>
    </rPh>
    <phoneticPr fontId="2"/>
  </si>
  <si>
    <t>大相撲名古屋場所</t>
    <rPh sb="0" eb="3">
      <t>オオズモウ</t>
    </rPh>
    <rPh sb="3" eb="6">
      <t>ナゴヤ</t>
    </rPh>
    <rPh sb="6" eb="8">
      <t>バショ</t>
    </rPh>
    <phoneticPr fontId="2"/>
  </si>
  <si>
    <t>世界コスプレサミット</t>
    <rPh sb="0" eb="2">
      <t>セカイ</t>
    </rPh>
    <phoneticPr fontId="2"/>
  </si>
  <si>
    <t>にっぽんど真ん中祭り</t>
    <rPh sb="5" eb="6">
      <t>マ</t>
    </rPh>
    <rPh sb="7" eb="8">
      <t>ナカ</t>
    </rPh>
    <rPh sb="8" eb="9">
      <t>マツ</t>
    </rPh>
    <phoneticPr fontId="2"/>
  </si>
  <si>
    <t>名古屋城周辺　桜の見頃</t>
    <rPh sb="0" eb="3">
      <t>ナゴヤ</t>
    </rPh>
    <rPh sb="3" eb="4">
      <t>ジョウ</t>
    </rPh>
    <rPh sb="4" eb="6">
      <t>シュウヘン</t>
    </rPh>
    <rPh sb="7" eb="8">
      <t>サクラ</t>
    </rPh>
    <rPh sb="9" eb="11">
      <t>ミゴロ</t>
    </rPh>
    <phoneticPr fontId="2"/>
  </si>
  <si>
    <t>鶴舞公園　桜の見頃</t>
    <rPh sb="0" eb="2">
      <t>ツルマイ</t>
    </rPh>
    <rPh sb="2" eb="4">
      <t>コウエン</t>
    </rPh>
    <rPh sb="5" eb="6">
      <t>サクラ</t>
    </rPh>
    <rPh sb="7" eb="9">
      <t>ミゴロ</t>
    </rPh>
    <phoneticPr fontId="2"/>
  </si>
  <si>
    <t>旅まつり名古屋</t>
    <rPh sb="0" eb="1">
      <t>タビ</t>
    </rPh>
    <rPh sb="4" eb="7">
      <t>ナゴヤ</t>
    </rPh>
    <phoneticPr fontId="2"/>
  </si>
  <si>
    <t>香月・長世碑前祭</t>
    <rPh sb="0" eb="1">
      <t>コウ</t>
    </rPh>
    <rPh sb="1" eb="2">
      <t>ゲツ</t>
    </rPh>
    <rPh sb="3" eb="5">
      <t>ナガヨ</t>
    </rPh>
    <rPh sb="5" eb="6">
      <t>ヒ</t>
    </rPh>
    <rPh sb="6" eb="7">
      <t>マエ</t>
    </rPh>
    <rPh sb="7" eb="8">
      <t>サイ</t>
    </rPh>
    <phoneticPr fontId="5"/>
  </si>
  <si>
    <t>沼津水産祭</t>
    <rPh sb="0" eb="2">
      <t>ヌマヅ</t>
    </rPh>
    <rPh sb="2" eb="4">
      <t>スイサン</t>
    </rPh>
    <rPh sb="4" eb="5">
      <t>マツ</t>
    </rPh>
    <phoneticPr fontId="5"/>
  </si>
  <si>
    <t>千本浜元旦水泳大会</t>
    <rPh sb="0" eb="2">
      <t>センボン</t>
    </rPh>
    <rPh sb="2" eb="3">
      <t>ハマ</t>
    </rPh>
    <rPh sb="3" eb="5">
      <t>ガンタン</t>
    </rPh>
    <rPh sb="5" eb="7">
      <t>スイエイ</t>
    </rPh>
    <rPh sb="7" eb="9">
      <t>タイカイ</t>
    </rPh>
    <phoneticPr fontId="5"/>
  </si>
  <si>
    <t>くらふとフェア蒲郡</t>
    <rPh sb="7" eb="9">
      <t>ガマゴオリ</t>
    </rPh>
    <phoneticPr fontId="1"/>
  </si>
  <si>
    <t>三河大島海水浴</t>
    <rPh sb="0" eb="2">
      <t>ミカワ</t>
    </rPh>
    <rPh sb="2" eb="4">
      <t>オオシマ</t>
    </rPh>
    <rPh sb="4" eb="7">
      <t>カイスイヨク</t>
    </rPh>
    <phoneticPr fontId="1"/>
  </si>
  <si>
    <t>西浦海水浴</t>
    <rPh sb="0" eb="2">
      <t>ニシウラ</t>
    </rPh>
    <rPh sb="2" eb="5">
      <t>カイスイヨク</t>
    </rPh>
    <phoneticPr fontId="1"/>
  </si>
  <si>
    <t>西浦温泉桜祭り</t>
    <rPh sb="0" eb="2">
      <t>ニシウラ</t>
    </rPh>
    <rPh sb="2" eb="4">
      <t>オンセン</t>
    </rPh>
    <rPh sb="4" eb="5">
      <t>サクラ</t>
    </rPh>
    <rPh sb="5" eb="6">
      <t>マツ</t>
    </rPh>
    <phoneticPr fontId="1"/>
  </si>
  <si>
    <t>つつじまつり</t>
  </si>
  <si>
    <t>あじさい祭り</t>
    <rPh sb="4" eb="5">
      <t>マツ</t>
    </rPh>
    <phoneticPr fontId="1"/>
  </si>
  <si>
    <t>潮干狩り</t>
    <rPh sb="0" eb="2">
      <t>シオヒ</t>
    </rPh>
    <rPh sb="2" eb="3">
      <t>ガ</t>
    </rPh>
    <phoneticPr fontId="1"/>
  </si>
  <si>
    <t>農林水産まつり</t>
    <rPh sb="0" eb="2">
      <t>ノウリン</t>
    </rPh>
    <rPh sb="2" eb="4">
      <t>スイサン</t>
    </rPh>
    <phoneticPr fontId="1"/>
  </si>
  <si>
    <t>三河湾健康マラソン大会</t>
    <rPh sb="0" eb="2">
      <t>ミカワ</t>
    </rPh>
    <rPh sb="2" eb="3">
      <t>ワン</t>
    </rPh>
    <rPh sb="3" eb="5">
      <t>ケンコウ</t>
    </rPh>
    <rPh sb="9" eb="11">
      <t>タイカイ</t>
    </rPh>
    <phoneticPr fontId="1"/>
  </si>
  <si>
    <t>蒲郡まつり納涼花火大会</t>
    <rPh sb="0" eb="2">
      <t>ガマゴオリ</t>
    </rPh>
    <rPh sb="5" eb="7">
      <t>ノウリョウ</t>
    </rPh>
    <rPh sb="7" eb="9">
      <t>ハナビ</t>
    </rPh>
    <rPh sb="9" eb="11">
      <t>タイカイ</t>
    </rPh>
    <phoneticPr fontId="1"/>
  </si>
  <si>
    <t>蒲郡まつり</t>
    <rPh sb="0" eb="2">
      <t>ガマゴオリ</t>
    </rPh>
    <phoneticPr fontId="1"/>
  </si>
  <si>
    <t>三谷祭</t>
    <rPh sb="0" eb="2">
      <t>ミヤ</t>
    </rPh>
    <rPh sb="2" eb="3">
      <t>マツリ</t>
    </rPh>
    <phoneticPr fontId="1"/>
  </si>
  <si>
    <t>いなべ草競馬</t>
    <phoneticPr fontId="2"/>
  </si>
  <si>
    <t>鳥出神社の鯨船行事</t>
    <phoneticPr fontId="2"/>
  </si>
  <si>
    <t>エキサイト四日市・バザール</t>
    <phoneticPr fontId="2"/>
  </si>
  <si>
    <t>多度大社 上げ馬神事</t>
    <phoneticPr fontId="2"/>
  </si>
  <si>
    <t>関宿祗園夏まつり</t>
    <phoneticPr fontId="2"/>
  </si>
  <si>
    <t>四日市港（みなと）まつり</t>
    <rPh sb="0" eb="3">
      <t>ヨッカイチ</t>
    </rPh>
    <rPh sb="3" eb="4">
      <t>ミナト</t>
    </rPh>
    <phoneticPr fontId="2"/>
  </si>
  <si>
    <t>大四日市まつり</t>
  </si>
  <si>
    <t>桑名石取祭</t>
    <phoneticPr fontId="2"/>
  </si>
  <si>
    <t>四日市祭</t>
    <rPh sb="0" eb="3">
      <t>ヨッカイチ</t>
    </rPh>
    <rPh sb="3" eb="4">
      <t>マツ</t>
    </rPh>
    <phoneticPr fontId="2"/>
  </si>
  <si>
    <t>東海道関宿街道まつり</t>
    <phoneticPr fontId="2"/>
  </si>
  <si>
    <t>鳥羽みなとまつり</t>
    <rPh sb="0" eb="2">
      <t>トバ</t>
    </rPh>
    <phoneticPr fontId="2"/>
  </si>
  <si>
    <t>石神さん春祭り</t>
    <rPh sb="0" eb="2">
      <t>イシガミ</t>
    </rPh>
    <rPh sb="4" eb="5">
      <t>ハル</t>
    </rPh>
    <rPh sb="5" eb="6">
      <t>マツ</t>
    </rPh>
    <phoneticPr fontId="2"/>
  </si>
  <si>
    <t>しろんご祭</t>
    <rPh sb="4" eb="5">
      <t>マツ</t>
    </rPh>
    <phoneticPr fontId="2"/>
  </si>
  <si>
    <t>御船祭</t>
    <rPh sb="0" eb="1">
      <t>オ</t>
    </rPh>
    <rPh sb="1" eb="2">
      <t>フネ</t>
    </rPh>
    <rPh sb="2" eb="3">
      <t>マツ</t>
    </rPh>
    <phoneticPr fontId="2"/>
  </si>
  <si>
    <t>赤崎祭り</t>
    <rPh sb="0" eb="2">
      <t>アカサキ</t>
    </rPh>
    <rPh sb="2" eb="3">
      <t>マツ</t>
    </rPh>
    <phoneticPr fontId="2"/>
  </si>
  <si>
    <t>浦村　焼き牡蠣小屋</t>
    <rPh sb="0" eb="2">
      <t>ウラムラ</t>
    </rPh>
    <rPh sb="3" eb="4">
      <t>ヤ</t>
    </rPh>
    <rPh sb="5" eb="7">
      <t>カキ</t>
    </rPh>
    <rPh sb="7" eb="9">
      <t>コヤ</t>
    </rPh>
    <phoneticPr fontId="2"/>
  </si>
  <si>
    <t>静波海水まつり花火大会</t>
  </si>
  <si>
    <t>遠州新居の手筒花火</t>
  </si>
  <si>
    <t>さがら海上花火大会</t>
  </si>
  <si>
    <t>大井川花火大会</t>
  </si>
  <si>
    <t>万灯祭・ほうずき市</t>
  </si>
  <si>
    <t>源氏の里ひまわり畑</t>
  </si>
  <si>
    <t>浜岡砂丘カワヅザクラ</t>
  </si>
  <si>
    <t>勝間田川さくらまつり</t>
  </si>
  <si>
    <t>可睡斎の火まつり</t>
  </si>
  <si>
    <t>御前埼灯台まつり</t>
  </si>
  <si>
    <t>蓬莱橋ぼんぼり祭り</t>
  </si>
  <si>
    <t>御前崎みなとかつお祭り</t>
  </si>
  <si>
    <t>島田髷まつり</t>
  </si>
  <si>
    <t>桜ヶ池お櫃納め</t>
  </si>
  <si>
    <t>世界スーパージュニアテニス選手権大会</t>
    <phoneticPr fontId="2"/>
  </si>
  <si>
    <t>大阪マラソン</t>
    <rPh sb="0" eb="2">
      <t>オオサカ</t>
    </rPh>
    <phoneticPr fontId="2"/>
  </si>
  <si>
    <t>紅葉</t>
    <rPh sb="0" eb="2">
      <t>コウヨウ</t>
    </rPh>
    <phoneticPr fontId="2"/>
  </si>
  <si>
    <t>大阪薪能</t>
    <rPh sb="0" eb="2">
      <t>オオサカ</t>
    </rPh>
    <rPh sb="2" eb="3">
      <t>タキギ</t>
    </rPh>
    <rPh sb="3" eb="4">
      <t>ノウ</t>
    </rPh>
    <phoneticPr fontId="2"/>
  </si>
  <si>
    <t>大阪クラシック</t>
    <rPh sb="0" eb="2">
      <t>オオサカ</t>
    </rPh>
    <phoneticPr fontId="2"/>
  </si>
  <si>
    <t>桜の花見</t>
    <rPh sb="0" eb="1">
      <t>サクラ</t>
    </rPh>
    <rPh sb="2" eb="4">
      <t>ハナミ</t>
    </rPh>
    <phoneticPr fontId="2"/>
  </si>
  <si>
    <t>大阪造幣局桜の通り抜け</t>
    <rPh sb="0" eb="2">
      <t>オオサカ</t>
    </rPh>
    <rPh sb="2" eb="5">
      <t>ゾウヘイキョク</t>
    </rPh>
    <rPh sb="5" eb="6">
      <t>サクラ</t>
    </rPh>
    <rPh sb="7" eb="8">
      <t>トオ</t>
    </rPh>
    <rPh sb="9" eb="10">
      <t>ヌ</t>
    </rPh>
    <phoneticPr fontId="2"/>
  </si>
  <si>
    <t>ひな祭り</t>
    <rPh sb="2" eb="3">
      <t>マツ</t>
    </rPh>
    <phoneticPr fontId="2"/>
  </si>
  <si>
    <t>除夜の鐘・初詣</t>
    <rPh sb="0" eb="2">
      <t>ジョヤ</t>
    </rPh>
    <rPh sb="3" eb="4">
      <t>カネ</t>
    </rPh>
    <rPh sb="5" eb="7">
      <t>ハツモウデ</t>
    </rPh>
    <phoneticPr fontId="2"/>
  </si>
  <si>
    <t>大阪国際女子マラソン</t>
    <rPh sb="0" eb="2">
      <t>オオサカ</t>
    </rPh>
    <rPh sb="2" eb="4">
      <t>コクサイ</t>
    </rPh>
    <rPh sb="4" eb="6">
      <t>ジョシ</t>
    </rPh>
    <phoneticPr fontId="2"/>
  </si>
  <si>
    <t>節分</t>
    <rPh sb="0" eb="2">
      <t>セツブン</t>
    </rPh>
    <phoneticPr fontId="2"/>
  </si>
  <si>
    <t>梅の見ごろ</t>
    <rPh sb="0" eb="1">
      <t>ウメ</t>
    </rPh>
    <rPh sb="2" eb="3">
      <t>ミ</t>
    </rPh>
    <phoneticPr fontId="2"/>
  </si>
  <si>
    <t xml:space="preserve">京の七夕  </t>
    <rPh sb="0" eb="1">
      <t>キョウ</t>
    </rPh>
    <rPh sb="2" eb="4">
      <t>タナバタ</t>
    </rPh>
    <phoneticPr fontId="2"/>
  </si>
  <si>
    <t xml:space="preserve">まいづる細川幽斎田辺城まつり   </t>
    <rPh sb="4" eb="6">
      <t>ホソカワ</t>
    </rPh>
    <rPh sb="6" eb="7">
      <t>ユウ</t>
    </rPh>
    <rPh sb="7" eb="8">
      <t>サイ</t>
    </rPh>
    <rPh sb="8" eb="11">
      <t>タナベジョウ</t>
    </rPh>
    <phoneticPr fontId="2"/>
  </si>
  <si>
    <t>吉田のしだれ桜</t>
    <rPh sb="0" eb="2">
      <t>ヨシダ</t>
    </rPh>
    <rPh sb="6" eb="7">
      <t>サクラ</t>
    </rPh>
    <phoneticPr fontId="2"/>
  </si>
  <si>
    <t xml:space="preserve">間人(たいざ)みなと祭                                           </t>
    <rPh sb="0" eb="2">
      <t>タイザ</t>
    </rPh>
    <rPh sb="10" eb="11">
      <t>マツ</t>
    </rPh>
    <phoneticPr fontId="2"/>
  </si>
  <si>
    <t xml:space="preserve">千日会観光祭                                                     </t>
    <rPh sb="0" eb="2">
      <t>センニチ</t>
    </rPh>
    <rPh sb="2" eb="3">
      <t>カイ</t>
    </rPh>
    <rPh sb="3" eb="5">
      <t>カンコウ</t>
    </rPh>
    <rPh sb="5" eb="6">
      <t>サイ</t>
    </rPh>
    <phoneticPr fontId="2"/>
  </si>
  <si>
    <t>宮津灯籠流し花火大会</t>
    <phoneticPr fontId="2"/>
  </si>
  <si>
    <t>日本三景天橋立ふゆ花火</t>
    <rPh sb="0" eb="2">
      <t>ニホン</t>
    </rPh>
    <rPh sb="2" eb="4">
      <t>サンケイ</t>
    </rPh>
    <rPh sb="4" eb="7">
      <t>アマノハシダテ</t>
    </rPh>
    <rPh sb="9" eb="11">
      <t>ハナビ</t>
    </rPh>
    <phoneticPr fontId="2"/>
  </si>
  <si>
    <t xml:space="preserve">あやべ水無月まつり </t>
    <rPh sb="3" eb="6">
      <t>ミナヅキ</t>
    </rPh>
    <phoneticPr fontId="2"/>
  </si>
  <si>
    <t>伊根花火</t>
    <rPh sb="0" eb="2">
      <t>イネ</t>
    </rPh>
    <rPh sb="2" eb="4">
      <t>ハナビ</t>
    </rPh>
    <phoneticPr fontId="2"/>
  </si>
  <si>
    <t>曲水の宴</t>
    <rPh sb="0" eb="2">
      <t>キョクスイ</t>
    </rPh>
    <rPh sb="3" eb="4">
      <t>ウタゲ</t>
    </rPh>
    <phoneticPr fontId="2"/>
  </si>
  <si>
    <t>流鏑馬（やぶさめ）神事</t>
    <rPh sb="0" eb="3">
      <t>ヤブサメ</t>
    </rPh>
    <rPh sb="9" eb="11">
      <t>シンジ</t>
    </rPh>
    <phoneticPr fontId="2"/>
  </si>
  <si>
    <t>競馬会神事</t>
    <rPh sb="0" eb="2">
      <t>ケイバ</t>
    </rPh>
    <rPh sb="2" eb="3">
      <t>カイ</t>
    </rPh>
    <rPh sb="3" eb="5">
      <t>シンジ</t>
    </rPh>
    <phoneticPr fontId="2"/>
  </si>
  <si>
    <t xml:space="preserve">仏舞 </t>
    <rPh sb="0" eb="1">
      <t>ホトケ</t>
    </rPh>
    <rPh sb="1" eb="2">
      <t>マイ</t>
    </rPh>
    <phoneticPr fontId="2"/>
  </si>
  <si>
    <t xml:space="preserve">葵祭 </t>
    <rPh sb="0" eb="1">
      <t>アオイ</t>
    </rPh>
    <rPh sb="1" eb="2">
      <t>マツ</t>
    </rPh>
    <phoneticPr fontId="2"/>
  </si>
  <si>
    <t>祇園祭（宵々山）</t>
    <rPh sb="0" eb="2">
      <t>ギオン</t>
    </rPh>
    <rPh sb="2" eb="3">
      <t>マツ</t>
    </rPh>
    <rPh sb="4" eb="5">
      <t>ヨイ</t>
    </rPh>
    <rPh sb="6" eb="7">
      <t>ヤマ</t>
    </rPh>
    <phoneticPr fontId="2"/>
  </si>
  <si>
    <t>祇園祭（宵山）</t>
    <rPh sb="0" eb="2">
      <t>ギオン</t>
    </rPh>
    <rPh sb="2" eb="3">
      <t>マツ</t>
    </rPh>
    <rPh sb="4" eb="5">
      <t>ヨイ</t>
    </rPh>
    <rPh sb="5" eb="6">
      <t>ヤマ</t>
    </rPh>
    <phoneticPr fontId="2"/>
  </si>
  <si>
    <t>祇園祭（山鉾巡行）</t>
    <rPh sb="0" eb="2">
      <t>ギオン</t>
    </rPh>
    <rPh sb="2" eb="3">
      <t>マツ</t>
    </rPh>
    <rPh sb="4" eb="5">
      <t>ヤマ</t>
    </rPh>
    <rPh sb="5" eb="6">
      <t>ホコ</t>
    </rPh>
    <rPh sb="6" eb="8">
      <t>ジュンコウ</t>
    </rPh>
    <phoneticPr fontId="2"/>
  </si>
  <si>
    <t>文殊堂出船祭</t>
    <phoneticPr fontId="2"/>
  </si>
  <si>
    <t>祇園祭（後祭）</t>
    <rPh sb="0" eb="2">
      <t>ギオン</t>
    </rPh>
    <rPh sb="2" eb="3">
      <t>マツ</t>
    </rPh>
    <rPh sb="4" eb="5">
      <t>アト</t>
    </rPh>
    <rPh sb="5" eb="6">
      <t>マツ</t>
    </rPh>
    <phoneticPr fontId="2"/>
  </si>
  <si>
    <t>吉原の万灯籠（まんどろ）</t>
    <rPh sb="0" eb="2">
      <t>ヨシワラ</t>
    </rPh>
    <rPh sb="3" eb="4">
      <t>マン</t>
    </rPh>
    <rPh sb="4" eb="6">
      <t>トウロウ</t>
    </rPh>
    <phoneticPr fontId="2"/>
  </si>
  <si>
    <t>五山送り火（大文字）</t>
    <rPh sb="0" eb="2">
      <t>ゴサン</t>
    </rPh>
    <rPh sb="2" eb="3">
      <t>オク</t>
    </rPh>
    <rPh sb="4" eb="5">
      <t>ビ</t>
    </rPh>
    <rPh sb="6" eb="9">
      <t>ダイモンジ</t>
    </rPh>
    <phoneticPr fontId="2"/>
  </si>
  <si>
    <t xml:space="preserve">鞍馬の火祭 </t>
    <rPh sb="0" eb="2">
      <t>クラマ</t>
    </rPh>
    <rPh sb="3" eb="5">
      <t>ヒマツ</t>
    </rPh>
    <phoneticPr fontId="2"/>
  </si>
  <si>
    <t>時代祭</t>
    <rPh sb="0" eb="2">
      <t>ジダイ</t>
    </rPh>
    <rPh sb="2" eb="3">
      <t>マツ</t>
    </rPh>
    <phoneticPr fontId="2"/>
  </si>
  <si>
    <t>祇園をどり</t>
    <rPh sb="0" eb="2">
      <t>ギオン</t>
    </rPh>
    <phoneticPr fontId="2"/>
  </si>
  <si>
    <t xml:space="preserve">神幸祭 </t>
    <rPh sb="0" eb="2">
      <t>シンコウ</t>
    </rPh>
    <rPh sb="2" eb="3">
      <t>サイ</t>
    </rPh>
    <phoneticPr fontId="2"/>
  </si>
  <si>
    <t>三河内曳山祭</t>
    <phoneticPr fontId="2"/>
  </si>
  <si>
    <t>晴明祭</t>
    <rPh sb="2" eb="3">
      <t>サイ</t>
    </rPh>
    <phoneticPr fontId="2"/>
  </si>
  <si>
    <t>あげいん熊野詣</t>
    <rPh sb="4" eb="6">
      <t>クマノ</t>
    </rPh>
    <rPh sb="6" eb="7">
      <t>モウ</t>
    </rPh>
    <phoneticPr fontId="2"/>
  </si>
  <si>
    <t>那智山青岸渡寺　開山祭</t>
    <rPh sb="0" eb="2">
      <t>ナチ</t>
    </rPh>
    <rPh sb="2" eb="3">
      <t>サン</t>
    </rPh>
    <rPh sb="3" eb="7">
      <t>セイガントジ</t>
    </rPh>
    <rPh sb="8" eb="10">
      <t>カイザン</t>
    </rPh>
    <rPh sb="10" eb="11">
      <t>マツリ</t>
    </rPh>
    <phoneticPr fontId="2"/>
  </si>
  <si>
    <t>那智勝浦町花火大会</t>
    <rPh sb="0" eb="5">
      <t>ナチカツウラチョウ</t>
    </rPh>
    <rPh sb="5" eb="7">
      <t>ハナビ</t>
    </rPh>
    <rPh sb="7" eb="9">
      <t>タイカイ</t>
    </rPh>
    <phoneticPr fontId="2"/>
  </si>
  <si>
    <t>熊野徐福万燈祭（新宮花火大会）</t>
    <rPh sb="0" eb="2">
      <t>クマノ</t>
    </rPh>
    <rPh sb="2" eb="4">
      <t>ジョフク</t>
    </rPh>
    <rPh sb="4" eb="5">
      <t>マン</t>
    </rPh>
    <rPh sb="6" eb="7">
      <t>サイ</t>
    </rPh>
    <rPh sb="8" eb="10">
      <t>シングウ</t>
    </rPh>
    <rPh sb="10" eb="12">
      <t>ハナビ</t>
    </rPh>
    <rPh sb="12" eb="14">
      <t>タイカイ</t>
    </rPh>
    <phoneticPr fontId="2"/>
  </si>
  <si>
    <t>佐野柱松</t>
    <rPh sb="0" eb="2">
      <t>サノ</t>
    </rPh>
    <rPh sb="2" eb="3">
      <t>ハシラ</t>
    </rPh>
    <rPh sb="3" eb="4">
      <t>マツ</t>
    </rPh>
    <phoneticPr fontId="2"/>
  </si>
  <si>
    <t>熊野大花火大会</t>
    <rPh sb="0" eb="2">
      <t>クマノ</t>
    </rPh>
    <rPh sb="2" eb="3">
      <t>オオ</t>
    </rPh>
    <rPh sb="3" eb="5">
      <t>ハナビ</t>
    </rPh>
    <rPh sb="5" eb="7">
      <t>タイカイ</t>
    </rPh>
    <phoneticPr fontId="2"/>
  </si>
  <si>
    <t>まぐろ祭り</t>
    <rPh sb="3" eb="4">
      <t>マツ</t>
    </rPh>
    <phoneticPr fontId="2"/>
  </si>
  <si>
    <t>那智の扇祭り</t>
    <rPh sb="0" eb="2">
      <t>ナチ</t>
    </rPh>
    <rPh sb="3" eb="4">
      <t>オウギ</t>
    </rPh>
    <rPh sb="4" eb="5">
      <t>マツ</t>
    </rPh>
    <phoneticPr fontId="2"/>
  </si>
  <si>
    <t>御燈祭り</t>
    <rPh sb="0" eb="1">
      <t>オ</t>
    </rPh>
    <rPh sb="1" eb="2">
      <t>トウ</t>
    </rPh>
    <rPh sb="2" eb="3">
      <t>マツ</t>
    </rPh>
    <phoneticPr fontId="2"/>
  </si>
  <si>
    <t>新宮秋まつり</t>
    <rPh sb="0" eb="2">
      <t>シングウ</t>
    </rPh>
    <rPh sb="2" eb="3">
      <t>アキ</t>
    </rPh>
    <phoneticPr fontId="2"/>
  </si>
  <si>
    <t>笑い祭</t>
    <rPh sb="0" eb="1">
      <t>ワラ</t>
    </rPh>
    <rPh sb="2" eb="3">
      <t>マツ</t>
    </rPh>
    <phoneticPr fontId="2"/>
  </si>
  <si>
    <t>熊野水軍埋蔵金探し</t>
    <rPh sb="0" eb="2">
      <t>クマノ</t>
    </rPh>
    <rPh sb="2" eb="4">
      <t>スイグン</t>
    </rPh>
    <rPh sb="4" eb="7">
      <t>マイゾウキン</t>
    </rPh>
    <rPh sb="7" eb="8">
      <t>サガ</t>
    </rPh>
    <phoneticPr fontId="2"/>
  </si>
  <si>
    <t>田辺祭</t>
    <rPh sb="0" eb="2">
      <t>タナベ</t>
    </rPh>
    <rPh sb="2" eb="3">
      <t>マツ</t>
    </rPh>
    <phoneticPr fontId="2"/>
  </si>
  <si>
    <t>八咫の火祭り</t>
    <rPh sb="0" eb="2">
      <t>ヤタ</t>
    </rPh>
    <rPh sb="3" eb="5">
      <t>ヒマツ</t>
    </rPh>
    <phoneticPr fontId="2"/>
  </si>
  <si>
    <t>砂まつり大会</t>
    <rPh sb="0" eb="1">
      <t>スナ</t>
    </rPh>
    <rPh sb="4" eb="6">
      <t>タイカイ</t>
    </rPh>
    <phoneticPr fontId="2"/>
  </si>
  <si>
    <t>キャンドルイルミネーション</t>
    <phoneticPr fontId="2"/>
  </si>
  <si>
    <t>平草原公園さくらまつり</t>
    <rPh sb="0" eb="1">
      <t>タイ</t>
    </rPh>
    <rPh sb="1" eb="3">
      <t>ソウゲン</t>
    </rPh>
    <rPh sb="3" eb="5">
      <t>コウエン</t>
    </rPh>
    <phoneticPr fontId="2"/>
  </si>
  <si>
    <t>仙人風呂かるた大会</t>
    <rPh sb="0" eb="4">
      <t>センニンブロ</t>
    </rPh>
    <rPh sb="7" eb="9">
      <t>タイカイ</t>
    </rPh>
    <phoneticPr fontId="2"/>
  </si>
  <si>
    <t>仙人風呂</t>
    <rPh sb="0" eb="4">
      <t>センニンブロ</t>
    </rPh>
    <phoneticPr fontId="2"/>
  </si>
  <si>
    <t>南部梅林観梅</t>
    <rPh sb="0" eb="2">
      <t>ミナベ</t>
    </rPh>
    <rPh sb="2" eb="4">
      <t>バイリン</t>
    </rPh>
    <rPh sb="4" eb="6">
      <t>カンバイ</t>
    </rPh>
    <phoneticPr fontId="2"/>
  </si>
  <si>
    <t>白浜花火フェスティバル</t>
    <rPh sb="0" eb="2">
      <t>シラハマ</t>
    </rPh>
    <rPh sb="2" eb="4">
      <t>ハナビ</t>
    </rPh>
    <phoneticPr fontId="2"/>
  </si>
  <si>
    <t>白浜花火大会</t>
    <rPh sb="0" eb="2">
      <t>シラハマ</t>
    </rPh>
    <rPh sb="2" eb="4">
      <t>ハナビ</t>
    </rPh>
    <rPh sb="4" eb="6">
      <t>タイカイ</t>
    </rPh>
    <phoneticPr fontId="2"/>
  </si>
  <si>
    <t>南紀白浜温泉メッセージ花火</t>
    <rPh sb="0" eb="2">
      <t>ナンキ</t>
    </rPh>
    <rPh sb="2" eb="4">
      <t>シラハマ</t>
    </rPh>
    <rPh sb="4" eb="6">
      <t>オンセン</t>
    </rPh>
    <rPh sb="11" eb="13">
      <t>ハナビ</t>
    </rPh>
    <phoneticPr fontId="2"/>
  </si>
  <si>
    <t>カウントダウン花火</t>
    <rPh sb="7" eb="9">
      <t>ハナビ</t>
    </rPh>
    <phoneticPr fontId="2"/>
  </si>
  <si>
    <t>弁慶まつり</t>
    <rPh sb="0" eb="2">
      <t>ベンケイ</t>
    </rPh>
    <phoneticPr fontId="2"/>
  </si>
  <si>
    <t>姫路城観月会</t>
    <rPh sb="0" eb="3">
      <t>ヒメジジョウ</t>
    </rPh>
    <rPh sb="3" eb="6">
      <t>カンゲツカイ</t>
    </rPh>
    <phoneticPr fontId="2"/>
  </si>
  <si>
    <t>姫路お城まつり</t>
    <rPh sb="0" eb="2">
      <t>ヒメジ</t>
    </rPh>
    <rPh sb="3" eb="4">
      <t>シロ</t>
    </rPh>
    <phoneticPr fontId="2"/>
  </si>
  <si>
    <t>姫路城観桜会</t>
    <rPh sb="0" eb="2">
      <t>ヒメジ</t>
    </rPh>
    <rPh sb="2" eb="3">
      <t>シロ</t>
    </rPh>
    <rPh sb="3" eb="6">
      <t>カンオウカイ</t>
    </rPh>
    <phoneticPr fontId="2"/>
  </si>
  <si>
    <t>姫路みなと祭海上花火大会</t>
    <rPh sb="0" eb="2">
      <t>ヒメジ</t>
    </rPh>
    <rPh sb="5" eb="6">
      <t>マツリ</t>
    </rPh>
    <rPh sb="6" eb="8">
      <t>カイジョウ</t>
    </rPh>
    <rPh sb="8" eb="12">
      <t>ハナビタイカイ</t>
    </rPh>
    <phoneticPr fontId="2"/>
  </si>
  <si>
    <t>まちなかキャンドルイルミネーション竹燈夜</t>
    <rPh sb="17" eb="18">
      <t>タケ</t>
    </rPh>
    <rPh sb="18" eb="19">
      <t>ヒ</t>
    </rPh>
    <rPh sb="19" eb="20">
      <t>ヨル</t>
    </rPh>
    <phoneticPr fontId="2"/>
  </si>
  <si>
    <t>食祭WAKAYAMA</t>
    <phoneticPr fontId="2"/>
  </si>
  <si>
    <t>紀州おどり「ぶんだら節」</t>
    <rPh sb="0" eb="2">
      <t>キシュウ</t>
    </rPh>
    <rPh sb="10" eb="11">
      <t>フシ</t>
    </rPh>
    <phoneticPr fontId="2"/>
  </si>
  <si>
    <t>雛流し</t>
    <rPh sb="0" eb="1">
      <t>ヒナ</t>
    </rPh>
    <rPh sb="1" eb="2">
      <t>ナガ</t>
    </rPh>
    <phoneticPr fontId="2"/>
  </si>
  <si>
    <t>港まつり花火大会</t>
    <rPh sb="4" eb="6">
      <t>ハナビ</t>
    </rPh>
    <rPh sb="6" eb="8">
      <t>タイカイ</t>
    </rPh>
    <phoneticPr fontId="2"/>
  </si>
  <si>
    <t>和歌祭</t>
    <phoneticPr fontId="2"/>
  </si>
  <si>
    <t>岩国港みなと祭花火大会</t>
    <rPh sb="0" eb="2">
      <t>イワクニ</t>
    </rPh>
    <rPh sb="2" eb="3">
      <t>コウ</t>
    </rPh>
    <rPh sb="6" eb="7">
      <t>マツ</t>
    </rPh>
    <rPh sb="7" eb="9">
      <t>ハナビ</t>
    </rPh>
    <rPh sb="9" eb="11">
      <t>タイカイ</t>
    </rPh>
    <phoneticPr fontId="2"/>
  </si>
  <si>
    <t>宇部市花火大会</t>
    <rPh sb="0" eb="3">
      <t>ウベシ</t>
    </rPh>
    <rPh sb="3" eb="5">
      <t>ハナビ</t>
    </rPh>
    <rPh sb="5" eb="7">
      <t>タイカイ</t>
    </rPh>
    <phoneticPr fontId="2"/>
  </si>
  <si>
    <t>くれ食の祭典</t>
    <rPh sb="2" eb="3">
      <t>ショク</t>
    </rPh>
    <rPh sb="4" eb="6">
      <t>サイテン</t>
    </rPh>
    <phoneticPr fontId="2"/>
  </si>
  <si>
    <t>くれ水産祭り</t>
    <rPh sb="2" eb="4">
      <t>スイサン</t>
    </rPh>
    <rPh sb="4" eb="5">
      <t>マツ</t>
    </rPh>
    <phoneticPr fontId="2"/>
  </si>
  <si>
    <t>呉海上花火大会</t>
    <rPh sb="0" eb="1">
      <t>クレ</t>
    </rPh>
    <rPh sb="1" eb="3">
      <t>カイジョウ</t>
    </rPh>
    <rPh sb="3" eb="5">
      <t>ハナビ</t>
    </rPh>
    <rPh sb="5" eb="7">
      <t>タイカイ</t>
    </rPh>
    <phoneticPr fontId="2"/>
  </si>
  <si>
    <t>呉みなと祭</t>
    <rPh sb="0" eb="1">
      <t>クレ</t>
    </rPh>
    <rPh sb="4" eb="5">
      <t>マツリ</t>
    </rPh>
    <phoneticPr fontId="2"/>
  </si>
  <si>
    <t>桜まつり</t>
    <rPh sb="0" eb="1">
      <t>サクラ</t>
    </rPh>
    <phoneticPr fontId="10"/>
  </si>
  <si>
    <t>米子桜まつり</t>
    <rPh sb="0" eb="2">
      <t>ヨナゴ</t>
    </rPh>
    <rPh sb="2" eb="3">
      <t>サクラ</t>
    </rPh>
    <phoneticPr fontId="10"/>
  </si>
  <si>
    <t>松江城山公園　桜の見ごろ</t>
    <rPh sb="0" eb="3">
      <t>マツエジョウ</t>
    </rPh>
    <rPh sb="3" eb="4">
      <t>ヤマ</t>
    </rPh>
    <rPh sb="4" eb="6">
      <t>コウエン</t>
    </rPh>
    <rPh sb="7" eb="8">
      <t>サクラ</t>
    </rPh>
    <rPh sb="9" eb="10">
      <t>ミ</t>
    </rPh>
    <phoneticPr fontId="10"/>
  </si>
  <si>
    <t>斐伊川堤防桜並木　桜の見ごろ</t>
    <rPh sb="0" eb="3">
      <t>ヒイカワ</t>
    </rPh>
    <rPh sb="3" eb="5">
      <t>テイボウ</t>
    </rPh>
    <rPh sb="5" eb="6">
      <t>サクラ</t>
    </rPh>
    <rPh sb="6" eb="8">
      <t>ナミキ</t>
    </rPh>
    <rPh sb="9" eb="10">
      <t>サクラ</t>
    </rPh>
    <rPh sb="11" eb="12">
      <t>ミ</t>
    </rPh>
    <phoneticPr fontId="10"/>
  </si>
  <si>
    <t>由志園　牡丹園遊会</t>
    <rPh sb="0" eb="3">
      <t>ユウシエン</t>
    </rPh>
    <rPh sb="4" eb="6">
      <t>ボタン</t>
    </rPh>
    <rPh sb="6" eb="9">
      <t>エンユウカイ</t>
    </rPh>
    <phoneticPr fontId="10"/>
  </si>
  <si>
    <t>みなと祭花火大会</t>
    <rPh sb="3" eb="4">
      <t>マツリ</t>
    </rPh>
    <rPh sb="4" eb="6">
      <t>ハナビ</t>
    </rPh>
    <rPh sb="6" eb="8">
      <t>タイカイ</t>
    </rPh>
    <phoneticPr fontId="10"/>
  </si>
  <si>
    <t>米子がいな祭大花火大会</t>
    <phoneticPr fontId="10"/>
  </si>
  <si>
    <t>やすぎ月の輪まつり花火大会</t>
    <phoneticPr fontId="2"/>
  </si>
  <si>
    <t>大山夏山開き祭</t>
    <rPh sb="0" eb="2">
      <t>ダイセン</t>
    </rPh>
    <rPh sb="2" eb="3">
      <t>ナツ</t>
    </rPh>
    <rPh sb="3" eb="5">
      <t>ヤマビラ</t>
    </rPh>
    <rPh sb="6" eb="7">
      <t>マツ</t>
    </rPh>
    <phoneticPr fontId="10"/>
  </si>
  <si>
    <t>米子がいな祭</t>
    <rPh sb="0" eb="2">
      <t>ヨナゴ</t>
    </rPh>
    <rPh sb="5" eb="6">
      <t>マツ</t>
    </rPh>
    <phoneticPr fontId="10"/>
  </si>
  <si>
    <t>みなと祭</t>
    <rPh sb="3" eb="4">
      <t>マツリ</t>
    </rPh>
    <phoneticPr fontId="10"/>
  </si>
  <si>
    <t>やすぎ月の輪まつり</t>
    <phoneticPr fontId="2"/>
  </si>
  <si>
    <t>境港水産まつり</t>
    <rPh sb="0" eb="2">
      <t>サカイミナト</t>
    </rPh>
    <rPh sb="2" eb="4">
      <t>スイサン</t>
    </rPh>
    <phoneticPr fontId="2"/>
  </si>
  <si>
    <t>松江城大茶会</t>
    <phoneticPr fontId="2"/>
  </si>
  <si>
    <t>松江祭鼕（どう）行列</t>
  </si>
  <si>
    <t>松江水燈（すいとう）路</t>
  </si>
  <si>
    <t>由志園　秋の紅葉ライトアップ</t>
    <rPh sb="0" eb="3">
      <t>ユウシエン</t>
    </rPh>
    <rPh sb="4" eb="5">
      <t>アキ</t>
    </rPh>
    <rPh sb="6" eb="8">
      <t>コウヨウ</t>
    </rPh>
    <phoneticPr fontId="10"/>
  </si>
  <si>
    <t>カニ感謝祭</t>
    <rPh sb="2" eb="5">
      <t>カンシャサイ</t>
    </rPh>
    <phoneticPr fontId="2"/>
  </si>
  <si>
    <t>諸手船神事 （もろたぶねしんじ）</t>
    <phoneticPr fontId="2"/>
  </si>
  <si>
    <t>しものせき馬関まつり</t>
    <rPh sb="5" eb="7">
      <t>バカン</t>
    </rPh>
    <phoneticPr fontId="2"/>
  </si>
  <si>
    <t>下関ふくの日まつり</t>
    <rPh sb="0" eb="2">
      <t>シモノセキ</t>
    </rPh>
    <rPh sb="5" eb="6">
      <t>ヒ</t>
    </rPh>
    <phoneticPr fontId="2"/>
  </si>
  <si>
    <t>唐戸市場　活きいき馬関街</t>
    <rPh sb="0" eb="2">
      <t>カラト</t>
    </rPh>
    <rPh sb="2" eb="4">
      <t>イチバ</t>
    </rPh>
    <rPh sb="5" eb="6">
      <t>イ</t>
    </rPh>
    <rPh sb="9" eb="11">
      <t>バカン</t>
    </rPh>
    <rPh sb="11" eb="12">
      <t>マチ</t>
    </rPh>
    <phoneticPr fontId="2"/>
  </si>
  <si>
    <t>関門海峡花火大会</t>
    <rPh sb="0" eb="2">
      <t>カンモン</t>
    </rPh>
    <rPh sb="2" eb="4">
      <t>カイキョウ</t>
    </rPh>
    <rPh sb="4" eb="6">
      <t>ハナビ</t>
    </rPh>
    <rPh sb="6" eb="8">
      <t>タイカイ</t>
    </rPh>
    <phoneticPr fontId="2"/>
  </si>
  <si>
    <t>しものせき海峡まつり</t>
    <rPh sb="5" eb="7">
      <t>カイキョウ</t>
    </rPh>
    <phoneticPr fontId="2"/>
  </si>
  <si>
    <t>下松笠戸島マリンイカダレース</t>
    <rPh sb="0" eb="2">
      <t>クダマツ</t>
    </rPh>
    <rPh sb="2" eb="3">
      <t>カサ</t>
    </rPh>
    <rPh sb="3" eb="4">
      <t>ト</t>
    </rPh>
    <rPh sb="4" eb="5">
      <t>シマ</t>
    </rPh>
    <phoneticPr fontId="2"/>
  </si>
  <si>
    <t>萩・日本海大花火大会</t>
    <rPh sb="0" eb="1">
      <t>ハギ</t>
    </rPh>
    <rPh sb="2" eb="4">
      <t>ニホン</t>
    </rPh>
    <rPh sb="4" eb="5">
      <t>カイ</t>
    </rPh>
    <rPh sb="5" eb="6">
      <t>ダイ</t>
    </rPh>
    <rPh sb="6" eb="8">
      <t>ハナビ</t>
    </rPh>
    <rPh sb="8" eb="10">
      <t>タイカイ</t>
    </rPh>
    <phoneticPr fontId="2"/>
  </si>
  <si>
    <t>萩夏まつり</t>
    <rPh sb="0" eb="1">
      <t>ハギ</t>
    </rPh>
    <rPh sb="1" eb="2">
      <t>ナツ</t>
    </rPh>
    <phoneticPr fontId="2"/>
  </si>
  <si>
    <t>BB大鍋フェスティバル</t>
    <phoneticPr fontId="2"/>
  </si>
  <si>
    <t>どぶろくの里弥栄神楽まつり</t>
    <rPh sb="5" eb="6">
      <t>サト</t>
    </rPh>
    <rPh sb="6" eb="7">
      <t>ヤ</t>
    </rPh>
    <rPh sb="7" eb="8">
      <t>サカエ</t>
    </rPh>
    <rPh sb="8" eb="10">
      <t>カグラ</t>
    </rPh>
    <phoneticPr fontId="2"/>
  </si>
  <si>
    <t>神楽の里かなぎ共演大会</t>
    <rPh sb="0" eb="2">
      <t>カグラ</t>
    </rPh>
    <rPh sb="3" eb="4">
      <t>サト</t>
    </rPh>
    <rPh sb="7" eb="9">
      <t>キョウエン</t>
    </rPh>
    <rPh sb="9" eb="11">
      <t>タイカイ</t>
    </rPh>
    <phoneticPr fontId="2"/>
  </si>
  <si>
    <t>山陰浜田港マリン大橋リレーマラソン</t>
    <rPh sb="0" eb="2">
      <t>サンイン</t>
    </rPh>
    <rPh sb="2" eb="4">
      <t>ハマダ</t>
    </rPh>
    <rPh sb="4" eb="5">
      <t>コウ</t>
    </rPh>
    <rPh sb="8" eb="10">
      <t>オオハシ</t>
    </rPh>
    <phoneticPr fontId="2"/>
  </si>
  <si>
    <t>アクアス春祭り</t>
    <rPh sb="4" eb="5">
      <t>ハル</t>
    </rPh>
    <rPh sb="5" eb="6">
      <t>マツ</t>
    </rPh>
    <phoneticPr fontId="2"/>
  </si>
  <si>
    <t>三隅大平桜まつり</t>
    <rPh sb="0" eb="2">
      <t>ミスミ</t>
    </rPh>
    <rPh sb="2" eb="4">
      <t>オオヒラ</t>
    </rPh>
    <rPh sb="4" eb="5">
      <t>サクラ</t>
    </rPh>
    <phoneticPr fontId="2"/>
  </si>
  <si>
    <t>三隅つつじ祭り</t>
    <rPh sb="0" eb="2">
      <t>ミスミ</t>
    </rPh>
    <rPh sb="5" eb="6">
      <t>マツ</t>
    </rPh>
    <phoneticPr fontId="2"/>
  </si>
  <si>
    <t>交流神楽in都川</t>
    <rPh sb="0" eb="2">
      <t>コウリュウ</t>
    </rPh>
    <rPh sb="2" eb="4">
      <t>カグラ</t>
    </rPh>
    <rPh sb="6" eb="7">
      <t>ツ</t>
    </rPh>
    <rPh sb="7" eb="8">
      <t>カワ</t>
    </rPh>
    <phoneticPr fontId="2"/>
  </si>
  <si>
    <t>旭温泉まつり</t>
    <rPh sb="0" eb="1">
      <t>アサヒ</t>
    </rPh>
    <rPh sb="1" eb="3">
      <t>オンセン</t>
    </rPh>
    <phoneticPr fontId="2"/>
  </si>
  <si>
    <t>美又温泉まつり</t>
    <rPh sb="0" eb="2">
      <t>ミマタ</t>
    </rPh>
    <rPh sb="2" eb="4">
      <t>オンセン</t>
    </rPh>
    <phoneticPr fontId="2"/>
  </si>
  <si>
    <t>梅狩り</t>
    <rPh sb="0" eb="1">
      <t>ウメ</t>
    </rPh>
    <rPh sb="1" eb="2">
      <t>カ</t>
    </rPh>
    <phoneticPr fontId="2"/>
  </si>
  <si>
    <t>波佐ホタル祭り</t>
    <rPh sb="0" eb="1">
      <t>ハ</t>
    </rPh>
    <rPh sb="1" eb="2">
      <t>サ</t>
    </rPh>
    <rPh sb="5" eb="6">
      <t>マツ</t>
    </rPh>
    <phoneticPr fontId="2"/>
  </si>
  <si>
    <t>なんっと舞いんさる！
ほーほーほたる来い祭り</t>
    <rPh sb="4" eb="5">
      <t>マイ</t>
    </rPh>
    <rPh sb="18" eb="19">
      <t>コ</t>
    </rPh>
    <rPh sb="20" eb="21">
      <t>マツ</t>
    </rPh>
    <phoneticPr fontId="2"/>
  </si>
  <si>
    <t>弥栄ふるさとまつり</t>
    <rPh sb="0" eb="2">
      <t>ヤサカ</t>
    </rPh>
    <phoneticPr fontId="2"/>
  </si>
  <si>
    <t>長浜八朔花まつり</t>
    <rPh sb="0" eb="2">
      <t>ナガハマ</t>
    </rPh>
    <rPh sb="2" eb="4">
      <t>ハッサク</t>
    </rPh>
    <rPh sb="4" eb="5">
      <t>ハナ</t>
    </rPh>
    <phoneticPr fontId="2"/>
  </si>
  <si>
    <t>室谷の棚田まつり</t>
    <rPh sb="0" eb="2">
      <t>ムロタニ</t>
    </rPh>
    <rPh sb="3" eb="5">
      <t>タナダ</t>
    </rPh>
    <phoneticPr fontId="2"/>
  </si>
  <si>
    <t>さざんか祭り</t>
    <rPh sb="4" eb="5">
      <t>マツ</t>
    </rPh>
    <phoneticPr fontId="2"/>
  </si>
  <si>
    <t>弥栄産業まつり</t>
    <rPh sb="0" eb="2">
      <t>ヤサカ</t>
    </rPh>
    <rPh sb="2" eb="4">
      <t>サンギョウ</t>
    </rPh>
    <phoneticPr fontId="2"/>
  </si>
  <si>
    <t>旭ふる里まつり</t>
    <rPh sb="0" eb="1">
      <t>アサヒ</t>
    </rPh>
    <rPh sb="3" eb="4">
      <t>サト</t>
    </rPh>
    <phoneticPr fontId="2"/>
  </si>
  <si>
    <t>みすみフェスティバル</t>
    <phoneticPr fontId="2"/>
  </si>
  <si>
    <t>日本石見神楽大会</t>
    <rPh sb="0" eb="2">
      <t>ニホン</t>
    </rPh>
    <rPh sb="2" eb="4">
      <t>イワミ</t>
    </rPh>
    <rPh sb="4" eb="6">
      <t>カグラ</t>
    </rPh>
    <rPh sb="6" eb="8">
      <t>タイカイ</t>
    </rPh>
    <phoneticPr fontId="2"/>
  </si>
  <si>
    <t>石見の肉まつり</t>
    <rPh sb="0" eb="2">
      <t>イワミ</t>
    </rPh>
    <rPh sb="3" eb="4">
      <t>ニク</t>
    </rPh>
    <phoneticPr fontId="2"/>
  </si>
  <si>
    <t>神楽酒</t>
    <rPh sb="0" eb="2">
      <t>カグラ</t>
    </rPh>
    <rPh sb="2" eb="3">
      <t>サケ</t>
    </rPh>
    <phoneticPr fontId="2"/>
  </si>
  <si>
    <t>益田まつり</t>
    <rPh sb="0" eb="2">
      <t>マスダ</t>
    </rPh>
    <phoneticPr fontId="2"/>
  </si>
  <si>
    <t>江の川祭　花火大会</t>
    <rPh sb="0" eb="1">
      <t>ゴウ</t>
    </rPh>
    <rPh sb="2" eb="3">
      <t>カワ</t>
    </rPh>
    <rPh sb="3" eb="4">
      <t>マツ</t>
    </rPh>
    <rPh sb="5" eb="7">
      <t>ハナビ</t>
    </rPh>
    <rPh sb="7" eb="9">
      <t>タイカイ</t>
    </rPh>
    <phoneticPr fontId="2"/>
  </si>
  <si>
    <t>益田水郷祭</t>
    <rPh sb="0" eb="2">
      <t>マスダ</t>
    </rPh>
    <rPh sb="2" eb="4">
      <t>スイゴウ</t>
    </rPh>
    <rPh sb="4" eb="5">
      <t>サイ</t>
    </rPh>
    <phoneticPr fontId="2"/>
  </si>
  <si>
    <t>海神楽</t>
    <rPh sb="0" eb="1">
      <t>ウミ</t>
    </rPh>
    <rPh sb="1" eb="3">
      <t>カグラ</t>
    </rPh>
    <phoneticPr fontId="2"/>
  </si>
  <si>
    <t>スーパー神楽選抜共演大会
（石見神楽）</t>
    <rPh sb="4" eb="6">
      <t>カグラ</t>
    </rPh>
    <rPh sb="6" eb="8">
      <t>センバツ</t>
    </rPh>
    <rPh sb="8" eb="10">
      <t>キョウエン</t>
    </rPh>
    <rPh sb="10" eb="12">
      <t>タイカイ</t>
    </rPh>
    <rPh sb="14" eb="16">
      <t>イワミ</t>
    </rPh>
    <rPh sb="16" eb="18">
      <t>カグラ</t>
    </rPh>
    <phoneticPr fontId="2"/>
  </si>
  <si>
    <t>神降臨祭
（石見神楽）</t>
    <rPh sb="0" eb="1">
      <t>カミ</t>
    </rPh>
    <rPh sb="1" eb="3">
      <t>コウリン</t>
    </rPh>
    <rPh sb="3" eb="4">
      <t>マツ</t>
    </rPh>
    <phoneticPr fontId="2"/>
  </si>
  <si>
    <t>江津市石見神楽大会
（石見神楽）</t>
    <rPh sb="0" eb="3">
      <t>ゴウツシ</t>
    </rPh>
    <rPh sb="3" eb="5">
      <t>イワミ</t>
    </rPh>
    <rPh sb="5" eb="7">
      <t>カグラ</t>
    </rPh>
    <rPh sb="7" eb="9">
      <t>タイカイ</t>
    </rPh>
    <phoneticPr fontId="2"/>
  </si>
  <si>
    <t>歳末たすけあい石見神楽共演大会
（石見神楽）</t>
    <rPh sb="0" eb="2">
      <t>サイマツ</t>
    </rPh>
    <rPh sb="7" eb="9">
      <t>イワミ</t>
    </rPh>
    <rPh sb="9" eb="11">
      <t>カグラ</t>
    </rPh>
    <rPh sb="11" eb="13">
      <t>キョウエン</t>
    </rPh>
    <rPh sb="13" eb="15">
      <t>タイカイ</t>
    </rPh>
    <rPh sb="17" eb="19">
      <t>イワミ</t>
    </rPh>
    <rPh sb="19" eb="21">
      <t>カグラ</t>
    </rPh>
    <phoneticPr fontId="2"/>
  </si>
  <si>
    <t>白銀の舞
（石見神楽）</t>
    <rPh sb="0" eb="2">
      <t>ハクギン</t>
    </rPh>
    <rPh sb="3" eb="4">
      <t>マイ</t>
    </rPh>
    <phoneticPr fontId="2"/>
  </si>
  <si>
    <t>宮島紅葉谷公園　紅葉の見頃</t>
    <rPh sb="0" eb="2">
      <t>ミヤジマ</t>
    </rPh>
    <rPh sb="2" eb="4">
      <t>モミジ</t>
    </rPh>
    <rPh sb="4" eb="5">
      <t>ダニ</t>
    </rPh>
    <rPh sb="5" eb="7">
      <t>コウエン</t>
    </rPh>
    <rPh sb="8" eb="10">
      <t>コウヨウ</t>
    </rPh>
    <rPh sb="11" eb="13">
      <t>ミゴロ</t>
    </rPh>
    <phoneticPr fontId="2"/>
  </si>
  <si>
    <t>三次　鵜飼</t>
    <rPh sb="0" eb="2">
      <t>ミヨシ</t>
    </rPh>
    <rPh sb="3" eb="5">
      <t>ウカイ</t>
    </rPh>
    <phoneticPr fontId="2"/>
  </si>
  <si>
    <t>鞆の浦観光鯛網</t>
    <phoneticPr fontId="2"/>
  </si>
  <si>
    <t>福山ばら祭り</t>
    <rPh sb="0" eb="2">
      <t>フクヤマ</t>
    </rPh>
    <rPh sb="4" eb="5">
      <t>マツリ</t>
    </rPh>
    <phoneticPr fontId="2"/>
  </si>
  <si>
    <t>広島平和記念公園　桜の見頃</t>
    <rPh sb="0" eb="2">
      <t>ヒロシマ</t>
    </rPh>
    <rPh sb="2" eb="4">
      <t>ヘイワ</t>
    </rPh>
    <rPh sb="4" eb="6">
      <t>キネン</t>
    </rPh>
    <rPh sb="6" eb="8">
      <t>コウエン</t>
    </rPh>
    <rPh sb="9" eb="10">
      <t>サクラ</t>
    </rPh>
    <rPh sb="11" eb="13">
      <t>ミゴロ</t>
    </rPh>
    <phoneticPr fontId="2"/>
  </si>
  <si>
    <t>宮島　桜の見頃</t>
    <rPh sb="3" eb="4">
      <t>サクラ</t>
    </rPh>
    <rPh sb="5" eb="7">
      <t>ミゴロ</t>
    </rPh>
    <phoneticPr fontId="2"/>
  </si>
  <si>
    <t>ひろしまドリミネーション</t>
    <phoneticPr fontId="2"/>
  </si>
  <si>
    <t>牡蠣祭り</t>
    <phoneticPr fontId="2"/>
  </si>
  <si>
    <t>ピースメッセージとうろう流し</t>
    <phoneticPr fontId="2"/>
  </si>
  <si>
    <t>福山鞆の浦弁天島花火大会</t>
    <phoneticPr fontId="2"/>
  </si>
  <si>
    <t>広島みなと夢花火大会</t>
    <phoneticPr fontId="2"/>
  </si>
  <si>
    <t>おのみち住吉花火まつり</t>
  </si>
  <si>
    <t>ひろしまフラワーフェスティバル</t>
    <phoneticPr fontId="2"/>
  </si>
  <si>
    <t>とうかさん（ゆかたできん祭）</t>
    <phoneticPr fontId="2"/>
  </si>
  <si>
    <t>管絃祭</t>
    <phoneticPr fontId="2"/>
  </si>
  <si>
    <t>酒祭り</t>
    <phoneticPr fontId="2"/>
  </si>
  <si>
    <t>砂の美術館</t>
    <phoneticPr fontId="2"/>
  </si>
  <si>
    <t>岩美花火大会</t>
    <phoneticPr fontId="2"/>
  </si>
  <si>
    <t>鳥取しゃんしゃん祭</t>
    <phoneticPr fontId="2"/>
  </si>
  <si>
    <t>福山菊花展覧会</t>
    <rPh sb="0" eb="2">
      <t>フクヤマ</t>
    </rPh>
    <rPh sb="2" eb="3">
      <t>キク</t>
    </rPh>
    <rPh sb="3" eb="4">
      <t>ハナ</t>
    </rPh>
    <rPh sb="4" eb="7">
      <t>テンランカイ</t>
    </rPh>
    <phoneticPr fontId="2"/>
  </si>
  <si>
    <t>鞆・町並ひな祭</t>
    <rPh sb="0" eb="1">
      <t>トモ</t>
    </rPh>
    <rPh sb="2" eb="3">
      <t>マチ</t>
    </rPh>
    <rPh sb="3" eb="4">
      <t>ナ</t>
    </rPh>
    <rPh sb="6" eb="7">
      <t>マツ</t>
    </rPh>
    <phoneticPr fontId="2"/>
  </si>
  <si>
    <t>鞆の浦観光鯛網</t>
    <rPh sb="0" eb="1">
      <t>トモ</t>
    </rPh>
    <rPh sb="2" eb="3">
      <t>ウラ</t>
    </rPh>
    <rPh sb="3" eb="5">
      <t>カンコウ</t>
    </rPh>
    <rPh sb="5" eb="6">
      <t>タイ</t>
    </rPh>
    <rPh sb="6" eb="7">
      <t>アミ</t>
    </rPh>
    <phoneticPr fontId="2"/>
  </si>
  <si>
    <t>福山鞆の浦弁天島花火大会</t>
    <rPh sb="0" eb="2">
      <t>フクヤマ</t>
    </rPh>
    <rPh sb="2" eb="3">
      <t>トモ</t>
    </rPh>
    <rPh sb="4" eb="5">
      <t>ウラ</t>
    </rPh>
    <rPh sb="5" eb="8">
      <t>ベンテンジマ</t>
    </rPh>
    <rPh sb="8" eb="10">
      <t>ハナビ</t>
    </rPh>
    <rPh sb="10" eb="12">
      <t>タイカイ</t>
    </rPh>
    <phoneticPr fontId="2"/>
  </si>
  <si>
    <t>福山ばら祭</t>
    <rPh sb="0" eb="2">
      <t>フクヤマ</t>
    </rPh>
    <rPh sb="4" eb="5">
      <t>マツ</t>
    </rPh>
    <phoneticPr fontId="2"/>
  </si>
  <si>
    <t>福山夏まつり</t>
    <rPh sb="0" eb="2">
      <t>フクヤマ</t>
    </rPh>
    <rPh sb="2" eb="3">
      <t>ナツ</t>
    </rPh>
    <phoneticPr fontId="2"/>
  </si>
  <si>
    <t>サマーフェスタinかみうら</t>
  </si>
  <si>
    <t>大文字の送り火</t>
    <rPh sb="0" eb="3">
      <t>ダイモンジ</t>
    </rPh>
    <rPh sb="4" eb="5">
      <t>オク</t>
    </rPh>
    <rPh sb="6" eb="7">
      <t>ビ</t>
    </rPh>
    <phoneticPr fontId="2"/>
  </si>
  <si>
    <t>だるま夕日
（宿毛湾の冬の風物詩、期間中条件があった時のみ見ることが出来る：年20回程度、「幸運の夕日」と言われる）</t>
    <rPh sb="3" eb="5">
      <t>ユウヒ</t>
    </rPh>
    <rPh sb="17" eb="19">
      <t>キカン</t>
    </rPh>
    <rPh sb="19" eb="20">
      <t>ナカ</t>
    </rPh>
    <rPh sb="20" eb="22">
      <t>ジョウケン</t>
    </rPh>
    <rPh sb="26" eb="27">
      <t>トキ</t>
    </rPh>
    <rPh sb="29" eb="30">
      <t>ミ</t>
    </rPh>
    <rPh sb="34" eb="36">
      <t>デキ</t>
    </rPh>
    <rPh sb="38" eb="39">
      <t>ネン</t>
    </rPh>
    <rPh sb="41" eb="42">
      <t>カイ</t>
    </rPh>
    <rPh sb="42" eb="44">
      <t>テイド</t>
    </rPh>
    <rPh sb="46" eb="48">
      <t>コウウン</t>
    </rPh>
    <rPh sb="49" eb="51">
      <t>ユウヒ</t>
    </rPh>
    <rPh sb="53" eb="54">
      <t>イ</t>
    </rPh>
    <phoneticPr fontId="2"/>
  </si>
  <si>
    <t>定期闘牛大会</t>
    <rPh sb="0" eb="2">
      <t>テイキ</t>
    </rPh>
    <rPh sb="2" eb="4">
      <t>トウギュウ</t>
    </rPh>
    <rPh sb="4" eb="6">
      <t>タイカイ</t>
    </rPh>
    <phoneticPr fontId="2"/>
  </si>
  <si>
    <t>市民祭　あしずりまつり
（あしずり踊り・納涼花火大会）</t>
    <rPh sb="0" eb="2">
      <t>シミン</t>
    </rPh>
    <rPh sb="2" eb="3">
      <t>サイ</t>
    </rPh>
    <rPh sb="17" eb="18">
      <t>オド</t>
    </rPh>
    <rPh sb="20" eb="22">
      <t>ノウリョウ</t>
    </rPh>
    <rPh sb="22" eb="24">
      <t>ハナビ</t>
    </rPh>
    <rPh sb="24" eb="26">
      <t>タイカイ</t>
    </rPh>
    <phoneticPr fontId="2"/>
  </si>
  <si>
    <t>しまんと市民祭
（しまんと納涼花火大会）</t>
    <rPh sb="4" eb="6">
      <t>シミン</t>
    </rPh>
    <rPh sb="6" eb="7">
      <t>サイ</t>
    </rPh>
    <rPh sb="13" eb="15">
      <t>ノウリョウ</t>
    </rPh>
    <rPh sb="15" eb="17">
      <t>ハナビ</t>
    </rPh>
    <rPh sb="17" eb="19">
      <t>タイカイ</t>
    </rPh>
    <phoneticPr fontId="2"/>
  </si>
  <si>
    <t>市民祭宿毛まつり</t>
    <rPh sb="0" eb="2">
      <t>シミン</t>
    </rPh>
    <rPh sb="2" eb="3">
      <t>サイ</t>
    </rPh>
    <rPh sb="3" eb="5">
      <t>スクモ</t>
    </rPh>
    <phoneticPr fontId="2"/>
  </si>
  <si>
    <t>さぬき高松まつり花火大会 どんどん高松</t>
    <rPh sb="3" eb="5">
      <t>タカマツ</t>
    </rPh>
    <rPh sb="8" eb="10">
      <t>ハナビ</t>
    </rPh>
    <rPh sb="10" eb="12">
      <t>タイカイ</t>
    </rPh>
    <rPh sb="17" eb="19">
      <t>タカマツ</t>
    </rPh>
    <phoneticPr fontId="2"/>
  </si>
  <si>
    <t>新居（にい）のいもだき</t>
    <rPh sb="0" eb="2">
      <t>ニイ</t>
    </rPh>
    <phoneticPr fontId="2"/>
  </si>
  <si>
    <t>にいはま夏まつり</t>
    <rPh sb="4" eb="5">
      <t>ナツ</t>
    </rPh>
    <phoneticPr fontId="2"/>
  </si>
  <si>
    <t>マイントピア鹿の子百合まつり</t>
    <rPh sb="6" eb="7">
      <t>カ</t>
    </rPh>
    <rPh sb="8" eb="9">
      <t>コ</t>
    </rPh>
    <rPh sb="9" eb="11">
      <t>ユリ</t>
    </rPh>
    <phoneticPr fontId="2"/>
  </si>
  <si>
    <t>マイントピア別子しゃく薬まつり</t>
    <rPh sb="6" eb="8">
      <t>ベッシ</t>
    </rPh>
    <rPh sb="11" eb="12">
      <t>クスリ</t>
    </rPh>
    <phoneticPr fontId="2"/>
  </si>
  <si>
    <t>マイントピア別子イルミネーションライトアップ</t>
    <rPh sb="6" eb="8">
      <t>ベッシ</t>
    </rPh>
    <phoneticPr fontId="2"/>
  </si>
  <si>
    <t>とうどおくり</t>
    <phoneticPr fontId="2"/>
  </si>
  <si>
    <t>新居浜凧あげ大会</t>
    <rPh sb="0" eb="3">
      <t>ニイハマ</t>
    </rPh>
    <rPh sb="3" eb="4">
      <t>タコ</t>
    </rPh>
    <rPh sb="6" eb="8">
      <t>タイカイ</t>
    </rPh>
    <phoneticPr fontId="2"/>
  </si>
  <si>
    <t>はまさいフェスティバル</t>
    <phoneticPr fontId="2"/>
  </si>
  <si>
    <t>にいはま納涼花火大会</t>
    <rPh sb="4" eb="6">
      <t>ノウリョウ</t>
    </rPh>
    <rPh sb="6" eb="8">
      <t>ハナビ</t>
    </rPh>
    <rPh sb="8" eb="10">
      <t>タイカイ</t>
    </rPh>
    <phoneticPr fontId="2"/>
  </si>
  <si>
    <t>新居浜太鼓祭り</t>
    <rPh sb="0" eb="3">
      <t>ニイハマ</t>
    </rPh>
    <rPh sb="3" eb="5">
      <t>タイコ</t>
    </rPh>
    <rPh sb="5" eb="6">
      <t>マツ</t>
    </rPh>
    <phoneticPr fontId="2"/>
  </si>
  <si>
    <t>松山港まつり</t>
    <rPh sb="0" eb="2">
      <t>マツヤマ</t>
    </rPh>
    <rPh sb="2" eb="3">
      <t>コウ</t>
    </rPh>
    <phoneticPr fontId="2"/>
  </si>
  <si>
    <t>さかいで大橋まつり　海上花火大会</t>
  </si>
  <si>
    <t>観月会</t>
  </si>
  <si>
    <t>瀬戸大橋展望茶会</t>
  </si>
  <si>
    <t>かわつ花菖蒲園一般開放</t>
  </si>
  <si>
    <t>さかいで大橋まつり</t>
  </si>
  <si>
    <t>坂出天狗まつり（テングウォーク・相模坊まつり・天狗マラソン大会）</t>
  </si>
  <si>
    <t>ひとつばたごイベント</t>
    <phoneticPr fontId="2"/>
  </si>
  <si>
    <t>対馬豆酘の里ロード・レース</t>
    <phoneticPr fontId="2"/>
  </si>
  <si>
    <t>千尋藻みなと祭り</t>
    <phoneticPr fontId="2"/>
  </si>
  <si>
    <t>島大国魂御子神社大祭</t>
    <phoneticPr fontId="2"/>
  </si>
  <si>
    <t>やくま祭</t>
    <phoneticPr fontId="2"/>
  </si>
  <si>
    <t>カンカン祭り（神功皇后伝承神事）</t>
    <phoneticPr fontId="2"/>
  </si>
  <si>
    <t>海神神社大祭</t>
    <phoneticPr fontId="2"/>
  </si>
  <si>
    <t>國本神社祭</t>
    <phoneticPr fontId="2"/>
  </si>
  <si>
    <t>多久頭魂神社例大祭</t>
    <phoneticPr fontId="2"/>
  </si>
  <si>
    <t>オヒデリ様</t>
    <phoneticPr fontId="2"/>
  </si>
  <si>
    <t>十日恵比寿</t>
    <phoneticPr fontId="2"/>
  </si>
  <si>
    <t>節分護摩祈祷会</t>
    <phoneticPr fontId="2"/>
  </si>
  <si>
    <t>サンゾーロー祭（亀ト神事）</t>
    <phoneticPr fontId="2"/>
  </si>
  <si>
    <t>赤米頭受け神事</t>
    <phoneticPr fontId="2"/>
  </si>
  <si>
    <t>弓射り祭り（百手祭り）</t>
    <phoneticPr fontId="2"/>
  </si>
  <si>
    <t>千俵蒔山野焼き</t>
    <phoneticPr fontId="2"/>
  </si>
  <si>
    <t>小船越「百手祭り」</t>
    <phoneticPr fontId="2"/>
  </si>
  <si>
    <t>鍋島藩窯秋祭り</t>
    <rPh sb="0" eb="2">
      <t>ナベシマ</t>
    </rPh>
    <rPh sb="2" eb="3">
      <t>ハン</t>
    </rPh>
    <rPh sb="3" eb="4">
      <t>カマ</t>
    </rPh>
    <rPh sb="4" eb="6">
      <t>アキマツ</t>
    </rPh>
    <phoneticPr fontId="2"/>
  </si>
  <si>
    <t>風鈴まつり</t>
    <rPh sb="0" eb="2">
      <t>フウリン</t>
    </rPh>
    <phoneticPr fontId="2"/>
  </si>
  <si>
    <t>春の窯元市</t>
    <rPh sb="0" eb="1">
      <t>ハル</t>
    </rPh>
    <rPh sb="2" eb="4">
      <t>カマモト</t>
    </rPh>
    <rPh sb="4" eb="5">
      <t>イチ</t>
    </rPh>
    <phoneticPr fontId="2"/>
  </si>
  <si>
    <t>つつじ祭り</t>
    <rPh sb="3" eb="4">
      <t>マツ</t>
    </rPh>
    <phoneticPr fontId="2"/>
  </si>
  <si>
    <t>招福伊万里えびす祭り</t>
    <rPh sb="0" eb="2">
      <t>ショウフク</t>
    </rPh>
    <rPh sb="2" eb="5">
      <t>イマリ</t>
    </rPh>
    <rPh sb="8" eb="9">
      <t>マツ</t>
    </rPh>
    <phoneticPr fontId="2"/>
  </si>
  <si>
    <t>伊万里市民納涼花火大会</t>
    <rPh sb="0" eb="5">
      <t>イマリシミン</t>
    </rPh>
    <rPh sb="5" eb="7">
      <t>ノウリョウ</t>
    </rPh>
    <rPh sb="7" eb="9">
      <t>ハナビ</t>
    </rPh>
    <rPh sb="9" eb="11">
      <t>タイカイ</t>
    </rPh>
    <phoneticPr fontId="2"/>
  </si>
  <si>
    <t>どっちゃん祭り</t>
    <rPh sb="5" eb="6">
      <t>マツ</t>
    </rPh>
    <phoneticPr fontId="2"/>
  </si>
  <si>
    <t>トンテントン祭り</t>
    <rPh sb="6" eb="7">
      <t>マツ</t>
    </rPh>
    <phoneticPr fontId="2"/>
  </si>
  <si>
    <t>いまり秋祭り</t>
    <rPh sb="3" eb="5">
      <t>アキマツ</t>
    </rPh>
    <phoneticPr fontId="2"/>
  </si>
  <si>
    <t>取り追う祭り</t>
    <rPh sb="0" eb="1">
      <t>ト</t>
    </rPh>
    <rPh sb="2" eb="3">
      <t>オ</t>
    </rPh>
    <rPh sb="4" eb="5">
      <t>マツ</t>
    </rPh>
    <phoneticPr fontId="2"/>
  </si>
  <si>
    <t>伊万里やきものまつり</t>
    <rPh sb="0" eb="3">
      <t>イマリ</t>
    </rPh>
    <phoneticPr fontId="2"/>
  </si>
  <si>
    <t>照国神社六月燈
・健康や商売繁盛を祈る祭り</t>
    <rPh sb="19" eb="20">
      <t>マツ</t>
    </rPh>
    <phoneticPr fontId="2"/>
  </si>
  <si>
    <t>川内川花火大会
1959年に始まった、九州で最も大きな花火大会の一つ</t>
    <phoneticPr fontId="2"/>
  </si>
  <si>
    <t>かごしま錦江湾サマーナイト大花火大会
・2000年に始まり、九州最大の花火大会の一つ
・錦江湾と活火山桜島の壮観な自然を背景に約15,000発の花火が打ち上がる</t>
    <rPh sb="13" eb="14">
      <t>ダイ</t>
    </rPh>
    <rPh sb="75" eb="76">
      <t>ウ</t>
    </rPh>
    <rPh sb="77" eb="78">
      <t>ア</t>
    </rPh>
    <phoneticPr fontId="2"/>
  </si>
  <si>
    <t>吹上浜砂の祭典
・吹上げ浜は、日本三大砂丘の一つ吹上浜
・1987年に始まったこのイベントは世界で最も大きな砂の芸術祭としてギネスブックに登載されている</t>
    <rPh sb="9" eb="10">
      <t>フ</t>
    </rPh>
    <rPh sb="10" eb="11">
      <t>ア</t>
    </rPh>
    <rPh sb="12" eb="13">
      <t>ハマ</t>
    </rPh>
    <phoneticPr fontId="2"/>
  </si>
  <si>
    <t>知覧ねぷた祭り
縦横４m、高さ5mの勇壮な侍の人形が夜の街を練り歩く祭り</t>
    <rPh sb="32" eb="33">
      <t>アル</t>
    </rPh>
    <rPh sb="34" eb="35">
      <t>マツ</t>
    </rPh>
    <phoneticPr fontId="2"/>
  </si>
  <si>
    <t>霧島高原太鼓まつり</t>
    <phoneticPr fontId="2"/>
  </si>
  <si>
    <t>川内大綱引（喧嘩綱）
・400年を超える歴史のある祭り
・3,000人を超える男たちが日本一大きくて重い綱の端で向かい合い、互いに激しく引き合う</t>
    <rPh sb="25" eb="26">
      <t>マツ</t>
    </rPh>
    <rPh sb="65" eb="66">
      <t>ハゲ</t>
    </rPh>
    <phoneticPr fontId="2"/>
  </si>
  <si>
    <t>おはら祭
鹿児島市制施行60周年を記念して1949年に始まった鹿児島県最大の祭り
・約2万人の踊り手が伝統的な民俗舞踊を披露する</t>
    <rPh sb="38" eb="39">
      <t>マツ</t>
    </rPh>
    <rPh sb="60" eb="62">
      <t>ヒロウ</t>
    </rPh>
    <phoneticPr fontId="2"/>
  </si>
  <si>
    <t>相知くんち</t>
    <rPh sb="0" eb="2">
      <t>オウチ</t>
    </rPh>
    <phoneticPr fontId="2"/>
  </si>
  <si>
    <t>唐津くんち</t>
    <rPh sb="0" eb="2">
      <t>カラツ</t>
    </rPh>
    <phoneticPr fontId="2"/>
  </si>
  <si>
    <t>浜崎祇園</t>
    <rPh sb="0" eb="2">
      <t>ハマサキ</t>
    </rPh>
    <rPh sb="2" eb="4">
      <t>ギオン</t>
    </rPh>
    <phoneticPr fontId="2"/>
  </si>
  <si>
    <t>唐津やきもん祭り</t>
    <rPh sb="0" eb="2">
      <t>カラツ</t>
    </rPh>
    <rPh sb="6" eb="7">
      <t>マツ</t>
    </rPh>
    <phoneticPr fontId="2"/>
  </si>
  <si>
    <t>呼子大綱引</t>
    <rPh sb="0" eb="2">
      <t>ヨブコ</t>
    </rPh>
    <rPh sb="2" eb="3">
      <t>オオ</t>
    </rPh>
    <rPh sb="3" eb="4">
      <t>ツナ</t>
    </rPh>
    <rPh sb="4" eb="5">
      <t>ヒ</t>
    </rPh>
    <phoneticPr fontId="2"/>
  </si>
  <si>
    <t>見帰りの滝あじさいまつり</t>
    <rPh sb="0" eb="2">
      <t>ミカエ</t>
    </rPh>
    <rPh sb="4" eb="5">
      <t>タキ</t>
    </rPh>
    <phoneticPr fontId="2"/>
  </si>
  <si>
    <t>九州花火大会</t>
    <rPh sb="0" eb="2">
      <t>キュウシュウ</t>
    </rPh>
    <rPh sb="2" eb="4">
      <t>ハナビ</t>
    </rPh>
    <rPh sb="4" eb="6">
      <t>タイカイ</t>
    </rPh>
    <phoneticPr fontId="2"/>
  </si>
  <si>
    <t>川内かまぼこフェスタ</t>
    <rPh sb="0" eb="2">
      <t>カワチ</t>
    </rPh>
    <phoneticPr fontId="2"/>
  </si>
  <si>
    <t>子泣き相撲</t>
    <rPh sb="0" eb="1">
      <t>コ</t>
    </rPh>
    <rPh sb="1" eb="2">
      <t>ナ</t>
    </rPh>
    <rPh sb="3" eb="5">
      <t>スモウ</t>
    </rPh>
    <phoneticPr fontId="2"/>
  </si>
  <si>
    <t>平戸海道渡海人祭</t>
    <rPh sb="0" eb="2">
      <t>ヒラド</t>
    </rPh>
    <rPh sb="2" eb="4">
      <t>カイドウ</t>
    </rPh>
    <rPh sb="4" eb="6">
      <t>トカイ</t>
    </rPh>
    <rPh sb="6" eb="7">
      <t>ヒト</t>
    </rPh>
    <rPh sb="7" eb="8">
      <t>マツ</t>
    </rPh>
    <phoneticPr fontId="2"/>
  </si>
  <si>
    <t>平戸くんち</t>
    <rPh sb="0" eb="2">
      <t>ヒラド</t>
    </rPh>
    <phoneticPr fontId="2"/>
  </si>
  <si>
    <t>戸畑祗園大山笠</t>
    <rPh sb="0" eb="2">
      <t>トバタ</t>
    </rPh>
    <rPh sb="2" eb="4">
      <t>ギオン</t>
    </rPh>
    <rPh sb="4" eb="5">
      <t>ダイ</t>
    </rPh>
    <rPh sb="5" eb="6">
      <t>ヤマ</t>
    </rPh>
    <rPh sb="6" eb="7">
      <t>カサ</t>
    </rPh>
    <phoneticPr fontId="2"/>
  </si>
  <si>
    <t>小倉祗園太鼓</t>
    <rPh sb="0" eb="2">
      <t>コクラ</t>
    </rPh>
    <rPh sb="2" eb="4">
      <t>ギオン</t>
    </rPh>
    <rPh sb="4" eb="6">
      <t>タイコ</t>
    </rPh>
    <phoneticPr fontId="2"/>
  </si>
  <si>
    <t>わっしょい百万夏まつり</t>
    <rPh sb="5" eb="7">
      <t>ヒャクマン</t>
    </rPh>
    <rPh sb="7" eb="8">
      <t>ナツ</t>
    </rPh>
    <phoneticPr fontId="2"/>
  </si>
  <si>
    <t>門司海峡フェスタ</t>
    <rPh sb="0" eb="2">
      <t>モジ</t>
    </rPh>
    <rPh sb="2" eb="4">
      <t>カイキョウ</t>
    </rPh>
    <phoneticPr fontId="2"/>
  </si>
  <si>
    <t>吉祥寺藤まつり</t>
    <rPh sb="0" eb="3">
      <t>キチジョウジ</t>
    </rPh>
    <rPh sb="3" eb="4">
      <t>フジ</t>
    </rPh>
    <phoneticPr fontId="2"/>
  </si>
  <si>
    <t>門司みなと祭り</t>
    <rPh sb="0" eb="2">
      <t>モジ</t>
    </rPh>
    <rPh sb="5" eb="6">
      <t>マツ</t>
    </rPh>
    <phoneticPr fontId="2"/>
  </si>
  <si>
    <t>「豊前海一粒かき」のかき焼き祭り</t>
    <rPh sb="1" eb="3">
      <t>ブゼン</t>
    </rPh>
    <rPh sb="3" eb="4">
      <t>カイ</t>
    </rPh>
    <rPh sb="4" eb="6">
      <t>ヒトツブ</t>
    </rPh>
    <rPh sb="12" eb="13">
      <t>ヤ</t>
    </rPh>
    <rPh sb="14" eb="15">
      <t>マツ</t>
    </rPh>
    <phoneticPr fontId="2"/>
  </si>
  <si>
    <t>平尾台野焼き一般見学</t>
    <rPh sb="0" eb="2">
      <t>ヒラオ</t>
    </rPh>
    <rPh sb="2" eb="3">
      <t>ダイ</t>
    </rPh>
    <rPh sb="3" eb="4">
      <t>ノ</t>
    </rPh>
    <rPh sb="4" eb="5">
      <t>ヤ</t>
    </rPh>
    <rPh sb="6" eb="8">
      <t>イッパン</t>
    </rPh>
    <rPh sb="8" eb="10">
      <t>ケンガク</t>
    </rPh>
    <phoneticPr fontId="2"/>
  </si>
  <si>
    <t>火の国まつり</t>
    <rPh sb="0" eb="1">
      <t>ヒ</t>
    </rPh>
    <rPh sb="2" eb="3">
      <t>クニ</t>
    </rPh>
    <phoneticPr fontId="5"/>
  </si>
  <si>
    <t>住吉神社奉賛会「壱岐大大神楽」奉納</t>
    <rPh sb="0" eb="2">
      <t>スミヨシ</t>
    </rPh>
    <rPh sb="2" eb="4">
      <t>ジンジャ</t>
    </rPh>
    <rPh sb="4" eb="7">
      <t>ホウサンカイ</t>
    </rPh>
    <rPh sb="8" eb="10">
      <t>イキ</t>
    </rPh>
    <rPh sb="10" eb="11">
      <t>ダイ</t>
    </rPh>
    <rPh sb="11" eb="12">
      <t>ダイ</t>
    </rPh>
    <rPh sb="12" eb="14">
      <t>カグラ</t>
    </rPh>
    <rPh sb="15" eb="17">
      <t>ホウノウ</t>
    </rPh>
    <phoneticPr fontId="2"/>
  </si>
  <si>
    <t>壱岐サイクルフェスティバル</t>
    <rPh sb="0" eb="2">
      <t>イキ</t>
    </rPh>
    <phoneticPr fontId="2"/>
  </si>
  <si>
    <t>五丁の市(毎年開催）</t>
    <rPh sb="0" eb="2">
      <t>ゴチョウ</t>
    </rPh>
    <rPh sb="3" eb="4">
      <t>イチ</t>
    </rPh>
    <rPh sb="5" eb="7">
      <t>マイネン</t>
    </rPh>
    <rPh sb="7" eb="9">
      <t>カイサイ</t>
    </rPh>
    <phoneticPr fontId="1"/>
  </si>
  <si>
    <t>つるみ豊魚祭(毎年開催）</t>
    <rPh sb="3" eb="4">
      <t>ユタカ</t>
    </rPh>
    <rPh sb="4" eb="5">
      <t>サカナ</t>
    </rPh>
    <rPh sb="5" eb="6">
      <t>マツ</t>
    </rPh>
    <rPh sb="7" eb="9">
      <t>マイネン</t>
    </rPh>
    <rPh sb="9" eb="11">
      <t>カイサイ</t>
    </rPh>
    <phoneticPr fontId="1"/>
  </si>
  <si>
    <t>米水津おさかなまつり(毎年開催）</t>
    <rPh sb="0" eb="1">
      <t>コメ</t>
    </rPh>
    <rPh sb="1" eb="2">
      <t>ミズ</t>
    </rPh>
    <rPh sb="2" eb="3">
      <t>ツ</t>
    </rPh>
    <rPh sb="11" eb="13">
      <t>マイネン</t>
    </rPh>
    <rPh sb="13" eb="15">
      <t>カイサイ</t>
    </rPh>
    <phoneticPr fontId="1"/>
  </si>
  <si>
    <t>本匠ほたる祭り（毎年開催）</t>
    <rPh sb="0" eb="2">
      <t>ホンジョウ</t>
    </rPh>
    <rPh sb="5" eb="6">
      <t>マツ</t>
    </rPh>
    <rPh sb="8" eb="10">
      <t>マイトシ</t>
    </rPh>
    <rPh sb="10" eb="12">
      <t>カイサイ</t>
    </rPh>
    <phoneticPr fontId="1"/>
  </si>
  <si>
    <t>かぶとむし木登り競争大会(毎年開催）</t>
    <rPh sb="5" eb="6">
      <t>キ</t>
    </rPh>
    <rPh sb="6" eb="7">
      <t>ノボ</t>
    </rPh>
    <rPh sb="8" eb="10">
      <t>キョウソウ</t>
    </rPh>
    <rPh sb="10" eb="12">
      <t>タイカイ</t>
    </rPh>
    <rPh sb="13" eb="15">
      <t>マイネン</t>
    </rPh>
    <rPh sb="15" eb="17">
      <t>カイサイ</t>
    </rPh>
    <phoneticPr fontId="1"/>
  </si>
  <si>
    <t>豊後二見ヶ浦大しめ縄張替え(毎年開催）</t>
    <rPh sb="0" eb="2">
      <t>ブンゴ</t>
    </rPh>
    <rPh sb="2" eb="6">
      <t>フタミガウラ</t>
    </rPh>
    <rPh sb="6" eb="7">
      <t>オオ</t>
    </rPh>
    <rPh sb="9" eb="10">
      <t>ナワ</t>
    </rPh>
    <rPh sb="10" eb="12">
      <t>ハリカエ</t>
    </rPh>
    <rPh sb="14" eb="16">
      <t>マイネン</t>
    </rPh>
    <rPh sb="16" eb="18">
      <t>カイサイ</t>
    </rPh>
    <phoneticPr fontId="1"/>
  </si>
  <si>
    <t>木浦すみつけ祭り（隔年開催）</t>
    <rPh sb="0" eb="2">
      <t>キウラ</t>
    </rPh>
    <rPh sb="6" eb="7">
      <t>マツ</t>
    </rPh>
    <rPh sb="9" eb="11">
      <t>カクネン</t>
    </rPh>
    <rPh sb="11" eb="13">
      <t>カイサイ</t>
    </rPh>
    <phoneticPr fontId="1"/>
  </si>
  <si>
    <t>さいき火まつり(毎年開催）</t>
    <rPh sb="3" eb="4">
      <t>ヒ</t>
    </rPh>
    <rPh sb="8" eb="10">
      <t>マイネン</t>
    </rPh>
    <rPh sb="10" eb="12">
      <t>カイサイ</t>
    </rPh>
    <phoneticPr fontId="1"/>
  </si>
  <si>
    <t>九十九島遊覧船初日の出クルーズ</t>
    <rPh sb="0" eb="4">
      <t>クジュウクシマ</t>
    </rPh>
    <rPh sb="4" eb="7">
      <t>ユウランセン</t>
    </rPh>
    <rPh sb="7" eb="9">
      <t>ハツヒ</t>
    </rPh>
    <rPh sb="10" eb="11">
      <t>デ</t>
    </rPh>
    <phoneticPr fontId="2"/>
  </si>
  <si>
    <t>九十九島かき食うカキ祭り・冬の陣</t>
    <rPh sb="0" eb="4">
      <t>クジュウクシマ</t>
    </rPh>
    <rPh sb="6" eb="7">
      <t>ク</t>
    </rPh>
    <rPh sb="10" eb="11">
      <t>マツ</t>
    </rPh>
    <rPh sb="13" eb="14">
      <t>フユ</t>
    </rPh>
    <rPh sb="15" eb="16">
      <t>ジン</t>
    </rPh>
    <phoneticPr fontId="2"/>
  </si>
  <si>
    <t>梅が枝酒造　春の蔵開き</t>
    <rPh sb="0" eb="1">
      <t>ウメ</t>
    </rPh>
    <rPh sb="2" eb="3">
      <t>エ</t>
    </rPh>
    <rPh sb="3" eb="5">
      <t>シュゾウ</t>
    </rPh>
    <rPh sb="6" eb="7">
      <t>ハル</t>
    </rPh>
    <rPh sb="8" eb="10">
      <t>クラビラ</t>
    </rPh>
    <phoneticPr fontId="2"/>
  </si>
  <si>
    <t>ハウステンボス　春の九州一花火大会</t>
    <rPh sb="8" eb="9">
      <t>ハル</t>
    </rPh>
    <rPh sb="10" eb="12">
      <t>キュウシュウ</t>
    </rPh>
    <rPh sb="12" eb="13">
      <t>イチ</t>
    </rPh>
    <rPh sb="13" eb="15">
      <t>ハナビ</t>
    </rPh>
    <rPh sb="15" eb="17">
      <t>タイカイ</t>
    </rPh>
    <phoneticPr fontId="2"/>
  </si>
  <si>
    <t>西海橋春のうず潮まつり</t>
    <rPh sb="0" eb="2">
      <t>サイカイ</t>
    </rPh>
    <rPh sb="2" eb="3">
      <t>バシ</t>
    </rPh>
    <rPh sb="3" eb="4">
      <t>ハル</t>
    </rPh>
    <rPh sb="7" eb="8">
      <t>シオ</t>
    </rPh>
    <phoneticPr fontId="2"/>
  </si>
  <si>
    <t>肥前えむかえ繭玉まつり</t>
    <rPh sb="0" eb="2">
      <t>ヒゼン</t>
    </rPh>
    <rPh sb="6" eb="8">
      <t>マユダマ</t>
    </rPh>
    <phoneticPr fontId="2"/>
  </si>
  <si>
    <t>本陣蔵開き　春の陣</t>
    <rPh sb="0" eb="2">
      <t>ホンジン</t>
    </rPh>
    <rPh sb="2" eb="4">
      <t>クラビラ</t>
    </rPh>
    <rPh sb="6" eb="7">
      <t>ハル</t>
    </rPh>
    <rPh sb="8" eb="9">
      <t>ジン</t>
    </rPh>
    <phoneticPr fontId="2"/>
  </si>
  <si>
    <t>長串山つつじ祭り</t>
    <rPh sb="0" eb="1">
      <t>ナガ</t>
    </rPh>
    <rPh sb="1" eb="2">
      <t>クシ</t>
    </rPh>
    <rPh sb="2" eb="3">
      <t>ヤマ</t>
    </rPh>
    <rPh sb="6" eb="7">
      <t>マツ</t>
    </rPh>
    <phoneticPr fontId="2"/>
  </si>
  <si>
    <t>三川内焼窯元はまぜん祭り</t>
    <rPh sb="0" eb="3">
      <t>ミカワチ</t>
    </rPh>
    <rPh sb="3" eb="4">
      <t>ヤ</t>
    </rPh>
    <rPh sb="4" eb="6">
      <t>カマモト</t>
    </rPh>
    <rPh sb="10" eb="11">
      <t>マツ</t>
    </rPh>
    <phoneticPr fontId="2"/>
  </si>
  <si>
    <t>早岐茶市</t>
    <rPh sb="0" eb="2">
      <t>ハイキ</t>
    </rPh>
    <rPh sb="2" eb="3">
      <t>チャ</t>
    </rPh>
    <rPh sb="3" eb="4">
      <t>イチ</t>
    </rPh>
    <phoneticPr fontId="2"/>
  </si>
  <si>
    <t>ハウステンボス　バラ祭り</t>
    <rPh sb="10" eb="11">
      <t>マツ</t>
    </rPh>
    <phoneticPr fontId="2"/>
  </si>
  <si>
    <t>させぼシーサイドフェスティバル</t>
    <phoneticPr fontId="2"/>
  </si>
  <si>
    <t>江迎千灯籠まつり</t>
    <rPh sb="0" eb="2">
      <t>エムカエ</t>
    </rPh>
    <rPh sb="2" eb="5">
      <t>セントウロウ</t>
    </rPh>
    <phoneticPr fontId="2"/>
  </si>
  <si>
    <t>アメリカンフェスティバル</t>
    <phoneticPr fontId="2"/>
  </si>
  <si>
    <t>ハウステンボス　秋の九州一花火大会</t>
    <rPh sb="8" eb="9">
      <t>アキ</t>
    </rPh>
    <rPh sb="10" eb="12">
      <t>キュウシュウ</t>
    </rPh>
    <rPh sb="12" eb="13">
      <t>イチ</t>
    </rPh>
    <rPh sb="13" eb="15">
      <t>ハナビ</t>
    </rPh>
    <rPh sb="15" eb="17">
      <t>タイカイ</t>
    </rPh>
    <phoneticPr fontId="2"/>
  </si>
  <si>
    <t>みかわち陶器市</t>
    <rPh sb="4" eb="6">
      <t>トウキ</t>
    </rPh>
    <rPh sb="6" eb="7">
      <t>イチ</t>
    </rPh>
    <phoneticPr fontId="2"/>
  </si>
  <si>
    <t>本陣蔵開き　秋の陣</t>
    <rPh sb="0" eb="2">
      <t>ホンジン</t>
    </rPh>
    <rPh sb="2" eb="4">
      <t>クラビラ</t>
    </rPh>
    <rPh sb="6" eb="7">
      <t>アキ</t>
    </rPh>
    <rPh sb="8" eb="9">
      <t>ジン</t>
    </rPh>
    <phoneticPr fontId="2"/>
  </si>
  <si>
    <t>YOSAKOIさせぼ祭り</t>
    <rPh sb="10" eb="11">
      <t>マツ</t>
    </rPh>
    <phoneticPr fontId="2"/>
  </si>
  <si>
    <t>梅が枝酒造　秋の蔵開き</t>
    <rPh sb="0" eb="1">
      <t>ウメ</t>
    </rPh>
    <rPh sb="2" eb="3">
      <t>エ</t>
    </rPh>
    <rPh sb="3" eb="5">
      <t>シュゾウ</t>
    </rPh>
    <rPh sb="6" eb="7">
      <t>アキ</t>
    </rPh>
    <rPh sb="8" eb="10">
      <t>クラビラ</t>
    </rPh>
    <phoneticPr fontId="2"/>
  </si>
  <si>
    <t>ハウステンボス　光の王国</t>
    <rPh sb="8" eb="9">
      <t>ヒカリ</t>
    </rPh>
    <rPh sb="10" eb="12">
      <t>オウコク</t>
    </rPh>
    <phoneticPr fontId="2"/>
  </si>
  <si>
    <t>佐世保くんち</t>
    <rPh sb="0" eb="3">
      <t>サセボ</t>
    </rPh>
    <phoneticPr fontId="2"/>
  </si>
  <si>
    <t>きらきらフェスティバル</t>
    <phoneticPr fontId="2"/>
  </si>
  <si>
    <t>九十九島かき食うカキ祭り・秋の陣</t>
    <rPh sb="0" eb="4">
      <t>クジュウクシマ</t>
    </rPh>
    <rPh sb="6" eb="7">
      <t>ク</t>
    </rPh>
    <rPh sb="10" eb="11">
      <t>マツ</t>
    </rPh>
    <rPh sb="13" eb="14">
      <t>アキ</t>
    </rPh>
    <rPh sb="15" eb="16">
      <t>ジン</t>
    </rPh>
    <phoneticPr fontId="2"/>
  </si>
  <si>
    <t>九十九島遊覧船大晦日サンセットクルーズ</t>
    <rPh sb="0" eb="4">
      <t>クジュウクシマ</t>
    </rPh>
    <rPh sb="4" eb="7">
      <t>ユウランセン</t>
    </rPh>
    <rPh sb="7" eb="10">
      <t>オオミソカ</t>
    </rPh>
    <phoneticPr fontId="2"/>
  </si>
  <si>
    <t>ハウステンボス　カウントダウン</t>
    <phoneticPr fontId="2"/>
  </si>
  <si>
    <t>丸山華まつり</t>
    <rPh sb="0" eb="2">
      <t>マルヤマ</t>
    </rPh>
    <rPh sb="2" eb="3">
      <t>ハナ</t>
    </rPh>
    <phoneticPr fontId="2"/>
  </si>
  <si>
    <t>長崎くんち</t>
    <rPh sb="0" eb="2">
      <t>ナガサキ</t>
    </rPh>
    <phoneticPr fontId="2"/>
  </si>
  <si>
    <t>長崎ペーロン選手権大会</t>
    <rPh sb="0" eb="2">
      <t>ナガサキ</t>
    </rPh>
    <rPh sb="6" eb="9">
      <t>センシュケン</t>
    </rPh>
    <rPh sb="9" eb="11">
      <t>タイカイ</t>
    </rPh>
    <phoneticPr fontId="2"/>
  </si>
  <si>
    <t>長崎帆船まつり</t>
    <rPh sb="0" eb="2">
      <t>ナガサキ</t>
    </rPh>
    <rPh sb="2" eb="4">
      <t>ハンセン</t>
    </rPh>
    <phoneticPr fontId="2"/>
  </si>
  <si>
    <t>長崎ランタンフェスティバル</t>
    <rPh sb="0" eb="2">
      <t>ナガサキ</t>
    </rPh>
    <phoneticPr fontId="2"/>
  </si>
  <si>
    <t>精霊流し（しょうろうながし）</t>
    <rPh sb="0" eb="2">
      <t>セイレイ</t>
    </rPh>
    <rPh sb="2" eb="3">
      <t>ナガ</t>
    </rPh>
    <phoneticPr fontId="2"/>
  </si>
  <si>
    <t>ながさきみなとまつり</t>
    <phoneticPr fontId="2"/>
  </si>
  <si>
    <t>三光コスモス祭り</t>
    <rPh sb="0" eb="2">
      <t>サンコウ</t>
    </rPh>
    <rPh sb="6" eb="7">
      <t>マツ</t>
    </rPh>
    <phoneticPr fontId="2"/>
  </si>
  <si>
    <t>大貞公園桜まつり</t>
    <rPh sb="0" eb="1">
      <t>オオ</t>
    </rPh>
    <rPh sb="1" eb="2">
      <t>サダ</t>
    </rPh>
    <rPh sb="2" eb="4">
      <t>コウエン</t>
    </rPh>
    <rPh sb="4" eb="5">
      <t>サクラ</t>
    </rPh>
    <phoneticPr fontId="2"/>
  </si>
  <si>
    <t>中津城二の丸公園桜まつり</t>
    <rPh sb="0" eb="2">
      <t>ナカツ</t>
    </rPh>
    <rPh sb="2" eb="3">
      <t>ジョウ</t>
    </rPh>
    <rPh sb="3" eb="4">
      <t>ニ</t>
    </rPh>
    <rPh sb="5" eb="6">
      <t>マル</t>
    </rPh>
    <rPh sb="6" eb="8">
      <t>コウエン</t>
    </rPh>
    <rPh sb="8" eb="9">
      <t>サクラ</t>
    </rPh>
    <phoneticPr fontId="2"/>
  </si>
  <si>
    <t>耶馬溪新緑まつり</t>
    <rPh sb="0" eb="2">
      <t>ヤバ</t>
    </rPh>
    <rPh sb="2" eb="3">
      <t>ケイ</t>
    </rPh>
    <rPh sb="3" eb="5">
      <t>シンリョク</t>
    </rPh>
    <phoneticPr fontId="2"/>
  </si>
  <si>
    <t>中津みなとふじまつり</t>
    <rPh sb="0" eb="2">
      <t>ナカツ</t>
    </rPh>
    <phoneticPr fontId="2"/>
  </si>
  <si>
    <t>城下町中津のひなまつり</t>
    <rPh sb="0" eb="3">
      <t>ジョウカマチ</t>
    </rPh>
    <rPh sb="3" eb="5">
      <t>ナカツ</t>
    </rPh>
    <phoneticPr fontId="2"/>
  </si>
  <si>
    <t>中津市民花火大会</t>
    <rPh sb="0" eb="1">
      <t>ナカ</t>
    </rPh>
    <rPh sb="1" eb="2">
      <t>ツ</t>
    </rPh>
    <rPh sb="2" eb="3">
      <t>シ</t>
    </rPh>
    <rPh sb="3" eb="4">
      <t>ミン</t>
    </rPh>
    <rPh sb="4" eb="6">
      <t>ハナビ</t>
    </rPh>
    <rPh sb="6" eb="8">
      <t>タイカイ</t>
    </rPh>
    <phoneticPr fontId="2"/>
  </si>
  <si>
    <t>中津祇園</t>
    <rPh sb="0" eb="2">
      <t>ナカツ</t>
    </rPh>
    <rPh sb="2" eb="4">
      <t>ギオン</t>
    </rPh>
    <phoneticPr fontId="2"/>
  </si>
  <si>
    <t>寺町とうろうまつり</t>
    <rPh sb="0" eb="2">
      <t>テラマチ</t>
    </rPh>
    <phoneticPr fontId="2"/>
  </si>
  <si>
    <t>鶴市花傘鉾祭</t>
    <rPh sb="0" eb="1">
      <t>ツル</t>
    </rPh>
    <rPh sb="1" eb="2">
      <t>イチ</t>
    </rPh>
    <rPh sb="2" eb="3">
      <t>ハナ</t>
    </rPh>
    <rPh sb="3" eb="5">
      <t>カサボコ</t>
    </rPh>
    <rPh sb="5" eb="6">
      <t>マツリ</t>
    </rPh>
    <phoneticPr fontId="2"/>
  </si>
  <si>
    <t>からあげフェスティバル</t>
    <phoneticPr fontId="2"/>
  </si>
  <si>
    <t>耶馬溪観光秋まつり</t>
    <rPh sb="0" eb="2">
      <t>ヤバ</t>
    </rPh>
    <rPh sb="2" eb="3">
      <t>ケイ</t>
    </rPh>
    <rPh sb="3" eb="5">
      <t>カンコウ</t>
    </rPh>
    <rPh sb="5" eb="6">
      <t>アキ</t>
    </rPh>
    <phoneticPr fontId="2"/>
  </si>
  <si>
    <t>禅海ふるさとまつり</t>
    <rPh sb="0" eb="2">
      <t>ゼンカイ</t>
    </rPh>
    <phoneticPr fontId="2"/>
  </si>
  <si>
    <t>博多ライトアップウォーク（博多千年煌夜）</t>
    <rPh sb="0" eb="2">
      <t>ハカタ</t>
    </rPh>
    <rPh sb="13" eb="15">
      <t>ハカタ</t>
    </rPh>
    <rPh sb="15" eb="17">
      <t>センネン</t>
    </rPh>
    <rPh sb="17" eb="18">
      <t>コウ</t>
    </rPh>
    <rPh sb="18" eb="19">
      <t>ヨル</t>
    </rPh>
    <phoneticPr fontId="2"/>
  </si>
  <si>
    <t>福岡城さくらまつり</t>
    <rPh sb="0" eb="3">
      <t>フクオカジョウ</t>
    </rPh>
    <phoneticPr fontId="2"/>
  </si>
  <si>
    <t>福岡市民の祭り 博多どんたく港まつり</t>
    <rPh sb="0" eb="2">
      <t>フクオカ</t>
    </rPh>
    <rPh sb="2" eb="4">
      <t>シミン</t>
    </rPh>
    <rPh sb="5" eb="6">
      <t>マツ</t>
    </rPh>
    <rPh sb="8" eb="10">
      <t>ハカタ</t>
    </rPh>
    <rPh sb="14" eb="15">
      <t>ミナト</t>
    </rPh>
    <phoneticPr fontId="2"/>
  </si>
  <si>
    <t>博多祇園山笠</t>
    <rPh sb="0" eb="2">
      <t>ハカタ</t>
    </rPh>
    <rPh sb="2" eb="4">
      <t>ギオン</t>
    </rPh>
    <rPh sb="4" eb="6">
      <t>ヤマカサ</t>
    </rPh>
    <phoneticPr fontId="2"/>
  </si>
  <si>
    <t>放生会</t>
    <rPh sb="0" eb="1">
      <t>ハナ</t>
    </rPh>
    <rPh sb="1" eb="2">
      <t>ウ</t>
    </rPh>
    <rPh sb="2" eb="3">
      <t>カイ</t>
    </rPh>
    <phoneticPr fontId="2"/>
  </si>
  <si>
    <t>福江みなとまつり</t>
    <rPh sb="0" eb="2">
      <t>フクエ</t>
    </rPh>
    <phoneticPr fontId="2"/>
  </si>
  <si>
    <t>五島列島夕やけマラソン</t>
    <rPh sb="0" eb="2">
      <t>ゴトウ</t>
    </rPh>
    <rPh sb="2" eb="4">
      <t>レットウ</t>
    </rPh>
    <rPh sb="4" eb="5">
      <t>ユウ</t>
    </rPh>
    <phoneticPr fontId="2"/>
  </si>
  <si>
    <t>五島椿まつり</t>
    <rPh sb="0" eb="2">
      <t>ゴトウ</t>
    </rPh>
    <rPh sb="2" eb="3">
      <t>ツバキ</t>
    </rPh>
    <phoneticPr fontId="2"/>
  </si>
  <si>
    <t>ゆふいん十月祭</t>
    <phoneticPr fontId="2"/>
  </si>
  <si>
    <t>本場鶴崎踊大会</t>
    <phoneticPr fontId="2"/>
  </si>
  <si>
    <t>別府八湯温泉まつり</t>
    <phoneticPr fontId="2"/>
  </si>
  <si>
    <t>別府アルゲリッチ音楽祭</t>
    <phoneticPr fontId="2"/>
  </si>
  <si>
    <t>細島みなと祭り</t>
    <rPh sb="0" eb="2">
      <t>ホソシマ</t>
    </rPh>
    <rPh sb="5" eb="6">
      <t>マツ</t>
    </rPh>
    <phoneticPr fontId="2"/>
  </si>
  <si>
    <t>日向ひょっとこ夏祭り</t>
    <rPh sb="0" eb="2">
      <t>ヒュウガ</t>
    </rPh>
    <rPh sb="7" eb="9">
      <t>ナツマツ</t>
    </rPh>
    <phoneticPr fontId="2"/>
  </si>
  <si>
    <t>九州ハワイアンフェスティバルinうきみすみ</t>
    <rPh sb="0" eb="2">
      <t>キュウシュウ</t>
    </rPh>
    <phoneticPr fontId="2"/>
  </si>
  <si>
    <t>オールドカーフェスティバルINみすみ</t>
    <phoneticPr fontId="2"/>
  </si>
  <si>
    <t>みすみ港祭り</t>
    <rPh sb="3" eb="4">
      <t>ミナト</t>
    </rPh>
    <rPh sb="4" eb="5">
      <t>マツ</t>
    </rPh>
    <phoneticPr fontId="5"/>
  </si>
  <si>
    <t>不知火　海の火まつり</t>
    <rPh sb="0" eb="3">
      <t>シラヌイ</t>
    </rPh>
    <rPh sb="4" eb="5">
      <t>ウミ</t>
    </rPh>
    <rPh sb="6" eb="7">
      <t>ヒ</t>
    </rPh>
    <phoneticPr fontId="5"/>
  </si>
  <si>
    <t>熊本ボートショーinみすみ</t>
    <rPh sb="0" eb="2">
      <t>クマモト</t>
    </rPh>
    <phoneticPr fontId="2"/>
  </si>
  <si>
    <t>みやざきグルメとランタンナイト</t>
  </si>
  <si>
    <t>Jリーグ春季キャンプ</t>
    <rPh sb="4" eb="6">
      <t>シュンキ</t>
    </rPh>
    <phoneticPr fontId="5"/>
  </si>
  <si>
    <t>やつしろ全国花火競技大会</t>
    <rPh sb="4" eb="6">
      <t>ゼンコク</t>
    </rPh>
    <rPh sb="6" eb="8">
      <t>ハナビ</t>
    </rPh>
    <rPh sb="8" eb="10">
      <t>キョウギ</t>
    </rPh>
    <rPh sb="10" eb="12">
      <t>タイカイ</t>
    </rPh>
    <phoneticPr fontId="5"/>
  </si>
  <si>
    <t>八代妙見祭（ヤツシロミョウケンサイ）</t>
    <rPh sb="0" eb="2">
      <t>ヤツシロ</t>
    </rPh>
    <rPh sb="2" eb="4">
      <t>ミョウケン</t>
    </rPh>
    <rPh sb="4" eb="5">
      <t>サイ</t>
    </rPh>
    <phoneticPr fontId="5"/>
  </si>
  <si>
    <t>プロ野球春季キャンプ（西武ライオンズ・広島カープ）</t>
    <rPh sb="11" eb="13">
      <t>セイブ</t>
    </rPh>
    <rPh sb="19" eb="21">
      <t>ヒロシマ</t>
    </rPh>
    <phoneticPr fontId="2"/>
  </si>
  <si>
    <t>花立公園さくらまつり</t>
    <rPh sb="0" eb="2">
      <t>ハナタテ</t>
    </rPh>
    <rPh sb="2" eb="4">
      <t>コウエン</t>
    </rPh>
    <phoneticPr fontId="2"/>
  </si>
  <si>
    <t>ジャカランダまつり</t>
    <phoneticPr fontId="2"/>
  </si>
  <si>
    <t>油津港まつり</t>
    <rPh sb="0" eb="2">
      <t>アブラツ</t>
    </rPh>
    <rPh sb="2" eb="3">
      <t>ミナト</t>
    </rPh>
    <phoneticPr fontId="2"/>
  </si>
  <si>
    <t>飫肥城下まつり</t>
    <rPh sb="0" eb="2">
      <t>オビ</t>
    </rPh>
    <rPh sb="2" eb="4">
      <t>ジョウカ</t>
    </rPh>
    <phoneticPr fontId="2"/>
  </si>
  <si>
    <t>つわぶきハーフマラソン</t>
    <phoneticPr fontId="2"/>
  </si>
  <si>
    <t>那覇大綱挽まつり</t>
    <rPh sb="0" eb="2">
      <t>ナハ</t>
    </rPh>
    <rPh sb="2" eb="3">
      <t>オオ</t>
    </rPh>
    <rPh sb="3" eb="4">
      <t>ツナ</t>
    </rPh>
    <rPh sb="4" eb="5">
      <t>ヒ</t>
    </rPh>
    <phoneticPr fontId="2"/>
  </si>
  <si>
    <t>首里城祭、琉球王朝祭り首里、沖縄空手の日関連行事</t>
    <rPh sb="0" eb="2">
      <t>シュリ</t>
    </rPh>
    <rPh sb="2" eb="4">
      <t>ジョウサイ</t>
    </rPh>
    <rPh sb="5" eb="7">
      <t>リュウキュウ</t>
    </rPh>
    <rPh sb="7" eb="9">
      <t>オウチョウ</t>
    </rPh>
    <rPh sb="9" eb="10">
      <t>マツ</t>
    </rPh>
    <rPh sb="11" eb="13">
      <t>シュリ</t>
    </rPh>
    <rPh sb="14" eb="16">
      <t>オキナワ</t>
    </rPh>
    <rPh sb="16" eb="18">
      <t>カラテ</t>
    </rPh>
    <rPh sb="19" eb="20">
      <t>ヒ</t>
    </rPh>
    <rPh sb="20" eb="22">
      <t>カンレン</t>
    </rPh>
    <rPh sb="22" eb="24">
      <t>ギョウジ</t>
    </rPh>
    <phoneticPr fontId="2"/>
  </si>
  <si>
    <t>那覇ハーリー</t>
    <rPh sb="0" eb="2">
      <t>ナハ</t>
    </rPh>
    <phoneticPr fontId="2"/>
  </si>
  <si>
    <t>ＮＡＨＡマラソン</t>
    <phoneticPr fontId="2"/>
  </si>
  <si>
    <t>海洋博公園サマーフェスティバル</t>
    <rPh sb="0" eb="2">
      <t>カイヨウ</t>
    </rPh>
    <rPh sb="2" eb="3">
      <t>ハク</t>
    </rPh>
    <rPh sb="3" eb="5">
      <t>コウエン</t>
    </rPh>
    <phoneticPr fontId="2"/>
  </si>
  <si>
    <t>本部海洋まつり</t>
    <rPh sb="0" eb="2">
      <t>モトブ</t>
    </rPh>
    <rPh sb="2" eb="4">
      <t>カイヨウ</t>
    </rPh>
    <phoneticPr fontId="2"/>
  </si>
  <si>
    <t>本部八重岳桜まつり</t>
    <rPh sb="0" eb="2">
      <t>モトブ</t>
    </rPh>
    <rPh sb="2" eb="4">
      <t>ヤエ</t>
    </rPh>
    <rPh sb="4" eb="5">
      <t>ダケ</t>
    </rPh>
    <rPh sb="5" eb="6">
      <t>サクラ</t>
    </rPh>
    <phoneticPr fontId="2"/>
  </si>
  <si>
    <t>もとぶこどもまつり</t>
    <phoneticPr fontId="2"/>
  </si>
  <si>
    <t>石垣島トライアスロン</t>
    <rPh sb="0" eb="3">
      <t>イシガキジマ</t>
    </rPh>
    <phoneticPr fontId="2"/>
  </si>
  <si>
    <t>石垣港みなとまつり</t>
    <rPh sb="0" eb="3">
      <t>イシガキコウ</t>
    </rPh>
    <phoneticPr fontId="2"/>
  </si>
  <si>
    <t>石垣島まつり</t>
    <rPh sb="0" eb="3">
      <t>イシガキジマ</t>
    </rPh>
    <phoneticPr fontId="2"/>
  </si>
  <si>
    <t>沖縄マラソン</t>
    <rPh sb="0" eb="2">
      <t>オキナワ</t>
    </rPh>
    <phoneticPr fontId="2"/>
  </si>
  <si>
    <t>あやはし海中ロードレース大会</t>
    <phoneticPr fontId="2"/>
  </si>
  <si>
    <t>沖縄全島エイサーまつり</t>
    <phoneticPr fontId="2"/>
  </si>
  <si>
    <t>ひまわりin北中城</t>
    <phoneticPr fontId="2"/>
  </si>
  <si>
    <t>クリスマスファンタジー</t>
  </si>
  <si>
    <t>年</t>
    <rPh sb="0" eb="1">
      <t>ネン</t>
    </rPh>
    <phoneticPr fontId="2"/>
  </si>
  <si>
    <t>毎年</t>
    <rPh sb="0" eb="2">
      <t>マイトシ</t>
    </rPh>
    <phoneticPr fontId="2"/>
  </si>
  <si>
    <t>毎年</t>
    <rPh sb="0" eb="2">
      <t>マイトシ</t>
    </rPh>
    <phoneticPr fontId="5"/>
  </si>
  <si>
    <t>毎年</t>
    <phoneticPr fontId="2"/>
  </si>
  <si>
    <t>毎年</t>
    <rPh sb="0" eb="2">
      <t>マイトシ</t>
    </rPh>
    <phoneticPr fontId="6"/>
  </si>
  <si>
    <t>毎年
（予定）</t>
    <rPh sb="0" eb="2">
      <t>マイトシ</t>
    </rPh>
    <rPh sb="4" eb="6">
      <t>ヨテイ</t>
    </rPh>
    <phoneticPr fontId="2"/>
  </si>
  <si>
    <t>毎年</t>
    <rPh sb="0" eb="2">
      <t>マイトシ</t>
    </rPh>
    <phoneticPr fontId="1"/>
  </si>
  <si>
    <t>毎年</t>
  </si>
  <si>
    <t>毎年</t>
    <rPh sb="0" eb="2">
      <t>マイトシ</t>
    </rPh>
    <phoneticPr fontId="7"/>
  </si>
  <si>
    <t>毎年</t>
    <rPh sb="0" eb="2">
      <t>マイネン</t>
    </rPh>
    <phoneticPr fontId="2"/>
  </si>
  <si>
    <t>毎年</t>
    <phoneticPr fontId="14"/>
  </si>
  <si>
    <t>月</t>
    <rPh sb="0" eb="1">
      <t>ツキ</t>
    </rPh>
    <phoneticPr fontId="2"/>
  </si>
  <si>
    <t>9月</t>
    <phoneticPr fontId="2"/>
  </si>
  <si>
    <t>7月・8月・9月</t>
    <rPh sb="1" eb="2">
      <t>ガツ</t>
    </rPh>
    <rPh sb="4" eb="5">
      <t>ガツ</t>
    </rPh>
    <rPh sb="7" eb="8">
      <t>ガツ</t>
    </rPh>
    <phoneticPr fontId="2"/>
  </si>
  <si>
    <t>7月</t>
    <rPh sb="1" eb="2">
      <t>ガツ</t>
    </rPh>
    <phoneticPr fontId="2"/>
  </si>
  <si>
    <t>4月・5月・6月・7月・8月・9月・10月</t>
    <rPh sb="1" eb="2">
      <t>ガツ</t>
    </rPh>
    <rPh sb="4" eb="5">
      <t>ガツ</t>
    </rPh>
    <rPh sb="7" eb="8">
      <t>ガツ</t>
    </rPh>
    <rPh sb="10" eb="11">
      <t>ガツ</t>
    </rPh>
    <rPh sb="13" eb="14">
      <t>ガツ</t>
    </rPh>
    <rPh sb="16" eb="17">
      <t>ガツ</t>
    </rPh>
    <rPh sb="20" eb="21">
      <t>ガツ</t>
    </rPh>
    <phoneticPr fontId="2"/>
  </si>
  <si>
    <t>8月</t>
    <rPh sb="1" eb="2">
      <t>ガツ</t>
    </rPh>
    <phoneticPr fontId="2"/>
  </si>
  <si>
    <t>9月・10月</t>
    <rPh sb="5" eb="6">
      <t>ガツ</t>
    </rPh>
    <phoneticPr fontId="2"/>
  </si>
  <si>
    <t>10月</t>
  </si>
  <si>
    <t>6月</t>
    <rPh sb="1" eb="2">
      <t>ガツ</t>
    </rPh>
    <phoneticPr fontId="2"/>
  </si>
  <si>
    <t>4月</t>
    <rPh sb="1" eb="2">
      <t>ガツ</t>
    </rPh>
    <phoneticPr fontId="2"/>
  </si>
  <si>
    <t>4月・5月</t>
    <rPh sb="1" eb="2">
      <t>ガツ</t>
    </rPh>
    <rPh sb="4" eb="5">
      <t>ガツ</t>
    </rPh>
    <phoneticPr fontId="2"/>
  </si>
  <si>
    <t>5月</t>
    <rPh sb="1" eb="2">
      <t>ガツ</t>
    </rPh>
    <phoneticPr fontId="2"/>
  </si>
  <si>
    <t>1月・2月・3月</t>
    <rPh sb="1" eb="2">
      <t>ガツ</t>
    </rPh>
    <rPh sb="4" eb="5">
      <t>ガツ</t>
    </rPh>
    <rPh sb="7" eb="8">
      <t>ガツ</t>
    </rPh>
    <phoneticPr fontId="2"/>
  </si>
  <si>
    <t>2月</t>
    <rPh sb="1" eb="2">
      <t>ガツ</t>
    </rPh>
    <phoneticPr fontId="2"/>
  </si>
  <si>
    <t>時期未定</t>
    <rPh sb="0" eb="2">
      <t>ジキ</t>
    </rPh>
    <rPh sb="2" eb="4">
      <t>ミテイ</t>
    </rPh>
    <phoneticPr fontId="2"/>
  </si>
  <si>
    <t>10月</t>
    <rPh sb="2" eb="3">
      <t>ガツ</t>
    </rPh>
    <phoneticPr fontId="2"/>
  </si>
  <si>
    <t>2月</t>
    <rPh sb="1" eb="2">
      <t>ツキ</t>
    </rPh>
    <phoneticPr fontId="5"/>
  </si>
  <si>
    <t>5月</t>
    <rPh sb="1" eb="2">
      <t>ガツ</t>
    </rPh>
    <phoneticPr fontId="5"/>
  </si>
  <si>
    <t>6月</t>
    <rPh sb="1" eb="2">
      <t>ガツ</t>
    </rPh>
    <phoneticPr fontId="5"/>
  </si>
  <si>
    <t>6月～7月</t>
    <rPh sb="1" eb="2">
      <t>ガツ</t>
    </rPh>
    <rPh sb="4" eb="5">
      <t>ツキ</t>
    </rPh>
    <phoneticPr fontId="5"/>
  </si>
  <si>
    <t>9月</t>
  </si>
  <si>
    <t>2月</t>
    <rPh sb="1" eb="2">
      <t>ガツ</t>
    </rPh>
    <phoneticPr fontId="5"/>
  </si>
  <si>
    <t>4月～10月</t>
    <rPh sb="1" eb="2">
      <t>ツキ</t>
    </rPh>
    <rPh sb="5" eb="6">
      <t>ツキ</t>
    </rPh>
    <phoneticPr fontId="5"/>
  </si>
  <si>
    <t>7月</t>
    <rPh sb="1" eb="2">
      <t>ガツ</t>
    </rPh>
    <phoneticPr fontId="5"/>
  </si>
  <si>
    <t>8月</t>
    <rPh sb="1" eb="2">
      <t>ガツ</t>
    </rPh>
    <phoneticPr fontId="5"/>
  </si>
  <si>
    <t>6月</t>
    <rPh sb="1" eb="2">
      <t>ツキ</t>
    </rPh>
    <phoneticPr fontId="5"/>
  </si>
  <si>
    <t>10月</t>
    <rPh sb="2" eb="3">
      <t>ツキ</t>
    </rPh>
    <phoneticPr fontId="5"/>
  </si>
  <si>
    <t>5月、6月、7月</t>
    <rPh sb="1" eb="2">
      <t>ガツ</t>
    </rPh>
    <rPh sb="4" eb="5">
      <t>ガツ</t>
    </rPh>
    <rPh sb="7" eb="8">
      <t>ガツ</t>
    </rPh>
    <phoneticPr fontId="1"/>
  </si>
  <si>
    <t>7月下旬</t>
    <rPh sb="1" eb="2">
      <t>ガツ</t>
    </rPh>
    <rPh sb="2" eb="4">
      <t>ゲジュン</t>
    </rPh>
    <phoneticPr fontId="1"/>
  </si>
  <si>
    <t>2月・3月</t>
    <phoneticPr fontId="2"/>
  </si>
  <si>
    <t>1月</t>
    <rPh sb="1" eb="2">
      <t>ガツ</t>
    </rPh>
    <phoneticPr fontId="2"/>
  </si>
  <si>
    <t>3月</t>
    <rPh sb="1" eb="2">
      <t>ガツ</t>
    </rPh>
    <phoneticPr fontId="2"/>
  </si>
  <si>
    <t>5月</t>
    <phoneticPr fontId="2"/>
  </si>
  <si>
    <t>７月</t>
    <rPh sb="1" eb="2">
      <t>ガツ</t>
    </rPh>
    <phoneticPr fontId="2"/>
  </si>
  <si>
    <t>7月、8月</t>
    <rPh sb="1" eb="2">
      <t>ガツ</t>
    </rPh>
    <rPh sb="4" eb="5">
      <t>ガツ</t>
    </rPh>
    <phoneticPr fontId="2"/>
  </si>
  <si>
    <t>9月</t>
    <rPh sb="1" eb="2">
      <t>ガツ</t>
    </rPh>
    <phoneticPr fontId="2"/>
  </si>
  <si>
    <t>4月・5月</t>
    <phoneticPr fontId="2"/>
  </si>
  <si>
    <t>10月・11月</t>
    <rPh sb="6" eb="7">
      <t>ガツ</t>
    </rPh>
    <phoneticPr fontId="2"/>
  </si>
  <si>
    <t>1月・2月・3月</t>
    <rPh sb="7" eb="8">
      <t>ガツ</t>
    </rPh>
    <phoneticPr fontId="2"/>
  </si>
  <si>
    <t>11月</t>
    <rPh sb="2" eb="3">
      <t>ガツ</t>
    </rPh>
    <phoneticPr fontId="2"/>
  </si>
  <si>
    <t>8月</t>
    <rPh sb="1" eb="2">
      <t>ガツ</t>
    </rPh>
    <phoneticPr fontId="6"/>
  </si>
  <si>
    <t>9月</t>
    <rPh sb="1" eb="2">
      <t>ガツ</t>
    </rPh>
    <phoneticPr fontId="6"/>
  </si>
  <si>
    <t>９月・10月</t>
    <rPh sb="1" eb="2">
      <t>ガツ</t>
    </rPh>
    <rPh sb="5" eb="6">
      <t>ガツ</t>
    </rPh>
    <phoneticPr fontId="2"/>
  </si>
  <si>
    <t>6月・７月</t>
    <rPh sb="4" eb="5">
      <t>ガツ</t>
    </rPh>
    <phoneticPr fontId="2"/>
  </si>
  <si>
    <t>９月</t>
    <rPh sb="1" eb="2">
      <t>ガツ</t>
    </rPh>
    <phoneticPr fontId="2"/>
  </si>
  <si>
    <t>８月</t>
    <rPh sb="1" eb="2">
      <t>ガツ</t>
    </rPh>
    <phoneticPr fontId="2"/>
  </si>
  <si>
    <t>８月</t>
    <rPh sb="1" eb="2">
      <t>ツキ</t>
    </rPh>
    <phoneticPr fontId="2"/>
  </si>
  <si>
    <t>８月・９月</t>
    <rPh sb="1" eb="2">
      <t>ガツ</t>
    </rPh>
    <rPh sb="4" eb="5">
      <t>ガツ</t>
    </rPh>
    <phoneticPr fontId="2"/>
  </si>
  <si>
    <t>7月・8月</t>
    <rPh sb="1" eb="2">
      <t>ガツ</t>
    </rPh>
    <rPh sb="4" eb="5">
      <t>ガツ</t>
    </rPh>
    <phoneticPr fontId="1"/>
  </si>
  <si>
    <t>９月</t>
    <rPh sb="1" eb="2">
      <t>ガツ</t>
    </rPh>
    <phoneticPr fontId="1"/>
  </si>
  <si>
    <t>10月</t>
    <rPh sb="2" eb="3">
      <t>ガツ</t>
    </rPh>
    <phoneticPr fontId="1"/>
  </si>
  <si>
    <t>10月・11月</t>
    <rPh sb="2" eb="3">
      <t>ガツ</t>
    </rPh>
    <phoneticPr fontId="3"/>
  </si>
  <si>
    <t>8月</t>
    <rPh sb="1" eb="2">
      <t>ガツ</t>
    </rPh>
    <phoneticPr fontId="1"/>
  </si>
  <si>
    <t>8月</t>
    <rPh sb="1" eb="2">
      <t>ガツ</t>
    </rPh>
    <phoneticPr fontId="3"/>
  </si>
  <si>
    <t>2月</t>
    <rPh sb="1" eb="2">
      <t>ガツ</t>
    </rPh>
    <phoneticPr fontId="3"/>
  </si>
  <si>
    <t>7月・8月</t>
    <phoneticPr fontId="2"/>
  </si>
  <si>
    <t>4月・5月</t>
    <rPh sb="1" eb="2">
      <t>ガツ</t>
    </rPh>
    <rPh sb="4" eb="5">
      <t>ガツ</t>
    </rPh>
    <phoneticPr fontId="1"/>
  </si>
  <si>
    <t>12月</t>
    <rPh sb="2" eb="3">
      <t>ガツ</t>
    </rPh>
    <phoneticPr fontId="1"/>
  </si>
  <si>
    <t>3月</t>
    <rPh sb="1" eb="2">
      <t>ガツ</t>
    </rPh>
    <phoneticPr fontId="1"/>
  </si>
  <si>
    <t>７月</t>
    <rPh sb="1" eb="2">
      <t>ガツ</t>
    </rPh>
    <phoneticPr fontId="1"/>
  </si>
  <si>
    <t>12月・1月</t>
    <rPh sb="2" eb="3">
      <t>ガツ</t>
    </rPh>
    <rPh sb="5" eb="6">
      <t>ガツ</t>
    </rPh>
    <phoneticPr fontId="1"/>
  </si>
  <si>
    <t>８月</t>
    <rPh sb="1" eb="2">
      <t>ガツ</t>
    </rPh>
    <phoneticPr fontId="1"/>
  </si>
  <si>
    <t>５月</t>
    <rPh sb="1" eb="2">
      <t>ガツ</t>
    </rPh>
    <phoneticPr fontId="1"/>
  </si>
  <si>
    <t>４月</t>
    <rPh sb="1" eb="2">
      <t>ガツ</t>
    </rPh>
    <phoneticPr fontId="1"/>
  </si>
  <si>
    <t>８月</t>
  </si>
  <si>
    <t>１月</t>
  </si>
  <si>
    <t>４月</t>
  </si>
  <si>
    <t>11月</t>
    <rPh sb="2" eb="3">
      <t>ガツ</t>
    </rPh>
    <phoneticPr fontId="1"/>
  </si>
  <si>
    <t>7月</t>
    <rPh sb="1" eb="2">
      <t>ガツ</t>
    </rPh>
    <phoneticPr fontId="1"/>
  </si>
  <si>
    <t>12月下旬~2月中旬</t>
    <rPh sb="2" eb="3">
      <t>ガツ</t>
    </rPh>
    <rPh sb="3" eb="5">
      <t>ゲジュン</t>
    </rPh>
    <rPh sb="7" eb="8">
      <t>ガツ</t>
    </rPh>
    <rPh sb="8" eb="10">
      <t>チュウジュン</t>
    </rPh>
    <phoneticPr fontId="2"/>
  </si>
  <si>
    <t>3月・4月</t>
    <rPh sb="1" eb="2">
      <t>ガツ</t>
    </rPh>
    <rPh sb="4" eb="5">
      <t>ガツ</t>
    </rPh>
    <phoneticPr fontId="2"/>
  </si>
  <si>
    <t>4月</t>
    <phoneticPr fontId="1"/>
  </si>
  <si>
    <t>9月・10月</t>
    <rPh sb="1" eb="2">
      <t>ガツ</t>
    </rPh>
    <rPh sb="5" eb="6">
      <t>ガツ</t>
    </rPh>
    <phoneticPr fontId="2"/>
  </si>
  <si>
    <t>10月</t>
    <phoneticPr fontId="2"/>
  </si>
  <si>
    <t>3月</t>
    <phoneticPr fontId="2"/>
  </si>
  <si>
    <t>1月・2月</t>
    <rPh sb="1" eb="2">
      <t>ガツ</t>
    </rPh>
    <rPh sb="4" eb="5">
      <t>ガツ</t>
    </rPh>
    <phoneticPr fontId="2"/>
  </si>
  <si>
    <t>2月・3月</t>
    <rPh sb="1" eb="2">
      <t>ガツ</t>
    </rPh>
    <rPh sb="4" eb="5">
      <t>ガツ</t>
    </rPh>
    <phoneticPr fontId="2"/>
  </si>
  <si>
    <t>12月</t>
    <rPh sb="2" eb="3">
      <t>ガツ</t>
    </rPh>
    <phoneticPr fontId="2"/>
  </si>
  <si>
    <t>11月～2月</t>
    <rPh sb="2" eb="3">
      <t>ガツ</t>
    </rPh>
    <rPh sb="5" eb="6">
      <t>ガツ</t>
    </rPh>
    <phoneticPr fontId="2"/>
  </si>
  <si>
    <t>通年</t>
    <rPh sb="0" eb="2">
      <t>ツウネン</t>
    </rPh>
    <phoneticPr fontId="2"/>
  </si>
  <si>
    <t>５月</t>
    <phoneticPr fontId="2"/>
  </si>
  <si>
    <t>11月</t>
    <phoneticPr fontId="2"/>
  </si>
  <si>
    <t>8月～10月</t>
  </si>
  <si>
    <t>8月</t>
    <phoneticPr fontId="2"/>
  </si>
  <si>
    <t>５月</t>
    <rPh sb="1" eb="2">
      <t>ガツ</t>
    </rPh>
    <phoneticPr fontId="2"/>
  </si>
  <si>
    <t>7月</t>
    <phoneticPr fontId="2"/>
  </si>
  <si>
    <t>10月</t>
    <rPh sb="2" eb="3">
      <t>ツキ</t>
    </rPh>
    <phoneticPr fontId="2"/>
  </si>
  <si>
    <t>4月</t>
    <rPh sb="1" eb="2">
      <t>ガツ</t>
    </rPh>
    <phoneticPr fontId="1"/>
  </si>
  <si>
    <t>4月・5月・6月</t>
    <rPh sb="1" eb="2">
      <t>ガツ</t>
    </rPh>
    <rPh sb="4" eb="5">
      <t>ガツ</t>
    </rPh>
    <rPh sb="7" eb="8">
      <t>ガツ</t>
    </rPh>
    <phoneticPr fontId="1"/>
  </si>
  <si>
    <t>4月・5月</t>
    <rPh sb="1" eb="2">
      <t>ガツ</t>
    </rPh>
    <rPh sb="4" eb="5">
      <t>ツキ</t>
    </rPh>
    <phoneticPr fontId="1"/>
  </si>
  <si>
    <t>8月</t>
    <rPh sb="1" eb="2">
      <t>ツキ</t>
    </rPh>
    <phoneticPr fontId="1"/>
  </si>
  <si>
    <t>7月</t>
  </si>
  <si>
    <t>5月</t>
    <rPh sb="1" eb="2">
      <t>ガツ</t>
    </rPh>
    <phoneticPr fontId="1"/>
  </si>
  <si>
    <t>8月・9月</t>
    <rPh sb="1" eb="2">
      <t>ツキ</t>
    </rPh>
    <rPh sb="4" eb="5">
      <t>ツキ</t>
    </rPh>
    <phoneticPr fontId="2"/>
  </si>
  <si>
    <t>5月</t>
    <rPh sb="1" eb="2">
      <t>ツキ</t>
    </rPh>
    <phoneticPr fontId="1"/>
  </si>
  <si>
    <t>5月・6月</t>
    <rPh sb="1" eb="2">
      <t>ガツ</t>
    </rPh>
    <rPh sb="4" eb="5">
      <t>ツキ</t>
    </rPh>
    <phoneticPr fontId="1"/>
  </si>
  <si>
    <t>9月</t>
    <rPh sb="1" eb="2">
      <t>ツキ</t>
    </rPh>
    <phoneticPr fontId="1"/>
  </si>
  <si>
    <t>4月</t>
    <rPh sb="1" eb="2">
      <t>ツキ</t>
    </rPh>
    <phoneticPr fontId="2"/>
  </si>
  <si>
    <t>7月or8月</t>
    <rPh sb="1" eb="2">
      <t>ガツ</t>
    </rPh>
    <rPh sb="5" eb="6">
      <t>ガツ</t>
    </rPh>
    <phoneticPr fontId="2"/>
  </si>
  <si>
    <t>1月</t>
    <phoneticPr fontId="2"/>
  </si>
  <si>
    <t>4月</t>
  </si>
  <si>
    <t>4月</t>
    <rPh sb="1" eb="2">
      <t>ガツ</t>
    </rPh>
    <phoneticPr fontId="7"/>
  </si>
  <si>
    <t>6月</t>
  </si>
  <si>
    <t>7月</t>
    <rPh sb="1" eb="2">
      <t>ガツ</t>
    </rPh>
    <phoneticPr fontId="7"/>
  </si>
  <si>
    <t>8月</t>
    <rPh sb="1" eb="2">
      <t>ガツ</t>
    </rPh>
    <phoneticPr fontId="7"/>
  </si>
  <si>
    <t>8月</t>
  </si>
  <si>
    <t>12月</t>
  </si>
  <si>
    <t>2月</t>
  </si>
  <si>
    <t>11月</t>
    <rPh sb="2" eb="3">
      <t>ガツ</t>
    </rPh>
    <phoneticPr fontId="5"/>
  </si>
  <si>
    <t>５月</t>
    <rPh sb="1" eb="2">
      <t>ガツ</t>
    </rPh>
    <phoneticPr fontId="5"/>
  </si>
  <si>
    <t>７月</t>
    <rPh sb="1" eb="2">
      <t>ガツ</t>
    </rPh>
    <phoneticPr fontId="5"/>
  </si>
  <si>
    <t>４月</t>
    <rPh sb="1" eb="2">
      <t>ガツ</t>
    </rPh>
    <phoneticPr fontId="5"/>
  </si>
  <si>
    <t>10月</t>
    <rPh sb="2" eb="3">
      <t>ガツ</t>
    </rPh>
    <phoneticPr fontId="5"/>
  </si>
  <si>
    <t>5月</t>
  </si>
  <si>
    <t>11月</t>
  </si>
  <si>
    <t>4月</t>
    <rPh sb="1" eb="2">
      <t>ツキ</t>
    </rPh>
    <phoneticPr fontId="7"/>
  </si>
  <si>
    <t>3月</t>
    <rPh sb="1" eb="2">
      <t>ガツ</t>
    </rPh>
    <phoneticPr fontId="7"/>
  </si>
  <si>
    <t>2月～4月</t>
    <rPh sb="1" eb="2">
      <t>ガツ</t>
    </rPh>
    <rPh sb="4" eb="5">
      <t>ガツ</t>
    </rPh>
    <phoneticPr fontId="7"/>
  </si>
  <si>
    <t>2月</t>
    <rPh sb="1" eb="2">
      <t>ガツ</t>
    </rPh>
    <phoneticPr fontId="7"/>
  </si>
  <si>
    <t>11月・12月</t>
    <rPh sb="2" eb="3">
      <t>ガツ</t>
    </rPh>
    <rPh sb="6" eb="7">
      <t>ガツ</t>
    </rPh>
    <phoneticPr fontId="2"/>
  </si>
  <si>
    <t>7月・8月</t>
    <rPh sb="1" eb="2">
      <t>ガツ</t>
    </rPh>
    <phoneticPr fontId="2"/>
  </si>
  <si>
    <t>1月</t>
    <rPh sb="1" eb="2">
      <t>ガツ</t>
    </rPh>
    <phoneticPr fontId="5"/>
  </si>
  <si>
    <t>7月・8月</t>
    <rPh sb="1" eb="2">
      <t>ガツ</t>
    </rPh>
    <phoneticPr fontId="1"/>
  </si>
  <si>
    <t>6月</t>
    <rPh sb="1" eb="2">
      <t>ガツ</t>
    </rPh>
    <phoneticPr fontId="1"/>
  </si>
  <si>
    <t>3月・4月・5月・6月・7月</t>
    <rPh sb="1" eb="2">
      <t>ガツ</t>
    </rPh>
    <rPh sb="13" eb="14">
      <t>ガツ</t>
    </rPh>
    <phoneticPr fontId="1"/>
  </si>
  <si>
    <t>2月</t>
    <rPh sb="1" eb="2">
      <t>ガツ</t>
    </rPh>
    <phoneticPr fontId="1"/>
  </si>
  <si>
    <t>5月</t>
    <phoneticPr fontId="5"/>
  </si>
  <si>
    <t>旧暦1月</t>
    <rPh sb="0" eb="2">
      <t>キュウレキ</t>
    </rPh>
    <rPh sb="3" eb="4">
      <t>ガツ</t>
    </rPh>
    <phoneticPr fontId="2"/>
  </si>
  <si>
    <t>秋～冬</t>
    <rPh sb="0" eb="1">
      <t>アキ</t>
    </rPh>
    <rPh sb="2" eb="3">
      <t>フユ</t>
    </rPh>
    <phoneticPr fontId="2"/>
  </si>
  <si>
    <t>７月</t>
  </si>
  <si>
    <t>10月・11月</t>
  </si>
  <si>
    <t>2月・3月</t>
  </si>
  <si>
    <t>3月・4月</t>
  </si>
  <si>
    <t>11月～12月</t>
    <rPh sb="2" eb="3">
      <t>ガツ</t>
    </rPh>
    <rPh sb="6" eb="7">
      <t>ガツ</t>
    </rPh>
    <phoneticPr fontId="2"/>
  </si>
  <si>
    <t>11月・12月</t>
    <rPh sb="2" eb="3">
      <t>ツキ</t>
    </rPh>
    <rPh sb="6" eb="7">
      <t>ガツ</t>
    </rPh>
    <phoneticPr fontId="2"/>
  </si>
  <si>
    <t>12月・1月</t>
    <rPh sb="2" eb="3">
      <t>ガツ</t>
    </rPh>
    <rPh sb="5" eb="6">
      <t>ガツ</t>
    </rPh>
    <phoneticPr fontId="2"/>
  </si>
  <si>
    <t>6月・7月</t>
    <rPh sb="1" eb="2">
      <t>ガツ</t>
    </rPh>
    <rPh sb="4" eb="5">
      <t>ガツ</t>
    </rPh>
    <phoneticPr fontId="2"/>
  </si>
  <si>
    <t>7月・8月</t>
    <rPh sb="1" eb="2">
      <t>ガツ</t>
    </rPh>
    <rPh sb="4" eb="5">
      <t>ガツ</t>
    </rPh>
    <phoneticPr fontId="2"/>
  </si>
  <si>
    <t>4月</t>
    <phoneticPr fontId="2"/>
  </si>
  <si>
    <t>12月</t>
    <phoneticPr fontId="2"/>
  </si>
  <si>
    <t>7月・8月・10月</t>
  </si>
  <si>
    <t>12月～2月</t>
    <rPh sb="2" eb="3">
      <t>ガツ</t>
    </rPh>
    <rPh sb="5" eb="6">
      <t>ガツ</t>
    </rPh>
    <phoneticPr fontId="2"/>
  </si>
  <si>
    <t>9月～10月</t>
    <rPh sb="1" eb="2">
      <t>ガツ</t>
    </rPh>
    <rPh sb="5" eb="6">
      <t>ガツ</t>
    </rPh>
    <phoneticPr fontId="2"/>
  </si>
  <si>
    <t>３月・４月</t>
    <rPh sb="1" eb="2">
      <t>ガツ</t>
    </rPh>
    <rPh sb="4" eb="5">
      <t>ガツ</t>
    </rPh>
    <phoneticPr fontId="10"/>
  </si>
  <si>
    <t>3月・4月</t>
    <rPh sb="1" eb="2">
      <t>ガツ</t>
    </rPh>
    <rPh sb="4" eb="5">
      <t>ガツ</t>
    </rPh>
    <phoneticPr fontId="10"/>
  </si>
  <si>
    <t>4月</t>
    <rPh sb="1" eb="2">
      <t>ガツ</t>
    </rPh>
    <phoneticPr fontId="10"/>
  </si>
  <si>
    <t>4月上旬～5月上旬</t>
    <rPh sb="1" eb="2">
      <t>ガツ</t>
    </rPh>
    <rPh sb="2" eb="4">
      <t>ジョウジュン</t>
    </rPh>
    <rPh sb="6" eb="7">
      <t>ガツ</t>
    </rPh>
    <rPh sb="7" eb="9">
      <t>ジョウジュン</t>
    </rPh>
    <phoneticPr fontId="10"/>
  </si>
  <si>
    <t>6月中旬</t>
    <rPh sb="2" eb="4">
      <t>チュウジュン</t>
    </rPh>
    <phoneticPr fontId="2"/>
  </si>
  <si>
    <t>7月又は８月</t>
    <rPh sb="2" eb="3">
      <t>マタ</t>
    </rPh>
    <phoneticPr fontId="10"/>
  </si>
  <si>
    <t>8月上旬</t>
    <rPh sb="1" eb="2">
      <t>ガツ</t>
    </rPh>
    <rPh sb="2" eb="4">
      <t>ジョウジュン</t>
    </rPh>
    <phoneticPr fontId="10"/>
  </si>
  <si>
    <t>8月中旬</t>
    <rPh sb="1" eb="2">
      <t>ガツ</t>
    </rPh>
    <rPh sb="2" eb="4">
      <t>チュウジュン</t>
    </rPh>
    <phoneticPr fontId="10"/>
  </si>
  <si>
    <t>6月</t>
    <rPh sb="1" eb="2">
      <t>ガツ</t>
    </rPh>
    <phoneticPr fontId="10"/>
  </si>
  <si>
    <t>8月</t>
    <rPh sb="1" eb="2">
      <t>ガツ</t>
    </rPh>
    <phoneticPr fontId="10"/>
  </si>
  <si>
    <t>10月中旬</t>
    <rPh sb="2" eb="3">
      <t>ガツ</t>
    </rPh>
    <rPh sb="3" eb="5">
      <t>チュウジュン</t>
    </rPh>
    <phoneticPr fontId="2"/>
  </si>
  <si>
    <t>10月上旬</t>
    <rPh sb="2" eb="3">
      <t>ガツ</t>
    </rPh>
    <rPh sb="3" eb="5">
      <t>ジョウジュン</t>
    </rPh>
    <phoneticPr fontId="10"/>
  </si>
  <si>
    <t>10月第３日曜日</t>
    <rPh sb="2" eb="3">
      <t>ガツ</t>
    </rPh>
    <rPh sb="3" eb="4">
      <t>ダイ</t>
    </rPh>
    <rPh sb="5" eb="8">
      <t>ニチヨウビ</t>
    </rPh>
    <phoneticPr fontId="10"/>
  </si>
  <si>
    <t>1月中旬</t>
    <rPh sb="1" eb="2">
      <t>ガツ</t>
    </rPh>
    <rPh sb="2" eb="4">
      <t>チュウジュン</t>
    </rPh>
    <phoneticPr fontId="2"/>
  </si>
  <si>
    <t>８</t>
  </si>
  <si>
    <t>2</t>
  </si>
  <si>
    <t>２</t>
  </si>
  <si>
    <t>5</t>
  </si>
  <si>
    <t>５</t>
  </si>
  <si>
    <t>11月</t>
    <rPh sb="2" eb="3">
      <t>ガツ</t>
    </rPh>
    <phoneticPr fontId="10"/>
  </si>
  <si>
    <t>6月～8月</t>
    <rPh sb="1" eb="2">
      <t>ガツ</t>
    </rPh>
    <rPh sb="4" eb="5">
      <t>ガツ</t>
    </rPh>
    <phoneticPr fontId="2"/>
  </si>
  <si>
    <t>3月・4月</t>
    <rPh sb="4" eb="5">
      <t>ガツ</t>
    </rPh>
    <phoneticPr fontId="2"/>
  </si>
  <si>
    <t>11月～1月</t>
    <rPh sb="5" eb="6">
      <t>ガツ</t>
    </rPh>
    <phoneticPr fontId="2"/>
  </si>
  <si>
    <t>1月～3月</t>
    <rPh sb="1" eb="2">
      <t>ガツ</t>
    </rPh>
    <rPh sb="4" eb="5">
      <t>ガツ</t>
    </rPh>
    <phoneticPr fontId="2"/>
  </si>
  <si>
    <t>7月～8月</t>
    <rPh sb="1" eb="2">
      <t>ガツ</t>
    </rPh>
    <rPh sb="4" eb="5">
      <t>ガツ</t>
    </rPh>
    <phoneticPr fontId="2"/>
  </si>
  <si>
    <t>4月下旬～翌年1月上旬</t>
    <phoneticPr fontId="2"/>
  </si>
  <si>
    <t>10月・11月</t>
    <rPh sb="2" eb="3">
      <t>ガツ</t>
    </rPh>
    <rPh sb="6" eb="7">
      <t>ガツ</t>
    </rPh>
    <phoneticPr fontId="2"/>
  </si>
  <si>
    <t>1月・4月・7月・8月・10月</t>
    <rPh sb="1" eb="2">
      <t>ガツ</t>
    </rPh>
    <rPh sb="4" eb="5">
      <t>ガツ</t>
    </rPh>
    <rPh sb="7" eb="8">
      <t>ガツ</t>
    </rPh>
    <rPh sb="10" eb="11">
      <t>ガツ</t>
    </rPh>
    <rPh sb="14" eb="15">
      <t>ガツ</t>
    </rPh>
    <phoneticPr fontId="2"/>
  </si>
  <si>
    <t>８月・9月・10月</t>
    <rPh sb="1" eb="2">
      <t>ガツ</t>
    </rPh>
    <rPh sb="8" eb="9">
      <t>ガツ</t>
    </rPh>
    <phoneticPr fontId="2"/>
  </si>
  <si>
    <t>2月</t>
    <phoneticPr fontId="2"/>
  </si>
  <si>
    <t>6月下旬～8月</t>
    <rPh sb="1" eb="2">
      <t>ガツ</t>
    </rPh>
    <rPh sb="2" eb="4">
      <t>ゲジュン</t>
    </rPh>
    <rPh sb="6" eb="7">
      <t>ガツ</t>
    </rPh>
    <phoneticPr fontId="2"/>
  </si>
  <si>
    <t>2月</t>
    <rPh sb="1" eb="2">
      <t>ツキ</t>
    </rPh>
    <phoneticPr fontId="2"/>
  </si>
  <si>
    <t>１２月</t>
    <rPh sb="2" eb="3">
      <t>ガツ</t>
    </rPh>
    <phoneticPr fontId="2"/>
  </si>
  <si>
    <t>２月</t>
    <rPh sb="1" eb="2">
      <t>ガツ</t>
    </rPh>
    <phoneticPr fontId="2"/>
  </si>
  <si>
    <t>３月・４月</t>
    <rPh sb="1" eb="2">
      <t>ガツ</t>
    </rPh>
    <rPh sb="4" eb="5">
      <t>ガツ</t>
    </rPh>
    <phoneticPr fontId="2"/>
  </si>
  <si>
    <t>４月～５月</t>
    <rPh sb="1" eb="2">
      <t>ガツ</t>
    </rPh>
    <rPh sb="4" eb="5">
      <t>ガツ</t>
    </rPh>
    <phoneticPr fontId="2"/>
  </si>
  <si>
    <t>１０月</t>
    <rPh sb="2" eb="3">
      <t>ガツ</t>
    </rPh>
    <phoneticPr fontId="2"/>
  </si>
  <si>
    <t>１１月・１２月</t>
    <rPh sb="2" eb="3">
      <t>ガツ</t>
    </rPh>
    <rPh sb="6" eb="7">
      <t>ガツ</t>
    </rPh>
    <phoneticPr fontId="2"/>
  </si>
  <si>
    <t>１１月</t>
    <rPh sb="2" eb="3">
      <t>ガツ</t>
    </rPh>
    <phoneticPr fontId="2"/>
  </si>
  <si>
    <t>4月・5月</t>
    <rPh sb="1" eb="2">
      <t>ガツ</t>
    </rPh>
    <rPh sb="4" eb="5">
      <t>ツキ</t>
    </rPh>
    <phoneticPr fontId="2"/>
  </si>
  <si>
    <t>２～３月</t>
    <rPh sb="3" eb="4">
      <t>ガツ</t>
    </rPh>
    <phoneticPr fontId="2"/>
  </si>
  <si>
    <t>9月</t>
    <rPh sb="1" eb="2">
      <t>ツキ</t>
    </rPh>
    <phoneticPr fontId="5"/>
  </si>
  <si>
    <t>１０月</t>
    <rPh sb="2" eb="3">
      <t>ガツ</t>
    </rPh>
    <phoneticPr fontId="5"/>
  </si>
  <si>
    <t>5月・６月</t>
    <rPh sb="4" eb="5">
      <t>ガツ</t>
    </rPh>
    <phoneticPr fontId="2"/>
  </si>
  <si>
    <t>1月・2月</t>
    <phoneticPr fontId="2"/>
  </si>
  <si>
    <t>3月OR４月</t>
    <rPh sb="1" eb="2">
      <t>ガツ</t>
    </rPh>
    <rPh sb="5" eb="6">
      <t>ガツ</t>
    </rPh>
    <phoneticPr fontId="2"/>
  </si>
  <si>
    <t>８月OR９月</t>
    <rPh sb="1" eb="2">
      <t>ガツ</t>
    </rPh>
    <rPh sb="5" eb="6">
      <t>ガツ</t>
    </rPh>
    <phoneticPr fontId="2"/>
  </si>
  <si>
    <t>２月～３月</t>
    <rPh sb="1" eb="2">
      <t>ガツ</t>
    </rPh>
    <rPh sb="4" eb="5">
      <t>ガツ</t>
    </rPh>
    <phoneticPr fontId="2"/>
  </si>
  <si>
    <t>予定日</t>
    <rPh sb="0" eb="3">
      <t>ヨテイビ</t>
    </rPh>
    <phoneticPr fontId="2"/>
  </si>
  <si>
    <t>9月上旬</t>
    <rPh sb="1" eb="2">
      <t>ガツ</t>
    </rPh>
    <rPh sb="2" eb="4">
      <t>ジョウジュン</t>
    </rPh>
    <phoneticPr fontId="2"/>
  </si>
  <si>
    <t>9月中旬</t>
    <rPh sb="1" eb="2">
      <t>ガツ</t>
    </rPh>
    <rPh sb="2" eb="4">
      <t>チュウジュン</t>
    </rPh>
    <phoneticPr fontId="2"/>
  </si>
  <si>
    <t>9月下旬</t>
    <rPh sb="1" eb="2">
      <t>ガツ</t>
    </rPh>
    <rPh sb="2" eb="4">
      <t>ゲジュン</t>
    </rPh>
    <phoneticPr fontId="2"/>
  </si>
  <si>
    <t>7月～9月</t>
    <rPh sb="1" eb="2">
      <t>ガツ</t>
    </rPh>
    <rPh sb="4" eb="5">
      <t>ガツ</t>
    </rPh>
    <phoneticPr fontId="2"/>
  </si>
  <si>
    <t>7月下旬</t>
    <rPh sb="1" eb="2">
      <t>ガツ</t>
    </rPh>
    <rPh sb="2" eb="4">
      <t>ゲジュン</t>
    </rPh>
    <phoneticPr fontId="2"/>
  </si>
  <si>
    <t>4月～10月</t>
    <rPh sb="1" eb="2">
      <t>ガツ</t>
    </rPh>
    <rPh sb="5" eb="6">
      <t>ガツ</t>
    </rPh>
    <phoneticPr fontId="2"/>
  </si>
  <si>
    <t>8月14日～16日</t>
    <rPh sb="1" eb="2">
      <t>ガツ</t>
    </rPh>
    <rPh sb="4" eb="5">
      <t>ニチ</t>
    </rPh>
    <rPh sb="8" eb="9">
      <t>ニチ</t>
    </rPh>
    <phoneticPr fontId="2"/>
  </si>
  <si>
    <t>9月中旬～10月上旬</t>
    <rPh sb="1" eb="2">
      <t>ガツ</t>
    </rPh>
    <rPh sb="2" eb="4">
      <t>チュウジュン</t>
    </rPh>
    <rPh sb="7" eb="8">
      <t>ガツ</t>
    </rPh>
    <rPh sb="8" eb="10">
      <t>ジョウジュン</t>
    </rPh>
    <phoneticPr fontId="5"/>
  </si>
  <si>
    <t>10月第1日曜日</t>
    <rPh sb="2" eb="3">
      <t>ガツ</t>
    </rPh>
    <rPh sb="3" eb="4">
      <t>ダイ</t>
    </rPh>
    <rPh sb="5" eb="8">
      <t>ニチヨウビ</t>
    </rPh>
    <phoneticPr fontId="2"/>
  </si>
  <si>
    <t>6月中旬</t>
    <rPh sb="1" eb="2">
      <t>ガツ</t>
    </rPh>
    <rPh sb="2" eb="4">
      <t>チュウジュン</t>
    </rPh>
    <phoneticPr fontId="2"/>
  </si>
  <si>
    <t>9月23日（祝日）</t>
    <rPh sb="1" eb="2">
      <t>ガツ</t>
    </rPh>
    <rPh sb="4" eb="5">
      <t>ヒ</t>
    </rPh>
    <rPh sb="6" eb="8">
      <t>シュクジツ</t>
    </rPh>
    <phoneticPr fontId="2"/>
  </si>
  <si>
    <t>10月上旬</t>
    <phoneticPr fontId="2"/>
  </si>
  <si>
    <t>6月下旬</t>
    <rPh sb="1" eb="2">
      <t>ガツ</t>
    </rPh>
    <rPh sb="2" eb="4">
      <t>ゲジュン</t>
    </rPh>
    <phoneticPr fontId="2"/>
  </si>
  <si>
    <t>7月中旬</t>
    <rPh sb="1" eb="2">
      <t>ガツ</t>
    </rPh>
    <rPh sb="2" eb="4">
      <t>チュウジュン</t>
    </rPh>
    <phoneticPr fontId="2"/>
  </si>
  <si>
    <t>8月第1金・土・日曜日</t>
    <rPh sb="1" eb="2">
      <t>ガツ</t>
    </rPh>
    <rPh sb="2" eb="3">
      <t>ダイ</t>
    </rPh>
    <rPh sb="4" eb="5">
      <t>キン</t>
    </rPh>
    <rPh sb="6" eb="7">
      <t>ド</t>
    </rPh>
    <rPh sb="8" eb="9">
      <t>ニチ</t>
    </rPh>
    <rPh sb="9" eb="11">
      <t>ヨウビ</t>
    </rPh>
    <phoneticPr fontId="2"/>
  </si>
  <si>
    <t>4月下旬</t>
    <rPh sb="1" eb="2">
      <t>ガツ</t>
    </rPh>
    <rPh sb="2" eb="4">
      <t>ゲジュン</t>
    </rPh>
    <phoneticPr fontId="2"/>
  </si>
  <si>
    <t>4月下旬～5月上旬</t>
    <rPh sb="1" eb="2">
      <t>ガツ</t>
    </rPh>
    <rPh sb="2" eb="4">
      <t>ゲジュン</t>
    </rPh>
    <rPh sb="6" eb="7">
      <t>ガツ</t>
    </rPh>
    <rPh sb="7" eb="9">
      <t>ジョウジュン</t>
    </rPh>
    <phoneticPr fontId="2"/>
  </si>
  <si>
    <t>5月中旬～下旬</t>
    <phoneticPr fontId="2"/>
  </si>
  <si>
    <t>5月下旬</t>
    <rPh sb="1" eb="2">
      <t>ガツ</t>
    </rPh>
    <rPh sb="2" eb="4">
      <t>ゲジュン</t>
    </rPh>
    <phoneticPr fontId="2"/>
  </si>
  <si>
    <t>1月1日～3月31日</t>
    <rPh sb="1" eb="2">
      <t>ガツ</t>
    </rPh>
    <rPh sb="3" eb="4">
      <t>ヒ</t>
    </rPh>
    <rPh sb="6" eb="7">
      <t>ガツ</t>
    </rPh>
    <rPh sb="9" eb="10">
      <t>ヒ</t>
    </rPh>
    <phoneticPr fontId="2"/>
  </si>
  <si>
    <t>2月上旬</t>
    <phoneticPr fontId="2"/>
  </si>
  <si>
    <t>８月５日、６日</t>
    <rPh sb="1" eb="2">
      <t>ガツ</t>
    </rPh>
    <rPh sb="3" eb="4">
      <t>ニチ</t>
    </rPh>
    <rPh sb="6" eb="7">
      <t>ニチ</t>
    </rPh>
    <phoneticPr fontId="1"/>
  </si>
  <si>
    <t>8月上旬</t>
    <rPh sb="1" eb="2">
      <t>ガツ</t>
    </rPh>
    <rPh sb="2" eb="4">
      <t>ジョウジュン</t>
    </rPh>
    <phoneticPr fontId="2"/>
  </si>
  <si>
    <t>2月上旬</t>
    <rPh sb="1" eb="2">
      <t>ガツ</t>
    </rPh>
    <rPh sb="2" eb="4">
      <t>ジョウジュン</t>
    </rPh>
    <phoneticPr fontId="2"/>
  </si>
  <si>
    <t>10月中旬～下旬</t>
    <rPh sb="2" eb="3">
      <t>ガツ</t>
    </rPh>
    <rPh sb="3" eb="5">
      <t>チュウジュン</t>
    </rPh>
    <rPh sb="6" eb="8">
      <t>ゲジュン</t>
    </rPh>
    <phoneticPr fontId="2"/>
  </si>
  <si>
    <t>2月上旬</t>
    <rPh sb="1" eb="2">
      <t>ツキ</t>
    </rPh>
    <rPh sb="2" eb="4">
      <t>ジョウジュン</t>
    </rPh>
    <phoneticPr fontId="5"/>
  </si>
  <si>
    <t>7月（海の日の前日または海の日）</t>
    <rPh sb="1" eb="2">
      <t>ガツ</t>
    </rPh>
    <rPh sb="3" eb="4">
      <t>ウミ</t>
    </rPh>
    <rPh sb="5" eb="6">
      <t>ヒ</t>
    </rPh>
    <rPh sb="7" eb="9">
      <t>ゼンジツ</t>
    </rPh>
    <rPh sb="12" eb="13">
      <t>ウミ</t>
    </rPh>
    <rPh sb="14" eb="15">
      <t>ヒ</t>
    </rPh>
    <phoneticPr fontId="1"/>
  </si>
  <si>
    <t>8月中旬～下旬の土曜</t>
    <rPh sb="1" eb="2">
      <t>ガツ</t>
    </rPh>
    <rPh sb="2" eb="4">
      <t>チュウジュン</t>
    </rPh>
    <rPh sb="5" eb="7">
      <t>ゲジュン</t>
    </rPh>
    <rPh sb="8" eb="10">
      <t>ドヨウ</t>
    </rPh>
    <phoneticPr fontId="1"/>
  </si>
  <si>
    <t>8月1～5日</t>
    <rPh sb="1" eb="2">
      <t>ガツ</t>
    </rPh>
    <rPh sb="5" eb="6">
      <t>ニチ</t>
    </rPh>
    <phoneticPr fontId="1"/>
  </si>
  <si>
    <t>5月中旬</t>
    <rPh sb="1" eb="2">
      <t>ガツ</t>
    </rPh>
    <rPh sb="2" eb="4">
      <t>チュウジュン</t>
    </rPh>
    <phoneticPr fontId="5"/>
  </si>
  <si>
    <t>6月下旬</t>
    <rPh sb="1" eb="2">
      <t>ツキ</t>
    </rPh>
    <rPh sb="2" eb="4">
      <t>ゲジュン</t>
    </rPh>
    <phoneticPr fontId="5"/>
  </si>
  <si>
    <t>9月下旬</t>
    <rPh sb="1" eb="2">
      <t>ガツ</t>
    </rPh>
    <rPh sb="2" eb="4">
      <t>ゲジュン</t>
    </rPh>
    <phoneticPr fontId="5"/>
  </si>
  <si>
    <t>2月下旬</t>
  </si>
  <si>
    <t>7月下旬</t>
    <rPh sb="1" eb="2">
      <t>ガツ</t>
    </rPh>
    <rPh sb="2" eb="4">
      <t>ゲジュン</t>
    </rPh>
    <phoneticPr fontId="5"/>
  </si>
  <si>
    <t>8月下旬</t>
    <rPh sb="1" eb="2">
      <t>ツキ</t>
    </rPh>
    <rPh sb="2" eb="4">
      <t>ゲジュン</t>
    </rPh>
    <phoneticPr fontId="5"/>
  </si>
  <si>
    <t>9月上旬</t>
    <rPh sb="1" eb="2">
      <t>ガツ</t>
    </rPh>
    <rPh sb="2" eb="4">
      <t>ジョウジュン</t>
    </rPh>
    <phoneticPr fontId="5"/>
  </si>
  <si>
    <t>6月上旬</t>
    <rPh sb="1" eb="2">
      <t>ガツ</t>
    </rPh>
    <rPh sb="2" eb="4">
      <t>ジョウジュン</t>
    </rPh>
    <phoneticPr fontId="5"/>
  </si>
  <si>
    <t>8月上旬</t>
    <rPh sb="2" eb="4">
      <t>ジョウジュン</t>
    </rPh>
    <phoneticPr fontId="5"/>
  </si>
  <si>
    <t>10月上旬</t>
    <rPh sb="2" eb="3">
      <t>ガツ</t>
    </rPh>
    <rPh sb="3" eb="5">
      <t>ジョウジュン</t>
    </rPh>
    <phoneticPr fontId="5"/>
  </si>
  <si>
    <t>2月上旬</t>
    <rPh sb="1" eb="2">
      <t>ガツ</t>
    </rPh>
    <rPh sb="2" eb="4">
      <t>ジョウジュン</t>
    </rPh>
    <phoneticPr fontId="5"/>
  </si>
  <si>
    <t>2月～3月中旬</t>
    <rPh sb="1" eb="2">
      <t>ガツ</t>
    </rPh>
    <rPh sb="4" eb="5">
      <t>ガツ</t>
    </rPh>
    <rPh sb="5" eb="7">
      <t>チュウジュン</t>
    </rPh>
    <phoneticPr fontId="2"/>
  </si>
  <si>
    <t>2月上中旬</t>
    <rPh sb="1" eb="2">
      <t>ガツ</t>
    </rPh>
    <rPh sb="3" eb="4">
      <t>チュウ</t>
    </rPh>
    <phoneticPr fontId="2"/>
  </si>
  <si>
    <t>2月下旬</t>
    <rPh sb="1" eb="2">
      <t>ガツ</t>
    </rPh>
    <rPh sb="2" eb="4">
      <t>ゲジュン</t>
    </rPh>
    <phoneticPr fontId="2"/>
  </si>
  <si>
    <t>10月上旬</t>
    <rPh sb="2" eb="3">
      <t>ガツ</t>
    </rPh>
    <rPh sb="3" eb="5">
      <t>ジョウジュン</t>
    </rPh>
    <phoneticPr fontId="2"/>
  </si>
  <si>
    <t>10月下旬</t>
    <rPh sb="2" eb="3">
      <t>ガツ</t>
    </rPh>
    <rPh sb="3" eb="5">
      <t>ゲジュン</t>
    </rPh>
    <phoneticPr fontId="2"/>
  </si>
  <si>
    <t>4月下旬～5月上旬</t>
    <rPh sb="6" eb="7">
      <t>ガツ</t>
    </rPh>
    <rPh sb="7" eb="9">
      <t>ジョウジュン</t>
    </rPh>
    <phoneticPr fontId="2"/>
  </si>
  <si>
    <t>5月上旬～中旬</t>
    <rPh sb="1" eb="2">
      <t>ガツ</t>
    </rPh>
    <rPh sb="2" eb="4">
      <t>ジョウジュン</t>
    </rPh>
    <rPh sb="5" eb="7">
      <t>チュウジュン</t>
    </rPh>
    <phoneticPr fontId="2"/>
  </si>
  <si>
    <t>5月3日、4日</t>
    <rPh sb="1" eb="2">
      <t>ガツ</t>
    </rPh>
    <rPh sb="3" eb="4">
      <t>ニチ</t>
    </rPh>
    <rPh sb="6" eb="7">
      <t>ニチ</t>
    </rPh>
    <phoneticPr fontId="2"/>
  </si>
  <si>
    <t>7月上旬～中旬</t>
    <rPh sb="1" eb="2">
      <t>ガツ</t>
    </rPh>
    <rPh sb="2" eb="4">
      <t>ジョウジュン</t>
    </rPh>
    <rPh sb="5" eb="7">
      <t>チュウジュン</t>
    </rPh>
    <phoneticPr fontId="2"/>
  </si>
  <si>
    <t>7月中旬
8月14日</t>
    <rPh sb="1" eb="2">
      <t>ガツ</t>
    </rPh>
    <rPh sb="2" eb="4">
      <t>チュウジュン</t>
    </rPh>
    <rPh sb="6" eb="7">
      <t>ガツ</t>
    </rPh>
    <rPh sb="9" eb="10">
      <t>ニチ</t>
    </rPh>
    <phoneticPr fontId="2"/>
  </si>
  <si>
    <t>8月14日～20日</t>
    <rPh sb="1" eb="2">
      <t>ガツ</t>
    </rPh>
    <rPh sb="4" eb="5">
      <t>ニチ</t>
    </rPh>
    <rPh sb="8" eb="9">
      <t>ニチ</t>
    </rPh>
    <phoneticPr fontId="2"/>
  </si>
  <si>
    <t>8月２日～７日</t>
    <rPh sb="1" eb="2">
      <t>ガツ</t>
    </rPh>
    <rPh sb="3" eb="4">
      <t>ニチ</t>
    </rPh>
    <rPh sb="6" eb="7">
      <t>ニチ</t>
    </rPh>
    <phoneticPr fontId="2"/>
  </si>
  <si>
    <t>8月１日～７日</t>
    <rPh sb="1" eb="2">
      <t>ガツ</t>
    </rPh>
    <rPh sb="3" eb="4">
      <t>ニチ</t>
    </rPh>
    <rPh sb="6" eb="7">
      <t>ニチ</t>
    </rPh>
    <phoneticPr fontId="2"/>
  </si>
  <si>
    <t>8月４日～８日</t>
    <rPh sb="1" eb="2">
      <t>ガツ</t>
    </rPh>
    <rPh sb="3" eb="4">
      <t>ニチ</t>
    </rPh>
    <rPh sb="6" eb="7">
      <t>ニチ</t>
    </rPh>
    <phoneticPr fontId="2"/>
  </si>
  <si>
    <t>10月中旬～11月上旬</t>
    <rPh sb="3" eb="4">
      <t>チュウ</t>
    </rPh>
    <phoneticPr fontId="2"/>
  </si>
  <si>
    <t>4月20日～5月5日</t>
    <rPh sb="1" eb="2">
      <t>ガツ</t>
    </rPh>
    <rPh sb="4" eb="5">
      <t>ニチ</t>
    </rPh>
    <rPh sb="7" eb="8">
      <t>ガツ</t>
    </rPh>
    <rPh sb="9" eb="10">
      <t>ニチ</t>
    </rPh>
    <phoneticPr fontId="2"/>
  </si>
  <si>
    <t>4月中旬～４月下旬</t>
    <rPh sb="1" eb="2">
      <t>ガツ</t>
    </rPh>
    <rPh sb="2" eb="4">
      <t>チュウジュン</t>
    </rPh>
    <rPh sb="6" eb="7">
      <t>ガツ</t>
    </rPh>
    <rPh sb="7" eb="9">
      <t>ゲジュン</t>
    </rPh>
    <phoneticPr fontId="2"/>
  </si>
  <si>
    <t>8月第4土曜日</t>
    <rPh sb="1" eb="2">
      <t>ガツ</t>
    </rPh>
    <rPh sb="2" eb="3">
      <t>ダイ</t>
    </rPh>
    <rPh sb="4" eb="7">
      <t>ドヨウビ</t>
    </rPh>
    <phoneticPr fontId="2"/>
  </si>
  <si>
    <t>８月３日～６日</t>
    <rPh sb="1" eb="2">
      <t>ガツ</t>
    </rPh>
    <rPh sb="3" eb="4">
      <t>ヒ</t>
    </rPh>
    <rPh sb="6" eb="7">
      <t>ヒ</t>
    </rPh>
    <phoneticPr fontId="2"/>
  </si>
  <si>
    <t>8月5日～7日</t>
    <rPh sb="1" eb="2">
      <t>ガツ</t>
    </rPh>
    <rPh sb="3" eb="4">
      <t>ヒ</t>
    </rPh>
    <rPh sb="6" eb="7">
      <t>ヒ</t>
    </rPh>
    <phoneticPr fontId="2"/>
  </si>
  <si>
    <t>7月20日～21日</t>
    <rPh sb="1" eb="2">
      <t>ガツ</t>
    </rPh>
    <rPh sb="4" eb="5">
      <t>ヒ</t>
    </rPh>
    <rPh sb="8" eb="9">
      <t>ヒ</t>
    </rPh>
    <phoneticPr fontId="2"/>
  </si>
  <si>
    <t>8月16日～18日</t>
    <rPh sb="1" eb="2">
      <t>ガツ</t>
    </rPh>
    <rPh sb="4" eb="5">
      <t>ヒ</t>
    </rPh>
    <rPh sb="8" eb="9">
      <t>ヒ</t>
    </rPh>
    <phoneticPr fontId="2"/>
  </si>
  <si>
    <t>6月第二日曜日とその前日</t>
    <phoneticPr fontId="2"/>
  </si>
  <si>
    <t>9月7日～9日</t>
    <rPh sb="1" eb="2">
      <t>ガツ</t>
    </rPh>
    <rPh sb="3" eb="4">
      <t>ヒ</t>
    </rPh>
    <rPh sb="6" eb="7">
      <t>ニチ</t>
    </rPh>
    <phoneticPr fontId="2"/>
  </si>
  <si>
    <t>5月上旬</t>
    <rPh sb="1" eb="2">
      <t>ガツ</t>
    </rPh>
    <rPh sb="2" eb="4">
      <t>ジョウジュン</t>
    </rPh>
    <phoneticPr fontId="2"/>
  </si>
  <si>
    <t>8月上旬</t>
    <rPh sb="2" eb="4">
      <t>ジョウジュン</t>
    </rPh>
    <phoneticPr fontId="2"/>
  </si>
  <si>
    <t>8月6日、7日</t>
    <rPh sb="1" eb="2">
      <t>ガツ</t>
    </rPh>
    <rPh sb="3" eb="4">
      <t>ニチ</t>
    </rPh>
    <rPh sb="6" eb="7">
      <t>ニチ</t>
    </rPh>
    <phoneticPr fontId="2"/>
  </si>
  <si>
    <t>8月下旬</t>
    <rPh sb="1" eb="2">
      <t>ガツ</t>
    </rPh>
    <rPh sb="2" eb="4">
      <t>ゲジュン</t>
    </rPh>
    <phoneticPr fontId="2"/>
  </si>
  <si>
    <t>11月上旬</t>
    <rPh sb="3" eb="5">
      <t>ジョウジュン</t>
    </rPh>
    <phoneticPr fontId="10"/>
  </si>
  <si>
    <t>10月下旬頃</t>
    <rPh sb="2" eb="3">
      <t>ガツ</t>
    </rPh>
    <rPh sb="3" eb="5">
      <t>ゲジュン</t>
    </rPh>
    <rPh sb="5" eb="6">
      <t>コロ</t>
    </rPh>
    <phoneticPr fontId="2"/>
  </si>
  <si>
    <t>5月中旬</t>
    <rPh sb="1" eb="2">
      <t>ガツ</t>
    </rPh>
    <rPh sb="2" eb="4">
      <t>チュウジュン</t>
    </rPh>
    <phoneticPr fontId="2"/>
  </si>
  <si>
    <t>6月上旬</t>
    <rPh sb="1" eb="2">
      <t>ガツ</t>
    </rPh>
    <rPh sb="2" eb="4">
      <t>ジョウジュン</t>
    </rPh>
    <phoneticPr fontId="2"/>
  </si>
  <si>
    <t>7月20日～7月24日</t>
    <rPh sb="1" eb="2">
      <t>ガツ</t>
    </rPh>
    <rPh sb="4" eb="5">
      <t>ヒ</t>
    </rPh>
    <rPh sb="7" eb="8">
      <t>ガツ</t>
    </rPh>
    <rPh sb="10" eb="11">
      <t>ヒ</t>
    </rPh>
    <phoneticPr fontId="2"/>
  </si>
  <si>
    <t>8月上旬～中旬</t>
    <rPh sb="2" eb="4">
      <t>ジョウジュン</t>
    </rPh>
    <rPh sb="5" eb="7">
      <t>チュウジュン</t>
    </rPh>
    <phoneticPr fontId="2"/>
  </si>
  <si>
    <t>8月14日～15日</t>
    <rPh sb="1" eb="2">
      <t>ガツ</t>
    </rPh>
    <rPh sb="4" eb="5">
      <t>ヒ</t>
    </rPh>
    <rPh sb="8" eb="9">
      <t>ヒ</t>
    </rPh>
    <phoneticPr fontId="2"/>
  </si>
  <si>
    <t>8月15日～17日</t>
    <rPh sb="1" eb="2">
      <t>ガツ</t>
    </rPh>
    <rPh sb="4" eb="5">
      <t>ヒ</t>
    </rPh>
    <rPh sb="8" eb="9">
      <t>ヒ</t>
    </rPh>
    <phoneticPr fontId="2"/>
  </si>
  <si>
    <t>8月18日～20日</t>
    <rPh sb="1" eb="2">
      <t>ガツ</t>
    </rPh>
    <rPh sb="4" eb="5">
      <t>ヒ</t>
    </rPh>
    <rPh sb="8" eb="9">
      <t>ヒ</t>
    </rPh>
    <phoneticPr fontId="2"/>
  </si>
  <si>
    <t>9月第1土・日曜日</t>
    <rPh sb="1" eb="2">
      <t>ガツ</t>
    </rPh>
    <rPh sb="2" eb="3">
      <t>ダイ</t>
    </rPh>
    <rPh sb="4" eb="5">
      <t>ツチ</t>
    </rPh>
    <rPh sb="6" eb="7">
      <t>ニチ</t>
    </rPh>
    <rPh sb="7" eb="9">
      <t>ヨウビ</t>
    </rPh>
    <phoneticPr fontId="2"/>
  </si>
  <si>
    <t>9月14日～16日</t>
    <rPh sb="1" eb="2">
      <t>ガツ</t>
    </rPh>
    <rPh sb="4" eb="5">
      <t>ヒ</t>
    </rPh>
    <rPh sb="8" eb="9">
      <t>ヒ</t>
    </rPh>
    <phoneticPr fontId="2"/>
  </si>
  <si>
    <t>第１日曜日</t>
  </si>
  <si>
    <t>第３木曜日～日曜日</t>
    <rPh sb="6" eb="9">
      <t>ニチヨウビ</t>
    </rPh>
    <phoneticPr fontId="6"/>
  </si>
  <si>
    <t>9月中旬～10月上旬</t>
    <rPh sb="1" eb="2">
      <t>ガツ</t>
    </rPh>
    <rPh sb="2" eb="4">
      <t>チュウジュン</t>
    </rPh>
    <rPh sb="7" eb="8">
      <t>ガツ</t>
    </rPh>
    <rPh sb="8" eb="10">
      <t>ジョウジュン</t>
    </rPh>
    <phoneticPr fontId="2"/>
  </si>
  <si>
    <t>6月上旬～7月上旬</t>
    <rPh sb="1" eb="2">
      <t>ガツ</t>
    </rPh>
    <rPh sb="2" eb="4">
      <t>ジョウジュン</t>
    </rPh>
    <rPh sb="6" eb="7">
      <t>ガツ</t>
    </rPh>
    <rPh sb="7" eb="9">
      <t>ジョウジュン</t>
    </rPh>
    <phoneticPr fontId="2"/>
  </si>
  <si>
    <t>8月第1土曜日</t>
    <rPh sb="1" eb="2">
      <t>ガツ</t>
    </rPh>
    <rPh sb="2" eb="3">
      <t>ダイ</t>
    </rPh>
    <rPh sb="4" eb="7">
      <t>ドヨウビ</t>
    </rPh>
    <phoneticPr fontId="2"/>
  </si>
  <si>
    <t>8月中旬</t>
    <rPh sb="1" eb="2">
      <t>ガツ</t>
    </rPh>
    <rPh sb="2" eb="4">
      <t>チュウジュン</t>
    </rPh>
    <phoneticPr fontId="2"/>
  </si>
  <si>
    <t>5月19日～21日</t>
    <rPh sb="1" eb="2">
      <t>ガツ</t>
    </rPh>
    <rPh sb="4" eb="5">
      <t>ニチ</t>
    </rPh>
    <rPh sb="8" eb="9">
      <t>ニチ</t>
    </rPh>
    <phoneticPr fontId="2"/>
  </si>
  <si>
    <t>8月5日～7日</t>
    <rPh sb="1" eb="2">
      <t>ガツ</t>
    </rPh>
    <rPh sb="3" eb="4">
      <t>ニチ</t>
    </rPh>
    <rPh sb="6" eb="7">
      <t>ニチ</t>
    </rPh>
    <phoneticPr fontId="2"/>
  </si>
  <si>
    <t>8月24日～26日</t>
    <rPh sb="1" eb="2">
      <t>ガツ</t>
    </rPh>
    <rPh sb="4" eb="5">
      <t>ニチ</t>
    </rPh>
    <rPh sb="8" eb="9">
      <t>ニチ</t>
    </rPh>
    <phoneticPr fontId="2"/>
  </si>
  <si>
    <t>８月下旬</t>
    <rPh sb="2" eb="4">
      <t>ゲジュン</t>
    </rPh>
    <phoneticPr fontId="2"/>
  </si>
  <si>
    <t>９月第２土曜日</t>
    <rPh sb="1" eb="2">
      <t>ガツ</t>
    </rPh>
    <rPh sb="2" eb="3">
      <t>ダイ</t>
    </rPh>
    <rPh sb="4" eb="7">
      <t>ドヨウビ</t>
    </rPh>
    <phoneticPr fontId="1"/>
  </si>
  <si>
    <t>８月最終日曜日</t>
    <rPh sb="1" eb="2">
      <t>ガツ</t>
    </rPh>
    <rPh sb="2" eb="4">
      <t>サイシュウ</t>
    </rPh>
    <rPh sb="4" eb="7">
      <t>ニチヨウビ</t>
    </rPh>
    <phoneticPr fontId="2"/>
  </si>
  <si>
    <t>８月・９月（予定）</t>
    <rPh sb="1" eb="2">
      <t>ガツ</t>
    </rPh>
    <rPh sb="4" eb="5">
      <t>ガツ</t>
    </rPh>
    <rPh sb="6" eb="8">
      <t>ヨテイ</t>
    </rPh>
    <phoneticPr fontId="2"/>
  </si>
  <si>
    <t>7月下旬～８月中旬</t>
    <rPh sb="1" eb="2">
      <t>ガツ</t>
    </rPh>
    <rPh sb="2" eb="4">
      <t>ゲジュン</t>
    </rPh>
    <rPh sb="6" eb="7">
      <t>ガツ</t>
    </rPh>
    <rPh sb="7" eb="9">
      <t>チュウジュン</t>
    </rPh>
    <phoneticPr fontId="2"/>
  </si>
  <si>
    <t>９月中旬</t>
    <rPh sb="1" eb="2">
      <t>ガツ</t>
    </rPh>
    <rPh sb="2" eb="4">
      <t>チュウジュン</t>
    </rPh>
    <phoneticPr fontId="2"/>
  </si>
  <si>
    <t>10月第３日曜日</t>
    <rPh sb="2" eb="3">
      <t>ガツ</t>
    </rPh>
    <rPh sb="3" eb="4">
      <t>ダイ</t>
    </rPh>
    <rPh sb="5" eb="8">
      <t>ニチヨウビ</t>
    </rPh>
    <phoneticPr fontId="2"/>
  </si>
  <si>
    <t>10月下旬～11月中旬</t>
    <rPh sb="2" eb="3">
      <t>ガツ</t>
    </rPh>
    <rPh sb="3" eb="5">
      <t>ゲジュン</t>
    </rPh>
    <rPh sb="8" eb="9">
      <t>ガツ</t>
    </rPh>
    <rPh sb="9" eb="11">
      <t>チュウジュン</t>
    </rPh>
    <phoneticPr fontId="2"/>
  </si>
  <si>
    <t>８月上旬</t>
    <phoneticPr fontId="2"/>
  </si>
  <si>
    <t>8月中旬</t>
    <rPh sb="1" eb="2">
      <t>ガツ</t>
    </rPh>
    <rPh sb="2" eb="4">
      <t>チュウジュン</t>
    </rPh>
    <phoneticPr fontId="13"/>
  </si>
  <si>
    <t>2月第１日曜日</t>
    <rPh sb="1" eb="2">
      <t>ガツ</t>
    </rPh>
    <rPh sb="2" eb="3">
      <t>ダイ</t>
    </rPh>
    <rPh sb="4" eb="6">
      <t>ニチヨウ</t>
    </rPh>
    <rPh sb="6" eb="7">
      <t>ビ</t>
    </rPh>
    <phoneticPr fontId="13"/>
  </si>
  <si>
    <t>7月31日・８月１日（予定）</t>
    <rPh sb="1" eb="2">
      <t>ガツ</t>
    </rPh>
    <rPh sb="4" eb="5">
      <t>ニチ</t>
    </rPh>
    <rPh sb="7" eb="8">
      <t>ガツ</t>
    </rPh>
    <rPh sb="9" eb="10">
      <t>ニチ</t>
    </rPh>
    <rPh sb="11" eb="13">
      <t>ヨテイ</t>
    </rPh>
    <phoneticPr fontId="2"/>
  </si>
  <si>
    <t>10月上旬～中旬</t>
    <rPh sb="6" eb="8">
      <t>チュウジュン</t>
    </rPh>
    <phoneticPr fontId="2"/>
  </si>
  <si>
    <t>4月下旬～5月</t>
    <rPh sb="1" eb="2">
      <t>ガツ</t>
    </rPh>
    <rPh sb="2" eb="4">
      <t>ゲジュン</t>
    </rPh>
    <rPh sb="6" eb="7">
      <t>ガツ</t>
    </rPh>
    <phoneticPr fontId="2"/>
  </si>
  <si>
    <t>12月下旬</t>
    <rPh sb="2" eb="3">
      <t>ガツ</t>
    </rPh>
    <rPh sb="3" eb="5">
      <t>ゲジュン</t>
    </rPh>
    <phoneticPr fontId="2"/>
  </si>
  <si>
    <t>3月中旬～下旬</t>
    <rPh sb="1" eb="2">
      <t>ガツ</t>
    </rPh>
    <rPh sb="2" eb="4">
      <t>チュウジュン</t>
    </rPh>
    <rPh sb="5" eb="7">
      <t>ゲジュン</t>
    </rPh>
    <phoneticPr fontId="2"/>
  </si>
  <si>
    <t>７月下旬</t>
    <rPh sb="1" eb="2">
      <t>ガツ</t>
    </rPh>
    <rPh sb="2" eb="4">
      <t>ゲジュン</t>
    </rPh>
    <phoneticPr fontId="2"/>
  </si>
  <si>
    <t>12月上旬～1月上旬</t>
    <rPh sb="2" eb="3">
      <t>ガツ</t>
    </rPh>
    <rPh sb="3" eb="5">
      <t>ジョウジュン</t>
    </rPh>
    <rPh sb="7" eb="8">
      <t>ガツ</t>
    </rPh>
    <rPh sb="8" eb="10">
      <t>ジョウジュン</t>
    </rPh>
    <phoneticPr fontId="1"/>
  </si>
  <si>
    <t>８月20日</t>
    <rPh sb="1" eb="2">
      <t>ガツ</t>
    </rPh>
    <rPh sb="4" eb="5">
      <t>ニチ</t>
    </rPh>
    <phoneticPr fontId="1"/>
  </si>
  <si>
    <t>７月第１日曜日</t>
    <rPh sb="1" eb="2">
      <t>ガツ</t>
    </rPh>
    <rPh sb="2" eb="3">
      <t>ダイ</t>
    </rPh>
    <rPh sb="4" eb="7">
      <t>ニチヨウビ</t>
    </rPh>
    <phoneticPr fontId="1"/>
  </si>
  <si>
    <t>５月第３土曜日・日曜日</t>
    <rPh sb="1" eb="2">
      <t>ガツ</t>
    </rPh>
    <rPh sb="2" eb="3">
      <t>ダイ</t>
    </rPh>
    <rPh sb="4" eb="5">
      <t>ド</t>
    </rPh>
    <rPh sb="5" eb="7">
      <t>ヨウビ</t>
    </rPh>
    <rPh sb="8" eb="11">
      <t>ニチヨウビ</t>
    </rPh>
    <phoneticPr fontId="1"/>
  </si>
  <si>
    <t>10月中旬</t>
    <rPh sb="2" eb="3">
      <t>ガツ</t>
    </rPh>
    <rPh sb="3" eb="5">
      <t>チュウジュン</t>
    </rPh>
    <phoneticPr fontId="1"/>
  </si>
  <si>
    <t>４月下旬</t>
    <rPh sb="1" eb="2">
      <t>ガツ</t>
    </rPh>
    <rPh sb="2" eb="4">
      <t>ゲジュン</t>
    </rPh>
    <phoneticPr fontId="1"/>
  </si>
  <si>
    <t>７月第３日曜日・月曜日</t>
    <rPh sb="1" eb="2">
      <t>ガツ</t>
    </rPh>
    <rPh sb="2" eb="3">
      <t>ダイ</t>
    </rPh>
    <rPh sb="4" eb="7">
      <t>ニチヨウビ</t>
    </rPh>
    <rPh sb="8" eb="11">
      <t>ゲツヨウビ</t>
    </rPh>
    <phoneticPr fontId="1"/>
  </si>
  <si>
    <t>11月下旬</t>
    <rPh sb="2" eb="3">
      <t>ガツ</t>
    </rPh>
    <rPh sb="3" eb="5">
      <t>ゲジュン</t>
    </rPh>
    <phoneticPr fontId="2"/>
  </si>
  <si>
    <t>2月17日～2月20日</t>
    <rPh sb="1" eb="2">
      <t>ガツ</t>
    </rPh>
    <rPh sb="4" eb="5">
      <t>ヒ</t>
    </rPh>
    <rPh sb="7" eb="8">
      <t>ガツ</t>
    </rPh>
    <rPh sb="10" eb="11">
      <t>ヒ</t>
    </rPh>
    <phoneticPr fontId="2"/>
  </si>
  <si>
    <t>4月下旬</t>
    <rPh sb="1" eb="2">
      <t>ガツ</t>
    </rPh>
    <rPh sb="2" eb="3">
      <t>ゲ</t>
    </rPh>
    <rPh sb="3" eb="4">
      <t>ジュン</t>
    </rPh>
    <phoneticPr fontId="2"/>
  </si>
  <si>
    <t>7月31日～8月4日</t>
    <rPh sb="1" eb="2">
      <t>ガツ</t>
    </rPh>
    <rPh sb="4" eb="5">
      <t>ヒ</t>
    </rPh>
    <rPh sb="7" eb="8">
      <t>ガツ</t>
    </rPh>
    <rPh sb="9" eb="10">
      <t>ヒ</t>
    </rPh>
    <phoneticPr fontId="2"/>
  </si>
  <si>
    <t>８月上旬</t>
    <rPh sb="1" eb="2">
      <t>ガツ</t>
    </rPh>
    <rPh sb="2" eb="4">
      <t>ジョウジュン</t>
    </rPh>
    <phoneticPr fontId="2"/>
  </si>
  <si>
    <t>4月上旬～中旬</t>
    <rPh sb="1" eb="2">
      <t>ガツ</t>
    </rPh>
    <rPh sb="2" eb="4">
      <t>ジョウジュン</t>
    </rPh>
    <rPh sb="5" eb="7">
      <t>チュウジュン</t>
    </rPh>
    <phoneticPr fontId="2"/>
  </si>
  <si>
    <t>7月最終土曜日、日曜日、月曜日</t>
    <rPh sb="1" eb="2">
      <t>ガツ</t>
    </rPh>
    <rPh sb="2" eb="4">
      <t>サイシュウ</t>
    </rPh>
    <rPh sb="4" eb="6">
      <t>ドヨウ</t>
    </rPh>
    <rPh sb="6" eb="7">
      <t>ヒ</t>
    </rPh>
    <rPh sb="8" eb="11">
      <t>ニチヨウビ</t>
    </rPh>
    <rPh sb="12" eb="15">
      <t>ゲツヨウビ</t>
    </rPh>
    <phoneticPr fontId="1"/>
  </si>
  <si>
    <t>11月上旬</t>
    <rPh sb="2" eb="3">
      <t>ガツ</t>
    </rPh>
    <rPh sb="3" eb="5">
      <t>ジョウジュン</t>
    </rPh>
    <phoneticPr fontId="1"/>
  </si>
  <si>
    <t>８月上旬</t>
  </si>
  <si>
    <t>元日</t>
  </si>
  <si>
    <t>４月下旬</t>
  </si>
  <si>
    <t>11月上旬</t>
    <rPh sb="2" eb="3">
      <t>ガツ</t>
    </rPh>
    <rPh sb="3" eb="5">
      <t>ジョウジュン</t>
    </rPh>
    <phoneticPr fontId="6"/>
  </si>
  <si>
    <t>９月下旬</t>
    <rPh sb="1" eb="2">
      <t>ガツ</t>
    </rPh>
    <rPh sb="2" eb="4">
      <t>ゲジュン</t>
    </rPh>
    <phoneticPr fontId="1"/>
  </si>
  <si>
    <t>8月下旬</t>
    <rPh sb="1" eb="2">
      <t>ツキ</t>
    </rPh>
    <rPh sb="2" eb="4">
      <t>ゲジュン</t>
    </rPh>
    <phoneticPr fontId="1"/>
  </si>
  <si>
    <t>3月中旬</t>
    <rPh sb="1" eb="2">
      <t>ツキ</t>
    </rPh>
    <rPh sb="2" eb="4">
      <t>チュウジュン</t>
    </rPh>
    <phoneticPr fontId="1"/>
  </si>
  <si>
    <t>毎年8月14日、15日</t>
    <rPh sb="0" eb="2">
      <t>マイトシ</t>
    </rPh>
    <rPh sb="3" eb="4">
      <t>ガツ</t>
    </rPh>
    <rPh sb="6" eb="7">
      <t>ニチ</t>
    </rPh>
    <rPh sb="10" eb="11">
      <t>ニチ</t>
    </rPh>
    <phoneticPr fontId="1"/>
  </si>
  <si>
    <t>毎年9月23日（秋分の日）</t>
    <rPh sb="3" eb="4">
      <t>ガツ</t>
    </rPh>
    <rPh sb="6" eb="7">
      <t>ニチ</t>
    </rPh>
    <rPh sb="8" eb="10">
      <t>シュウブン</t>
    </rPh>
    <rPh sb="11" eb="12">
      <t>ヒ</t>
    </rPh>
    <phoneticPr fontId="1"/>
  </si>
  <si>
    <t>毎週土曜日</t>
    <rPh sb="0" eb="2">
      <t>マイシュウ</t>
    </rPh>
    <rPh sb="2" eb="5">
      <t>ドヨウビ</t>
    </rPh>
    <phoneticPr fontId="2"/>
  </si>
  <si>
    <t>3月下旬～4月上旬</t>
  </si>
  <si>
    <t>毎年10月第3土曜日</t>
    <rPh sb="0" eb="2">
      <t>マイトシ</t>
    </rPh>
    <rPh sb="4" eb="5">
      <t>ガツ</t>
    </rPh>
    <rPh sb="5" eb="6">
      <t>ダイ</t>
    </rPh>
    <rPh sb="7" eb="10">
      <t>ドヨウビ</t>
    </rPh>
    <phoneticPr fontId="1"/>
  </si>
  <si>
    <t>4月中旬～4月下旬</t>
    <rPh sb="2" eb="3">
      <t>ナカ</t>
    </rPh>
    <rPh sb="7" eb="9">
      <t>ゲジュン</t>
    </rPh>
    <phoneticPr fontId="1"/>
  </si>
  <si>
    <t>毎年5月中旬または下旬</t>
    <rPh sb="0" eb="2">
      <t>マイトシ</t>
    </rPh>
    <rPh sb="3" eb="4">
      <t>ガツ</t>
    </rPh>
    <rPh sb="4" eb="6">
      <t>チュウジュン</t>
    </rPh>
    <rPh sb="9" eb="11">
      <t>ゲジュン</t>
    </rPh>
    <phoneticPr fontId="10"/>
  </si>
  <si>
    <t>毎年3月下旬～4月上旬
※桜の開花状況による</t>
    <rPh sb="0" eb="2">
      <t>マイトシ</t>
    </rPh>
    <rPh sb="1" eb="2">
      <t>ネン</t>
    </rPh>
    <rPh sb="3" eb="4">
      <t>ガツ</t>
    </rPh>
    <rPh sb="4" eb="6">
      <t>ゲジュン</t>
    </rPh>
    <rPh sb="8" eb="9">
      <t>ガツ</t>
    </rPh>
    <rPh sb="9" eb="11">
      <t>ジョウジュン</t>
    </rPh>
    <rPh sb="13" eb="14">
      <t>サクラ</t>
    </rPh>
    <rPh sb="15" eb="17">
      <t>カイカ</t>
    </rPh>
    <rPh sb="17" eb="19">
      <t>ジョウキョウ</t>
    </rPh>
    <phoneticPr fontId="10"/>
  </si>
  <si>
    <t>毎年7月下旬
※7月最終土曜日</t>
    <rPh sb="0" eb="2">
      <t>マイトシ</t>
    </rPh>
    <rPh sb="3" eb="4">
      <t>ガツ</t>
    </rPh>
    <rPh sb="4" eb="6">
      <t>ゲジュン</t>
    </rPh>
    <rPh sb="9" eb="10">
      <t>ガツ</t>
    </rPh>
    <rPh sb="10" eb="12">
      <t>サイシュウ</t>
    </rPh>
    <rPh sb="12" eb="15">
      <t>ドヨウビ</t>
    </rPh>
    <phoneticPr fontId="10"/>
  </si>
  <si>
    <t>毎年5月中旬</t>
    <rPh sb="0" eb="2">
      <t>マイトシ</t>
    </rPh>
    <rPh sb="3" eb="4">
      <t>ガツ</t>
    </rPh>
    <rPh sb="4" eb="6">
      <t>チュウジュン</t>
    </rPh>
    <phoneticPr fontId="10"/>
  </si>
  <si>
    <t>９月上旬</t>
    <rPh sb="1" eb="2">
      <t>ガツ</t>
    </rPh>
    <rPh sb="2" eb="4">
      <t>ジョウジュン</t>
    </rPh>
    <phoneticPr fontId="2"/>
  </si>
  <si>
    <t>8月中旬</t>
    <phoneticPr fontId="2"/>
  </si>
  <si>
    <t>3月下旬～4月上旬</t>
    <rPh sb="1" eb="2">
      <t>ガツ</t>
    </rPh>
    <rPh sb="2" eb="4">
      <t>ゲジュン</t>
    </rPh>
    <rPh sb="6" eb="7">
      <t>ガツ</t>
    </rPh>
    <rPh sb="7" eb="9">
      <t>ジョウジュン</t>
    </rPh>
    <phoneticPr fontId="2"/>
  </si>
  <si>
    <t>4月上旬</t>
  </si>
  <si>
    <t>1/1～1/3</t>
    <phoneticPr fontId="2"/>
  </si>
  <si>
    <t>11月下旬～2月中旬</t>
    <rPh sb="2" eb="3">
      <t>ガツ</t>
    </rPh>
    <rPh sb="3" eb="5">
      <t>ゲジュン</t>
    </rPh>
    <rPh sb="7" eb="8">
      <t>ガツ</t>
    </rPh>
    <rPh sb="8" eb="10">
      <t>チュウジュン</t>
    </rPh>
    <phoneticPr fontId="2"/>
  </si>
  <si>
    <t>2月下旬・9月下旬</t>
    <rPh sb="1" eb="2">
      <t>ガツ</t>
    </rPh>
    <rPh sb="2" eb="4">
      <t>ゲジュン</t>
    </rPh>
    <rPh sb="6" eb="7">
      <t>ガツ</t>
    </rPh>
    <rPh sb="7" eb="9">
      <t>ゲジュン</t>
    </rPh>
    <phoneticPr fontId="2"/>
  </si>
  <si>
    <t>10月下旬～11月上旬</t>
    <rPh sb="2" eb="3">
      <t>ガツ</t>
    </rPh>
    <rPh sb="3" eb="5">
      <t>ゲジュン</t>
    </rPh>
    <rPh sb="8" eb="9">
      <t>ガツ</t>
    </rPh>
    <rPh sb="9" eb="11">
      <t>ジョウジュン</t>
    </rPh>
    <phoneticPr fontId="2"/>
  </si>
  <si>
    <t>5月中旬</t>
    <phoneticPr fontId="2"/>
  </si>
  <si>
    <t>4月中旬</t>
    <rPh sb="1" eb="2">
      <t>ガツ</t>
    </rPh>
    <rPh sb="2" eb="4">
      <t>チュウジュン</t>
    </rPh>
    <phoneticPr fontId="2"/>
  </si>
  <si>
    <t>3月上旬～下旬</t>
    <rPh sb="1" eb="2">
      <t>ガツ</t>
    </rPh>
    <rPh sb="2" eb="4">
      <t>ジョウジュン</t>
    </rPh>
    <rPh sb="5" eb="7">
      <t>ゲジュン</t>
    </rPh>
    <phoneticPr fontId="2"/>
  </si>
  <si>
    <t>4月中旬～下旬</t>
    <rPh sb="1" eb="2">
      <t>ガツ</t>
    </rPh>
    <rPh sb="2" eb="4">
      <t>チュウジュン</t>
    </rPh>
    <rPh sb="5" eb="7">
      <t>ゲジュン</t>
    </rPh>
    <phoneticPr fontId="2"/>
  </si>
  <si>
    <t>１１月下旬</t>
    <rPh sb="2" eb="3">
      <t>ガツ</t>
    </rPh>
    <rPh sb="3" eb="5">
      <t>ゲジュン</t>
    </rPh>
    <phoneticPr fontId="2"/>
  </si>
  <si>
    <t>６月上旬</t>
    <rPh sb="1" eb="2">
      <t>ガツ</t>
    </rPh>
    <rPh sb="2" eb="4">
      <t>ジョウジュン</t>
    </rPh>
    <phoneticPr fontId="2"/>
  </si>
  <si>
    <t>４月上旬～４月中旬</t>
    <rPh sb="1" eb="2">
      <t>ガツ</t>
    </rPh>
    <rPh sb="2" eb="4">
      <t>ジョウジュン</t>
    </rPh>
    <rPh sb="6" eb="7">
      <t>ガツ</t>
    </rPh>
    <rPh sb="7" eb="9">
      <t>チュウジュン</t>
    </rPh>
    <phoneticPr fontId="2"/>
  </si>
  <si>
    <t>４月下旬～５月上旬</t>
    <rPh sb="1" eb="2">
      <t>ガツ</t>
    </rPh>
    <rPh sb="2" eb="4">
      <t>ゲジュン</t>
    </rPh>
    <rPh sb="6" eb="7">
      <t>ガツ</t>
    </rPh>
    <rPh sb="7" eb="9">
      <t>ジョウジュン</t>
    </rPh>
    <phoneticPr fontId="2"/>
  </si>
  <si>
    <t>１月下旬～２月上旬</t>
    <rPh sb="1" eb="2">
      <t>ガツ</t>
    </rPh>
    <rPh sb="2" eb="4">
      <t>ゲジュン</t>
    </rPh>
    <rPh sb="6" eb="7">
      <t>ガツ</t>
    </rPh>
    <rPh sb="7" eb="9">
      <t>ジョウジュン</t>
    </rPh>
    <phoneticPr fontId="2"/>
  </si>
  <si>
    <t>７月最終土曜日</t>
    <rPh sb="1" eb="2">
      <t>ガツ</t>
    </rPh>
    <rPh sb="2" eb="4">
      <t>サイシュウ</t>
    </rPh>
    <rPh sb="4" eb="7">
      <t>ドヨウビ</t>
    </rPh>
    <phoneticPr fontId="2"/>
  </si>
  <si>
    <t>８月第１土曜日</t>
    <rPh sb="1" eb="2">
      <t>ガツ</t>
    </rPh>
    <rPh sb="2" eb="3">
      <t>ダイ</t>
    </rPh>
    <rPh sb="4" eb="7">
      <t>ドヨウビ</t>
    </rPh>
    <phoneticPr fontId="2"/>
  </si>
  <si>
    <t>６月の第１土曜日とその前後の日</t>
    <rPh sb="1" eb="2">
      <t>ガツ</t>
    </rPh>
    <rPh sb="3" eb="4">
      <t>ダイ</t>
    </rPh>
    <rPh sb="5" eb="8">
      <t>ドヨウビ</t>
    </rPh>
    <rPh sb="11" eb="13">
      <t>ゼンゴ</t>
    </rPh>
    <rPh sb="14" eb="15">
      <t>ヒ</t>
    </rPh>
    <phoneticPr fontId="2"/>
  </si>
  <si>
    <t>７月中旬</t>
    <rPh sb="1" eb="2">
      <t>ガツ</t>
    </rPh>
    <rPh sb="2" eb="4">
      <t>チュウジュン</t>
    </rPh>
    <phoneticPr fontId="2"/>
  </si>
  <si>
    <t>７月第１金・土曜日</t>
    <rPh sb="1" eb="2">
      <t>ガツ</t>
    </rPh>
    <rPh sb="2" eb="3">
      <t>ダイ</t>
    </rPh>
    <rPh sb="4" eb="5">
      <t>キン</t>
    </rPh>
    <rPh sb="6" eb="9">
      <t>ドヨウビ</t>
    </rPh>
    <phoneticPr fontId="2"/>
  </si>
  <si>
    <t>８月初旬～中旬</t>
    <rPh sb="1" eb="2">
      <t>ガツ</t>
    </rPh>
    <rPh sb="2" eb="4">
      <t>ショジュン</t>
    </rPh>
    <rPh sb="5" eb="7">
      <t>チュウジュン</t>
    </rPh>
    <phoneticPr fontId="2"/>
  </si>
  <si>
    <t>９月初旬～中旬</t>
    <rPh sb="1" eb="2">
      <t>ガツ</t>
    </rPh>
    <rPh sb="2" eb="4">
      <t>ショジュン</t>
    </rPh>
    <rPh sb="5" eb="7">
      <t>チュウジュン</t>
    </rPh>
    <phoneticPr fontId="2"/>
  </si>
  <si>
    <t>毎年5/3～5/4</t>
    <rPh sb="0" eb="2">
      <t>マイトシ</t>
    </rPh>
    <phoneticPr fontId="2"/>
  </si>
  <si>
    <t>毎年2月最終土日</t>
    <rPh sb="0" eb="2">
      <t>マイトシ</t>
    </rPh>
    <rPh sb="3" eb="4">
      <t>ガツ</t>
    </rPh>
    <rPh sb="4" eb="6">
      <t>サイシュウ</t>
    </rPh>
    <rPh sb="6" eb="8">
      <t>ドニチ</t>
    </rPh>
    <phoneticPr fontId="2"/>
  </si>
  <si>
    <t>毎年3/2</t>
    <rPh sb="0" eb="2">
      <t>マイトシ</t>
    </rPh>
    <phoneticPr fontId="2"/>
  </si>
  <si>
    <t>毎年4/1～4/15</t>
    <rPh sb="0" eb="2">
      <t>マイトシ</t>
    </rPh>
    <phoneticPr fontId="2"/>
  </si>
  <si>
    <t>毎年4/13～4/16</t>
    <rPh sb="0" eb="2">
      <t>マイトシ</t>
    </rPh>
    <phoneticPr fontId="2"/>
  </si>
  <si>
    <t>毎年8/1</t>
    <rPh sb="0" eb="2">
      <t>マイトシ</t>
    </rPh>
    <phoneticPr fontId="2"/>
  </si>
  <si>
    <t>毎年8/3～8/5</t>
    <rPh sb="0" eb="2">
      <t>マイトシ</t>
    </rPh>
    <phoneticPr fontId="2"/>
  </si>
  <si>
    <t>毎年8/16</t>
    <rPh sb="0" eb="2">
      <t>マイトシ</t>
    </rPh>
    <phoneticPr fontId="2"/>
  </si>
  <si>
    <t>毎年9/1～9/4</t>
    <rPh sb="0" eb="2">
      <t>マイトシ</t>
    </rPh>
    <phoneticPr fontId="2"/>
  </si>
  <si>
    <t>９月第3土・日曜日</t>
    <rPh sb="1" eb="2">
      <t>ガツ</t>
    </rPh>
    <rPh sb="2" eb="3">
      <t>ダイ</t>
    </rPh>
    <rPh sb="4" eb="5">
      <t>ド</t>
    </rPh>
    <rPh sb="6" eb="7">
      <t>ニチ</t>
    </rPh>
    <rPh sb="7" eb="9">
      <t>ヨウビ</t>
    </rPh>
    <phoneticPr fontId="2"/>
  </si>
  <si>
    <t>8月第１木曜日</t>
    <rPh sb="1" eb="2">
      <t>ガツ</t>
    </rPh>
    <rPh sb="2" eb="3">
      <t>ダイ</t>
    </rPh>
    <rPh sb="4" eb="7">
      <t>モクヨウビ</t>
    </rPh>
    <phoneticPr fontId="2"/>
  </si>
  <si>
    <t>１月上旬</t>
    <rPh sb="1" eb="2">
      <t>ガツ</t>
    </rPh>
    <rPh sb="2" eb="4">
      <t>ジョウジュン</t>
    </rPh>
    <phoneticPr fontId="2"/>
  </si>
  <si>
    <t>5月3日～5日</t>
    <rPh sb="1" eb="2">
      <t>ガツ</t>
    </rPh>
    <rPh sb="3" eb="4">
      <t>ヒ</t>
    </rPh>
    <rPh sb="6" eb="7">
      <t>ニチ</t>
    </rPh>
    <phoneticPr fontId="2"/>
  </si>
  <si>
    <t>7月第2土曜日</t>
    <rPh sb="1" eb="2">
      <t>ガツ</t>
    </rPh>
    <rPh sb="2" eb="3">
      <t>ダイ</t>
    </rPh>
    <rPh sb="4" eb="7">
      <t>ドヨウビ</t>
    </rPh>
    <phoneticPr fontId="2"/>
  </si>
  <si>
    <t>7月最終土曜日</t>
    <rPh sb="1" eb="2">
      <t>ガツ</t>
    </rPh>
    <rPh sb="2" eb="4">
      <t>サイシュウ</t>
    </rPh>
    <rPh sb="4" eb="7">
      <t>ドヨウビ</t>
    </rPh>
    <phoneticPr fontId="2"/>
  </si>
  <si>
    <t>8月第１土曜日</t>
    <rPh sb="1" eb="2">
      <t>ガツ</t>
    </rPh>
    <rPh sb="2" eb="3">
      <t>ダイ</t>
    </rPh>
    <rPh sb="4" eb="7">
      <t>ドヨウビ</t>
    </rPh>
    <phoneticPr fontId="2"/>
  </si>
  <si>
    <t>９月初旬</t>
    <rPh sb="1" eb="2">
      <t>ガツ</t>
    </rPh>
    <rPh sb="2" eb="4">
      <t>ショジュン</t>
    </rPh>
    <phoneticPr fontId="2"/>
  </si>
  <si>
    <t>4月上旬</t>
    <rPh sb="1" eb="2">
      <t>ガツ</t>
    </rPh>
    <rPh sb="2" eb="4">
      <t>ジョウジュン</t>
    </rPh>
    <phoneticPr fontId="2"/>
  </si>
  <si>
    <t>4月22日～5月5日</t>
    <rPh sb="1" eb="2">
      <t>ガツ</t>
    </rPh>
    <rPh sb="4" eb="5">
      <t>ニチ</t>
    </rPh>
    <rPh sb="7" eb="8">
      <t>ガツ</t>
    </rPh>
    <rPh sb="9" eb="10">
      <t>ニチ</t>
    </rPh>
    <phoneticPr fontId="2"/>
  </si>
  <si>
    <t>4月中旬～6月下旬</t>
    <rPh sb="1" eb="2">
      <t>ガツ</t>
    </rPh>
    <rPh sb="2" eb="4">
      <t>チュウジュン</t>
    </rPh>
    <rPh sb="6" eb="7">
      <t>ガツ</t>
    </rPh>
    <rPh sb="7" eb="9">
      <t>ゲジュン</t>
    </rPh>
    <phoneticPr fontId="2"/>
  </si>
  <si>
    <t>4月上旬～中旬</t>
    <rPh sb="1" eb="2">
      <t>ガツ</t>
    </rPh>
    <rPh sb="2" eb="4">
      <t>ジョウジュン</t>
    </rPh>
    <rPh sb="5" eb="7">
      <t>チュウジュン</t>
    </rPh>
    <phoneticPr fontId="1"/>
  </si>
  <si>
    <t>4月上旬～5月上旬</t>
    <rPh sb="1" eb="2">
      <t>ガツ</t>
    </rPh>
    <rPh sb="2" eb="4">
      <t>ジョウジュン</t>
    </rPh>
    <rPh sb="6" eb="7">
      <t>ガツ</t>
    </rPh>
    <rPh sb="7" eb="9">
      <t>ジョウジュン</t>
    </rPh>
    <phoneticPr fontId="1"/>
  </si>
  <si>
    <t>8月1日～7日</t>
    <rPh sb="1" eb="2">
      <t>ガツ</t>
    </rPh>
    <rPh sb="3" eb="4">
      <t>ニチ</t>
    </rPh>
    <rPh sb="6" eb="7">
      <t>ニチ</t>
    </rPh>
    <phoneticPr fontId="2"/>
  </si>
  <si>
    <t>9月23日～24日</t>
    <rPh sb="1" eb="2">
      <t>ガツ</t>
    </rPh>
    <rPh sb="4" eb="5">
      <t>ニチ</t>
    </rPh>
    <rPh sb="8" eb="9">
      <t>ニチ</t>
    </rPh>
    <phoneticPr fontId="2"/>
  </si>
  <si>
    <t>10月第一金土日</t>
    <rPh sb="2" eb="3">
      <t>ツキ</t>
    </rPh>
    <rPh sb="3" eb="5">
      <t>ダイイチ</t>
    </rPh>
    <rPh sb="5" eb="8">
      <t>キンドニチ</t>
    </rPh>
    <phoneticPr fontId="2"/>
  </si>
  <si>
    <t>8月20日～9月3日</t>
    <rPh sb="1" eb="2">
      <t>ガツ</t>
    </rPh>
    <rPh sb="4" eb="5">
      <t>ニチ</t>
    </rPh>
    <rPh sb="7" eb="8">
      <t>ガツ</t>
    </rPh>
    <rPh sb="9" eb="10">
      <t>ニチ</t>
    </rPh>
    <phoneticPr fontId="2"/>
  </si>
  <si>
    <t>5月1日～2日</t>
    <rPh sb="1" eb="2">
      <t>ガツ</t>
    </rPh>
    <rPh sb="3" eb="4">
      <t>ニチ</t>
    </rPh>
    <rPh sb="6" eb="7">
      <t>ニチ</t>
    </rPh>
    <phoneticPr fontId="2"/>
  </si>
  <si>
    <t>5月31日~6月2日</t>
    <rPh sb="1" eb="2">
      <t>ガツ</t>
    </rPh>
    <rPh sb="4" eb="5">
      <t>ニチ</t>
    </rPh>
    <rPh sb="7" eb="8">
      <t>ガツ</t>
    </rPh>
    <rPh sb="9" eb="10">
      <t>ニチ</t>
    </rPh>
    <phoneticPr fontId="2"/>
  </si>
  <si>
    <t>8月の第一金土</t>
    <rPh sb="1" eb="2">
      <t>ガツ</t>
    </rPh>
    <rPh sb="3" eb="5">
      <t>ダイイチ</t>
    </rPh>
    <rPh sb="5" eb="6">
      <t>キン</t>
    </rPh>
    <rPh sb="6" eb="7">
      <t>ド</t>
    </rPh>
    <phoneticPr fontId="2"/>
  </si>
  <si>
    <t>敬老の日の直前の土日</t>
    <rPh sb="0" eb="2">
      <t>ケイロウ</t>
    </rPh>
    <rPh sb="3" eb="4">
      <t>ヒ</t>
    </rPh>
    <rPh sb="5" eb="7">
      <t>チョクゼン</t>
    </rPh>
    <rPh sb="8" eb="10">
      <t>ドニチ</t>
    </rPh>
    <phoneticPr fontId="1"/>
  </si>
  <si>
    <t>5月第3日曜</t>
    <rPh sb="1" eb="2">
      <t>ガツ</t>
    </rPh>
    <rPh sb="2" eb="3">
      <t>ダイ</t>
    </rPh>
    <rPh sb="4" eb="6">
      <t>ニチヨウ</t>
    </rPh>
    <phoneticPr fontId="1"/>
  </si>
  <si>
    <t>秋分の日</t>
    <rPh sb="0" eb="2">
      <t>シュウブン</t>
    </rPh>
    <rPh sb="3" eb="4">
      <t>ヒ</t>
    </rPh>
    <phoneticPr fontId="2"/>
  </si>
  <si>
    <t>10月1日～2日</t>
    <rPh sb="2" eb="3">
      <t>ガツ</t>
    </rPh>
    <rPh sb="4" eb="5">
      <t>ニチ</t>
    </rPh>
    <rPh sb="7" eb="8">
      <t>ニチ</t>
    </rPh>
    <phoneticPr fontId="2"/>
  </si>
  <si>
    <t>10月第2日曜</t>
    <rPh sb="2" eb="3">
      <t>ガツ</t>
    </rPh>
    <rPh sb="3" eb="4">
      <t>ダイ</t>
    </rPh>
    <rPh sb="5" eb="7">
      <t>ニチヨウ</t>
    </rPh>
    <phoneticPr fontId="1"/>
  </si>
  <si>
    <t>7月末及び8月初めの土日月曜日</t>
    <rPh sb="1" eb="2">
      <t>ガツ</t>
    </rPh>
    <rPh sb="2" eb="3">
      <t>マツ</t>
    </rPh>
    <rPh sb="3" eb="4">
      <t>オヨ</t>
    </rPh>
    <rPh sb="6" eb="7">
      <t>ガツ</t>
    </rPh>
    <rPh sb="7" eb="8">
      <t>ハジ</t>
    </rPh>
    <rPh sb="10" eb="12">
      <t>ドニチ</t>
    </rPh>
    <rPh sb="12" eb="13">
      <t>ゲツ</t>
    </rPh>
    <rPh sb="13" eb="15">
      <t>ヨウビ</t>
    </rPh>
    <phoneticPr fontId="2"/>
  </si>
  <si>
    <t>4月第二日曜日</t>
    <rPh sb="1" eb="2">
      <t>ガツ</t>
    </rPh>
    <rPh sb="2" eb="4">
      <t>ダイニ</t>
    </rPh>
    <rPh sb="4" eb="7">
      <t>ニチヨウビ</t>
    </rPh>
    <phoneticPr fontId="2"/>
  </si>
  <si>
    <t>1月中旬</t>
    <rPh sb="2" eb="4">
      <t>チュウジュン</t>
    </rPh>
    <phoneticPr fontId="2"/>
  </si>
  <si>
    <t>4月1日～20日</t>
    <rPh sb="1" eb="2">
      <t>ガツ</t>
    </rPh>
    <rPh sb="3" eb="4">
      <t>ニチ</t>
    </rPh>
    <rPh sb="7" eb="8">
      <t>ニチ</t>
    </rPh>
    <phoneticPr fontId="2"/>
  </si>
  <si>
    <t>6月上旬～下旬</t>
    <rPh sb="1" eb="2">
      <t>ガツ</t>
    </rPh>
    <rPh sb="2" eb="4">
      <t>ジョウジュン</t>
    </rPh>
    <rPh sb="5" eb="7">
      <t>ゲジュン</t>
    </rPh>
    <phoneticPr fontId="2"/>
  </si>
  <si>
    <t>11月中旬</t>
    <rPh sb="2" eb="3">
      <t>ガツ</t>
    </rPh>
    <rPh sb="3" eb="5">
      <t>チュウジュン</t>
    </rPh>
    <phoneticPr fontId="2"/>
  </si>
  <si>
    <t>7月 第1日曜日</t>
    <rPh sb="0" eb="1">
      <t>ガツ</t>
    </rPh>
    <rPh sb="2" eb="3">
      <t>ダイ</t>
    </rPh>
    <rPh sb="4" eb="7">
      <t>ニチヨウビ</t>
    </rPh>
    <phoneticPr fontId="5"/>
  </si>
  <si>
    <t>2月 第2日曜日</t>
    <rPh sb="1" eb="2">
      <t>ガツ</t>
    </rPh>
    <rPh sb="3" eb="4">
      <t>ダイ</t>
    </rPh>
    <rPh sb="5" eb="8">
      <t>ニチヨウビ</t>
    </rPh>
    <phoneticPr fontId="5"/>
  </si>
  <si>
    <t>3月中旬</t>
    <rPh sb="1" eb="2">
      <t>ガツ</t>
    </rPh>
    <rPh sb="2" eb="4">
      <t>チュウジュン</t>
    </rPh>
    <phoneticPr fontId="2"/>
  </si>
  <si>
    <t>11月上旬</t>
    <rPh sb="2" eb="3">
      <t>ガツ</t>
    </rPh>
    <rPh sb="3" eb="5">
      <t>ジョウジュン</t>
    </rPh>
    <phoneticPr fontId="5"/>
  </si>
  <si>
    <t>５月中旬</t>
    <rPh sb="1" eb="2">
      <t>ガツ</t>
    </rPh>
    <rPh sb="2" eb="4">
      <t>チュウジュン</t>
    </rPh>
    <phoneticPr fontId="5"/>
  </si>
  <si>
    <t>７月下旬</t>
    <rPh sb="1" eb="2">
      <t>ガツ</t>
    </rPh>
    <rPh sb="2" eb="4">
      <t>ゲジュン</t>
    </rPh>
    <phoneticPr fontId="5"/>
  </si>
  <si>
    <t>４月上旬</t>
    <rPh sb="1" eb="2">
      <t>ガツ</t>
    </rPh>
    <rPh sb="2" eb="4">
      <t>ジョウジュン</t>
    </rPh>
    <phoneticPr fontId="5"/>
  </si>
  <si>
    <t>４月下旬</t>
    <rPh sb="1" eb="2">
      <t>ガツ</t>
    </rPh>
    <rPh sb="2" eb="4">
      <t>ゲジュン</t>
    </rPh>
    <phoneticPr fontId="5"/>
  </si>
  <si>
    <t>５月上旬</t>
    <rPh sb="1" eb="2">
      <t>ガツ</t>
    </rPh>
    <rPh sb="2" eb="4">
      <t>ジョウジュン</t>
    </rPh>
    <phoneticPr fontId="5"/>
  </si>
  <si>
    <t>７月上旬</t>
    <rPh sb="1" eb="2">
      <t>ガツ</t>
    </rPh>
    <rPh sb="2" eb="4">
      <t>ジョウジュン</t>
    </rPh>
    <phoneticPr fontId="5"/>
  </si>
  <si>
    <t>10月第4日曜日</t>
    <rPh sb="2" eb="3">
      <t>ツキ</t>
    </rPh>
    <rPh sb="3" eb="4">
      <t>ダイ</t>
    </rPh>
    <rPh sb="5" eb="8">
      <t>ニチヨウビ</t>
    </rPh>
    <phoneticPr fontId="7"/>
  </si>
  <si>
    <t>9月下旬</t>
    <rPh sb="1" eb="2">
      <t>ガツ</t>
    </rPh>
    <rPh sb="2" eb="4">
      <t>ゲジュン</t>
    </rPh>
    <phoneticPr fontId="7"/>
  </si>
  <si>
    <t>10月上旬</t>
    <rPh sb="2" eb="3">
      <t>ガツ</t>
    </rPh>
    <rPh sb="3" eb="5">
      <t>ジョウジュン</t>
    </rPh>
    <phoneticPr fontId="7"/>
  </si>
  <si>
    <t>10月下旬</t>
    <rPh sb="2" eb="3">
      <t>ツキ</t>
    </rPh>
    <rPh sb="3" eb="5">
      <t>ゲジュン</t>
    </rPh>
    <phoneticPr fontId="7"/>
  </si>
  <si>
    <t>第1土・日曜日</t>
    <rPh sb="0" eb="1">
      <t>ダイ</t>
    </rPh>
    <rPh sb="2" eb="3">
      <t>ド</t>
    </rPh>
    <rPh sb="4" eb="7">
      <t>ニチヨウビ</t>
    </rPh>
    <phoneticPr fontId="7"/>
  </si>
  <si>
    <t>11月下旬</t>
    <rPh sb="2" eb="3">
      <t>ガツ</t>
    </rPh>
    <rPh sb="3" eb="5">
      <t>ゲジュン</t>
    </rPh>
    <phoneticPr fontId="7"/>
  </si>
  <si>
    <t>6月第3日曜日</t>
    <rPh sb="1" eb="2">
      <t>ガツ</t>
    </rPh>
    <rPh sb="2" eb="3">
      <t>ダイ</t>
    </rPh>
    <rPh sb="4" eb="7">
      <t>ニチヨウビ</t>
    </rPh>
    <phoneticPr fontId="7"/>
  </si>
  <si>
    <t>毎年8月16日</t>
    <rPh sb="0" eb="2">
      <t>マイトシ</t>
    </rPh>
    <rPh sb="3" eb="4">
      <t>ガツ</t>
    </rPh>
    <rPh sb="6" eb="7">
      <t>ニチ</t>
    </rPh>
    <phoneticPr fontId="7"/>
  </si>
  <si>
    <t>4月中旬</t>
    <rPh sb="1" eb="2">
      <t>ガツ</t>
    </rPh>
    <rPh sb="2" eb="4">
      <t>チュウジュン</t>
    </rPh>
    <phoneticPr fontId="7"/>
  </si>
  <si>
    <t>4月下旬</t>
    <rPh sb="1" eb="2">
      <t>ツキ</t>
    </rPh>
    <rPh sb="2" eb="4">
      <t>ゲジュン</t>
    </rPh>
    <phoneticPr fontId="7"/>
  </si>
  <si>
    <t>5月中旬</t>
    <rPh sb="1" eb="2">
      <t>ガツ</t>
    </rPh>
    <rPh sb="2" eb="4">
      <t>チュウジュン</t>
    </rPh>
    <phoneticPr fontId="7"/>
  </si>
  <si>
    <t>5月下旬</t>
    <rPh sb="1" eb="2">
      <t>ガツ</t>
    </rPh>
    <rPh sb="2" eb="4">
      <t>ゲジュン</t>
    </rPh>
    <phoneticPr fontId="7"/>
  </si>
  <si>
    <t>3月中旬</t>
    <rPh sb="2" eb="3">
      <t>ナカ</t>
    </rPh>
    <phoneticPr fontId="7"/>
  </si>
  <si>
    <t>毎年12月30日</t>
    <rPh sb="0" eb="2">
      <t>マイトシ</t>
    </rPh>
    <rPh sb="4" eb="5">
      <t>ガツ</t>
    </rPh>
    <rPh sb="7" eb="8">
      <t>ニチ</t>
    </rPh>
    <phoneticPr fontId="7"/>
  </si>
  <si>
    <t>2月1日～4月上旬</t>
    <rPh sb="1" eb="2">
      <t>ツキ</t>
    </rPh>
    <rPh sb="3" eb="4">
      <t>ニチ</t>
    </rPh>
    <rPh sb="6" eb="7">
      <t>ガツ</t>
    </rPh>
    <rPh sb="7" eb="9">
      <t>ジョウジュン</t>
    </rPh>
    <phoneticPr fontId="7"/>
  </si>
  <si>
    <t>2月中旬</t>
    <rPh sb="1" eb="2">
      <t>ガツ</t>
    </rPh>
    <rPh sb="2" eb="4">
      <t>チュウジュン</t>
    </rPh>
    <phoneticPr fontId="7"/>
  </si>
  <si>
    <t>7月下旬</t>
    <rPh sb="1" eb="2">
      <t>ガツ</t>
    </rPh>
    <rPh sb="2" eb="4">
      <t>ゲジュン</t>
    </rPh>
    <phoneticPr fontId="7"/>
  </si>
  <si>
    <t>8月上旬</t>
    <rPh sb="1" eb="2">
      <t>ガツ</t>
    </rPh>
    <rPh sb="2" eb="4">
      <t>ジョウジュン</t>
    </rPh>
    <phoneticPr fontId="7"/>
  </si>
  <si>
    <t>6月第2土・日曜日</t>
    <rPh sb="1" eb="2">
      <t>ガツ</t>
    </rPh>
    <rPh sb="2" eb="3">
      <t>ダイ</t>
    </rPh>
    <rPh sb="4" eb="5">
      <t>ツチ</t>
    </rPh>
    <rPh sb="6" eb="9">
      <t>ニチヨウビ</t>
    </rPh>
    <phoneticPr fontId="7"/>
  </si>
  <si>
    <t>7月中旬</t>
    <rPh sb="1" eb="2">
      <t>ガツ</t>
    </rPh>
    <rPh sb="2" eb="4">
      <t>チュウジュン</t>
    </rPh>
    <phoneticPr fontId="7"/>
  </si>
  <si>
    <t>第1土曜日</t>
    <rPh sb="0" eb="1">
      <t>ダイ</t>
    </rPh>
    <rPh sb="2" eb="5">
      <t>ドヨウビ</t>
    </rPh>
    <phoneticPr fontId="7"/>
  </si>
  <si>
    <t>第3土・日曜日</t>
    <rPh sb="0" eb="1">
      <t>ダイ</t>
    </rPh>
    <rPh sb="2" eb="3">
      <t>ド</t>
    </rPh>
    <rPh sb="4" eb="5">
      <t>ニチ</t>
    </rPh>
    <rPh sb="5" eb="7">
      <t>ヨウビ</t>
    </rPh>
    <phoneticPr fontId="7"/>
  </si>
  <si>
    <t>旧暦1月7～9日</t>
    <rPh sb="0" eb="2">
      <t>キュウレキ</t>
    </rPh>
    <rPh sb="3" eb="4">
      <t>ツキ</t>
    </rPh>
    <rPh sb="7" eb="8">
      <t>ニチ</t>
    </rPh>
    <phoneticPr fontId="7"/>
  </si>
  <si>
    <t>11月中旬～12月初旬</t>
    <rPh sb="2" eb="3">
      <t>ガツ</t>
    </rPh>
    <rPh sb="3" eb="5">
      <t>チュウジュン</t>
    </rPh>
    <rPh sb="8" eb="9">
      <t>ガツ</t>
    </rPh>
    <rPh sb="9" eb="11">
      <t>ショジュン</t>
    </rPh>
    <phoneticPr fontId="2"/>
  </si>
  <si>
    <t>7月下旬～8月上旬</t>
    <rPh sb="1" eb="2">
      <t>ガツ</t>
    </rPh>
    <rPh sb="2" eb="4">
      <t>ゲジュン</t>
    </rPh>
    <rPh sb="6" eb="7">
      <t>ガツ</t>
    </rPh>
    <rPh sb="7" eb="9">
      <t>ジョウジュン</t>
    </rPh>
    <phoneticPr fontId="2"/>
  </si>
  <si>
    <t>3月下旬</t>
    <rPh sb="1" eb="2">
      <t>ガツ</t>
    </rPh>
    <rPh sb="2" eb="4">
      <t>ゲジュン</t>
    </rPh>
    <phoneticPr fontId="2"/>
  </si>
  <si>
    <t>10月中旬～下旬の土曜日・日曜日（2日間）</t>
    <rPh sb="2" eb="3">
      <t>ガツ</t>
    </rPh>
    <rPh sb="3" eb="5">
      <t>チュウジュン</t>
    </rPh>
    <rPh sb="6" eb="8">
      <t>ゲジュン</t>
    </rPh>
    <rPh sb="9" eb="12">
      <t>ドヨウビ</t>
    </rPh>
    <rPh sb="13" eb="14">
      <t>ニチ</t>
    </rPh>
    <rPh sb="14" eb="16">
      <t>ヨウビ</t>
    </rPh>
    <rPh sb="18" eb="20">
      <t>ニチカン</t>
    </rPh>
    <phoneticPr fontId="1"/>
  </si>
  <si>
    <t>7月1日～8月31日</t>
    <rPh sb="1" eb="2">
      <t>ガツ</t>
    </rPh>
    <rPh sb="3" eb="4">
      <t>ヒ</t>
    </rPh>
    <rPh sb="6" eb="7">
      <t>ガツ</t>
    </rPh>
    <rPh sb="9" eb="10">
      <t>ヒ</t>
    </rPh>
    <phoneticPr fontId="1"/>
  </si>
  <si>
    <t>4月第1土曜日、日曜日</t>
    <rPh sb="1" eb="2">
      <t>ツキ</t>
    </rPh>
    <rPh sb="2" eb="3">
      <t>ダイ</t>
    </rPh>
    <rPh sb="4" eb="7">
      <t>ドヨウビ</t>
    </rPh>
    <rPh sb="8" eb="11">
      <t>ニチヨウビ</t>
    </rPh>
    <phoneticPr fontId="2"/>
  </si>
  <si>
    <t>4月下旬～5月上旬</t>
    <rPh sb="1" eb="2">
      <t>ガツ</t>
    </rPh>
    <rPh sb="2" eb="4">
      <t>ゲジュン</t>
    </rPh>
    <rPh sb="6" eb="7">
      <t>ガツ</t>
    </rPh>
    <rPh sb="7" eb="9">
      <t>ジョウジュン</t>
    </rPh>
    <phoneticPr fontId="1"/>
  </si>
  <si>
    <t>6月１日～31日</t>
    <rPh sb="1" eb="2">
      <t>ガツ</t>
    </rPh>
    <rPh sb="3" eb="4">
      <t>ニチ</t>
    </rPh>
    <rPh sb="7" eb="8">
      <t>ニチ</t>
    </rPh>
    <phoneticPr fontId="1"/>
  </si>
  <si>
    <t>3月～7月</t>
    <rPh sb="1" eb="2">
      <t>ガツ</t>
    </rPh>
    <rPh sb="4" eb="5">
      <t>ガツ</t>
    </rPh>
    <phoneticPr fontId="1"/>
  </si>
  <si>
    <t>2月中旬</t>
    <rPh sb="1" eb="2">
      <t>ガツ</t>
    </rPh>
    <rPh sb="2" eb="4">
      <t>チュウジュン</t>
    </rPh>
    <phoneticPr fontId="1"/>
  </si>
  <si>
    <t>2月上旬～中旬の日曜日（1日）</t>
    <rPh sb="1" eb="2">
      <t>ガツ</t>
    </rPh>
    <rPh sb="2" eb="4">
      <t>ジョウジュン</t>
    </rPh>
    <rPh sb="5" eb="7">
      <t>チュウジュン</t>
    </rPh>
    <rPh sb="8" eb="9">
      <t>ヒ</t>
    </rPh>
    <rPh sb="9" eb="11">
      <t>ヨウビ</t>
    </rPh>
    <rPh sb="13" eb="14">
      <t>ニチ</t>
    </rPh>
    <phoneticPr fontId="1"/>
  </si>
  <si>
    <t>7月最終日曜日</t>
    <rPh sb="1" eb="2">
      <t>ガツ</t>
    </rPh>
    <rPh sb="2" eb="4">
      <t>サイシュウ</t>
    </rPh>
    <rPh sb="4" eb="7">
      <t>ニチヨウビ</t>
    </rPh>
    <phoneticPr fontId="1"/>
  </si>
  <si>
    <t>7月最終週の土曜日、日曜日</t>
    <rPh sb="1" eb="2">
      <t>ガツ</t>
    </rPh>
    <rPh sb="2" eb="4">
      <t>サイシュウ</t>
    </rPh>
    <rPh sb="4" eb="5">
      <t>シュウ</t>
    </rPh>
    <rPh sb="6" eb="8">
      <t>ドヨウ</t>
    </rPh>
    <rPh sb="8" eb="9">
      <t>ヒ</t>
    </rPh>
    <rPh sb="10" eb="13">
      <t>ニチヨウビ</t>
    </rPh>
    <phoneticPr fontId="1"/>
  </si>
  <si>
    <t>10月第3土曜日、日曜日</t>
    <rPh sb="2" eb="3">
      <t>ツキ</t>
    </rPh>
    <rPh sb="3" eb="4">
      <t>ダイ</t>
    </rPh>
    <rPh sb="5" eb="8">
      <t>ドヨウビ</t>
    </rPh>
    <rPh sb="9" eb="12">
      <t>ニチヨウビ</t>
    </rPh>
    <phoneticPr fontId="2"/>
  </si>
  <si>
    <t>毎年８月14日と15日</t>
    <phoneticPr fontId="2"/>
  </si>
  <si>
    <t>4月第1土曜日・日曜日</t>
    <rPh sb="2" eb="3">
      <t>ダイ</t>
    </rPh>
    <rPh sb="4" eb="7">
      <t>ドヨウビ</t>
    </rPh>
    <rPh sb="8" eb="11">
      <t>ニチヨウビ</t>
    </rPh>
    <phoneticPr fontId="1"/>
  </si>
  <si>
    <t>5月4日、5日</t>
    <rPh sb="1" eb="2">
      <t>ガツ</t>
    </rPh>
    <rPh sb="3" eb="4">
      <t>ヒ</t>
    </rPh>
    <rPh sb="6" eb="7">
      <t>ヒ</t>
    </rPh>
    <phoneticPr fontId="2"/>
  </si>
  <si>
    <t>7月下旬の土曜日・日曜日</t>
    <rPh sb="1" eb="2">
      <t>ガツ</t>
    </rPh>
    <rPh sb="2" eb="4">
      <t>ゲジュン</t>
    </rPh>
    <rPh sb="5" eb="8">
      <t>ドヨウビ</t>
    </rPh>
    <rPh sb="9" eb="12">
      <t>ニチヨウビ</t>
    </rPh>
    <phoneticPr fontId="2"/>
  </si>
  <si>
    <t>8月第1日曜日</t>
    <rPh sb="1" eb="2">
      <t>ツキ</t>
    </rPh>
    <rPh sb="2" eb="3">
      <t>ダイ</t>
    </rPh>
    <rPh sb="4" eb="7">
      <t>ニチヨウビ</t>
    </rPh>
    <phoneticPr fontId="2"/>
  </si>
  <si>
    <t>8月第1土曜日、日曜日</t>
    <rPh sb="1" eb="2">
      <t>ツキ</t>
    </rPh>
    <rPh sb="2" eb="3">
      <t>ダイ</t>
    </rPh>
    <rPh sb="4" eb="7">
      <t>ドヨウビ</t>
    </rPh>
    <rPh sb="8" eb="11">
      <t>ニチヨウビ</t>
    </rPh>
    <phoneticPr fontId="2"/>
  </si>
  <si>
    <t>毎年８月第１土曜日、日曜日</t>
    <rPh sb="6" eb="9">
      <t>ドヨウビ</t>
    </rPh>
    <phoneticPr fontId="2"/>
  </si>
  <si>
    <t>10月第1土曜日・日曜日</t>
    <rPh sb="2" eb="3">
      <t>ガツ</t>
    </rPh>
    <rPh sb="3" eb="4">
      <t>ダイ</t>
    </rPh>
    <rPh sb="5" eb="8">
      <t>ドヨウビ</t>
    </rPh>
    <rPh sb="9" eb="12">
      <t>ニチヨウビ</t>
    </rPh>
    <phoneticPr fontId="2"/>
  </si>
  <si>
    <t>11月第1日曜日</t>
    <rPh sb="2" eb="3">
      <t>ガツ</t>
    </rPh>
    <rPh sb="3" eb="4">
      <t>ダイ</t>
    </rPh>
    <rPh sb="5" eb="8">
      <t>ニチヨウビ</t>
    </rPh>
    <phoneticPr fontId="2"/>
  </si>
  <si>
    <t>2019年7月26日　※7月第4金曜日</t>
    <rPh sb="4" eb="5">
      <t>ネン</t>
    </rPh>
    <rPh sb="6" eb="7">
      <t>ガツ</t>
    </rPh>
    <rPh sb="9" eb="10">
      <t>ニチ</t>
    </rPh>
    <rPh sb="13" eb="14">
      <t>ガツ</t>
    </rPh>
    <rPh sb="14" eb="15">
      <t>ダイ</t>
    </rPh>
    <rPh sb="16" eb="19">
      <t>キンヨウビ</t>
    </rPh>
    <phoneticPr fontId="2"/>
  </si>
  <si>
    <t>7月上旬</t>
    <rPh sb="1" eb="2">
      <t>ガツ</t>
    </rPh>
    <rPh sb="2" eb="4">
      <t>ジョウジュン</t>
    </rPh>
    <phoneticPr fontId="2"/>
  </si>
  <si>
    <t>旧暦1月18日</t>
    <rPh sb="0" eb="2">
      <t>キュウレキ</t>
    </rPh>
    <rPh sb="3" eb="4">
      <t>ガツ</t>
    </rPh>
    <rPh sb="6" eb="7">
      <t>ニチ</t>
    </rPh>
    <phoneticPr fontId="2"/>
  </si>
  <si>
    <t>11月初旬頃から翌年4月初めまで</t>
    <rPh sb="2" eb="3">
      <t>ガツ</t>
    </rPh>
    <rPh sb="3" eb="5">
      <t>ショジュン</t>
    </rPh>
    <rPh sb="5" eb="6">
      <t>ゴロ</t>
    </rPh>
    <rPh sb="8" eb="10">
      <t>ヨクトシ</t>
    </rPh>
    <rPh sb="11" eb="12">
      <t>ガツ</t>
    </rPh>
    <rPh sb="12" eb="13">
      <t>ハジ</t>
    </rPh>
    <phoneticPr fontId="2"/>
  </si>
  <si>
    <t>7月最終金曜日</t>
  </si>
  <si>
    <t>7月下旬</t>
  </si>
  <si>
    <t>毎年　8月10日</t>
  </si>
  <si>
    <t>10月中旬～11月上旬</t>
  </si>
  <si>
    <t>2月中旬～3月中旬</t>
  </si>
  <si>
    <t>毎年　12/15</t>
  </si>
  <si>
    <t>毎年　5/3~5</t>
  </si>
  <si>
    <t>5月最終土日</t>
  </si>
  <si>
    <t>5月下旬</t>
  </si>
  <si>
    <t>9月第3日曜日</t>
  </si>
  <si>
    <t>9月下旬</t>
  </si>
  <si>
    <t>11月中旬～12月上旬</t>
    <phoneticPr fontId="2"/>
  </si>
  <si>
    <t>3月上旬</t>
    <rPh sb="1" eb="2">
      <t>ガツ</t>
    </rPh>
    <rPh sb="2" eb="4">
      <t>ジョウジュン</t>
    </rPh>
    <phoneticPr fontId="2"/>
  </si>
  <si>
    <t>11月上旬～12月下旬</t>
    <rPh sb="3" eb="4">
      <t>ウエ</t>
    </rPh>
    <rPh sb="8" eb="9">
      <t>ガツ</t>
    </rPh>
    <rPh sb="9" eb="11">
      <t>ゲジュン</t>
    </rPh>
    <phoneticPr fontId="10"/>
  </si>
  <si>
    <t>12月31日～1月1日</t>
    <rPh sb="2" eb="3">
      <t>ガツ</t>
    </rPh>
    <rPh sb="5" eb="6">
      <t>ヒ</t>
    </rPh>
    <rPh sb="8" eb="9">
      <t>ガツ</t>
    </rPh>
    <rPh sb="10" eb="11">
      <t>ヒ</t>
    </rPh>
    <phoneticPr fontId="2"/>
  </si>
  <si>
    <t>2月下旬～3月上旬</t>
    <rPh sb="1" eb="2">
      <t>ガツ</t>
    </rPh>
    <rPh sb="2" eb="4">
      <t>ゲジュン</t>
    </rPh>
    <rPh sb="6" eb="7">
      <t>ガツ</t>
    </rPh>
    <rPh sb="7" eb="9">
      <t>ジョウジュン</t>
    </rPh>
    <phoneticPr fontId="2"/>
  </si>
  <si>
    <t>7月11日～12日</t>
    <rPh sb="1" eb="2">
      <t>ガツ</t>
    </rPh>
    <rPh sb="4" eb="5">
      <t>ヒ</t>
    </rPh>
    <rPh sb="8" eb="9">
      <t>ヒ</t>
    </rPh>
    <phoneticPr fontId="2"/>
  </si>
  <si>
    <t>7月11日～14日</t>
    <rPh sb="1" eb="2">
      <t>ガツ</t>
    </rPh>
    <rPh sb="4" eb="5">
      <t>ヒ</t>
    </rPh>
    <rPh sb="8" eb="9">
      <t>ヒ</t>
    </rPh>
    <phoneticPr fontId="2"/>
  </si>
  <si>
    <t>7月24日～25日</t>
    <rPh sb="1" eb="2">
      <t>ガツ</t>
    </rPh>
    <rPh sb="4" eb="5">
      <t>ヒ</t>
    </rPh>
    <rPh sb="8" eb="9">
      <t>ヒ</t>
    </rPh>
    <phoneticPr fontId="2"/>
  </si>
  <si>
    <t>7月30日～8月1日</t>
    <rPh sb="1" eb="2">
      <t>ガツ</t>
    </rPh>
    <rPh sb="4" eb="5">
      <t>ヒ</t>
    </rPh>
    <rPh sb="7" eb="8">
      <t>ガツ</t>
    </rPh>
    <rPh sb="9" eb="10">
      <t>ヒ</t>
    </rPh>
    <phoneticPr fontId="2"/>
  </si>
  <si>
    <t>10月14日～15日</t>
    <rPh sb="2" eb="3">
      <t>ガツ</t>
    </rPh>
    <rPh sb="5" eb="6">
      <t>ヒ</t>
    </rPh>
    <rPh sb="9" eb="10">
      <t>ヒ</t>
    </rPh>
    <phoneticPr fontId="2"/>
  </si>
  <si>
    <t>11月22日～23日</t>
    <rPh sb="2" eb="3">
      <t>ガツ</t>
    </rPh>
    <rPh sb="5" eb="6">
      <t>ヒ</t>
    </rPh>
    <rPh sb="9" eb="10">
      <t>ヒ</t>
    </rPh>
    <phoneticPr fontId="2"/>
  </si>
  <si>
    <t>1月9日～11日</t>
    <rPh sb="1" eb="2">
      <t>ガツ</t>
    </rPh>
    <rPh sb="3" eb="4">
      <t>ヒ</t>
    </rPh>
    <rPh sb="7" eb="8">
      <t>ヒ</t>
    </rPh>
    <phoneticPr fontId="2"/>
  </si>
  <si>
    <t>12月上旬</t>
    <rPh sb="2" eb="3">
      <t>ガツ</t>
    </rPh>
    <rPh sb="3" eb="5">
      <t>ジョウジュン</t>
    </rPh>
    <phoneticPr fontId="2"/>
  </si>
  <si>
    <t>4月29日・11月3日</t>
    <rPh sb="1" eb="2">
      <t>ツキ</t>
    </rPh>
    <rPh sb="4" eb="5">
      <t>ヒ</t>
    </rPh>
    <rPh sb="8" eb="9">
      <t>ツキ</t>
    </rPh>
    <rPh sb="10" eb="11">
      <t>ヒ</t>
    </rPh>
    <phoneticPr fontId="2"/>
  </si>
  <si>
    <t>11月1日～10日</t>
    <rPh sb="2" eb="3">
      <t>ガツ</t>
    </rPh>
    <rPh sb="4" eb="5">
      <t>ニチ</t>
    </rPh>
    <rPh sb="8" eb="9">
      <t>ニチ</t>
    </rPh>
    <phoneticPr fontId="2"/>
  </si>
  <si>
    <t>10月第4日曜日</t>
    <rPh sb="2" eb="3">
      <t>ツキ</t>
    </rPh>
    <rPh sb="3" eb="4">
      <t>ダイ</t>
    </rPh>
    <rPh sb="5" eb="8">
      <t>ニチヨウビ</t>
    </rPh>
    <phoneticPr fontId="5"/>
  </si>
  <si>
    <t>１月最終土曜日</t>
    <rPh sb="2" eb="4">
      <t>サイシュウ</t>
    </rPh>
    <rPh sb="4" eb="6">
      <t>ドヨウ</t>
    </rPh>
    <rPh sb="6" eb="7">
      <t>ヒ</t>
    </rPh>
    <phoneticPr fontId="2"/>
  </si>
  <si>
    <t>８月下旬</t>
    <rPh sb="1" eb="4">
      <t>ガツゲジュン</t>
    </rPh>
    <phoneticPr fontId="2"/>
  </si>
  <si>
    <t>7月24日、25日</t>
    <rPh sb="1" eb="2">
      <t>ガツ</t>
    </rPh>
    <rPh sb="4" eb="5">
      <t>ニチ</t>
    </rPh>
    <rPh sb="8" eb="9">
      <t>ニチ</t>
    </rPh>
    <phoneticPr fontId="2"/>
  </si>
  <si>
    <t>5月下旬の日曜日</t>
    <rPh sb="1" eb="4">
      <t>ガツゲジュン</t>
    </rPh>
    <rPh sb="5" eb="8">
      <t>ニチヨウビ</t>
    </rPh>
    <phoneticPr fontId="2"/>
  </si>
  <si>
    <t>7月、8月、10月の土曜日</t>
    <rPh sb="1" eb="2">
      <t>ガツ</t>
    </rPh>
    <rPh sb="4" eb="5">
      <t>ガツ</t>
    </rPh>
    <rPh sb="8" eb="9">
      <t>ガツ</t>
    </rPh>
    <rPh sb="10" eb="13">
      <t>ドヨウビ</t>
    </rPh>
    <phoneticPr fontId="2"/>
  </si>
  <si>
    <t>1月中旬</t>
    <rPh sb="1" eb="4">
      <t>ガツチュウジュン</t>
    </rPh>
    <phoneticPr fontId="2"/>
  </si>
  <si>
    <t>７月下旬～８月下旬</t>
    <rPh sb="1" eb="4">
      <t>ガツゲジュン</t>
    </rPh>
    <rPh sb="6" eb="9">
      <t>ガツゲジュン</t>
    </rPh>
    <phoneticPr fontId="2"/>
  </si>
  <si>
    <t>12月31日</t>
    <rPh sb="2" eb="3">
      <t>ツキ</t>
    </rPh>
    <rPh sb="5" eb="6">
      <t>ヒ</t>
    </rPh>
    <phoneticPr fontId="2"/>
  </si>
  <si>
    <t>9月下旬～10月上旬</t>
    <rPh sb="1" eb="2">
      <t>ガツ</t>
    </rPh>
    <rPh sb="2" eb="4">
      <t>ゲジュン</t>
    </rPh>
    <rPh sb="7" eb="8">
      <t>ガツ</t>
    </rPh>
    <rPh sb="8" eb="10">
      <t>ジョウジュン</t>
    </rPh>
    <phoneticPr fontId="2"/>
  </si>
  <si>
    <t>4月上旬</t>
    <rPh sb="2" eb="4">
      <t>ジョウジュン</t>
    </rPh>
    <phoneticPr fontId="2"/>
  </si>
  <si>
    <t>10月最終日曜日</t>
    <rPh sb="3" eb="5">
      <t>サイシュウ</t>
    </rPh>
    <rPh sb="5" eb="8">
      <t>ニチヨウビ</t>
    </rPh>
    <phoneticPr fontId="2"/>
  </si>
  <si>
    <t>3月下旬～4月上旬</t>
    <phoneticPr fontId="2"/>
  </si>
  <si>
    <t>11月上旬</t>
    <rPh sb="2" eb="3">
      <t>ガツ</t>
    </rPh>
    <rPh sb="3" eb="5">
      <t>ジョウジュン</t>
    </rPh>
    <phoneticPr fontId="2"/>
  </si>
  <si>
    <t>3月下旬～4月上旬</t>
    <rPh sb="1" eb="2">
      <t>ガツ</t>
    </rPh>
    <rPh sb="2" eb="4">
      <t>ゲジュン</t>
    </rPh>
    <rPh sb="6" eb="9">
      <t>ガツジョウジュン</t>
    </rPh>
    <phoneticPr fontId="2"/>
  </si>
  <si>
    <t>３月下旬から４月上旬</t>
    <rPh sb="1" eb="2">
      <t>ガツ</t>
    </rPh>
    <rPh sb="2" eb="4">
      <t>ゲジュン</t>
    </rPh>
    <rPh sb="7" eb="8">
      <t>ガツ</t>
    </rPh>
    <rPh sb="8" eb="10">
      <t>ジョウジュン</t>
    </rPh>
    <phoneticPr fontId="10"/>
  </si>
  <si>
    <t>3月下旬～4月上旬</t>
    <rPh sb="1" eb="2">
      <t>ガツ</t>
    </rPh>
    <rPh sb="2" eb="4">
      <t>ゲジュン</t>
    </rPh>
    <rPh sb="6" eb="7">
      <t>ガツ</t>
    </rPh>
    <rPh sb="7" eb="9">
      <t>ジョウジュン</t>
    </rPh>
    <phoneticPr fontId="10"/>
  </si>
  <si>
    <t>3月下旬～4月中旬</t>
    <rPh sb="1" eb="2">
      <t>ガツ</t>
    </rPh>
    <rPh sb="2" eb="4">
      <t>ゲジュン</t>
    </rPh>
    <rPh sb="6" eb="7">
      <t>ガツ</t>
    </rPh>
    <rPh sb="7" eb="9">
      <t>チュウジュン</t>
    </rPh>
    <phoneticPr fontId="10"/>
  </si>
  <si>
    <t>4月上旬</t>
    <rPh sb="1" eb="2">
      <t>ガツ</t>
    </rPh>
    <rPh sb="2" eb="4">
      <t>ジョウジュン</t>
    </rPh>
    <phoneticPr fontId="10"/>
  </si>
  <si>
    <t>7月下旬または８月上旬</t>
    <phoneticPr fontId="10"/>
  </si>
  <si>
    <t>6月第1土曜日</t>
    <rPh sb="1" eb="2">
      <t>ガツ</t>
    </rPh>
    <rPh sb="2" eb="3">
      <t>ダイ</t>
    </rPh>
    <rPh sb="4" eb="7">
      <t>ドヨウビ</t>
    </rPh>
    <phoneticPr fontId="10"/>
  </si>
  <si>
    <t>８月下旬</t>
    <rPh sb="1" eb="2">
      <t>ガツ</t>
    </rPh>
    <rPh sb="2" eb="4">
      <t>ゲジュン</t>
    </rPh>
    <phoneticPr fontId="2"/>
  </si>
  <si>
    <t>金曜・土曜・日曜、祝日</t>
    <rPh sb="0" eb="2">
      <t>キンヨウ</t>
    </rPh>
    <rPh sb="3" eb="5">
      <t>ドヨウ</t>
    </rPh>
    <rPh sb="6" eb="8">
      <t>ニチヨウ</t>
    </rPh>
    <rPh sb="9" eb="11">
      <t>シュクジツ</t>
    </rPh>
    <phoneticPr fontId="2"/>
  </si>
  <si>
    <t>8月13日</t>
    <rPh sb="1" eb="2">
      <t>ガツ</t>
    </rPh>
    <rPh sb="4" eb="5">
      <t>ニチ</t>
    </rPh>
    <phoneticPr fontId="2"/>
  </si>
  <si>
    <t>5月2日～4日</t>
    <rPh sb="1" eb="2">
      <t>ガツ</t>
    </rPh>
    <rPh sb="3" eb="4">
      <t>ニチ</t>
    </rPh>
    <rPh sb="6" eb="7">
      <t>ニチ</t>
    </rPh>
    <phoneticPr fontId="2"/>
  </si>
  <si>
    <t>3月末または4月上旬</t>
    <rPh sb="1" eb="2">
      <t>ガツ</t>
    </rPh>
    <rPh sb="2" eb="3">
      <t>マツ</t>
    </rPh>
    <rPh sb="7" eb="8">
      <t>ガツ</t>
    </rPh>
    <rPh sb="8" eb="10">
      <t>ジョウジュン</t>
    </rPh>
    <phoneticPr fontId="2"/>
  </si>
  <si>
    <t>5月3日～5日</t>
    <rPh sb="1" eb="2">
      <t>ガツ</t>
    </rPh>
    <rPh sb="3" eb="4">
      <t>カ</t>
    </rPh>
    <rPh sb="6" eb="7">
      <t>カ</t>
    </rPh>
    <phoneticPr fontId="2"/>
  </si>
  <si>
    <t>5月下旬</t>
    <rPh sb="2" eb="4">
      <t>ゲジュン</t>
    </rPh>
    <phoneticPr fontId="2"/>
  </si>
  <si>
    <t>6月上旬</t>
    <rPh sb="2" eb="4">
      <t>ジョウジュン</t>
    </rPh>
    <phoneticPr fontId="2"/>
  </si>
  <si>
    <t>6月下旬</t>
    <rPh sb="2" eb="4">
      <t>ゲジュン</t>
    </rPh>
    <phoneticPr fontId="2"/>
  </si>
  <si>
    <t>10月下旬</t>
    <rPh sb="3" eb="5">
      <t>ゲジュン</t>
    </rPh>
    <phoneticPr fontId="2"/>
  </si>
  <si>
    <t>11月中旬</t>
    <rPh sb="3" eb="5">
      <t>チュウジュン</t>
    </rPh>
    <phoneticPr fontId="2"/>
  </si>
  <si>
    <t>11月中旬</t>
    <phoneticPr fontId="2"/>
  </si>
  <si>
    <t>11月中旬～下旬</t>
    <rPh sb="3" eb="5">
      <t>チュウジュン</t>
    </rPh>
    <phoneticPr fontId="2"/>
  </si>
  <si>
    <t>６～８月
毎夜運航（荒天時除く）</t>
    <phoneticPr fontId="2"/>
  </si>
  <si>
    <t>５月上～中旬</t>
    <rPh sb="1" eb="2">
      <t>ガツ</t>
    </rPh>
    <rPh sb="2" eb="3">
      <t>ジョウ</t>
    </rPh>
    <rPh sb="4" eb="6">
      <t>チュウジュン</t>
    </rPh>
    <phoneticPr fontId="2"/>
  </si>
  <si>
    <t>５月中旬</t>
    <phoneticPr fontId="2"/>
  </si>
  <si>
    <t>３月下旬～４月上旬</t>
    <phoneticPr fontId="2"/>
  </si>
  <si>
    <t>11月中旬～1月初め</t>
    <rPh sb="3" eb="5">
      <t>チュウジュン</t>
    </rPh>
    <rPh sb="8" eb="9">
      <t>ハジ</t>
    </rPh>
    <phoneticPr fontId="2"/>
  </si>
  <si>
    <t>１月下旬～３月上旬</t>
    <phoneticPr fontId="2"/>
  </si>
  <si>
    <t>８月６日</t>
    <rPh sb="1" eb="2">
      <t>ガツ</t>
    </rPh>
    <rPh sb="3" eb="4">
      <t>ニチ</t>
    </rPh>
    <phoneticPr fontId="2"/>
  </si>
  <si>
    <t>５月下旬</t>
    <rPh sb="1" eb="2">
      <t>ガツ</t>
    </rPh>
    <rPh sb="2" eb="4">
      <t>ゲジュン</t>
    </rPh>
    <phoneticPr fontId="2"/>
  </si>
  <si>
    <t>７月第４土曜日</t>
    <phoneticPr fontId="2"/>
  </si>
  <si>
    <t>7月末～８月上旬</t>
    <rPh sb="1" eb="2">
      <t>ガツ</t>
    </rPh>
    <rPh sb="2" eb="3">
      <t>スエ</t>
    </rPh>
    <rPh sb="5" eb="6">
      <t>ガツ</t>
    </rPh>
    <rPh sb="6" eb="8">
      <t>ジョウジュン</t>
    </rPh>
    <phoneticPr fontId="2"/>
  </si>
  <si>
    <t>５月3～５日</t>
    <rPh sb="1" eb="2">
      <t>ガツ</t>
    </rPh>
    <rPh sb="5" eb="6">
      <t>ニチ</t>
    </rPh>
    <phoneticPr fontId="2"/>
  </si>
  <si>
    <t>６月第一金土日</t>
    <rPh sb="1" eb="2">
      <t>ガツ</t>
    </rPh>
    <rPh sb="2" eb="4">
      <t>ダイイチ</t>
    </rPh>
    <rPh sb="4" eb="5">
      <t>キン</t>
    </rPh>
    <rPh sb="5" eb="7">
      <t>ドニチ</t>
    </rPh>
    <phoneticPr fontId="2"/>
  </si>
  <si>
    <t>旧暦６月17日</t>
    <rPh sb="0" eb="2">
      <t>キュウレキ</t>
    </rPh>
    <rPh sb="3" eb="4">
      <t>ガツ</t>
    </rPh>
    <rPh sb="6" eb="7">
      <t>ニチ</t>
    </rPh>
    <phoneticPr fontId="2"/>
  </si>
  <si>
    <t>10月第二土日</t>
    <rPh sb="2" eb="3">
      <t>ガツ</t>
    </rPh>
    <rPh sb="3" eb="4">
      <t>ダイ</t>
    </rPh>
    <rPh sb="4" eb="5">
      <t>ニ</t>
    </rPh>
    <rPh sb="5" eb="7">
      <t>ドニチ</t>
    </rPh>
    <phoneticPr fontId="2"/>
  </si>
  <si>
    <t>7月下旬</t>
    <phoneticPr fontId="2"/>
  </si>
  <si>
    <t>10月中旬～11月中旬</t>
    <rPh sb="2" eb="3">
      <t>ガツ</t>
    </rPh>
    <rPh sb="3" eb="5">
      <t>チュウジュン</t>
    </rPh>
    <rPh sb="8" eb="9">
      <t>ガツ</t>
    </rPh>
    <rPh sb="9" eb="11">
      <t>チュウジュン</t>
    </rPh>
    <phoneticPr fontId="2"/>
  </si>
  <si>
    <t>2月中旬～3月中旬</t>
    <rPh sb="1" eb="2">
      <t>ガツ</t>
    </rPh>
    <rPh sb="2" eb="4">
      <t>チュウジュン</t>
    </rPh>
    <rPh sb="6" eb="7">
      <t>ガツ</t>
    </rPh>
    <rPh sb="7" eb="9">
      <t>チュウジュン</t>
    </rPh>
    <phoneticPr fontId="2"/>
  </si>
  <si>
    <t>5月上旬～下旬</t>
    <rPh sb="1" eb="2">
      <t>ガツ</t>
    </rPh>
    <rPh sb="2" eb="4">
      <t>ジョウジュン</t>
    </rPh>
    <rPh sb="5" eb="7">
      <t>ゲジュン</t>
    </rPh>
    <phoneticPr fontId="2"/>
  </si>
  <si>
    <t>5月最終土曜日</t>
    <rPh sb="1" eb="2">
      <t>ガツ</t>
    </rPh>
    <rPh sb="2" eb="4">
      <t>サイシュウ</t>
    </rPh>
    <rPh sb="4" eb="7">
      <t>ドヨウビ</t>
    </rPh>
    <phoneticPr fontId="2"/>
  </si>
  <si>
    <t>5月第三日曜とその前日</t>
    <rPh sb="1" eb="2">
      <t>ガツ</t>
    </rPh>
    <rPh sb="2" eb="3">
      <t>ダイ</t>
    </rPh>
    <rPh sb="3" eb="4">
      <t>サン</t>
    </rPh>
    <rPh sb="4" eb="6">
      <t>ニチヨウ</t>
    </rPh>
    <rPh sb="9" eb="11">
      <t>ゼンジツ</t>
    </rPh>
    <phoneticPr fontId="2"/>
  </si>
  <si>
    <t>8/13･14･15</t>
    <phoneticPr fontId="2"/>
  </si>
  <si>
    <t>2016年6月13日（月）
※旧暦7月16日開催</t>
    <rPh sb="4" eb="5">
      <t>ネン</t>
    </rPh>
    <rPh sb="6" eb="7">
      <t>ガツ</t>
    </rPh>
    <rPh sb="9" eb="10">
      <t>ヒ</t>
    </rPh>
    <rPh sb="11" eb="12">
      <t>ゲツ</t>
    </rPh>
    <rPh sb="22" eb="24">
      <t>カイサイ</t>
    </rPh>
    <phoneticPr fontId="2"/>
  </si>
  <si>
    <t>春（四月）場所（4月第1日曜）
和霊大祭場所（7/24）
お盆場所（8/14）
秋（十月）場所（10月第4日曜）
正月場所（1/2）</t>
    <rPh sb="0" eb="1">
      <t>ハル</t>
    </rPh>
    <rPh sb="2" eb="4">
      <t>シガツ</t>
    </rPh>
    <rPh sb="5" eb="7">
      <t>バショ</t>
    </rPh>
    <rPh sb="9" eb="10">
      <t>ガツ</t>
    </rPh>
    <rPh sb="10" eb="11">
      <t>ダイ</t>
    </rPh>
    <rPh sb="12" eb="14">
      <t>ニチヨウ</t>
    </rPh>
    <rPh sb="16" eb="17">
      <t>ワ</t>
    </rPh>
    <rPh sb="17" eb="18">
      <t>レイ</t>
    </rPh>
    <rPh sb="18" eb="20">
      <t>タイサイ</t>
    </rPh>
    <rPh sb="20" eb="22">
      <t>バショ</t>
    </rPh>
    <rPh sb="30" eb="31">
      <t>ボン</t>
    </rPh>
    <rPh sb="31" eb="33">
      <t>バショ</t>
    </rPh>
    <rPh sb="40" eb="41">
      <t>アキ</t>
    </rPh>
    <rPh sb="42" eb="44">
      <t>ジュウガツ</t>
    </rPh>
    <rPh sb="45" eb="47">
      <t>バショ</t>
    </rPh>
    <rPh sb="50" eb="51">
      <t>ガツ</t>
    </rPh>
    <rPh sb="51" eb="52">
      <t>ダイ</t>
    </rPh>
    <rPh sb="53" eb="55">
      <t>ニチヨウ</t>
    </rPh>
    <rPh sb="57" eb="59">
      <t>ショウガツ</t>
    </rPh>
    <rPh sb="59" eb="61">
      <t>バショ</t>
    </rPh>
    <phoneticPr fontId="2"/>
  </si>
  <si>
    <t>8月5～6日</t>
    <rPh sb="1" eb="2">
      <t>ガツ</t>
    </rPh>
    <rPh sb="5" eb="6">
      <t>ニチ</t>
    </rPh>
    <phoneticPr fontId="2"/>
  </si>
  <si>
    <t>2016年8月27日（土）
※8月最終土曜</t>
    <rPh sb="4" eb="5">
      <t>ネン</t>
    </rPh>
    <rPh sb="6" eb="7">
      <t>ガツ</t>
    </rPh>
    <rPh sb="9" eb="10">
      <t>ヒ</t>
    </rPh>
    <rPh sb="11" eb="12">
      <t>ド</t>
    </rPh>
    <rPh sb="16" eb="17">
      <t>ガツ</t>
    </rPh>
    <rPh sb="17" eb="19">
      <t>サイシュウ</t>
    </rPh>
    <rPh sb="19" eb="21">
      <t>ドヨウ</t>
    </rPh>
    <phoneticPr fontId="2"/>
  </si>
  <si>
    <t>2016年10月8日（土）～10日（祝・月）
花火大会は9日
※例年10月第2土日月</t>
    <rPh sb="4" eb="5">
      <t>ネン</t>
    </rPh>
    <rPh sb="7" eb="8">
      <t>ガツ</t>
    </rPh>
    <rPh sb="9" eb="10">
      <t>ヒ</t>
    </rPh>
    <rPh sb="11" eb="12">
      <t>ド</t>
    </rPh>
    <rPh sb="16" eb="17">
      <t>ヒ</t>
    </rPh>
    <rPh sb="18" eb="19">
      <t>シュク</t>
    </rPh>
    <rPh sb="20" eb="21">
      <t>ゲツ</t>
    </rPh>
    <rPh sb="23" eb="25">
      <t>ハナビ</t>
    </rPh>
    <rPh sb="25" eb="27">
      <t>タイカイ</t>
    </rPh>
    <rPh sb="29" eb="30">
      <t>ニチ</t>
    </rPh>
    <rPh sb="32" eb="34">
      <t>レイネン</t>
    </rPh>
    <rPh sb="36" eb="37">
      <t>ガツ</t>
    </rPh>
    <rPh sb="37" eb="38">
      <t>ダイ</t>
    </rPh>
    <rPh sb="39" eb="41">
      <t>ドニチ</t>
    </rPh>
    <rPh sb="41" eb="42">
      <t>ゲツ</t>
    </rPh>
    <phoneticPr fontId="2"/>
  </si>
  <si>
    <t>例年 8月13日</t>
    <rPh sb="0" eb="2">
      <t>レイネン</t>
    </rPh>
    <rPh sb="4" eb="5">
      <t>ガツ</t>
    </rPh>
    <rPh sb="7" eb="8">
      <t>ニチ</t>
    </rPh>
    <phoneticPr fontId="2"/>
  </si>
  <si>
    <t>8/9～8/11</t>
  </si>
  <si>
    <t>8/12～8/15</t>
  </si>
  <si>
    <t>2020/8/31～10/14</t>
    <phoneticPr fontId="2"/>
  </si>
  <si>
    <t>5月上旬～5月下旬</t>
    <rPh sb="2" eb="3">
      <t>ウエ</t>
    </rPh>
    <rPh sb="7" eb="8">
      <t>シタ</t>
    </rPh>
    <phoneticPr fontId="2"/>
  </si>
  <si>
    <t>12/1～2/28</t>
    <phoneticPr fontId="2"/>
  </si>
  <si>
    <t>1月下旬</t>
    <rPh sb="1" eb="2">
      <t>ガツ</t>
    </rPh>
    <rPh sb="2" eb="4">
      <t>ゲジュン</t>
    </rPh>
    <phoneticPr fontId="2"/>
  </si>
  <si>
    <t>10/15-18</t>
    <phoneticPr fontId="2"/>
  </si>
  <si>
    <t>開催日未定</t>
    <rPh sb="0" eb="3">
      <t>カイサイビ</t>
    </rPh>
    <rPh sb="3" eb="5">
      <t>ミテイ</t>
    </rPh>
    <phoneticPr fontId="2"/>
  </si>
  <si>
    <t>毎年4月10日</t>
    <rPh sb="0" eb="2">
      <t>マイトシ</t>
    </rPh>
    <phoneticPr fontId="2"/>
  </si>
  <si>
    <t>毎年5月3日</t>
    <rPh sb="0" eb="2">
      <t>マイトシ</t>
    </rPh>
    <phoneticPr fontId="2"/>
  </si>
  <si>
    <t>7月8日(月)
旧暦6月初午の日</t>
    <rPh sb="1" eb="2">
      <t>ガツ</t>
    </rPh>
    <rPh sb="3" eb="4">
      <t>ニチ</t>
    </rPh>
    <rPh sb="5" eb="6">
      <t>ゲツ</t>
    </rPh>
    <phoneticPr fontId="2"/>
  </si>
  <si>
    <t>毎年8月18日</t>
    <rPh sb="3" eb="4">
      <t>ガツ</t>
    </rPh>
    <rPh sb="6" eb="7">
      <t>ヒ</t>
    </rPh>
    <phoneticPr fontId="2"/>
  </si>
  <si>
    <t>9月21日(月)
毎年 旧8月5日</t>
    <rPh sb="1" eb="2">
      <t>ガツ</t>
    </rPh>
    <rPh sb="4" eb="5">
      <t>ニチ</t>
    </rPh>
    <rPh sb="6" eb="7">
      <t>ツキ</t>
    </rPh>
    <phoneticPr fontId="2"/>
  </si>
  <si>
    <t>10月17日(土)
毎年旧9月1日</t>
    <rPh sb="2" eb="3">
      <t>ガツ</t>
    </rPh>
    <rPh sb="5" eb="6">
      <t>ニチ</t>
    </rPh>
    <rPh sb="7" eb="8">
      <t>ツチ</t>
    </rPh>
    <rPh sb="14" eb="15">
      <t>ガツ</t>
    </rPh>
    <rPh sb="16" eb="17">
      <t>ヒ</t>
    </rPh>
    <phoneticPr fontId="2"/>
  </si>
  <si>
    <t>毎年10月18日</t>
    <rPh sb="4" eb="5">
      <t>ガツ</t>
    </rPh>
    <rPh sb="7" eb="8">
      <t>ヒ</t>
    </rPh>
    <phoneticPr fontId="2"/>
  </si>
  <si>
    <t>旧暦11月9日元山送り</t>
    <phoneticPr fontId="2"/>
  </si>
  <si>
    <t>毎年1月10日</t>
    <rPh sb="0" eb="2">
      <t>マイトシ</t>
    </rPh>
    <rPh sb="3" eb="4">
      <t>ガツ</t>
    </rPh>
    <rPh sb="6" eb="7">
      <t>カ</t>
    </rPh>
    <phoneticPr fontId="2"/>
  </si>
  <si>
    <t>2月14日(日)
旧暦　1/3</t>
    <rPh sb="1" eb="2">
      <t>ガツ</t>
    </rPh>
    <rPh sb="4" eb="5">
      <t>ニチ</t>
    </rPh>
    <rPh sb="6" eb="7">
      <t>ヒ</t>
    </rPh>
    <phoneticPr fontId="2"/>
  </si>
  <si>
    <t>2月21日(日)
旧暦　1/10</t>
    <rPh sb="1" eb="2">
      <t>ガツ</t>
    </rPh>
    <rPh sb="4" eb="5">
      <t>ニチ</t>
    </rPh>
    <rPh sb="6" eb="7">
      <t>ヒ</t>
    </rPh>
    <phoneticPr fontId="2"/>
  </si>
  <si>
    <t>3月8日(月)
旧暦　1/25</t>
    <rPh sb="1" eb="2">
      <t>ガツ</t>
    </rPh>
    <rPh sb="3" eb="4">
      <t>ニチ</t>
    </rPh>
    <rPh sb="5" eb="6">
      <t>ツキ</t>
    </rPh>
    <phoneticPr fontId="2"/>
  </si>
  <si>
    <t>3月20日(土)～21日(日)
旧暦　2/8～2/9</t>
    <rPh sb="1" eb="2">
      <t>ガツ</t>
    </rPh>
    <rPh sb="4" eb="5">
      <t>ニチ</t>
    </rPh>
    <rPh sb="6" eb="7">
      <t>ド</t>
    </rPh>
    <rPh sb="11" eb="12">
      <t>ニチ</t>
    </rPh>
    <rPh sb="13" eb="14">
      <t>ヒ</t>
    </rPh>
    <phoneticPr fontId="2"/>
  </si>
  <si>
    <t>4月第1週の金・土・日の３日間</t>
    <rPh sb="2" eb="3">
      <t>ダイ</t>
    </rPh>
    <rPh sb="4" eb="5">
      <t>シュウ</t>
    </rPh>
    <rPh sb="6" eb="7">
      <t>キン</t>
    </rPh>
    <rPh sb="8" eb="9">
      <t>ド</t>
    </rPh>
    <rPh sb="10" eb="11">
      <t>ヒ</t>
    </rPh>
    <rPh sb="13" eb="15">
      <t>カカン</t>
    </rPh>
    <phoneticPr fontId="1"/>
  </si>
  <si>
    <t>1月中旬</t>
    <rPh sb="1" eb="2">
      <t>ツキ</t>
    </rPh>
    <rPh sb="2" eb="4">
      <t>チュウジュン</t>
    </rPh>
    <phoneticPr fontId="5"/>
  </si>
  <si>
    <t>2018年をもちまして終了いたしました</t>
    <rPh sb="4" eb="5">
      <t>ネン</t>
    </rPh>
    <rPh sb="11" eb="13">
      <t>シュウリョウ</t>
    </rPh>
    <phoneticPr fontId="2"/>
  </si>
  <si>
    <t>毎年12月最初の卯の日の前夜</t>
    <rPh sb="0" eb="2">
      <t>マイトシ</t>
    </rPh>
    <rPh sb="4" eb="5">
      <t>ツキ</t>
    </rPh>
    <rPh sb="5" eb="7">
      <t>サイショ</t>
    </rPh>
    <rPh sb="8" eb="9">
      <t>ウ</t>
    </rPh>
    <rPh sb="10" eb="11">
      <t>ヒ</t>
    </rPh>
    <rPh sb="12" eb="13">
      <t>マエ</t>
    </rPh>
    <rPh sb="13" eb="14">
      <t>ヤ</t>
    </rPh>
    <phoneticPr fontId="2"/>
  </si>
  <si>
    <t>4月29日～5月5日</t>
    <phoneticPr fontId="2"/>
  </si>
  <si>
    <t>7月15,16日</t>
    <rPh sb="1" eb="2">
      <t>ツキ</t>
    </rPh>
    <rPh sb="7" eb="8">
      <t>ニチ</t>
    </rPh>
    <phoneticPr fontId="2"/>
  </si>
  <si>
    <t>８月第３ or 第４ 土曜日</t>
    <rPh sb="1" eb="2">
      <t>ガツ</t>
    </rPh>
    <rPh sb="2" eb="3">
      <t>ダイ</t>
    </rPh>
    <rPh sb="8" eb="9">
      <t>ダイ</t>
    </rPh>
    <rPh sb="11" eb="14">
      <t>ドヨウビ</t>
    </rPh>
    <phoneticPr fontId="2"/>
  </si>
  <si>
    <t>5月</t>
    <rPh sb="1" eb="2">
      <t>ツキ</t>
    </rPh>
    <phoneticPr fontId="2"/>
  </si>
  <si>
    <t>7月第３土曜日</t>
    <rPh sb="1" eb="2">
      <t>ガツ</t>
    </rPh>
    <rPh sb="2" eb="3">
      <t>ダイ</t>
    </rPh>
    <rPh sb="4" eb="7">
      <t>ドヨウビ</t>
    </rPh>
    <phoneticPr fontId="2"/>
  </si>
  <si>
    <t>8月中旬～下旬</t>
    <rPh sb="1" eb="2">
      <t>ツキ</t>
    </rPh>
    <rPh sb="2" eb="4">
      <t>チュウジュン</t>
    </rPh>
    <rPh sb="5" eb="7">
      <t>ゲジュン</t>
    </rPh>
    <phoneticPr fontId="2"/>
  </si>
  <si>
    <t>11月2日～3日</t>
    <rPh sb="2" eb="3">
      <t>ツキ</t>
    </rPh>
    <rPh sb="4" eb="5">
      <t>ニチ</t>
    </rPh>
    <rPh sb="7" eb="8">
      <t>ニチ</t>
    </rPh>
    <phoneticPr fontId="2"/>
  </si>
  <si>
    <t>11月2日～4日</t>
    <rPh sb="2" eb="3">
      <t>ガツ</t>
    </rPh>
    <rPh sb="4" eb="5">
      <t>ヒ</t>
    </rPh>
    <rPh sb="7" eb="8">
      <t>ヒ</t>
    </rPh>
    <phoneticPr fontId="2"/>
  </si>
  <si>
    <t>7月第4土日</t>
    <rPh sb="1" eb="2">
      <t>ガツ</t>
    </rPh>
    <rPh sb="2" eb="3">
      <t>ダイ</t>
    </rPh>
    <rPh sb="4" eb="6">
      <t>ドニチ</t>
    </rPh>
    <phoneticPr fontId="2"/>
  </si>
  <si>
    <t>6月第1土日</t>
    <rPh sb="1" eb="2">
      <t>ガツ</t>
    </rPh>
    <rPh sb="2" eb="3">
      <t>ダイ</t>
    </rPh>
    <rPh sb="4" eb="6">
      <t>ドニチ</t>
    </rPh>
    <phoneticPr fontId="2"/>
  </si>
  <si>
    <t>ゴールデンウィーク中</t>
    <rPh sb="9" eb="10">
      <t>チュウ</t>
    </rPh>
    <phoneticPr fontId="2"/>
  </si>
  <si>
    <t>10月24日～27日</t>
    <rPh sb="2" eb="3">
      <t>ツキ</t>
    </rPh>
    <rPh sb="5" eb="6">
      <t>ヒ</t>
    </rPh>
    <rPh sb="9" eb="10">
      <t>ヒ</t>
    </rPh>
    <phoneticPr fontId="2"/>
  </si>
  <si>
    <t>1月下旬～2月上旬</t>
    <rPh sb="1" eb="2">
      <t>ガツ</t>
    </rPh>
    <rPh sb="2" eb="4">
      <t>ゲジュン</t>
    </rPh>
    <rPh sb="6" eb="7">
      <t>ガツ</t>
    </rPh>
    <rPh sb="7" eb="9">
      <t>ジョウジュン</t>
    </rPh>
    <phoneticPr fontId="2"/>
  </si>
  <si>
    <t>中旬</t>
    <rPh sb="0" eb="2">
      <t>チュウジュン</t>
    </rPh>
    <phoneticPr fontId="1"/>
  </si>
  <si>
    <t>下旬</t>
    <rPh sb="0" eb="2">
      <t>ゲジュン</t>
    </rPh>
    <phoneticPr fontId="1"/>
  </si>
  <si>
    <t>上旬</t>
    <rPh sb="0" eb="2">
      <t>ジョウジュン</t>
    </rPh>
    <phoneticPr fontId="1"/>
  </si>
  <si>
    <t>２月土日祝</t>
    <rPh sb="1" eb="2">
      <t>ガツ</t>
    </rPh>
    <rPh sb="2" eb="4">
      <t>ドニチ</t>
    </rPh>
    <rPh sb="4" eb="5">
      <t>シュク</t>
    </rPh>
    <phoneticPr fontId="2"/>
  </si>
  <si>
    <t>８月２３、２４日</t>
    <rPh sb="1" eb="2">
      <t>ガツ</t>
    </rPh>
    <rPh sb="7" eb="8">
      <t>ニチ</t>
    </rPh>
    <phoneticPr fontId="2"/>
  </si>
  <si>
    <t>９月下旬</t>
    <rPh sb="1" eb="2">
      <t>ガツ</t>
    </rPh>
    <rPh sb="2" eb="4">
      <t>ゲジュン</t>
    </rPh>
    <phoneticPr fontId="2"/>
  </si>
  <si>
    <t>１０月上旬</t>
    <rPh sb="2" eb="3">
      <t>ガツ</t>
    </rPh>
    <rPh sb="3" eb="5">
      <t>ジョウジュン</t>
    </rPh>
    <phoneticPr fontId="2"/>
  </si>
  <si>
    <t>１０月下旬</t>
    <rPh sb="2" eb="3">
      <t>ガツ</t>
    </rPh>
    <rPh sb="3" eb="5">
      <t>ゲジュン</t>
    </rPh>
    <phoneticPr fontId="2"/>
  </si>
  <si>
    <t>１１月～１２月</t>
    <rPh sb="2" eb="3">
      <t>ガツ</t>
    </rPh>
    <rPh sb="6" eb="7">
      <t>ガツ</t>
    </rPh>
    <phoneticPr fontId="2"/>
  </si>
  <si>
    <t>１１月土日祝</t>
    <rPh sb="2" eb="3">
      <t>ガツ</t>
    </rPh>
    <rPh sb="3" eb="5">
      <t>ドニチ</t>
    </rPh>
    <rPh sb="5" eb="6">
      <t>シュク</t>
    </rPh>
    <phoneticPr fontId="2"/>
  </si>
  <si>
    <t>10月7日～9日</t>
    <rPh sb="2" eb="3">
      <t>ツキ</t>
    </rPh>
    <rPh sb="4" eb="5">
      <t>ヒ</t>
    </rPh>
    <rPh sb="7" eb="8">
      <t>ヒ</t>
    </rPh>
    <phoneticPr fontId="2"/>
  </si>
  <si>
    <t>7月下旬の土日</t>
    <rPh sb="1" eb="2">
      <t>ツキ</t>
    </rPh>
    <rPh sb="2" eb="4">
      <t>ゲジュン</t>
    </rPh>
    <rPh sb="5" eb="7">
      <t>ドニチ</t>
    </rPh>
    <phoneticPr fontId="2"/>
  </si>
  <si>
    <t>1月1日～15日（旧暦）</t>
    <rPh sb="1" eb="2">
      <t>ツキ</t>
    </rPh>
    <rPh sb="3" eb="4">
      <t>ヒ</t>
    </rPh>
    <rPh sb="7" eb="8">
      <t>ヒ</t>
    </rPh>
    <rPh sb="9" eb="11">
      <t>キュウレキ</t>
    </rPh>
    <phoneticPr fontId="2"/>
  </si>
  <si>
    <t>7月下旬の土・日</t>
    <rPh sb="1" eb="2">
      <t>ツキ</t>
    </rPh>
    <rPh sb="2" eb="4">
      <t>ゲジュン</t>
    </rPh>
    <rPh sb="5" eb="6">
      <t>ツチ</t>
    </rPh>
    <rPh sb="7" eb="8">
      <t>ヒ</t>
    </rPh>
    <phoneticPr fontId="2"/>
  </si>
  <si>
    <t>10月上旬～11月上旬</t>
    <rPh sb="2" eb="3">
      <t>ガツ</t>
    </rPh>
    <rPh sb="3" eb="5">
      <t>ジョウジュン</t>
    </rPh>
    <rPh sb="8" eb="9">
      <t>ガツ</t>
    </rPh>
    <rPh sb="9" eb="11">
      <t>ジョウジュン</t>
    </rPh>
    <phoneticPr fontId="2"/>
  </si>
  <si>
    <t>10月下旬～11月下旬</t>
    <rPh sb="2" eb="3">
      <t>ガツ</t>
    </rPh>
    <rPh sb="3" eb="5">
      <t>ゲジュン</t>
    </rPh>
    <rPh sb="8" eb="9">
      <t>ガツ</t>
    </rPh>
    <rPh sb="9" eb="11">
      <t>ゲジュン</t>
    </rPh>
    <phoneticPr fontId="2"/>
  </si>
  <si>
    <t>7月下旬（中津祇園初日と同日開催）</t>
    <rPh sb="1" eb="2">
      <t>ガツ</t>
    </rPh>
    <rPh sb="2" eb="4">
      <t>ゲジュン</t>
    </rPh>
    <rPh sb="5" eb="7">
      <t>ナカツ</t>
    </rPh>
    <rPh sb="7" eb="9">
      <t>ギオン</t>
    </rPh>
    <rPh sb="9" eb="11">
      <t>ショニチ</t>
    </rPh>
    <rPh sb="12" eb="14">
      <t>ドウジツ</t>
    </rPh>
    <rPh sb="14" eb="16">
      <t>カイサイ</t>
    </rPh>
    <phoneticPr fontId="2"/>
  </si>
  <si>
    <t>毎年8月9日</t>
    <rPh sb="0" eb="2">
      <t>マイトシ</t>
    </rPh>
    <rPh sb="3" eb="4">
      <t>ガツ</t>
    </rPh>
    <rPh sb="5" eb="6">
      <t>カ</t>
    </rPh>
    <phoneticPr fontId="2"/>
  </si>
  <si>
    <t>毎年3月下旬～4月上旬（桜の開花時季）</t>
    <rPh sb="0" eb="2">
      <t>マイトシ</t>
    </rPh>
    <rPh sb="12" eb="13">
      <t>サクラ</t>
    </rPh>
    <rPh sb="14" eb="16">
      <t>カイカ</t>
    </rPh>
    <rPh sb="16" eb="18">
      <t>ジキ</t>
    </rPh>
    <phoneticPr fontId="2"/>
  </si>
  <si>
    <t>毎年5月3日～4日</t>
    <rPh sb="0" eb="2">
      <t>マイトシ</t>
    </rPh>
    <rPh sb="3" eb="4">
      <t>ガツ</t>
    </rPh>
    <rPh sb="5" eb="6">
      <t>ニチ</t>
    </rPh>
    <rPh sb="8" eb="9">
      <t>ニチ</t>
    </rPh>
    <phoneticPr fontId="2"/>
  </si>
  <si>
    <t>毎年7月1日～15日</t>
    <rPh sb="0" eb="2">
      <t>マイトシ</t>
    </rPh>
    <rPh sb="3" eb="4">
      <t>ガツ</t>
    </rPh>
    <rPh sb="5" eb="6">
      <t>ヒ</t>
    </rPh>
    <rPh sb="9" eb="10">
      <t>ニチ</t>
    </rPh>
    <phoneticPr fontId="2"/>
  </si>
  <si>
    <t>毎年9月12日～18日</t>
    <rPh sb="0" eb="2">
      <t>マイトシ</t>
    </rPh>
    <rPh sb="3" eb="4">
      <t>ガツ</t>
    </rPh>
    <rPh sb="6" eb="7">
      <t>ヒ</t>
    </rPh>
    <rPh sb="10" eb="11">
      <t>ニチ</t>
    </rPh>
    <phoneticPr fontId="2"/>
  </si>
  <si>
    <t>10月中旬</t>
    <rPh sb="2" eb="3">
      <t>ツキ</t>
    </rPh>
    <rPh sb="3" eb="5">
      <t>チュウジュン</t>
    </rPh>
    <phoneticPr fontId="2"/>
  </si>
  <si>
    <t>8月第1週</t>
    <rPh sb="1" eb="2">
      <t>ガツ</t>
    </rPh>
    <rPh sb="2" eb="3">
      <t>ダイ</t>
    </rPh>
    <rPh sb="4" eb="5">
      <t>シュウ</t>
    </rPh>
    <phoneticPr fontId="2"/>
  </si>
  <si>
    <t>１０月上旬</t>
    <rPh sb="2" eb="3">
      <t>ガツ</t>
    </rPh>
    <rPh sb="3" eb="4">
      <t>ジョウ</t>
    </rPh>
    <rPh sb="4" eb="5">
      <t>ジュン</t>
    </rPh>
    <phoneticPr fontId="2"/>
  </si>
  <si>
    <t>４月下旬（昭和の日）</t>
    <rPh sb="1" eb="2">
      <t>ガツ</t>
    </rPh>
    <rPh sb="2" eb="4">
      <t>ゲジュン</t>
    </rPh>
    <rPh sb="5" eb="7">
      <t>ショウワ</t>
    </rPh>
    <rPh sb="8" eb="9">
      <t>ヒ</t>
    </rPh>
    <phoneticPr fontId="2"/>
  </si>
  <si>
    <t>９月中旬</t>
    <rPh sb="1" eb="2">
      <t>ガツ</t>
    </rPh>
    <rPh sb="2" eb="4">
      <t>チュウジュン</t>
    </rPh>
    <phoneticPr fontId="5"/>
  </si>
  <si>
    <t>5月下旬</t>
    <phoneticPr fontId="2"/>
  </si>
  <si>
    <t>１０月第３土曜日</t>
    <rPh sb="2" eb="3">
      <t>ガツ</t>
    </rPh>
    <rPh sb="3" eb="4">
      <t>ダイ</t>
    </rPh>
    <rPh sb="5" eb="7">
      <t>ドヨウ</t>
    </rPh>
    <rPh sb="7" eb="8">
      <t>ニチ</t>
    </rPh>
    <phoneticPr fontId="5"/>
  </si>
  <si>
    <t>2月上旬～下旬</t>
    <rPh sb="2" eb="4">
      <t>ジョウジュン</t>
    </rPh>
    <rPh sb="5" eb="7">
      <t>ゲジュン</t>
    </rPh>
    <phoneticPr fontId="2"/>
  </si>
  <si>
    <t>5月下旬～６月上旬</t>
    <rPh sb="6" eb="7">
      <t>ガツ</t>
    </rPh>
    <rPh sb="7" eb="9">
      <t>ジョウジュン</t>
    </rPh>
    <phoneticPr fontId="2"/>
  </si>
  <si>
    <t>7月中旬か下旬</t>
    <rPh sb="1" eb="2">
      <t>ガツ</t>
    </rPh>
    <rPh sb="2" eb="4">
      <t>チュウジュン</t>
    </rPh>
    <rPh sb="5" eb="7">
      <t>ゲジュン</t>
    </rPh>
    <phoneticPr fontId="2"/>
  </si>
  <si>
    <t>5月上旬</t>
    <rPh sb="2" eb="3">
      <t>ウエ</t>
    </rPh>
    <phoneticPr fontId="2"/>
  </si>
  <si>
    <t>1月中旬～2月上旬</t>
    <rPh sb="1" eb="2">
      <t>ガツ</t>
    </rPh>
    <rPh sb="2" eb="4">
      <t>チュウジュン</t>
    </rPh>
    <rPh sb="6" eb="7">
      <t>ガツ</t>
    </rPh>
    <rPh sb="7" eb="9">
      <t>ジョウジュン</t>
    </rPh>
    <phoneticPr fontId="2"/>
  </si>
  <si>
    <t>5月4日～5日</t>
    <rPh sb="1" eb="2">
      <t>ガツ</t>
    </rPh>
    <rPh sb="3" eb="4">
      <t>ヒ</t>
    </rPh>
    <rPh sb="6" eb="7">
      <t>ヒ</t>
    </rPh>
    <phoneticPr fontId="2"/>
  </si>
  <si>
    <t>開催地</t>
    <rPh sb="0" eb="3">
      <t>カイサイチ</t>
    </rPh>
    <phoneticPr fontId="2"/>
  </si>
  <si>
    <t>網走中央商店街（アプト4）</t>
    <phoneticPr fontId="2"/>
  </si>
  <si>
    <t>網走市卯原内（能取湖畔）</t>
    <phoneticPr fontId="2"/>
  </si>
  <si>
    <t>網走市三眺25（大曲湖畔園地）</t>
  </si>
  <si>
    <t>網走漁港特設会場</t>
    <rPh sb="0" eb="2">
      <t>アバシリ</t>
    </rPh>
    <rPh sb="2" eb="4">
      <t>ギョコウ</t>
    </rPh>
    <rPh sb="4" eb="6">
      <t>トクセツ</t>
    </rPh>
    <rPh sb="6" eb="8">
      <t>カイジョウ</t>
    </rPh>
    <phoneticPr fontId="2"/>
  </si>
  <si>
    <t>道の駅「流氷街道網走」</t>
    <rPh sb="0" eb="1">
      <t>ミチ</t>
    </rPh>
    <rPh sb="2" eb="3">
      <t>エキ</t>
    </rPh>
    <rPh sb="4" eb="6">
      <t>リュウヒョウ</t>
    </rPh>
    <rPh sb="6" eb="8">
      <t>カイドウ</t>
    </rPh>
    <rPh sb="8" eb="10">
      <t>アバシリ</t>
    </rPh>
    <phoneticPr fontId="2"/>
  </si>
  <si>
    <t>道の駅「流氷街道網走」発着</t>
    <rPh sb="0" eb="1">
      <t>ミチ</t>
    </rPh>
    <rPh sb="2" eb="3">
      <t>エキ</t>
    </rPh>
    <rPh sb="4" eb="6">
      <t>リュウヒョウ</t>
    </rPh>
    <rPh sb="6" eb="8">
      <t>カイドウ</t>
    </rPh>
    <rPh sb="8" eb="10">
      <t>アバシリ</t>
    </rPh>
    <rPh sb="11" eb="13">
      <t>ハッチャク</t>
    </rPh>
    <phoneticPr fontId="2"/>
  </si>
  <si>
    <t>網走市内</t>
    <rPh sb="0" eb="4">
      <t>アバシリシナイ</t>
    </rPh>
    <phoneticPr fontId="2"/>
  </si>
  <si>
    <t>札幌大通公園</t>
    <rPh sb="0" eb="2">
      <t>サッポロ</t>
    </rPh>
    <rPh sb="2" eb="3">
      <t>オオ</t>
    </rPh>
    <rPh sb="3" eb="4">
      <t>トオ</t>
    </rPh>
    <rPh sb="4" eb="6">
      <t>コウエン</t>
    </rPh>
    <phoneticPr fontId="2"/>
  </si>
  <si>
    <t>余市町</t>
    <rPh sb="0" eb="2">
      <t>ヨイチ</t>
    </rPh>
    <rPh sb="2" eb="3">
      <t>マチ</t>
    </rPh>
    <phoneticPr fontId="2"/>
  </si>
  <si>
    <t>仁木町</t>
    <rPh sb="0" eb="3">
      <t>ニッキチョウ</t>
    </rPh>
    <phoneticPr fontId="2"/>
  </si>
  <si>
    <t>小樽港第３号ふ頭</t>
    <rPh sb="0" eb="2">
      <t>オタル</t>
    </rPh>
    <rPh sb="2" eb="3">
      <t>コウ</t>
    </rPh>
    <rPh sb="3" eb="4">
      <t>ダイ</t>
    </rPh>
    <rPh sb="5" eb="6">
      <t>ゴウ</t>
    </rPh>
    <rPh sb="7" eb="8">
      <t>トウ</t>
    </rPh>
    <phoneticPr fontId="2"/>
  </si>
  <si>
    <t>小樽港第３号ふ頭基部</t>
    <rPh sb="0" eb="2">
      <t>オタル</t>
    </rPh>
    <rPh sb="2" eb="3">
      <t>コウ</t>
    </rPh>
    <rPh sb="3" eb="4">
      <t>ダイ</t>
    </rPh>
    <rPh sb="5" eb="6">
      <t>ゴウ</t>
    </rPh>
    <rPh sb="7" eb="8">
      <t>トウ</t>
    </rPh>
    <rPh sb="8" eb="10">
      <t>キブ</t>
    </rPh>
    <phoneticPr fontId="2"/>
  </si>
  <si>
    <t>釧路市観光国際交流センターほか</t>
    <rPh sb="0" eb="3">
      <t>クシロシ</t>
    </rPh>
    <rPh sb="3" eb="5">
      <t>カンコウ</t>
    </rPh>
    <rPh sb="5" eb="7">
      <t>コクサイ</t>
    </rPh>
    <rPh sb="7" eb="9">
      <t>コウリュウ</t>
    </rPh>
    <phoneticPr fontId="2"/>
  </si>
  <si>
    <t>茂雪裡川河畔特設会場</t>
    <rPh sb="0" eb="1">
      <t>モ</t>
    </rPh>
    <rPh sb="1" eb="2">
      <t>ユキ</t>
    </rPh>
    <rPh sb="2" eb="3">
      <t>リ</t>
    </rPh>
    <rPh sb="3" eb="4">
      <t>カワ</t>
    </rPh>
    <rPh sb="4" eb="6">
      <t>カハン</t>
    </rPh>
    <rPh sb="6" eb="8">
      <t>トクセツ</t>
    </rPh>
    <rPh sb="8" eb="10">
      <t>カイジョウ</t>
    </rPh>
    <phoneticPr fontId="2"/>
  </si>
  <si>
    <t>阿寒湖岸園地アイヌコタン</t>
    <rPh sb="0" eb="2">
      <t>アカン</t>
    </rPh>
    <rPh sb="2" eb="3">
      <t>コ</t>
    </rPh>
    <rPh sb="3" eb="4">
      <t>キシ</t>
    </rPh>
    <rPh sb="4" eb="6">
      <t>エンチ</t>
    </rPh>
    <phoneticPr fontId="2"/>
  </si>
  <si>
    <t>白糠漁港</t>
    <rPh sb="0" eb="2">
      <t>シラヌカ</t>
    </rPh>
    <rPh sb="2" eb="4">
      <t>ギョコウ</t>
    </rPh>
    <phoneticPr fontId="2"/>
  </si>
  <si>
    <t>浜中町琵琶瀬</t>
    <rPh sb="0" eb="2">
      <t>ハマナカ</t>
    </rPh>
    <rPh sb="2" eb="3">
      <t>チョウ</t>
    </rPh>
    <rPh sb="3" eb="5">
      <t>ビワ</t>
    </rPh>
    <rPh sb="5" eb="6">
      <t>セ</t>
    </rPh>
    <phoneticPr fontId="2"/>
  </si>
  <si>
    <t>厳島神社・耐震岸壁</t>
    <rPh sb="5" eb="7">
      <t>タイシン</t>
    </rPh>
    <rPh sb="7" eb="9">
      <t>ガンペキ</t>
    </rPh>
    <phoneticPr fontId="2"/>
  </si>
  <si>
    <t>幸町緑地野外ステージ</t>
    <phoneticPr fontId="2"/>
  </si>
  <si>
    <t>釧路港・北大通・耐震岸壁</t>
    <rPh sb="0" eb="2">
      <t>クシロ</t>
    </rPh>
    <rPh sb="2" eb="3">
      <t>コウ</t>
    </rPh>
    <rPh sb="4" eb="5">
      <t>キタ</t>
    </rPh>
    <rPh sb="5" eb="7">
      <t>オオドオ</t>
    </rPh>
    <rPh sb="8" eb="10">
      <t>タイシン</t>
    </rPh>
    <rPh sb="10" eb="12">
      <t>ガンペキ</t>
    </rPh>
    <phoneticPr fontId="2"/>
  </si>
  <si>
    <t>阿寒湖</t>
    <rPh sb="0" eb="2">
      <t>アカン</t>
    </rPh>
    <rPh sb="2" eb="3">
      <t>コ</t>
    </rPh>
    <phoneticPr fontId="2"/>
  </si>
  <si>
    <t>釧路市動物園</t>
    <rPh sb="0" eb="3">
      <t>クシロシ</t>
    </rPh>
    <rPh sb="3" eb="6">
      <t>ドウブツエン</t>
    </rPh>
    <phoneticPr fontId="2"/>
  </si>
  <si>
    <t>厚岸町子野日公園</t>
    <rPh sb="0" eb="3">
      <t>アッケシチョウ</t>
    </rPh>
    <rPh sb="3" eb="4">
      <t>コ</t>
    </rPh>
    <rPh sb="4" eb="5">
      <t>ノ</t>
    </rPh>
    <rPh sb="5" eb="6">
      <t>ヒ</t>
    </rPh>
    <rPh sb="6" eb="8">
      <t>コウエン</t>
    </rPh>
    <phoneticPr fontId="2"/>
  </si>
  <si>
    <t>鶴ケ岱公園</t>
    <rPh sb="0" eb="3">
      <t>ツルガダイ</t>
    </rPh>
    <rPh sb="3" eb="5">
      <t>コウエン</t>
    </rPh>
    <phoneticPr fontId="2"/>
  </si>
  <si>
    <t>釧路市観光国際交流センター</t>
    <phoneticPr fontId="2"/>
  </si>
  <si>
    <t>沓形地区・仙法志地区</t>
    <rPh sb="0" eb="1">
      <t>クツ</t>
    </rPh>
    <rPh sb="1" eb="2">
      <t>カタ</t>
    </rPh>
    <rPh sb="2" eb="4">
      <t>チク</t>
    </rPh>
    <rPh sb="5" eb="6">
      <t>セン</t>
    </rPh>
    <rPh sb="6" eb="7">
      <t>ホウ</t>
    </rPh>
    <rPh sb="7" eb="8">
      <t>シ</t>
    </rPh>
    <rPh sb="8" eb="10">
      <t>チク</t>
    </rPh>
    <phoneticPr fontId="1"/>
  </si>
  <si>
    <t>若草町中央公園等</t>
    <rPh sb="0" eb="2">
      <t>ワカクサ</t>
    </rPh>
    <rPh sb="2" eb="3">
      <t>チョウ</t>
    </rPh>
    <rPh sb="3" eb="5">
      <t>チュウオウ</t>
    </rPh>
    <rPh sb="5" eb="7">
      <t>コウエン</t>
    </rPh>
    <rPh sb="7" eb="8">
      <t>トウ</t>
    </rPh>
    <phoneticPr fontId="2"/>
  </si>
  <si>
    <t>若草町中央公園</t>
    <rPh sb="0" eb="2">
      <t>ワカクサ</t>
    </rPh>
    <rPh sb="2" eb="3">
      <t>チョウ</t>
    </rPh>
    <rPh sb="3" eb="5">
      <t>チュウオウ</t>
    </rPh>
    <rPh sb="5" eb="7">
      <t>コウエン</t>
    </rPh>
    <phoneticPr fontId="2"/>
  </si>
  <si>
    <t>市内各地</t>
    <rPh sb="0" eb="2">
      <t>シナイ</t>
    </rPh>
    <rPh sb="2" eb="4">
      <t>カクチ</t>
    </rPh>
    <phoneticPr fontId="2"/>
  </si>
  <si>
    <t>苫小牧西港漁港区</t>
    <rPh sb="0" eb="3">
      <t>トマコマイ</t>
    </rPh>
    <rPh sb="3" eb="4">
      <t>ニシ</t>
    </rPh>
    <rPh sb="4" eb="5">
      <t>ミナト</t>
    </rPh>
    <rPh sb="5" eb="8">
      <t>ギョコウク</t>
    </rPh>
    <phoneticPr fontId="2"/>
  </si>
  <si>
    <t>苫小牧市</t>
    <rPh sb="0" eb="4">
      <t>トマコマイシ</t>
    </rPh>
    <phoneticPr fontId="2"/>
  </si>
  <si>
    <t>苫小牧漁港区</t>
    <rPh sb="0" eb="3">
      <t>トマコマイ</t>
    </rPh>
    <rPh sb="3" eb="5">
      <t>ギョコウ</t>
    </rPh>
    <rPh sb="5" eb="6">
      <t>ク</t>
    </rPh>
    <phoneticPr fontId="2"/>
  </si>
  <si>
    <t>苫小牧市・若草公園</t>
    <rPh sb="0" eb="4">
      <t>トマコマイシ</t>
    </rPh>
    <rPh sb="5" eb="7">
      <t>ワカクサ</t>
    </rPh>
    <rPh sb="7" eb="9">
      <t>コウエン</t>
    </rPh>
    <phoneticPr fontId="5"/>
  </si>
  <si>
    <t>ベイエリア付近</t>
    <rPh sb="5" eb="7">
      <t>フキン</t>
    </rPh>
    <phoneticPr fontId="1"/>
  </si>
  <si>
    <t>湯の川エリア</t>
    <rPh sb="0" eb="1">
      <t>ユ</t>
    </rPh>
    <rPh sb="2" eb="3">
      <t>カワ</t>
    </rPh>
    <phoneticPr fontId="1"/>
  </si>
  <si>
    <t>洞爺湖町</t>
    <rPh sb="0" eb="3">
      <t>トウヤコ</t>
    </rPh>
    <rPh sb="3" eb="4">
      <t>チョウ</t>
    </rPh>
    <phoneticPr fontId="5"/>
  </si>
  <si>
    <t>登別市</t>
    <rPh sb="0" eb="3">
      <t>ノボリベツシ</t>
    </rPh>
    <phoneticPr fontId="5"/>
  </si>
  <si>
    <t>伊達市</t>
    <rPh sb="0" eb="3">
      <t>ダテシ</t>
    </rPh>
    <phoneticPr fontId="5"/>
  </si>
  <si>
    <t>壮瞥町</t>
    <rPh sb="0" eb="2">
      <t>ソウベツ</t>
    </rPh>
    <rPh sb="2" eb="3">
      <t>チョウ</t>
    </rPh>
    <phoneticPr fontId="5"/>
  </si>
  <si>
    <t>室蘭市</t>
    <rPh sb="0" eb="3">
      <t>ムロランシ</t>
    </rPh>
    <phoneticPr fontId="5"/>
  </si>
  <si>
    <t>豊浦町</t>
    <rPh sb="0" eb="2">
      <t>トヨウラ</t>
    </rPh>
    <rPh sb="2" eb="3">
      <t>チョウ</t>
    </rPh>
    <phoneticPr fontId="5"/>
  </si>
  <si>
    <t>留萌地方卸売市場</t>
    <rPh sb="0" eb="2">
      <t>ルモイ</t>
    </rPh>
    <rPh sb="2" eb="4">
      <t>チホウ</t>
    </rPh>
    <rPh sb="4" eb="6">
      <t>オロシウリ</t>
    </rPh>
    <rPh sb="6" eb="8">
      <t>シジョウ</t>
    </rPh>
    <phoneticPr fontId="1"/>
  </si>
  <si>
    <t>船場公園</t>
    <rPh sb="0" eb="2">
      <t>フナバ</t>
    </rPh>
    <rPh sb="2" eb="4">
      <t>コウエン</t>
    </rPh>
    <phoneticPr fontId="1"/>
  </si>
  <si>
    <t>道立宗谷ふれあい公園内特設会場</t>
    <rPh sb="0" eb="2">
      <t>ドウリツ</t>
    </rPh>
    <rPh sb="2" eb="4">
      <t>ソウヤ</t>
    </rPh>
    <rPh sb="8" eb="10">
      <t>コウエン</t>
    </rPh>
    <rPh sb="10" eb="11">
      <t>ナイ</t>
    </rPh>
    <rPh sb="11" eb="13">
      <t>トクセツ</t>
    </rPh>
    <rPh sb="13" eb="15">
      <t>カイジョウ</t>
    </rPh>
    <phoneticPr fontId="2"/>
  </si>
  <si>
    <t>稚内副港市場</t>
    <rPh sb="0" eb="2">
      <t>ワッカナイ</t>
    </rPh>
    <rPh sb="2" eb="3">
      <t>フク</t>
    </rPh>
    <rPh sb="3" eb="4">
      <t>コウ</t>
    </rPh>
    <rPh sb="4" eb="6">
      <t>イチバ</t>
    </rPh>
    <phoneticPr fontId="2"/>
  </si>
  <si>
    <t>JR稚内駅</t>
    <rPh sb="2" eb="4">
      <t>ワッカナイ</t>
    </rPh>
    <rPh sb="4" eb="5">
      <t>エキ</t>
    </rPh>
    <phoneticPr fontId="2"/>
  </si>
  <si>
    <t>稚内駅周辺</t>
    <rPh sb="0" eb="2">
      <t>ワッカナイ</t>
    </rPh>
    <rPh sb="2" eb="3">
      <t>エキ</t>
    </rPh>
    <rPh sb="3" eb="5">
      <t>シュウヘン</t>
    </rPh>
    <phoneticPr fontId="2"/>
  </si>
  <si>
    <t>宗谷岬</t>
    <rPh sb="0" eb="3">
      <t>ソウヤミサキ</t>
    </rPh>
    <phoneticPr fontId="2"/>
  </si>
  <si>
    <t>稚内北防波堤ドーム公園</t>
    <rPh sb="0" eb="2">
      <t>ワッカナイ</t>
    </rPh>
    <rPh sb="2" eb="3">
      <t>キタ</t>
    </rPh>
    <rPh sb="3" eb="6">
      <t>ボウハテイ</t>
    </rPh>
    <rPh sb="9" eb="11">
      <t>コウエン</t>
    </rPh>
    <phoneticPr fontId="2"/>
  </si>
  <si>
    <t>大沼特設会場</t>
    <rPh sb="0" eb="2">
      <t>オオヌマ</t>
    </rPh>
    <rPh sb="2" eb="4">
      <t>トクセツ</t>
    </rPh>
    <rPh sb="4" eb="6">
      <t>カイジョウ</t>
    </rPh>
    <phoneticPr fontId="2"/>
  </si>
  <si>
    <t>北防波堤ドーム公園</t>
  </si>
  <si>
    <t>青森市</t>
    <rPh sb="0" eb="2">
      <t>アオモリ</t>
    </rPh>
    <rPh sb="2" eb="3">
      <t>シ</t>
    </rPh>
    <phoneticPr fontId="2"/>
  </si>
  <si>
    <t>弘前公園</t>
    <rPh sb="0" eb="2">
      <t>ヒロサキ</t>
    </rPh>
    <rPh sb="2" eb="4">
      <t>コウエン</t>
    </rPh>
    <phoneticPr fontId="2"/>
  </si>
  <si>
    <t>奥入瀬渓流</t>
    <rPh sb="0" eb="3">
      <t>オイラセ</t>
    </rPh>
    <rPh sb="3" eb="5">
      <t>ケイリュウ</t>
    </rPh>
    <phoneticPr fontId="2"/>
  </si>
  <si>
    <t>弘前市</t>
    <rPh sb="0" eb="3">
      <t>ヒロサキシ</t>
    </rPh>
    <phoneticPr fontId="2"/>
  </si>
  <si>
    <t>黒石市</t>
    <rPh sb="0" eb="3">
      <t>クロイシシ</t>
    </rPh>
    <phoneticPr fontId="2"/>
  </si>
  <si>
    <t>五所川原市</t>
    <rPh sb="0" eb="5">
      <t>ゴショガワラシ</t>
    </rPh>
    <phoneticPr fontId="2"/>
  </si>
  <si>
    <t>芦野公園</t>
    <rPh sb="0" eb="2">
      <t>アシノ</t>
    </rPh>
    <rPh sb="2" eb="4">
      <t>コウエン</t>
    </rPh>
    <phoneticPr fontId="2"/>
  </si>
  <si>
    <t>仙北市 田沢湖抱返り県立自然公園</t>
    <rPh sb="0" eb="3">
      <t>センボクシ</t>
    </rPh>
    <rPh sb="4" eb="7">
      <t>タザワコ</t>
    </rPh>
    <rPh sb="7" eb="8">
      <t>ダ</t>
    </rPh>
    <rPh sb="8" eb="9">
      <t>カエ</t>
    </rPh>
    <rPh sb="10" eb="12">
      <t>ケンリツ</t>
    </rPh>
    <rPh sb="12" eb="14">
      <t>シゼン</t>
    </rPh>
    <rPh sb="14" eb="16">
      <t>コウエン</t>
    </rPh>
    <phoneticPr fontId="2"/>
  </si>
  <si>
    <t>仙北市角館町</t>
    <rPh sb="0" eb="3">
      <t>センボクシ</t>
    </rPh>
    <rPh sb="3" eb="5">
      <t>カクノダテ</t>
    </rPh>
    <rPh sb="5" eb="6">
      <t>マチ</t>
    </rPh>
    <phoneticPr fontId="2"/>
  </si>
  <si>
    <t>秋田市</t>
    <rPh sb="0" eb="3">
      <t>アキタシ</t>
    </rPh>
    <phoneticPr fontId="2"/>
  </si>
  <si>
    <t>大仙市 大曲雄物川河畔</t>
    <rPh sb="0" eb="3">
      <t>ダイセンシ</t>
    </rPh>
    <rPh sb="4" eb="6">
      <t>オオマガリ</t>
    </rPh>
    <rPh sb="6" eb="9">
      <t>オモノガワ</t>
    </rPh>
    <rPh sb="9" eb="11">
      <t>カハン</t>
    </rPh>
    <phoneticPr fontId="2"/>
  </si>
  <si>
    <t>秋田市竿燈大通り</t>
    <rPh sb="0" eb="3">
      <t>アキタシ</t>
    </rPh>
    <rPh sb="3" eb="5">
      <t>カントウ</t>
    </rPh>
    <rPh sb="5" eb="7">
      <t>オオドオ</t>
    </rPh>
    <phoneticPr fontId="2"/>
  </si>
  <si>
    <t>湯沢市 市街地各商店街</t>
    <rPh sb="0" eb="3">
      <t>ユザワシ</t>
    </rPh>
    <rPh sb="4" eb="7">
      <t>シガイチ</t>
    </rPh>
    <rPh sb="7" eb="8">
      <t>カク</t>
    </rPh>
    <rPh sb="8" eb="11">
      <t>ショウテンガイ</t>
    </rPh>
    <phoneticPr fontId="2"/>
  </si>
  <si>
    <t>羽後町西馬内 本町通り</t>
    <rPh sb="0" eb="3">
      <t>ウゴマチ</t>
    </rPh>
    <rPh sb="3" eb="4">
      <t>ニシ</t>
    </rPh>
    <rPh sb="4" eb="5">
      <t>ウマ</t>
    </rPh>
    <rPh sb="5" eb="6">
      <t>ナイ</t>
    </rPh>
    <rPh sb="7" eb="9">
      <t>ホンマチ</t>
    </rPh>
    <rPh sb="9" eb="10">
      <t>ドオ</t>
    </rPh>
    <phoneticPr fontId="2"/>
  </si>
  <si>
    <t>湯沢市 小町の郷公園</t>
    <rPh sb="0" eb="3">
      <t>ユザワシ</t>
    </rPh>
    <phoneticPr fontId="2"/>
  </si>
  <si>
    <t>仙北市 角館町</t>
    <rPh sb="0" eb="3">
      <t>センボクシ</t>
    </rPh>
    <rPh sb="4" eb="6">
      <t>カクノダテ</t>
    </rPh>
    <rPh sb="6" eb="7">
      <t>マチ</t>
    </rPh>
    <phoneticPr fontId="2"/>
  </si>
  <si>
    <t>世界の椿館・碁石</t>
    <rPh sb="0" eb="2">
      <t>セカイ</t>
    </rPh>
    <rPh sb="3" eb="4">
      <t>ツバキ</t>
    </rPh>
    <rPh sb="4" eb="5">
      <t>カン</t>
    </rPh>
    <rPh sb="6" eb="8">
      <t>ゴイシ</t>
    </rPh>
    <phoneticPr fontId="2"/>
  </si>
  <si>
    <t>碁石海岸</t>
    <rPh sb="0" eb="2">
      <t>ゴイシ</t>
    </rPh>
    <rPh sb="2" eb="4">
      <t>カイガン</t>
    </rPh>
    <phoneticPr fontId="2"/>
  </si>
  <si>
    <t>大船渡港、茶屋前岸壁ほか</t>
    <rPh sb="0" eb="3">
      <t>オオフナト</t>
    </rPh>
    <rPh sb="3" eb="4">
      <t>コウ</t>
    </rPh>
    <rPh sb="5" eb="7">
      <t>チャヤ</t>
    </rPh>
    <rPh sb="7" eb="8">
      <t>マエ</t>
    </rPh>
    <rPh sb="8" eb="10">
      <t>ガンペキ</t>
    </rPh>
    <phoneticPr fontId="2"/>
  </si>
  <si>
    <t>盛町商店街</t>
    <rPh sb="0" eb="2">
      <t>サカリチョウ</t>
    </rPh>
    <rPh sb="2" eb="5">
      <t>ショウテンガイ</t>
    </rPh>
    <phoneticPr fontId="2"/>
  </si>
  <si>
    <t>下蛸ノ浦漁港</t>
    <rPh sb="0" eb="1">
      <t>シタ</t>
    </rPh>
    <rPh sb="1" eb="2">
      <t>タコ</t>
    </rPh>
    <rPh sb="3" eb="4">
      <t>ウラ</t>
    </rPh>
    <rPh sb="4" eb="6">
      <t>ギョコウ</t>
    </rPh>
    <phoneticPr fontId="2"/>
  </si>
  <si>
    <t>アバッセたかた・まちなか広場周辺</t>
    <rPh sb="12" eb="14">
      <t>ヒロバ</t>
    </rPh>
    <rPh sb="14" eb="16">
      <t>シュウヘン</t>
    </rPh>
    <phoneticPr fontId="2"/>
  </si>
  <si>
    <t>世田米町字川向地内ほか</t>
    <rPh sb="0" eb="3">
      <t>セタマイ</t>
    </rPh>
    <rPh sb="3" eb="4">
      <t>チョウ</t>
    </rPh>
    <rPh sb="4" eb="5">
      <t>アザ</t>
    </rPh>
    <rPh sb="5" eb="7">
      <t>カワムカイ</t>
    </rPh>
    <rPh sb="7" eb="8">
      <t>チ</t>
    </rPh>
    <rPh sb="8" eb="9">
      <t>ナイ</t>
    </rPh>
    <phoneticPr fontId="2"/>
  </si>
  <si>
    <t>滝観洞観光センター</t>
    <rPh sb="0" eb="1">
      <t>ロウ</t>
    </rPh>
    <rPh sb="1" eb="2">
      <t>カン</t>
    </rPh>
    <rPh sb="2" eb="3">
      <t>ドウ</t>
    </rPh>
    <rPh sb="3" eb="5">
      <t>カンコウ</t>
    </rPh>
    <phoneticPr fontId="2"/>
  </si>
  <si>
    <t>住田町役場周辺</t>
    <rPh sb="0" eb="3">
      <t>スミタチョウ</t>
    </rPh>
    <rPh sb="3" eb="5">
      <t>ヤクバ</t>
    </rPh>
    <rPh sb="5" eb="7">
      <t>シュウヘン</t>
    </rPh>
    <phoneticPr fontId="2"/>
  </si>
  <si>
    <t>むつ市薬研地区</t>
    <rPh sb="2" eb="3">
      <t>シ</t>
    </rPh>
    <rPh sb="3" eb="5">
      <t>ヤゲン</t>
    </rPh>
    <rPh sb="5" eb="7">
      <t>チク</t>
    </rPh>
    <phoneticPr fontId="2"/>
  </si>
  <si>
    <t>むつ市川内地区</t>
    <rPh sb="2" eb="3">
      <t>シ</t>
    </rPh>
    <rPh sb="3" eb="5">
      <t>カワウチ</t>
    </rPh>
    <rPh sb="5" eb="7">
      <t>チク</t>
    </rPh>
    <phoneticPr fontId="2"/>
  </si>
  <si>
    <t>恐山</t>
    <rPh sb="0" eb="2">
      <t>オソレザン</t>
    </rPh>
    <phoneticPr fontId="2"/>
  </si>
  <si>
    <t>大間町</t>
    <rPh sb="0" eb="3">
      <t>オオママチ</t>
    </rPh>
    <phoneticPr fontId="2"/>
  </si>
  <si>
    <t>風間浦村</t>
    <rPh sb="0" eb="4">
      <t>カザマウラムラ</t>
    </rPh>
    <phoneticPr fontId="2"/>
  </si>
  <si>
    <t>早掛沼公園、水源池公園</t>
    <rPh sb="0" eb="1">
      <t>ハヤ</t>
    </rPh>
    <rPh sb="1" eb="2">
      <t>カケ</t>
    </rPh>
    <rPh sb="2" eb="3">
      <t>ヌマ</t>
    </rPh>
    <rPh sb="3" eb="5">
      <t>コウエン</t>
    </rPh>
    <rPh sb="6" eb="9">
      <t>スイゲンチ</t>
    </rPh>
    <rPh sb="9" eb="11">
      <t>コウエン</t>
    </rPh>
    <phoneticPr fontId="2"/>
  </si>
  <si>
    <t>芦崎湾</t>
    <rPh sb="0" eb="2">
      <t>アシザキ</t>
    </rPh>
    <rPh sb="2" eb="3">
      <t>ワン</t>
    </rPh>
    <phoneticPr fontId="2"/>
  </si>
  <si>
    <t>むつ市大畑地区</t>
    <rPh sb="2" eb="3">
      <t>シ</t>
    </rPh>
    <rPh sb="3" eb="5">
      <t>オオハタ</t>
    </rPh>
    <rPh sb="5" eb="7">
      <t>チク</t>
    </rPh>
    <rPh sb="6" eb="7">
      <t>タイチ</t>
    </rPh>
    <phoneticPr fontId="2"/>
  </si>
  <si>
    <t>横浜町</t>
    <rPh sb="0" eb="2">
      <t>ヨコハマ</t>
    </rPh>
    <rPh sb="2" eb="3">
      <t>マチ</t>
    </rPh>
    <phoneticPr fontId="2"/>
  </si>
  <si>
    <t>水源池公園</t>
    <rPh sb="0" eb="3">
      <t>スイゲンチ</t>
    </rPh>
    <rPh sb="3" eb="5">
      <t>コウエン</t>
    </rPh>
    <phoneticPr fontId="2"/>
  </si>
  <si>
    <t>大湊基地</t>
    <rPh sb="0" eb="2">
      <t>オオミナト</t>
    </rPh>
    <rPh sb="2" eb="4">
      <t>キチ</t>
    </rPh>
    <phoneticPr fontId="2"/>
  </si>
  <si>
    <t>大畑漁港</t>
    <rPh sb="0" eb="2">
      <t>オオハタ</t>
    </rPh>
    <rPh sb="2" eb="4">
      <t>ギョコウ</t>
    </rPh>
    <phoneticPr fontId="2"/>
  </si>
  <si>
    <t>むつ市大湊地区</t>
    <rPh sb="2" eb="3">
      <t>シ</t>
    </rPh>
    <rPh sb="3" eb="5">
      <t>オオミナト</t>
    </rPh>
    <rPh sb="5" eb="7">
      <t>チク</t>
    </rPh>
    <phoneticPr fontId="2"/>
  </si>
  <si>
    <t>川内川</t>
    <rPh sb="0" eb="2">
      <t>カワウチ</t>
    </rPh>
    <rPh sb="2" eb="3">
      <t>ガワ</t>
    </rPh>
    <phoneticPr fontId="2"/>
  </si>
  <si>
    <t>むつ市脇野沢地区</t>
    <rPh sb="2" eb="3">
      <t>シ</t>
    </rPh>
    <rPh sb="3" eb="6">
      <t>ワキノサワ</t>
    </rPh>
    <rPh sb="6" eb="8">
      <t>チク</t>
    </rPh>
    <phoneticPr fontId="2"/>
  </si>
  <si>
    <t>むつ市田名部地区</t>
    <rPh sb="2" eb="3">
      <t>シ</t>
    </rPh>
    <rPh sb="3" eb="6">
      <t>タナブ</t>
    </rPh>
    <rPh sb="6" eb="8">
      <t>チク</t>
    </rPh>
    <phoneticPr fontId="2"/>
  </si>
  <si>
    <t>むつ市大畑地区</t>
    <rPh sb="2" eb="3">
      <t>シ</t>
    </rPh>
    <rPh sb="3" eb="5">
      <t>オオハタ</t>
    </rPh>
    <rPh sb="5" eb="7">
      <t>チク</t>
    </rPh>
    <phoneticPr fontId="2"/>
  </si>
  <si>
    <t>小袖漁港</t>
    <rPh sb="0" eb="2">
      <t>コソデ</t>
    </rPh>
    <rPh sb="2" eb="4">
      <t>ギョコウ</t>
    </rPh>
    <phoneticPr fontId="6"/>
  </si>
  <si>
    <t>久慈市街</t>
    <rPh sb="0" eb="2">
      <t>クジ</t>
    </rPh>
    <rPh sb="2" eb="4">
      <t>シガイ</t>
    </rPh>
    <phoneticPr fontId="6"/>
  </si>
  <si>
    <t>村山市</t>
    <rPh sb="0" eb="3">
      <t>ムラヤマシ</t>
    </rPh>
    <phoneticPr fontId="2"/>
  </si>
  <si>
    <t>酒田市</t>
    <rPh sb="0" eb="3">
      <t>サカタシ</t>
    </rPh>
    <phoneticPr fontId="2"/>
  </si>
  <si>
    <t>鶴岡市</t>
    <rPh sb="0" eb="3">
      <t>ツルオカシ</t>
    </rPh>
    <phoneticPr fontId="2"/>
  </si>
  <si>
    <t>山形市</t>
    <rPh sb="0" eb="3">
      <t>ヤマガタシ</t>
    </rPh>
    <phoneticPr fontId="2"/>
  </si>
  <si>
    <t>新庄市</t>
    <rPh sb="0" eb="3">
      <t>シンジョウシ</t>
    </rPh>
    <phoneticPr fontId="2"/>
  </si>
  <si>
    <t>寒河江市</t>
    <rPh sb="0" eb="4">
      <t>サガエシ</t>
    </rPh>
    <phoneticPr fontId="2"/>
  </si>
  <si>
    <t>航空自衛隊松島基地</t>
    <rPh sb="0" eb="2">
      <t>コウクウ</t>
    </rPh>
    <rPh sb="2" eb="5">
      <t>ジエイタイ</t>
    </rPh>
    <rPh sb="5" eb="7">
      <t>マツシマ</t>
    </rPh>
    <rPh sb="7" eb="9">
      <t>キチ</t>
    </rPh>
    <phoneticPr fontId="2"/>
  </si>
  <si>
    <t>桃生植立山公園</t>
    <rPh sb="0" eb="2">
      <t>モノウ</t>
    </rPh>
    <rPh sb="2" eb="3">
      <t>ウ</t>
    </rPh>
    <rPh sb="3" eb="4">
      <t>タ</t>
    </rPh>
    <rPh sb="4" eb="5">
      <t>ヤマ</t>
    </rPh>
    <rPh sb="5" eb="7">
      <t>コウエン</t>
    </rPh>
    <phoneticPr fontId="2"/>
  </si>
  <si>
    <t>河南水辺の学校（石巻市和渕字川原地先）</t>
    <rPh sb="0" eb="2">
      <t>カナン</t>
    </rPh>
    <rPh sb="2" eb="4">
      <t>ミズベ</t>
    </rPh>
    <rPh sb="5" eb="7">
      <t>ガッコウ</t>
    </rPh>
    <phoneticPr fontId="2"/>
  </si>
  <si>
    <t>石巻市中心商店街・中瀬公園</t>
    <rPh sb="0" eb="2">
      <t>イシノマキ</t>
    </rPh>
    <rPh sb="2" eb="3">
      <t>シ</t>
    </rPh>
    <rPh sb="3" eb="5">
      <t>チュウシン</t>
    </rPh>
    <rPh sb="5" eb="8">
      <t>ショウテンガイ</t>
    </rPh>
    <rPh sb="9" eb="11">
      <t>ナカゼ</t>
    </rPh>
    <rPh sb="11" eb="13">
      <t>コウエン</t>
    </rPh>
    <phoneticPr fontId="2"/>
  </si>
  <si>
    <t>石巻市内各所及び周辺市町</t>
    <rPh sb="0" eb="2">
      <t>イシノマキ</t>
    </rPh>
    <rPh sb="2" eb="3">
      <t>シ</t>
    </rPh>
    <rPh sb="3" eb="4">
      <t>ナイ</t>
    </rPh>
    <rPh sb="4" eb="6">
      <t>カクショ</t>
    </rPh>
    <rPh sb="6" eb="7">
      <t>オヨ</t>
    </rPh>
    <rPh sb="8" eb="10">
      <t>シュウヘン</t>
    </rPh>
    <rPh sb="10" eb="12">
      <t>シチョウ</t>
    </rPh>
    <phoneticPr fontId="2"/>
  </si>
  <si>
    <t>石巻市渡波</t>
    <rPh sb="0" eb="2">
      <t>イシノマキ</t>
    </rPh>
    <rPh sb="2" eb="3">
      <t>シ</t>
    </rPh>
    <rPh sb="3" eb="5">
      <t>ワタノハ</t>
    </rPh>
    <phoneticPr fontId="2"/>
  </si>
  <si>
    <t>石巻市、女川町、南三陸町、気仙沼市</t>
    <rPh sb="0" eb="3">
      <t>イシノマキシ</t>
    </rPh>
    <rPh sb="4" eb="6">
      <t>オナガワ</t>
    </rPh>
    <rPh sb="6" eb="7">
      <t>チョウ</t>
    </rPh>
    <rPh sb="8" eb="9">
      <t>ミナミ</t>
    </rPh>
    <rPh sb="9" eb="10">
      <t>サン</t>
    </rPh>
    <rPh sb="10" eb="11">
      <t>リク</t>
    </rPh>
    <rPh sb="11" eb="12">
      <t>マチ</t>
    </rPh>
    <rPh sb="13" eb="16">
      <t>ケセンヌマ</t>
    </rPh>
    <rPh sb="16" eb="17">
      <t>シ</t>
    </rPh>
    <phoneticPr fontId="2"/>
  </si>
  <si>
    <t>石巻魚市場</t>
    <rPh sb="0" eb="2">
      <t>イシノマキ</t>
    </rPh>
    <rPh sb="2" eb="5">
      <t>ウオイチバ</t>
    </rPh>
    <phoneticPr fontId="2"/>
  </si>
  <si>
    <t>東松島市宮戸字里81-18</t>
    <rPh sb="0" eb="4">
      <t>ヒガシマツシマシ</t>
    </rPh>
    <rPh sb="4" eb="6">
      <t>ミヤト</t>
    </rPh>
    <rPh sb="6" eb="7">
      <t>アザ</t>
    </rPh>
    <rPh sb="7" eb="8">
      <t>サト</t>
    </rPh>
    <phoneticPr fontId="2"/>
  </si>
  <si>
    <t>円通院・瑞巌寺参道・観瀾亭他</t>
    <rPh sb="4" eb="7">
      <t>ズイガンジ</t>
    </rPh>
    <rPh sb="7" eb="9">
      <t>サンドウ</t>
    </rPh>
    <phoneticPr fontId="2"/>
  </si>
  <si>
    <t>旧牡鹿公民館跡</t>
    <rPh sb="0" eb="1">
      <t>キュウ</t>
    </rPh>
    <rPh sb="1" eb="3">
      <t>オシカ</t>
    </rPh>
    <rPh sb="3" eb="6">
      <t>コウミンカン</t>
    </rPh>
    <rPh sb="6" eb="7">
      <t>アト</t>
    </rPh>
    <phoneticPr fontId="2"/>
  </si>
  <si>
    <t>東松島市宮戸字村</t>
    <rPh sb="0" eb="3">
      <t>ヒガシマツシマ</t>
    </rPh>
    <rPh sb="3" eb="4">
      <t>シ</t>
    </rPh>
    <rPh sb="4" eb="6">
      <t>ミヤト</t>
    </rPh>
    <rPh sb="6" eb="7">
      <t>アザ</t>
    </rPh>
    <rPh sb="7" eb="8">
      <t>ムラ</t>
    </rPh>
    <phoneticPr fontId="2"/>
  </si>
  <si>
    <t>東松島市矢本　JR矢本駅付近</t>
    <rPh sb="0" eb="4">
      <t>ヒガシマツシマシ</t>
    </rPh>
    <rPh sb="4" eb="6">
      <t>ヤモト</t>
    </rPh>
    <rPh sb="9" eb="11">
      <t>ヤモト</t>
    </rPh>
    <rPh sb="11" eb="12">
      <t>エキ</t>
    </rPh>
    <rPh sb="12" eb="14">
      <t>フキン</t>
    </rPh>
    <phoneticPr fontId="2"/>
  </si>
  <si>
    <t>松島海岸周辺</t>
    <rPh sb="0" eb="4">
      <t>マツシマカイガン</t>
    </rPh>
    <rPh sb="4" eb="6">
      <t>シュウヘン</t>
    </rPh>
    <phoneticPr fontId="2"/>
  </si>
  <si>
    <t>サンファン館・サンファンパーク</t>
    <rPh sb="5" eb="6">
      <t>カン</t>
    </rPh>
    <phoneticPr fontId="2"/>
  </si>
  <si>
    <t>松島海岸グリーン広場</t>
    <rPh sb="0" eb="4">
      <t>マツシマカイガン</t>
    </rPh>
    <rPh sb="8" eb="10">
      <t>ヒロバ</t>
    </rPh>
    <phoneticPr fontId="2"/>
  </si>
  <si>
    <t>磯島</t>
    <rPh sb="0" eb="2">
      <t>イソジマ</t>
    </rPh>
    <phoneticPr fontId="2"/>
  </si>
  <si>
    <t>東松島市小野　鳴瀬大橋付近河川敷</t>
    <rPh sb="0" eb="4">
      <t>ヒガシマツシマシ</t>
    </rPh>
    <rPh sb="4" eb="6">
      <t>オノ</t>
    </rPh>
    <rPh sb="7" eb="9">
      <t>ナルセ</t>
    </rPh>
    <rPh sb="9" eb="11">
      <t>オオハシ</t>
    </rPh>
    <rPh sb="11" eb="13">
      <t>フキン</t>
    </rPh>
    <rPh sb="13" eb="16">
      <t>カセンジキ</t>
    </rPh>
    <phoneticPr fontId="2"/>
  </si>
  <si>
    <t>石巻市内中心部</t>
    <rPh sb="0" eb="2">
      <t>イシノマキ</t>
    </rPh>
    <rPh sb="2" eb="4">
      <t>シナイ</t>
    </rPh>
    <rPh sb="4" eb="7">
      <t>チュウシンブ</t>
    </rPh>
    <phoneticPr fontId="2"/>
  </si>
  <si>
    <t>女川町内</t>
    <rPh sb="0" eb="3">
      <t>オナガワチョウ</t>
    </rPh>
    <rPh sb="3" eb="4">
      <t>ナイ</t>
    </rPh>
    <phoneticPr fontId="2"/>
  </si>
  <si>
    <t>女川町内各所</t>
    <rPh sb="0" eb="3">
      <t>オナガワチョウ</t>
    </rPh>
    <rPh sb="3" eb="4">
      <t>ナイ</t>
    </rPh>
    <rPh sb="4" eb="6">
      <t>カクショ</t>
    </rPh>
    <phoneticPr fontId="2"/>
  </si>
  <si>
    <t>女川駅前商業エリア</t>
    <rPh sb="0" eb="2">
      <t>オナガワ</t>
    </rPh>
    <rPh sb="2" eb="4">
      <t>エキマエ</t>
    </rPh>
    <rPh sb="4" eb="6">
      <t>ショウギョウ</t>
    </rPh>
    <phoneticPr fontId="2"/>
  </si>
  <si>
    <t>女川駅前</t>
    <rPh sb="0" eb="2">
      <t>オナガワ</t>
    </rPh>
    <rPh sb="2" eb="4">
      <t>エキマエ</t>
    </rPh>
    <phoneticPr fontId="2"/>
  </si>
  <si>
    <t>女川町海岸広場周辺</t>
    <rPh sb="0" eb="2">
      <t>オナガワ</t>
    </rPh>
    <rPh sb="2" eb="3">
      <t>チョウ</t>
    </rPh>
    <rPh sb="3" eb="5">
      <t>カイガン</t>
    </rPh>
    <rPh sb="5" eb="7">
      <t>ヒロバ</t>
    </rPh>
    <rPh sb="7" eb="9">
      <t>シュウヘン</t>
    </rPh>
    <phoneticPr fontId="2"/>
  </si>
  <si>
    <t>女川駅前広場</t>
    <rPh sb="0" eb="2">
      <t>オナガワ</t>
    </rPh>
    <rPh sb="2" eb="3">
      <t>エキ</t>
    </rPh>
    <rPh sb="3" eb="4">
      <t>マエ</t>
    </rPh>
    <rPh sb="4" eb="6">
      <t>ヒロバ</t>
    </rPh>
    <phoneticPr fontId="2"/>
  </si>
  <si>
    <t>仙台市内</t>
    <rPh sb="0" eb="3">
      <t>センダイシ</t>
    </rPh>
    <rPh sb="3" eb="4">
      <t>ナイ</t>
    </rPh>
    <phoneticPr fontId="1"/>
  </si>
  <si>
    <t>多賀城市内</t>
    <rPh sb="0" eb="3">
      <t>タガジョウ</t>
    </rPh>
    <rPh sb="3" eb="5">
      <t>シナイ</t>
    </rPh>
    <phoneticPr fontId="1"/>
  </si>
  <si>
    <t>仙台市内</t>
    <rPh sb="0" eb="2">
      <t>センダイ</t>
    </rPh>
    <rPh sb="2" eb="4">
      <t>シナイ</t>
    </rPh>
    <phoneticPr fontId="1"/>
  </si>
  <si>
    <t>七ヶ浜町内</t>
    <rPh sb="0" eb="3">
      <t>シチガハマ</t>
    </rPh>
    <rPh sb="3" eb="5">
      <t>チョウナイ</t>
    </rPh>
    <phoneticPr fontId="1"/>
  </si>
  <si>
    <t>仙台市内各所</t>
    <rPh sb="0" eb="2">
      <t>センダイ</t>
    </rPh>
    <rPh sb="2" eb="4">
      <t>シナイ</t>
    </rPh>
    <rPh sb="4" eb="6">
      <t>カクショ</t>
    </rPh>
    <phoneticPr fontId="1"/>
  </si>
  <si>
    <t>塩釜市内</t>
    <rPh sb="0" eb="2">
      <t>シオガマ</t>
    </rPh>
    <rPh sb="2" eb="4">
      <t>シナイ</t>
    </rPh>
    <phoneticPr fontId="1"/>
  </si>
  <si>
    <t>藤里町　岳岱　他</t>
    <rPh sb="0" eb="3">
      <t>フジサトマチ</t>
    </rPh>
    <rPh sb="4" eb="6">
      <t>ダケタイ</t>
    </rPh>
    <rPh sb="7" eb="8">
      <t>ホカ</t>
    </rPh>
    <phoneticPr fontId="2"/>
  </si>
  <si>
    <t>能代市　能代港下浜埠頭</t>
    <rPh sb="0" eb="3">
      <t>ノシロシ</t>
    </rPh>
    <rPh sb="4" eb="7">
      <t>ノシロコウ</t>
    </rPh>
    <rPh sb="7" eb="9">
      <t>シモハマ</t>
    </rPh>
    <rPh sb="9" eb="11">
      <t>フトウ</t>
    </rPh>
    <phoneticPr fontId="2"/>
  </si>
  <si>
    <t>八戸ポータルミュージアムはっち</t>
    <rPh sb="0" eb="2">
      <t>ハチノヘ</t>
    </rPh>
    <phoneticPr fontId="2"/>
  </si>
  <si>
    <t>八戸市中心街</t>
    <rPh sb="0" eb="3">
      <t>ハチノヘシ</t>
    </rPh>
    <rPh sb="3" eb="6">
      <t>チュウシンガイ</t>
    </rPh>
    <phoneticPr fontId="2"/>
  </si>
  <si>
    <t>十和田市中央公園緑地</t>
    <rPh sb="0" eb="4">
      <t>トワダシ</t>
    </rPh>
    <rPh sb="4" eb="6">
      <t>チュウオウ</t>
    </rPh>
    <rPh sb="6" eb="8">
      <t>コウエン</t>
    </rPh>
    <rPh sb="8" eb="10">
      <t>リョクチ</t>
    </rPh>
    <phoneticPr fontId="2"/>
  </si>
  <si>
    <t>八戸港館鼻岸壁</t>
    <rPh sb="0" eb="2">
      <t>ハチノヘ</t>
    </rPh>
    <rPh sb="2" eb="3">
      <t>ミナト</t>
    </rPh>
    <rPh sb="3" eb="4">
      <t>タテ</t>
    </rPh>
    <rPh sb="4" eb="5">
      <t>ハナ</t>
    </rPh>
    <rPh sb="5" eb="7">
      <t>ガンペキ</t>
    </rPh>
    <phoneticPr fontId="2"/>
  </si>
  <si>
    <t>OGAマリンパーク</t>
    <phoneticPr fontId="2"/>
  </si>
  <si>
    <t>船川港内特設ステージ</t>
    <rPh sb="0" eb="2">
      <t>フナカワ</t>
    </rPh>
    <rPh sb="2" eb="3">
      <t>コウ</t>
    </rPh>
    <rPh sb="3" eb="4">
      <t>ナイ</t>
    </rPh>
    <rPh sb="4" eb="6">
      <t>トクセツ</t>
    </rPh>
    <phoneticPr fontId="2"/>
  </si>
  <si>
    <t>出崎ふ頭</t>
  </si>
  <si>
    <t>津軽石川河川敷</t>
  </si>
  <si>
    <t>宮古市魚市場</t>
  </si>
  <si>
    <t>中心市街地</t>
  </si>
  <si>
    <t>小名浜港</t>
    <rPh sb="0" eb="4">
      <t>オナハマコウ</t>
    </rPh>
    <phoneticPr fontId="2"/>
  </si>
  <si>
    <t>馬陵公園</t>
    <rPh sb="0" eb="1">
      <t>バ</t>
    </rPh>
    <rPh sb="1" eb="2">
      <t>リョウ</t>
    </rPh>
    <rPh sb="2" eb="4">
      <t>コウエン</t>
    </rPh>
    <phoneticPr fontId="2"/>
  </si>
  <si>
    <t>中村神社／雲雀ヶ原祭場／小高神社</t>
    <rPh sb="0" eb="2">
      <t>ナカムラ</t>
    </rPh>
    <rPh sb="2" eb="4">
      <t>ジンジャ</t>
    </rPh>
    <rPh sb="5" eb="7">
      <t>ヒバリ</t>
    </rPh>
    <rPh sb="8" eb="9">
      <t>ハラ</t>
    </rPh>
    <rPh sb="9" eb="11">
      <t>サイジョウ</t>
    </rPh>
    <rPh sb="12" eb="14">
      <t>オダカ</t>
    </rPh>
    <rPh sb="14" eb="16">
      <t>ジンジャ</t>
    </rPh>
    <phoneticPr fontId="2"/>
  </si>
  <si>
    <t>相馬市民会館／千客万来館／スポーツアリーナそうま</t>
    <rPh sb="0" eb="4">
      <t>ソウマシミン</t>
    </rPh>
    <rPh sb="4" eb="6">
      <t>カイカン</t>
    </rPh>
    <rPh sb="7" eb="11">
      <t>センキャクバンライ</t>
    </rPh>
    <rPh sb="11" eb="12">
      <t>カン</t>
    </rPh>
    <phoneticPr fontId="2"/>
  </si>
  <si>
    <t>釣師浜海水浴場</t>
  </si>
  <si>
    <t>鹿狼山</t>
  </si>
  <si>
    <t>新地城跡</t>
  </si>
  <si>
    <t>大洗マリンタワー</t>
    <rPh sb="0" eb="2">
      <t>オオアライ</t>
    </rPh>
    <phoneticPr fontId="1"/>
  </si>
  <si>
    <t>国営ひたち海浜公園</t>
    <rPh sb="0" eb="2">
      <t>コクエイ</t>
    </rPh>
    <rPh sb="5" eb="7">
      <t>カイヒン</t>
    </rPh>
    <rPh sb="7" eb="9">
      <t>コウエン</t>
    </rPh>
    <phoneticPr fontId="1"/>
  </si>
  <si>
    <t>大洗サンビーチ</t>
    <rPh sb="0" eb="2">
      <t>オオアライ</t>
    </rPh>
    <phoneticPr fontId="1"/>
  </si>
  <si>
    <t>大洗町内</t>
    <rPh sb="0" eb="2">
      <t>オオアライ</t>
    </rPh>
    <rPh sb="2" eb="4">
      <t>チョウナイ</t>
    </rPh>
    <phoneticPr fontId="1"/>
  </si>
  <si>
    <t>大洗港第4ふ頭</t>
    <rPh sb="0" eb="2">
      <t>オオアライ</t>
    </rPh>
    <rPh sb="2" eb="3">
      <t>コウ</t>
    </rPh>
    <rPh sb="3" eb="4">
      <t>ダイ</t>
    </rPh>
    <rPh sb="6" eb="7">
      <t>トウ</t>
    </rPh>
    <phoneticPr fontId="1"/>
  </si>
  <si>
    <t>大洗マリンタワー</t>
  </si>
  <si>
    <t>大洗サンビーチ</t>
    <rPh sb="0" eb="2">
      <t>オオアライ</t>
    </rPh>
    <phoneticPr fontId="2"/>
  </si>
  <si>
    <t>木更津港内港周辺</t>
    <rPh sb="0" eb="3">
      <t>キサラヅ</t>
    </rPh>
    <rPh sb="3" eb="4">
      <t>コウ</t>
    </rPh>
    <rPh sb="4" eb="6">
      <t>ウチコウ</t>
    </rPh>
    <rPh sb="6" eb="8">
      <t>シュウヘン</t>
    </rPh>
    <phoneticPr fontId="1"/>
  </si>
  <si>
    <t>木更津港内港周辺</t>
    <rPh sb="0" eb="3">
      <t>キサラヅ</t>
    </rPh>
    <rPh sb="3" eb="4">
      <t>コウ</t>
    </rPh>
    <rPh sb="4" eb="6">
      <t>ナイコウ</t>
    </rPh>
    <rPh sb="6" eb="8">
      <t>シュウヘン</t>
    </rPh>
    <phoneticPr fontId="2"/>
  </si>
  <si>
    <t>城山公園</t>
    <rPh sb="0" eb="2">
      <t>シロヤマ</t>
    </rPh>
    <rPh sb="2" eb="4">
      <t>コウエン</t>
    </rPh>
    <phoneticPr fontId="1"/>
  </si>
  <si>
    <t>館山湾</t>
    <rPh sb="0" eb="2">
      <t>タテヤマ</t>
    </rPh>
    <rPh sb="2" eb="3">
      <t>ワン</t>
    </rPh>
    <phoneticPr fontId="1"/>
  </si>
  <si>
    <t>東京港</t>
    <rPh sb="0" eb="2">
      <t>トウキョウ</t>
    </rPh>
    <rPh sb="2" eb="3">
      <t>コウ</t>
    </rPh>
    <phoneticPr fontId="10"/>
  </si>
  <si>
    <t>上野公園</t>
    <rPh sb="0" eb="4">
      <t>ウエノコウエン</t>
    </rPh>
    <phoneticPr fontId="10"/>
  </si>
  <si>
    <t>浅草/両国周辺</t>
    <rPh sb="0" eb="2">
      <t>アサクサ</t>
    </rPh>
    <rPh sb="3" eb="5">
      <t>リョウゴク</t>
    </rPh>
    <rPh sb="5" eb="7">
      <t>シュウヘン</t>
    </rPh>
    <phoneticPr fontId="10"/>
  </si>
  <si>
    <t>浅草神社</t>
    <rPh sb="0" eb="2">
      <t>アサクサ</t>
    </rPh>
    <rPh sb="2" eb="4">
      <t>ジンジャ</t>
    </rPh>
    <phoneticPr fontId="10"/>
  </si>
  <si>
    <t>三溪園</t>
    <rPh sb="0" eb="3">
      <t>サンケイエン</t>
    </rPh>
    <phoneticPr fontId="1"/>
  </si>
  <si>
    <t>元町仲通り他</t>
    <rPh sb="0" eb="2">
      <t>モトマチ</t>
    </rPh>
    <rPh sb="2" eb="3">
      <t>ナカ</t>
    </rPh>
    <rPh sb="3" eb="4">
      <t>トオ</t>
    </rPh>
    <rPh sb="5" eb="6">
      <t>ホカ</t>
    </rPh>
    <phoneticPr fontId="2"/>
  </si>
  <si>
    <t>大さん橋ホール</t>
    <rPh sb="0" eb="1">
      <t>オオ</t>
    </rPh>
    <rPh sb="3" eb="4">
      <t>ハシ</t>
    </rPh>
    <phoneticPr fontId="2"/>
  </si>
  <si>
    <t>横浜赤レンガ倉庫</t>
    <rPh sb="0" eb="2">
      <t>ヨコハマ</t>
    </rPh>
    <rPh sb="2" eb="3">
      <t>アカ</t>
    </rPh>
    <rPh sb="6" eb="8">
      <t>ソウコ</t>
    </rPh>
    <phoneticPr fontId="2"/>
  </si>
  <si>
    <t>横浜中華街全域</t>
    <rPh sb="0" eb="2">
      <t>ヨコハマ</t>
    </rPh>
    <rPh sb="2" eb="5">
      <t>チュウカガイ</t>
    </rPh>
    <rPh sb="5" eb="7">
      <t>ゼンイキ</t>
    </rPh>
    <phoneticPr fontId="2"/>
  </si>
  <si>
    <t>市内各所</t>
    <rPh sb="0" eb="2">
      <t>シナイ</t>
    </rPh>
    <rPh sb="2" eb="4">
      <t>カクショ</t>
    </rPh>
    <phoneticPr fontId="2"/>
  </si>
  <si>
    <t>元町ショッピングストリート</t>
    <rPh sb="0" eb="2">
      <t>モトマチ</t>
    </rPh>
    <phoneticPr fontId="2"/>
  </si>
  <si>
    <t>みなとみらい21</t>
    <phoneticPr fontId="2"/>
  </si>
  <si>
    <t>三溪園</t>
    <rPh sb="0" eb="3">
      <t>サンケイエン</t>
    </rPh>
    <phoneticPr fontId="2"/>
  </si>
  <si>
    <t>三溪園</t>
    <phoneticPr fontId="2"/>
  </si>
  <si>
    <t>みなとみらい21地区</t>
    <rPh sb="8" eb="10">
      <t>チク</t>
    </rPh>
    <phoneticPr fontId="2"/>
  </si>
  <si>
    <t>横浜山手西洋館</t>
  </si>
  <si>
    <t>海の公園</t>
    <rPh sb="0" eb="1">
      <t>ウミ</t>
    </rPh>
    <rPh sb="2" eb="4">
      <t>コウエン</t>
    </rPh>
    <phoneticPr fontId="2"/>
  </si>
  <si>
    <t>馬車道</t>
    <rPh sb="0" eb="2">
      <t>バシャ</t>
    </rPh>
    <rPh sb="2" eb="3">
      <t>ミチ</t>
    </rPh>
    <phoneticPr fontId="2"/>
  </si>
  <si>
    <t>称名寺</t>
  </si>
  <si>
    <t>山下公園等</t>
    <rPh sb="4" eb="5">
      <t>ナド</t>
    </rPh>
    <phoneticPr fontId="2"/>
  </si>
  <si>
    <t>横浜・八景島シーパラダイス</t>
    <rPh sb="0" eb="2">
      <t>ヨコハマ</t>
    </rPh>
    <rPh sb="3" eb="6">
      <t>ハッケイジマ</t>
    </rPh>
    <phoneticPr fontId="2"/>
  </si>
  <si>
    <t>臨港パーク等</t>
    <rPh sb="0" eb="2">
      <t>リンコウ</t>
    </rPh>
    <rPh sb="5" eb="6">
      <t>ナド</t>
    </rPh>
    <phoneticPr fontId="2"/>
  </si>
  <si>
    <t>こども自然公園野球場</t>
    <rPh sb="3" eb="5">
      <t>シゼン</t>
    </rPh>
    <rPh sb="5" eb="7">
      <t>コウエン</t>
    </rPh>
    <rPh sb="7" eb="10">
      <t>ヤキュウジョウ</t>
    </rPh>
    <phoneticPr fontId="2"/>
  </si>
  <si>
    <t>山下公園</t>
  </si>
  <si>
    <t>長谷寺</t>
    <rPh sb="0" eb="2">
      <t>ハセ</t>
    </rPh>
    <rPh sb="2" eb="3">
      <t>テラ</t>
    </rPh>
    <phoneticPr fontId="2"/>
  </si>
  <si>
    <t>大野亀</t>
    <rPh sb="0" eb="2">
      <t>オオノ</t>
    </rPh>
    <rPh sb="2" eb="3">
      <t>カメ</t>
    </rPh>
    <phoneticPr fontId="2"/>
  </si>
  <si>
    <t>尖閣湾</t>
    <rPh sb="0" eb="2">
      <t>センカク</t>
    </rPh>
    <rPh sb="2" eb="3">
      <t>ワン</t>
    </rPh>
    <phoneticPr fontId="2"/>
  </si>
  <si>
    <t>真野公園</t>
    <rPh sb="0" eb="2">
      <t>マノ</t>
    </rPh>
    <rPh sb="2" eb="4">
      <t>コウエン</t>
    </rPh>
    <phoneticPr fontId="2"/>
  </si>
  <si>
    <t>両津、相川</t>
    <rPh sb="0" eb="2">
      <t>リョウツ</t>
    </rPh>
    <rPh sb="3" eb="5">
      <t>アイカワ</t>
    </rPh>
    <phoneticPr fontId="2"/>
  </si>
  <si>
    <t>佐渡金山周辺</t>
    <rPh sb="0" eb="2">
      <t>サド</t>
    </rPh>
    <rPh sb="2" eb="4">
      <t>キンザン</t>
    </rPh>
    <rPh sb="4" eb="6">
      <t>シュウヘン</t>
    </rPh>
    <phoneticPr fontId="2"/>
  </si>
  <si>
    <t>市内各地</t>
  </si>
  <si>
    <t>佐渡市内</t>
    <rPh sb="0" eb="2">
      <t>サド</t>
    </rPh>
    <phoneticPr fontId="2"/>
  </si>
  <si>
    <t>佐和田海水浴場</t>
    <rPh sb="0" eb="3">
      <t>サワタ</t>
    </rPh>
    <rPh sb="3" eb="6">
      <t>カイスイヨク</t>
    </rPh>
    <rPh sb="6" eb="7">
      <t>ジョウ</t>
    </rPh>
    <phoneticPr fontId="2"/>
  </si>
  <si>
    <t>相川</t>
    <rPh sb="0" eb="2">
      <t>アイカワ</t>
    </rPh>
    <phoneticPr fontId="2"/>
  </si>
  <si>
    <t>両津港</t>
    <rPh sb="0" eb="2">
      <t>リョウツ</t>
    </rPh>
    <rPh sb="2" eb="3">
      <t>コウ</t>
    </rPh>
    <phoneticPr fontId="2"/>
  </si>
  <si>
    <t>赤泊港</t>
    <rPh sb="0" eb="2">
      <t>アカドマリ</t>
    </rPh>
    <rPh sb="2" eb="3">
      <t>コウ</t>
    </rPh>
    <phoneticPr fontId="2"/>
  </si>
  <si>
    <t>多田港</t>
    <rPh sb="0" eb="2">
      <t>タダ</t>
    </rPh>
    <rPh sb="2" eb="3">
      <t>コウ</t>
    </rPh>
    <phoneticPr fontId="2"/>
  </si>
  <si>
    <t>両津「椎崎諏訪神社」</t>
    <rPh sb="0" eb="2">
      <t>リョウツ</t>
    </rPh>
    <rPh sb="3" eb="5">
      <t>シイザキ</t>
    </rPh>
    <rPh sb="5" eb="7">
      <t>スワ</t>
    </rPh>
    <rPh sb="7" eb="9">
      <t>ジンジャ</t>
    </rPh>
    <phoneticPr fontId="2"/>
  </si>
  <si>
    <t>おんでこドーム</t>
    <phoneticPr fontId="2"/>
  </si>
  <si>
    <t>相川京町通り</t>
    <rPh sb="0" eb="2">
      <t>アイカワ</t>
    </rPh>
    <rPh sb="2" eb="3">
      <t>キョウ</t>
    </rPh>
    <rPh sb="3" eb="4">
      <t>マチ</t>
    </rPh>
    <rPh sb="4" eb="5">
      <t>トオ</t>
    </rPh>
    <phoneticPr fontId="2"/>
  </si>
  <si>
    <t>小木みなと公園ほか</t>
    <rPh sb="0" eb="2">
      <t>オギ</t>
    </rPh>
    <rPh sb="5" eb="7">
      <t>コウエン</t>
    </rPh>
    <phoneticPr fontId="2"/>
  </si>
  <si>
    <t>新穂</t>
    <rPh sb="0" eb="2">
      <t>ニイボ</t>
    </rPh>
    <phoneticPr fontId="2"/>
  </si>
  <si>
    <t>小木みなと公園</t>
    <rPh sb="0" eb="2">
      <t>オギ</t>
    </rPh>
    <rPh sb="5" eb="7">
      <t>コウエン</t>
    </rPh>
    <phoneticPr fontId="2"/>
  </si>
  <si>
    <t>金沢城公園・兼六園</t>
    <rPh sb="0" eb="2">
      <t>カナザワ</t>
    </rPh>
    <rPh sb="2" eb="3">
      <t>ジョウ</t>
    </rPh>
    <rPh sb="3" eb="5">
      <t>コウエン</t>
    </rPh>
    <rPh sb="6" eb="9">
      <t>ケンロクエン</t>
    </rPh>
    <phoneticPr fontId="2"/>
  </si>
  <si>
    <t>犀川河川敷　石川県営まめだ簡易グランド</t>
    <rPh sb="0" eb="2">
      <t>サイガワ</t>
    </rPh>
    <rPh sb="2" eb="5">
      <t>カセンジキ</t>
    </rPh>
    <rPh sb="6" eb="8">
      <t>イシカワ</t>
    </rPh>
    <rPh sb="8" eb="10">
      <t>ケンエイ</t>
    </rPh>
    <rPh sb="13" eb="15">
      <t>カンイ</t>
    </rPh>
    <phoneticPr fontId="2"/>
  </si>
  <si>
    <t>手取川河川敷　川北町役場前</t>
    <rPh sb="0" eb="3">
      <t>テドリガワ</t>
    </rPh>
    <rPh sb="3" eb="6">
      <t>カセンジキ</t>
    </rPh>
    <rPh sb="7" eb="9">
      <t>カワキタ</t>
    </rPh>
    <rPh sb="9" eb="10">
      <t>マチ</t>
    </rPh>
    <rPh sb="10" eb="12">
      <t>ヤクバ</t>
    </rPh>
    <rPh sb="12" eb="13">
      <t>マエ</t>
    </rPh>
    <phoneticPr fontId="2"/>
  </si>
  <si>
    <t>金沢駅～金沢城公園</t>
    <rPh sb="0" eb="3">
      <t>カナザワエキ</t>
    </rPh>
    <rPh sb="4" eb="6">
      <t>カナザワ</t>
    </rPh>
    <rPh sb="6" eb="7">
      <t>ジョウ</t>
    </rPh>
    <rPh sb="7" eb="9">
      <t>コウエン</t>
    </rPh>
    <phoneticPr fontId="2"/>
  </si>
  <si>
    <t>金沢港無量寺埠頭周辺</t>
    <rPh sb="0" eb="2">
      <t>カナザワ</t>
    </rPh>
    <rPh sb="2" eb="3">
      <t>コウ</t>
    </rPh>
    <rPh sb="3" eb="5">
      <t>ムリョウ</t>
    </rPh>
    <rPh sb="5" eb="6">
      <t>テラ</t>
    </rPh>
    <rPh sb="6" eb="8">
      <t>フトウ</t>
    </rPh>
    <rPh sb="8" eb="10">
      <t>シュウヘン</t>
    </rPh>
    <phoneticPr fontId="2"/>
  </si>
  <si>
    <t>能登町宇出津</t>
    <rPh sb="0" eb="3">
      <t>ノトチョウ</t>
    </rPh>
    <rPh sb="3" eb="6">
      <t>ウシツ</t>
    </rPh>
    <phoneticPr fontId="2"/>
  </si>
  <si>
    <t>金沢駅・香林坊・武蔵
・片町</t>
    <rPh sb="0" eb="2">
      <t>カナザワ</t>
    </rPh>
    <rPh sb="2" eb="3">
      <t>エキ</t>
    </rPh>
    <rPh sb="4" eb="7">
      <t>コウリンボウ</t>
    </rPh>
    <rPh sb="8" eb="10">
      <t>ムサシ</t>
    </rPh>
    <rPh sb="12" eb="14">
      <t>カタマチ</t>
    </rPh>
    <phoneticPr fontId="2"/>
  </si>
  <si>
    <t>七尾市中心部</t>
    <rPh sb="0" eb="3">
      <t>ナナオシ</t>
    </rPh>
    <rPh sb="3" eb="6">
      <t>チュウシンブ</t>
    </rPh>
    <phoneticPr fontId="2"/>
  </si>
  <si>
    <t>勝山市</t>
    <rPh sb="0" eb="3">
      <t>カツヤマシ</t>
    </rPh>
    <phoneticPr fontId="2"/>
  </si>
  <si>
    <t>小浜市</t>
    <rPh sb="0" eb="3">
      <t>オバマシ</t>
    </rPh>
    <phoneticPr fontId="2"/>
  </si>
  <si>
    <t>坂井市</t>
    <rPh sb="0" eb="3">
      <t>サカイシ</t>
    </rPh>
    <phoneticPr fontId="2"/>
  </si>
  <si>
    <t>敦賀市</t>
    <rPh sb="0" eb="3">
      <t>ツルガシ</t>
    </rPh>
    <phoneticPr fontId="2"/>
  </si>
  <si>
    <t>長浜市</t>
    <rPh sb="0" eb="3">
      <t>ナガハマシ</t>
    </rPh>
    <phoneticPr fontId="2"/>
  </si>
  <si>
    <t>多賀町</t>
    <rPh sb="0" eb="3">
      <t>タガチョウ</t>
    </rPh>
    <phoneticPr fontId="2"/>
  </si>
  <si>
    <t>七尾マリンパーク</t>
    <rPh sb="0" eb="2">
      <t>ナナオ</t>
    </rPh>
    <phoneticPr fontId="2"/>
  </si>
  <si>
    <t>一本杉通り商店街</t>
    <rPh sb="0" eb="3">
      <t>イッポンスギ</t>
    </rPh>
    <rPh sb="3" eb="4">
      <t>トオ</t>
    </rPh>
    <rPh sb="5" eb="8">
      <t>ショウテンガイ</t>
    </rPh>
    <phoneticPr fontId="2"/>
  </si>
  <si>
    <t>七尾市和倉町</t>
    <rPh sb="0" eb="3">
      <t>ナナオシ</t>
    </rPh>
    <rPh sb="3" eb="6">
      <t>ワクラマチ</t>
    </rPh>
    <phoneticPr fontId="2"/>
  </si>
  <si>
    <t>和倉温泉</t>
    <rPh sb="0" eb="4">
      <t>ワクラオンセン</t>
    </rPh>
    <phoneticPr fontId="2"/>
  </si>
  <si>
    <t>七尾市街地</t>
    <rPh sb="0" eb="2">
      <t>ナナオ</t>
    </rPh>
    <rPh sb="2" eb="5">
      <t>シガイチ</t>
    </rPh>
    <phoneticPr fontId="2"/>
  </si>
  <si>
    <t>七尾市能登島町向田</t>
    <rPh sb="0" eb="3">
      <t>ナナオシ</t>
    </rPh>
    <rPh sb="3" eb="7">
      <t>ノトジママチ</t>
    </rPh>
    <rPh sb="7" eb="9">
      <t>ムカイダ</t>
    </rPh>
    <phoneticPr fontId="2"/>
  </si>
  <si>
    <t>七尾市石崎町</t>
    <rPh sb="0" eb="3">
      <t>ナナオシ</t>
    </rPh>
    <rPh sb="3" eb="4">
      <t>イシ</t>
    </rPh>
    <rPh sb="4" eb="5">
      <t>サキ</t>
    </rPh>
    <rPh sb="5" eb="6">
      <t>マチ</t>
    </rPh>
    <phoneticPr fontId="2"/>
  </si>
  <si>
    <t>七尾市中島町宮前</t>
    <rPh sb="0" eb="3">
      <t>ナナオシ</t>
    </rPh>
    <rPh sb="3" eb="5">
      <t>ナカジマ</t>
    </rPh>
    <rPh sb="5" eb="6">
      <t>マチ</t>
    </rPh>
    <rPh sb="6" eb="8">
      <t>ミヤマエ</t>
    </rPh>
    <phoneticPr fontId="2"/>
  </si>
  <si>
    <t>七尾市能登島</t>
    <rPh sb="0" eb="3">
      <t>ナナオシ</t>
    </rPh>
    <rPh sb="3" eb="6">
      <t>ノトジマ</t>
    </rPh>
    <phoneticPr fontId="2"/>
  </si>
  <si>
    <t>新湊漁港</t>
    <rPh sb="0" eb="2">
      <t>シンミナト</t>
    </rPh>
    <rPh sb="2" eb="4">
      <t>ギョコウ</t>
    </rPh>
    <phoneticPr fontId="1"/>
  </si>
  <si>
    <t>富山市中心市街地</t>
    <rPh sb="0" eb="3">
      <t>トヤマシ</t>
    </rPh>
    <rPh sb="3" eb="5">
      <t>チュウシン</t>
    </rPh>
    <rPh sb="5" eb="8">
      <t>シガイチ</t>
    </rPh>
    <phoneticPr fontId="1"/>
  </si>
  <si>
    <t>となみチューリップ公園</t>
    <rPh sb="9" eb="11">
      <t>コウエン</t>
    </rPh>
    <phoneticPr fontId="1"/>
  </si>
  <si>
    <t>立山黒部アルペンルート</t>
    <rPh sb="0" eb="2">
      <t>タテヤマ</t>
    </rPh>
    <rPh sb="2" eb="4">
      <t>クロベ</t>
    </rPh>
    <phoneticPr fontId="1"/>
  </si>
  <si>
    <t>富山市内の松川</t>
    <rPh sb="0" eb="4">
      <t>トヤマシナイ</t>
    </rPh>
    <rPh sb="5" eb="6">
      <t>マツ</t>
    </rPh>
    <rPh sb="6" eb="7">
      <t>カワ</t>
    </rPh>
    <phoneticPr fontId="1"/>
  </si>
  <si>
    <t>高岡古城公園</t>
    <rPh sb="0" eb="2">
      <t>タカオカ</t>
    </rPh>
    <rPh sb="2" eb="4">
      <t>コジョウ</t>
    </rPh>
    <rPh sb="4" eb="6">
      <t>コウエン</t>
    </rPh>
    <phoneticPr fontId="1"/>
  </si>
  <si>
    <t>滑川漁港</t>
    <rPh sb="0" eb="2">
      <t>ナメリカワ</t>
    </rPh>
    <rPh sb="2" eb="4">
      <t>ギョコウ</t>
    </rPh>
    <phoneticPr fontId="1"/>
  </si>
  <si>
    <t>神通川有沢橋下流</t>
  </si>
  <si>
    <t>海王丸パーク</t>
    <rPh sb="0" eb="3">
      <t>カイオウマル</t>
    </rPh>
    <phoneticPr fontId="1"/>
  </si>
  <si>
    <t>高岡市内中心部</t>
    <rPh sb="0" eb="3">
      <t>タカオカシ</t>
    </rPh>
    <rPh sb="3" eb="4">
      <t>ナイ</t>
    </rPh>
    <rPh sb="4" eb="7">
      <t>チュウシンブ</t>
    </rPh>
    <phoneticPr fontId="1"/>
  </si>
  <si>
    <t>高岡市伏木地内</t>
    <rPh sb="0" eb="3">
      <t>タカオカシ</t>
    </rPh>
    <rPh sb="3" eb="5">
      <t>フシキ</t>
    </rPh>
    <rPh sb="5" eb="6">
      <t>チ</t>
    </rPh>
    <rPh sb="6" eb="7">
      <t>ナイ</t>
    </rPh>
    <phoneticPr fontId="1"/>
  </si>
  <si>
    <t>高岡市中心市街地一帯</t>
    <rPh sb="0" eb="2">
      <t>タカオカ</t>
    </rPh>
    <rPh sb="2" eb="3">
      <t>シ</t>
    </rPh>
    <rPh sb="3" eb="5">
      <t>チュウシン</t>
    </rPh>
    <rPh sb="5" eb="8">
      <t>シガイチ</t>
    </rPh>
    <rPh sb="8" eb="10">
      <t>イッタイ</t>
    </rPh>
    <phoneticPr fontId="1"/>
  </si>
  <si>
    <t>高岡市福岡町中心市街地</t>
    <rPh sb="0" eb="3">
      <t>タカオカシ</t>
    </rPh>
    <rPh sb="3" eb="5">
      <t>フクオカ</t>
    </rPh>
    <rPh sb="5" eb="6">
      <t>マチ</t>
    </rPh>
    <rPh sb="6" eb="8">
      <t>チュウシン</t>
    </rPh>
    <rPh sb="8" eb="11">
      <t>シガイチ</t>
    </rPh>
    <phoneticPr fontId="1"/>
  </si>
  <si>
    <t>富山県富山市八尾町</t>
    <rPh sb="0" eb="3">
      <t>トヤマケン</t>
    </rPh>
    <rPh sb="3" eb="6">
      <t>トヤマシ</t>
    </rPh>
    <rPh sb="6" eb="9">
      <t>ヤツオマチ</t>
    </rPh>
    <phoneticPr fontId="1"/>
  </si>
  <si>
    <t>福野町中心市街地</t>
    <rPh sb="0" eb="2">
      <t>フクノ</t>
    </rPh>
    <rPh sb="2" eb="3">
      <t>マチ</t>
    </rPh>
    <rPh sb="3" eb="5">
      <t>チュウシン</t>
    </rPh>
    <rPh sb="5" eb="8">
      <t>シガイチ</t>
    </rPh>
    <phoneticPr fontId="1"/>
  </si>
  <si>
    <t>加茂神社</t>
    <rPh sb="0" eb="2">
      <t>カモ</t>
    </rPh>
    <rPh sb="2" eb="4">
      <t>ジンジャ</t>
    </rPh>
    <phoneticPr fontId="1"/>
  </si>
  <si>
    <t>富山市内</t>
    <rPh sb="0" eb="4">
      <t>トヤマシナイ</t>
    </rPh>
    <phoneticPr fontId="1"/>
  </si>
  <si>
    <t>魚津市</t>
    <rPh sb="0" eb="3">
      <t>ウオヅシ</t>
    </rPh>
    <phoneticPr fontId="1"/>
  </si>
  <si>
    <t>南砺市城端町</t>
    <rPh sb="0" eb="3">
      <t>ナントシ</t>
    </rPh>
    <rPh sb="3" eb="6">
      <t>ジョウハナマチ</t>
    </rPh>
    <phoneticPr fontId="1"/>
  </si>
  <si>
    <t>氷見市内</t>
    <rPh sb="0" eb="4">
      <t>ヒミシナイ</t>
    </rPh>
    <phoneticPr fontId="1"/>
  </si>
  <si>
    <t>海老江山町内一円</t>
    <rPh sb="0" eb="3">
      <t>エビエ</t>
    </rPh>
    <rPh sb="3" eb="4">
      <t>ヤマ</t>
    </rPh>
    <rPh sb="4" eb="5">
      <t>マチ</t>
    </rPh>
    <rPh sb="5" eb="6">
      <t>ナイ</t>
    </rPh>
    <rPh sb="6" eb="8">
      <t>イチエン</t>
    </rPh>
    <phoneticPr fontId="1"/>
  </si>
  <si>
    <t>新湊山町内一円</t>
    <rPh sb="0" eb="2">
      <t>シンミナト</t>
    </rPh>
    <rPh sb="2" eb="3">
      <t>サン</t>
    </rPh>
    <rPh sb="3" eb="5">
      <t>チョウナイ</t>
    </rPh>
    <rPh sb="5" eb="7">
      <t>イチエン</t>
    </rPh>
    <phoneticPr fontId="1"/>
  </si>
  <si>
    <t>大門山町内一円</t>
    <rPh sb="0" eb="2">
      <t>ダイモン</t>
    </rPh>
    <rPh sb="2" eb="3">
      <t>サン</t>
    </rPh>
    <rPh sb="3" eb="5">
      <t>チョウナイ</t>
    </rPh>
    <rPh sb="5" eb="7">
      <t>イチエン</t>
    </rPh>
    <phoneticPr fontId="1"/>
  </si>
  <si>
    <t>高岡市伏木地内</t>
    <rPh sb="0" eb="3">
      <t>タカオカシ</t>
    </rPh>
    <rPh sb="3" eb="5">
      <t>フシキ</t>
    </rPh>
    <rPh sb="5" eb="6">
      <t>チ</t>
    </rPh>
    <rPh sb="6" eb="7">
      <t>ナイ</t>
    </rPh>
    <phoneticPr fontId="2"/>
  </si>
  <si>
    <t>高岡市中心市街地</t>
    <rPh sb="0" eb="3">
      <t>タカオカシ</t>
    </rPh>
    <rPh sb="3" eb="5">
      <t>チュウシン</t>
    </rPh>
    <rPh sb="5" eb="8">
      <t>シガイチ</t>
    </rPh>
    <phoneticPr fontId="2"/>
  </si>
  <si>
    <t>高岡市中心市街地一帯</t>
    <rPh sb="0" eb="3">
      <t>タカオカシ</t>
    </rPh>
    <rPh sb="3" eb="5">
      <t>チュウシン</t>
    </rPh>
    <rPh sb="5" eb="8">
      <t>シガイチ</t>
    </rPh>
    <rPh sb="8" eb="10">
      <t>イッタイ</t>
    </rPh>
    <phoneticPr fontId="2"/>
  </si>
  <si>
    <t>伊東松川</t>
    <rPh sb="0" eb="2">
      <t>イトウ</t>
    </rPh>
    <rPh sb="2" eb="4">
      <t>マツカワ</t>
    </rPh>
    <phoneticPr fontId="5"/>
  </si>
  <si>
    <t>大室山</t>
    <rPh sb="0" eb="2">
      <t>オオムロ</t>
    </rPh>
    <rPh sb="2" eb="3">
      <t>ヤマ</t>
    </rPh>
    <phoneticPr fontId="5"/>
  </si>
  <si>
    <t>伊東海岸一帯</t>
    <rPh sb="0" eb="2">
      <t>イトウ</t>
    </rPh>
    <rPh sb="2" eb="4">
      <t>カイガン</t>
    </rPh>
    <rPh sb="4" eb="6">
      <t>イッタイ</t>
    </rPh>
    <phoneticPr fontId="5"/>
  </si>
  <si>
    <t>大井八幡宮</t>
    <phoneticPr fontId="2"/>
  </si>
  <si>
    <t>焼津漁港</t>
    <rPh sb="0" eb="2">
      <t>ヤイヅ</t>
    </rPh>
    <rPh sb="2" eb="4">
      <t>ギョコウ</t>
    </rPh>
    <phoneticPr fontId="2"/>
  </si>
  <si>
    <t>焼津港</t>
    <rPh sb="0" eb="2">
      <t>ヤイヅ</t>
    </rPh>
    <rPh sb="2" eb="3">
      <t>コウ</t>
    </rPh>
    <phoneticPr fontId="2"/>
  </si>
  <si>
    <t>大井川港魚市場</t>
    <rPh sb="0" eb="3">
      <t>オオイガワ</t>
    </rPh>
    <rPh sb="3" eb="4">
      <t>コウ</t>
    </rPh>
    <rPh sb="4" eb="7">
      <t>ウオイチバ</t>
    </rPh>
    <phoneticPr fontId="2"/>
  </si>
  <si>
    <t>焼津神社</t>
    <rPh sb="0" eb="2">
      <t>ヤイヅ</t>
    </rPh>
    <rPh sb="2" eb="4">
      <t>ジンジャ</t>
    </rPh>
    <phoneticPr fontId="2"/>
  </si>
  <si>
    <t>小川港</t>
    <rPh sb="0" eb="1">
      <t>コ</t>
    </rPh>
    <rPh sb="1" eb="2">
      <t>ガワ</t>
    </rPh>
    <rPh sb="2" eb="3">
      <t>コウ</t>
    </rPh>
    <phoneticPr fontId="2"/>
  </si>
  <si>
    <t>エスパルスドームプラザほか</t>
  </si>
  <si>
    <t>ツインメッセ静岡</t>
    <rPh sb="6" eb="8">
      <t>シズオカ</t>
    </rPh>
    <phoneticPr fontId="5"/>
  </si>
  <si>
    <t>市内各所</t>
    <rPh sb="0" eb="2">
      <t>シナイ</t>
    </rPh>
    <rPh sb="2" eb="4">
      <t>カクショ</t>
    </rPh>
    <phoneticPr fontId="5"/>
  </si>
  <si>
    <t>安倍川河川敷</t>
    <rPh sb="0" eb="3">
      <t>アベカワ</t>
    </rPh>
    <rPh sb="3" eb="6">
      <t>カセンジキ</t>
    </rPh>
    <phoneticPr fontId="5"/>
  </si>
  <si>
    <t>静岡市街地</t>
    <rPh sb="0" eb="2">
      <t>シズオカ</t>
    </rPh>
    <rPh sb="2" eb="5">
      <t>シガイチ</t>
    </rPh>
    <phoneticPr fontId="5"/>
  </si>
  <si>
    <t>用宗漁港</t>
    <rPh sb="0" eb="2">
      <t>モチムネ</t>
    </rPh>
    <rPh sb="2" eb="4">
      <t>ギョコウ</t>
    </rPh>
    <phoneticPr fontId="5"/>
  </si>
  <si>
    <t>由比漁港</t>
    <rPh sb="0" eb="2">
      <t>ユイ</t>
    </rPh>
    <rPh sb="2" eb="4">
      <t>ギョコウ</t>
    </rPh>
    <phoneticPr fontId="5"/>
  </si>
  <si>
    <t>清水駅前銀座、清水銀座</t>
    <rPh sb="0" eb="2">
      <t>シミズ</t>
    </rPh>
    <rPh sb="2" eb="4">
      <t>エキマエ</t>
    </rPh>
    <rPh sb="4" eb="6">
      <t>ギンザ</t>
    </rPh>
    <rPh sb="7" eb="9">
      <t>シミズ</t>
    </rPh>
    <rPh sb="9" eb="11">
      <t>ギンザ</t>
    </rPh>
    <phoneticPr fontId="5"/>
  </si>
  <si>
    <t>JR清水駅東口イベント広場ほか</t>
    <rPh sb="2" eb="4">
      <t>シミズ</t>
    </rPh>
    <rPh sb="4" eb="5">
      <t>エキ</t>
    </rPh>
    <rPh sb="5" eb="7">
      <t>ヒガシグチ</t>
    </rPh>
    <rPh sb="11" eb="13">
      <t>ヒロバ</t>
    </rPh>
    <phoneticPr fontId="5"/>
  </si>
  <si>
    <t>田子の浦漁協</t>
    <rPh sb="0" eb="2">
      <t>タゴ</t>
    </rPh>
    <rPh sb="3" eb="4">
      <t>ウラ</t>
    </rPh>
    <rPh sb="4" eb="6">
      <t>ギョキョウ</t>
    </rPh>
    <phoneticPr fontId="7"/>
  </si>
  <si>
    <t>竹採公園</t>
    <rPh sb="0" eb="1">
      <t>タケ</t>
    </rPh>
    <rPh sb="1" eb="2">
      <t>サイ</t>
    </rPh>
    <rPh sb="2" eb="4">
      <t>コウエン</t>
    </rPh>
    <phoneticPr fontId="7"/>
  </si>
  <si>
    <t>吉原本町通り</t>
    <rPh sb="0" eb="2">
      <t>ヨシワラ</t>
    </rPh>
    <rPh sb="2" eb="4">
      <t>ホンチョウ</t>
    </rPh>
    <rPh sb="4" eb="5">
      <t>ドオ</t>
    </rPh>
    <phoneticPr fontId="7"/>
  </si>
  <si>
    <t>ふじさんめっせ</t>
  </si>
  <si>
    <t>中央公園</t>
    <rPh sb="0" eb="2">
      <t>チュウオウ</t>
    </rPh>
    <rPh sb="2" eb="4">
      <t>コウエン</t>
    </rPh>
    <phoneticPr fontId="7"/>
  </si>
  <si>
    <t>蓮池山　長学寺</t>
    <rPh sb="0" eb="1">
      <t>ハス</t>
    </rPh>
    <rPh sb="1" eb="2">
      <t>イケ</t>
    </rPh>
    <rPh sb="2" eb="3">
      <t>ヤマ</t>
    </rPh>
    <rPh sb="4" eb="5">
      <t>チョウ</t>
    </rPh>
    <rPh sb="5" eb="6">
      <t>ガク</t>
    </rPh>
    <rPh sb="6" eb="7">
      <t>テラ</t>
    </rPh>
    <phoneticPr fontId="7"/>
  </si>
  <si>
    <t>田子の浦漁業協同組合</t>
    <rPh sb="0" eb="2">
      <t>タゴ</t>
    </rPh>
    <rPh sb="3" eb="4">
      <t>ウラ</t>
    </rPh>
    <rPh sb="4" eb="6">
      <t>ギョギョウ</t>
    </rPh>
    <rPh sb="6" eb="8">
      <t>キョウドウ</t>
    </rPh>
    <rPh sb="8" eb="10">
      <t>クミアイ</t>
    </rPh>
    <phoneticPr fontId="7"/>
  </si>
  <si>
    <t>富士川木島河川敷グラウンド</t>
    <rPh sb="0" eb="3">
      <t>フジカワ</t>
    </rPh>
    <rPh sb="3" eb="5">
      <t>キジマ</t>
    </rPh>
    <rPh sb="5" eb="8">
      <t>カセンシキ</t>
    </rPh>
    <phoneticPr fontId="7"/>
  </si>
  <si>
    <t>須津の田んぼ</t>
    <rPh sb="0" eb="1">
      <t>ス</t>
    </rPh>
    <rPh sb="1" eb="2">
      <t>ツ</t>
    </rPh>
    <rPh sb="3" eb="4">
      <t>タ</t>
    </rPh>
    <phoneticPr fontId="7"/>
  </si>
  <si>
    <t>笹場（大淵）</t>
    <rPh sb="0" eb="1">
      <t>ササ</t>
    </rPh>
    <rPh sb="1" eb="2">
      <t>バ</t>
    </rPh>
    <rPh sb="3" eb="5">
      <t>オオブチ</t>
    </rPh>
    <phoneticPr fontId="7"/>
  </si>
  <si>
    <t>新豊院</t>
    <rPh sb="0" eb="1">
      <t>シン</t>
    </rPh>
    <rPh sb="1" eb="2">
      <t>ユタ</t>
    </rPh>
    <rPh sb="2" eb="3">
      <t>イン</t>
    </rPh>
    <phoneticPr fontId="7"/>
  </si>
  <si>
    <t>富士宮市～富士市</t>
    <rPh sb="0" eb="4">
      <t>フジノミヤシ</t>
    </rPh>
    <rPh sb="5" eb="7">
      <t>フジ</t>
    </rPh>
    <rPh sb="7" eb="8">
      <t>シ</t>
    </rPh>
    <phoneticPr fontId="7"/>
  </si>
  <si>
    <t>岩本山公園</t>
    <rPh sb="0" eb="2">
      <t>イワモト</t>
    </rPh>
    <rPh sb="2" eb="3">
      <t>ヤマ</t>
    </rPh>
    <rPh sb="3" eb="5">
      <t>コウエン</t>
    </rPh>
    <phoneticPr fontId="7"/>
  </si>
  <si>
    <t>中央公園及び中央公園前</t>
    <rPh sb="0" eb="2">
      <t>チュウオウ</t>
    </rPh>
    <rPh sb="2" eb="4">
      <t>コウエン</t>
    </rPh>
    <rPh sb="4" eb="5">
      <t>オヨ</t>
    </rPh>
    <rPh sb="6" eb="8">
      <t>チュウオウ</t>
    </rPh>
    <rPh sb="8" eb="10">
      <t>コウエン</t>
    </rPh>
    <rPh sb="10" eb="11">
      <t>マエ</t>
    </rPh>
    <phoneticPr fontId="7"/>
  </si>
  <si>
    <t>富士川憩いの広場</t>
    <rPh sb="0" eb="3">
      <t>フジカワ</t>
    </rPh>
    <rPh sb="3" eb="4">
      <t>イコ</t>
    </rPh>
    <rPh sb="6" eb="8">
      <t>ヒロバ</t>
    </rPh>
    <phoneticPr fontId="7"/>
  </si>
  <si>
    <t>吉原商店街周辺</t>
    <rPh sb="0" eb="2">
      <t>ヨシハラ</t>
    </rPh>
    <rPh sb="2" eb="5">
      <t>ショウテンガイ</t>
    </rPh>
    <rPh sb="5" eb="7">
      <t>シュウヘン</t>
    </rPh>
    <phoneticPr fontId="7"/>
  </si>
  <si>
    <t>田子の浦みなと公園</t>
    <rPh sb="0" eb="2">
      <t>タゴ</t>
    </rPh>
    <rPh sb="3" eb="4">
      <t>ウラ</t>
    </rPh>
    <rPh sb="7" eb="9">
      <t>コウエン</t>
    </rPh>
    <phoneticPr fontId="7"/>
  </si>
  <si>
    <t>富士市交流プラザ周辺</t>
    <rPh sb="0" eb="2">
      <t>フジ</t>
    </rPh>
    <rPh sb="2" eb="3">
      <t>シ</t>
    </rPh>
    <rPh sb="3" eb="5">
      <t>コウリュウ</t>
    </rPh>
    <rPh sb="8" eb="10">
      <t>シュウヘン</t>
    </rPh>
    <phoneticPr fontId="7"/>
  </si>
  <si>
    <t>富士川かりがね堤</t>
    <rPh sb="0" eb="3">
      <t>フジカワ</t>
    </rPh>
    <rPh sb="7" eb="8">
      <t>ツツミ</t>
    </rPh>
    <phoneticPr fontId="7"/>
  </si>
  <si>
    <t>富士本町通り</t>
    <rPh sb="0" eb="2">
      <t>フジ</t>
    </rPh>
    <rPh sb="2" eb="5">
      <t>ホンマチドオ</t>
    </rPh>
    <phoneticPr fontId="7"/>
  </si>
  <si>
    <t>毘沙門天妙法寺</t>
    <rPh sb="0" eb="3">
      <t>ビシャモン</t>
    </rPh>
    <rPh sb="3" eb="4">
      <t>テン</t>
    </rPh>
    <rPh sb="4" eb="6">
      <t>ミョウホウ</t>
    </rPh>
    <rPh sb="6" eb="7">
      <t>ジ</t>
    </rPh>
    <phoneticPr fontId="7"/>
  </si>
  <si>
    <t>栄、久屋大通公園他</t>
    <rPh sb="0" eb="1">
      <t>サカエ</t>
    </rPh>
    <rPh sb="2" eb="6">
      <t>ヒサヤオオドオリ</t>
    </rPh>
    <rPh sb="6" eb="8">
      <t>コウエン</t>
    </rPh>
    <rPh sb="8" eb="9">
      <t>ホカ</t>
    </rPh>
    <phoneticPr fontId="2"/>
  </si>
  <si>
    <t>大須商店街・大須観音</t>
    <rPh sb="0" eb="2">
      <t>オオス</t>
    </rPh>
    <rPh sb="2" eb="5">
      <t>ショウテンガイ</t>
    </rPh>
    <rPh sb="6" eb="10">
      <t>オオスカンノン</t>
    </rPh>
    <phoneticPr fontId="2"/>
  </si>
  <si>
    <t>東山動植物園</t>
    <rPh sb="0" eb="2">
      <t>ヒガシヤマ</t>
    </rPh>
    <rPh sb="2" eb="5">
      <t>ドウショクブツ</t>
    </rPh>
    <rPh sb="5" eb="6">
      <t>エン</t>
    </rPh>
    <phoneticPr fontId="2"/>
  </si>
  <si>
    <t>愛知県体育館</t>
    <rPh sb="0" eb="3">
      <t>アイチケン</t>
    </rPh>
    <rPh sb="3" eb="6">
      <t>タイイクカン</t>
    </rPh>
    <phoneticPr fontId="2"/>
  </si>
  <si>
    <t>名古屋港ガーデンふ頭</t>
    <rPh sb="0" eb="3">
      <t>ナゴヤ</t>
    </rPh>
    <rPh sb="3" eb="4">
      <t>コウ</t>
    </rPh>
    <rPh sb="9" eb="10">
      <t>アタマ</t>
    </rPh>
    <phoneticPr fontId="2"/>
  </si>
  <si>
    <t>栄、大須他</t>
    <rPh sb="0" eb="1">
      <t>サカエ</t>
    </rPh>
    <rPh sb="2" eb="4">
      <t>オオス</t>
    </rPh>
    <rPh sb="4" eb="5">
      <t>ホカ</t>
    </rPh>
    <phoneticPr fontId="2"/>
  </si>
  <si>
    <t>久屋大通公園</t>
    <rPh sb="0" eb="4">
      <t>ヒサヤオオドオリ</t>
    </rPh>
    <rPh sb="4" eb="6">
      <t>コウエン</t>
    </rPh>
    <phoneticPr fontId="2"/>
  </si>
  <si>
    <t>名古屋城・名城公園</t>
    <rPh sb="0" eb="3">
      <t>ナゴヤ</t>
    </rPh>
    <rPh sb="3" eb="4">
      <t>ジョウ</t>
    </rPh>
    <rPh sb="5" eb="9">
      <t>メイジョウコウエン</t>
    </rPh>
    <phoneticPr fontId="2"/>
  </si>
  <si>
    <t>鶴舞公園</t>
    <rPh sb="0" eb="2">
      <t>ツルマイ</t>
    </rPh>
    <rPh sb="2" eb="4">
      <t>コウエン</t>
    </rPh>
    <phoneticPr fontId="2"/>
  </si>
  <si>
    <t>港口公園</t>
    <rPh sb="0" eb="1">
      <t>ミナト</t>
    </rPh>
    <rPh sb="1" eb="2">
      <t>クチ</t>
    </rPh>
    <rPh sb="2" eb="4">
      <t>コウエン</t>
    </rPh>
    <phoneticPr fontId="5"/>
  </si>
  <si>
    <t>沼津魚市場周辺</t>
    <rPh sb="0" eb="2">
      <t>ヌマヅ</t>
    </rPh>
    <rPh sb="2" eb="5">
      <t>ウオイチバ</t>
    </rPh>
    <rPh sb="5" eb="7">
      <t>シュウヘン</t>
    </rPh>
    <phoneticPr fontId="5"/>
  </si>
  <si>
    <t>千本浜海岸</t>
    <rPh sb="0" eb="2">
      <t>センボン</t>
    </rPh>
    <rPh sb="2" eb="3">
      <t>ハマ</t>
    </rPh>
    <rPh sb="3" eb="5">
      <t>カイガン</t>
    </rPh>
    <phoneticPr fontId="5"/>
  </si>
  <si>
    <t>みなとオアシス
竹島埠頭</t>
    <rPh sb="8" eb="10">
      <t>タケシマ</t>
    </rPh>
    <rPh sb="10" eb="12">
      <t>フトウ</t>
    </rPh>
    <phoneticPr fontId="1"/>
  </si>
  <si>
    <t>三河大島</t>
    <rPh sb="0" eb="2">
      <t>ミカワ</t>
    </rPh>
    <rPh sb="2" eb="4">
      <t>オオシマ</t>
    </rPh>
    <phoneticPr fontId="1"/>
  </si>
  <si>
    <t>西浦海岸</t>
    <rPh sb="0" eb="2">
      <t>ニシウラ</t>
    </rPh>
    <rPh sb="2" eb="4">
      <t>カイガン</t>
    </rPh>
    <phoneticPr fontId="1"/>
  </si>
  <si>
    <t>西浦園地</t>
    <rPh sb="0" eb="2">
      <t>ニシウラ</t>
    </rPh>
    <rPh sb="2" eb="4">
      <t>エンチ</t>
    </rPh>
    <phoneticPr fontId="1"/>
  </si>
  <si>
    <t>蒲郡クラシックホテル</t>
    <rPh sb="0" eb="2">
      <t>ガマゴオリ</t>
    </rPh>
    <phoneticPr fontId="1"/>
  </si>
  <si>
    <t>あじさいの里</t>
    <rPh sb="5" eb="6">
      <t>サト</t>
    </rPh>
    <phoneticPr fontId="1"/>
  </si>
  <si>
    <t>竹島海岸他</t>
    <rPh sb="0" eb="2">
      <t>タケシマ</t>
    </rPh>
    <rPh sb="2" eb="4">
      <t>カイガン</t>
    </rPh>
    <rPh sb="4" eb="5">
      <t>ホカ</t>
    </rPh>
    <phoneticPr fontId="1"/>
  </si>
  <si>
    <t>蒲郡市民会館周辺</t>
    <rPh sb="0" eb="2">
      <t>ガマゴオリ</t>
    </rPh>
    <rPh sb="2" eb="4">
      <t>シミン</t>
    </rPh>
    <rPh sb="4" eb="6">
      <t>カイカン</t>
    </rPh>
    <rPh sb="6" eb="8">
      <t>シュウヘン</t>
    </rPh>
    <phoneticPr fontId="1"/>
  </si>
  <si>
    <t>蒲郡市民会館前緑地</t>
    <rPh sb="0" eb="2">
      <t>ガマゴオリ</t>
    </rPh>
    <rPh sb="2" eb="4">
      <t>シミン</t>
    </rPh>
    <rPh sb="4" eb="6">
      <t>カイカン</t>
    </rPh>
    <rPh sb="6" eb="7">
      <t>マエ</t>
    </rPh>
    <rPh sb="7" eb="9">
      <t>リョクチ</t>
    </rPh>
    <phoneticPr fontId="1"/>
  </si>
  <si>
    <t>三谷町</t>
    <rPh sb="0" eb="2">
      <t>ミヤ</t>
    </rPh>
    <rPh sb="2" eb="3">
      <t>チョウ</t>
    </rPh>
    <phoneticPr fontId="1"/>
  </si>
  <si>
    <t>両ケ池公園</t>
    <phoneticPr fontId="2"/>
  </si>
  <si>
    <t>鳥出神社</t>
    <phoneticPr fontId="2"/>
  </si>
  <si>
    <t>三滝通り、諏訪新道周辺</t>
    <phoneticPr fontId="2"/>
  </si>
  <si>
    <t>多度大社</t>
    <phoneticPr fontId="2"/>
  </si>
  <si>
    <t>東海道関宿街道一帯</t>
    <phoneticPr fontId="2"/>
  </si>
  <si>
    <t>四日市市役所付近</t>
    <rPh sb="0" eb="3">
      <t>ヨッカイチ</t>
    </rPh>
    <rPh sb="3" eb="6">
      <t>シヤクショ</t>
    </rPh>
    <rPh sb="6" eb="8">
      <t>フキン</t>
    </rPh>
    <phoneticPr fontId="2"/>
  </si>
  <si>
    <t>春日神社周辺</t>
    <phoneticPr fontId="2"/>
  </si>
  <si>
    <t>四日市諏訪神社周辺</t>
    <phoneticPr fontId="2"/>
  </si>
  <si>
    <t>東海道関宿</t>
    <phoneticPr fontId="2"/>
  </si>
  <si>
    <t>鳥羽マリンターミナル</t>
    <rPh sb="0" eb="2">
      <t>トバ</t>
    </rPh>
    <phoneticPr fontId="2"/>
  </si>
  <si>
    <t>石神神社</t>
    <rPh sb="0" eb="2">
      <t>イシガミ</t>
    </rPh>
    <rPh sb="2" eb="4">
      <t>ジンジャ</t>
    </rPh>
    <phoneticPr fontId="2"/>
  </si>
  <si>
    <t>鳥羽市菅島</t>
    <rPh sb="0" eb="2">
      <t>トバ</t>
    </rPh>
    <rPh sb="2" eb="3">
      <t>シ</t>
    </rPh>
    <rPh sb="3" eb="5">
      <t>スガシマ</t>
    </rPh>
    <phoneticPr fontId="2"/>
  </si>
  <si>
    <t>青峯山正福寺</t>
    <rPh sb="0" eb="1">
      <t>アオ</t>
    </rPh>
    <rPh sb="1" eb="2">
      <t>ミネ</t>
    </rPh>
    <rPh sb="2" eb="3">
      <t>ヤマ</t>
    </rPh>
    <rPh sb="3" eb="6">
      <t>ショウフクジ</t>
    </rPh>
    <phoneticPr fontId="2"/>
  </si>
  <si>
    <t>赤崎神社</t>
    <rPh sb="0" eb="2">
      <t>アカサキ</t>
    </rPh>
    <rPh sb="2" eb="4">
      <t>ジンジャ</t>
    </rPh>
    <phoneticPr fontId="2"/>
  </si>
  <si>
    <t>鳥羽市浦村</t>
    <rPh sb="0" eb="2">
      <t>トバ</t>
    </rPh>
    <rPh sb="2" eb="3">
      <t>シ</t>
    </rPh>
    <rPh sb="3" eb="5">
      <t>ウラムラ</t>
    </rPh>
    <phoneticPr fontId="2"/>
  </si>
  <si>
    <t>静波海水浴場</t>
  </si>
  <si>
    <t>新居小学校、新居中学校</t>
  </si>
  <si>
    <t>さがらサンビーチ</t>
  </si>
  <si>
    <t>大井川</t>
  </si>
  <si>
    <t>法多山/袋井市</t>
  </si>
  <si>
    <t>袋井市三川地区</t>
  </si>
  <si>
    <t>白砂公園</t>
  </si>
  <si>
    <t>勝間田川</t>
  </si>
  <si>
    <t>可睡斎/袋井市</t>
  </si>
  <si>
    <t>御前埼灯台</t>
  </si>
  <si>
    <t>蓬莱橋</t>
  </si>
  <si>
    <t>御前崎漁市場</t>
  </si>
  <si>
    <t>島田市鵜田寺</t>
  </si>
  <si>
    <t>桜ヶ池池宮神社</t>
  </si>
  <si>
    <t>靭(うつぼ）テニスセンター</t>
    <rPh sb="0" eb="1">
      <t>ジン</t>
    </rPh>
    <phoneticPr fontId="2"/>
  </si>
  <si>
    <t>大阪市内</t>
    <rPh sb="0" eb="4">
      <t>オオサカシナイ</t>
    </rPh>
    <phoneticPr fontId="2"/>
  </si>
  <si>
    <t>府内各所</t>
    <rPh sb="0" eb="2">
      <t>フナイ</t>
    </rPh>
    <rPh sb="2" eb="4">
      <t>カクショ</t>
    </rPh>
    <phoneticPr fontId="2"/>
  </si>
  <si>
    <t>生國魂神社</t>
    <phoneticPr fontId="2"/>
  </si>
  <si>
    <t>御堂筋周辺</t>
    <rPh sb="0" eb="2">
      <t>ミドウ</t>
    </rPh>
    <rPh sb="2" eb="3">
      <t>スジ</t>
    </rPh>
    <rPh sb="3" eb="5">
      <t>シュウヘン</t>
    </rPh>
    <phoneticPr fontId="2"/>
  </si>
  <si>
    <t>大阪城他各所</t>
    <rPh sb="0" eb="2">
      <t>オオサカ</t>
    </rPh>
    <rPh sb="2" eb="3">
      <t>ジョウ</t>
    </rPh>
    <rPh sb="3" eb="4">
      <t>ホカ</t>
    </rPh>
    <rPh sb="4" eb="6">
      <t>カクショ</t>
    </rPh>
    <phoneticPr fontId="2"/>
  </si>
  <si>
    <t>大阪府内各所</t>
    <rPh sb="0" eb="2">
      <t>オオサカ</t>
    </rPh>
    <rPh sb="2" eb="4">
      <t>フナイ</t>
    </rPh>
    <rPh sb="4" eb="6">
      <t>カクショ</t>
    </rPh>
    <phoneticPr fontId="2"/>
  </si>
  <si>
    <t>大阪造幣局</t>
    <rPh sb="0" eb="2">
      <t>オオサカ</t>
    </rPh>
    <rPh sb="2" eb="5">
      <t>ゾウヘイキョク</t>
    </rPh>
    <phoneticPr fontId="2"/>
  </si>
  <si>
    <t>四天王寺</t>
    <rPh sb="0" eb="4">
      <t>シテンノウジ</t>
    </rPh>
    <phoneticPr fontId="2"/>
  </si>
  <si>
    <t>大阪府内各所</t>
    <rPh sb="1" eb="2">
      <t>ガツ</t>
    </rPh>
    <rPh sb="2" eb="4">
      <t>ジョウジュン</t>
    </rPh>
    <phoneticPr fontId="2"/>
  </si>
  <si>
    <t>大阪市内・府内各所</t>
    <rPh sb="0" eb="4">
      <t>オオサカシナイ</t>
    </rPh>
    <rPh sb="5" eb="7">
      <t>フナイ</t>
    </rPh>
    <rPh sb="7" eb="9">
      <t>カクショ</t>
    </rPh>
    <phoneticPr fontId="2"/>
  </si>
  <si>
    <t>大阪府内各所</t>
    <rPh sb="0" eb="3">
      <t>オオサカフ</t>
    </rPh>
    <rPh sb="3" eb="4">
      <t>ナイ</t>
    </rPh>
    <rPh sb="4" eb="6">
      <t>カクショ</t>
    </rPh>
    <phoneticPr fontId="2"/>
  </si>
  <si>
    <t>大川周辺</t>
    <rPh sb="0" eb="2">
      <t>オオカワ</t>
    </rPh>
    <rPh sb="2" eb="4">
      <t>シュウヘン</t>
    </rPh>
    <phoneticPr fontId="2"/>
  </si>
  <si>
    <t>淀川河川敷</t>
    <rPh sb="0" eb="2">
      <t>ヨドガワ</t>
    </rPh>
    <rPh sb="2" eb="5">
      <t>カセンジキ</t>
    </rPh>
    <phoneticPr fontId="2"/>
  </si>
  <si>
    <t>大念仏寺</t>
    <rPh sb="0" eb="1">
      <t>ダイ</t>
    </rPh>
    <rPh sb="1" eb="3">
      <t>ネンブツ</t>
    </rPh>
    <rPh sb="3" eb="4">
      <t>テラ</t>
    </rPh>
    <phoneticPr fontId="2"/>
  </si>
  <si>
    <t>住吉大社</t>
    <rPh sb="0" eb="4">
      <t>スミヨシタイシャ</t>
    </rPh>
    <phoneticPr fontId="2"/>
  </si>
  <si>
    <t>愛染堂勝鬘院</t>
    <phoneticPr fontId="2"/>
  </si>
  <si>
    <t>杭全(くまた)神社</t>
    <rPh sb="0" eb="2">
      <t>クマタ</t>
    </rPh>
    <rPh sb="7" eb="9">
      <t>ジンジャ</t>
    </rPh>
    <phoneticPr fontId="2"/>
  </si>
  <si>
    <t>感田神社(貝塚市）</t>
    <rPh sb="0" eb="1">
      <t>カン</t>
    </rPh>
    <rPh sb="1" eb="2">
      <t>タ</t>
    </rPh>
    <rPh sb="2" eb="4">
      <t>ジンジャ</t>
    </rPh>
    <rPh sb="5" eb="8">
      <t>カイヅカシ</t>
    </rPh>
    <phoneticPr fontId="2"/>
  </si>
  <si>
    <t>大阪天満宮</t>
    <rPh sb="0" eb="5">
      <t>オオサカテンマングウ</t>
    </rPh>
    <phoneticPr fontId="2"/>
  </si>
  <si>
    <t>生根神社</t>
    <rPh sb="0" eb="1">
      <t>ナマ</t>
    </rPh>
    <rPh sb="1" eb="2">
      <t>ネ</t>
    </rPh>
    <rPh sb="2" eb="4">
      <t>ジンジャ</t>
    </rPh>
    <phoneticPr fontId="2"/>
  </si>
  <si>
    <t>五月山公園(池田市)</t>
    <rPh sb="0" eb="2">
      <t>ゴガツ</t>
    </rPh>
    <rPh sb="2" eb="3">
      <t>ヤマ</t>
    </rPh>
    <rPh sb="3" eb="5">
      <t>コウエン</t>
    </rPh>
    <rPh sb="6" eb="9">
      <t>イケダシ</t>
    </rPh>
    <phoneticPr fontId="2"/>
  </si>
  <si>
    <t>岸和田周辺</t>
    <rPh sb="0" eb="3">
      <t>キシワダ</t>
    </rPh>
    <rPh sb="3" eb="5">
      <t>シュウヘン</t>
    </rPh>
    <phoneticPr fontId="2"/>
  </si>
  <si>
    <t>岸和田周辺(山手側）</t>
    <rPh sb="0" eb="3">
      <t>キシワダ</t>
    </rPh>
    <rPh sb="3" eb="5">
      <t>シュウヘン</t>
    </rPh>
    <rPh sb="6" eb="8">
      <t>ヤマテ</t>
    </rPh>
    <rPh sb="8" eb="9">
      <t>ガワ</t>
    </rPh>
    <phoneticPr fontId="2"/>
  </si>
  <si>
    <t>枚岡神社(東大阪市)</t>
    <rPh sb="0" eb="2">
      <t>ヒラオカ</t>
    </rPh>
    <rPh sb="2" eb="4">
      <t>ジンジャ</t>
    </rPh>
    <rPh sb="5" eb="9">
      <t>ヒガシオオサカシ</t>
    </rPh>
    <phoneticPr fontId="2"/>
  </si>
  <si>
    <t>大小路通ほか</t>
    <rPh sb="0" eb="3">
      <t>オオショウジ</t>
    </rPh>
    <rPh sb="3" eb="4">
      <t>トオ</t>
    </rPh>
    <phoneticPr fontId="2"/>
  </si>
  <si>
    <t>少彦名神社</t>
    <rPh sb="0" eb="1">
      <t>ショウ</t>
    </rPh>
    <rPh sb="1" eb="2">
      <t>ヒコ</t>
    </rPh>
    <rPh sb="2" eb="3">
      <t>ナ</t>
    </rPh>
    <rPh sb="3" eb="5">
      <t>ジンジャ</t>
    </rPh>
    <phoneticPr fontId="2"/>
  </si>
  <si>
    <t>今宮戎神社、堀川戎神社他</t>
    <rPh sb="0" eb="3">
      <t>イマミヤエビス</t>
    </rPh>
    <rPh sb="3" eb="5">
      <t>ジンジャ</t>
    </rPh>
    <rPh sb="6" eb="8">
      <t>ホリカワ</t>
    </rPh>
    <rPh sb="8" eb="9">
      <t>エビス</t>
    </rPh>
    <rPh sb="9" eb="11">
      <t>ジンジャ</t>
    </rPh>
    <rPh sb="11" eb="12">
      <t>ホカ</t>
    </rPh>
    <phoneticPr fontId="2"/>
  </si>
  <si>
    <t xml:space="preserve">京都市 堀川・鴨川ほか </t>
    <rPh sb="0" eb="3">
      <t>キョウトシ</t>
    </rPh>
    <rPh sb="4" eb="6">
      <t>ホリカワ</t>
    </rPh>
    <rPh sb="7" eb="9">
      <t>カモガワ</t>
    </rPh>
    <phoneticPr fontId="2"/>
  </si>
  <si>
    <t>舞鶴市 田辺城舞鶴公園</t>
    <phoneticPr fontId="2"/>
  </si>
  <si>
    <t xml:space="preserve">舞鶴市 舞鶴自然文化園 </t>
    <rPh sb="0" eb="3">
      <t>マイヅルシ</t>
    </rPh>
    <rPh sb="4" eb="6">
      <t>マイヅル</t>
    </rPh>
    <rPh sb="6" eb="8">
      <t>シゼン</t>
    </rPh>
    <rPh sb="8" eb="10">
      <t>ブンカ</t>
    </rPh>
    <rPh sb="10" eb="11">
      <t>エン</t>
    </rPh>
    <phoneticPr fontId="2"/>
  </si>
  <si>
    <t>舞鶴市 瑠璃寺</t>
    <rPh sb="0" eb="3">
      <t>マイヅルシ</t>
    </rPh>
    <rPh sb="4" eb="6">
      <t>ルリ</t>
    </rPh>
    <rPh sb="6" eb="7">
      <t>テラ</t>
    </rPh>
    <phoneticPr fontId="2"/>
  </si>
  <si>
    <t>京丹後市 間人漁港</t>
    <rPh sb="5" eb="7">
      <t>カンジン</t>
    </rPh>
    <rPh sb="7" eb="9">
      <t>ギョコウ</t>
    </rPh>
    <phoneticPr fontId="2"/>
  </si>
  <si>
    <t xml:space="preserve">京丹後市 久美浜湾 </t>
    <rPh sb="0" eb="4">
      <t>キョウタンゴシ</t>
    </rPh>
    <rPh sb="5" eb="8">
      <t>クミハマ</t>
    </rPh>
    <rPh sb="8" eb="9">
      <t>ワン</t>
    </rPh>
    <phoneticPr fontId="2"/>
  </si>
  <si>
    <t>宮津市 宮津湾、島崎公園</t>
    <rPh sb="0" eb="3">
      <t>ミヤヅシ</t>
    </rPh>
    <rPh sb="4" eb="7">
      <t>ミヤヅワン</t>
    </rPh>
    <rPh sb="8" eb="10">
      <t>シマザキ</t>
    </rPh>
    <rPh sb="10" eb="12">
      <t>コウエン</t>
    </rPh>
    <phoneticPr fontId="2"/>
  </si>
  <si>
    <t>宮津市 天橋立</t>
    <rPh sb="0" eb="3">
      <t>ミヤヅシ</t>
    </rPh>
    <rPh sb="4" eb="7">
      <t>アマノハシダテ</t>
    </rPh>
    <phoneticPr fontId="2"/>
  </si>
  <si>
    <t xml:space="preserve">綾部市 </t>
    <phoneticPr fontId="2"/>
  </si>
  <si>
    <t xml:space="preserve">伊根町 </t>
    <rPh sb="0" eb="2">
      <t>イネ</t>
    </rPh>
    <rPh sb="2" eb="3">
      <t>チョウ</t>
    </rPh>
    <phoneticPr fontId="2"/>
  </si>
  <si>
    <t xml:space="preserve">京都市 城南宮 </t>
    <rPh sb="0" eb="3">
      <t>キョウトシ</t>
    </rPh>
    <rPh sb="4" eb="6">
      <t>ジョウナン</t>
    </rPh>
    <rPh sb="6" eb="7">
      <t>グウ</t>
    </rPh>
    <phoneticPr fontId="2"/>
  </si>
  <si>
    <t>京都市 下鴨神社</t>
    <rPh sb="0" eb="3">
      <t>キョウトシ</t>
    </rPh>
    <rPh sb="4" eb="5">
      <t>シタ</t>
    </rPh>
    <rPh sb="5" eb="6">
      <t>カモ</t>
    </rPh>
    <rPh sb="6" eb="8">
      <t>ジンジャ</t>
    </rPh>
    <phoneticPr fontId="2"/>
  </si>
  <si>
    <t xml:space="preserve">京都市上賀茂神社 </t>
    <rPh sb="3" eb="6">
      <t>カミガモ</t>
    </rPh>
    <rPh sb="6" eb="8">
      <t>ジンジャ</t>
    </rPh>
    <phoneticPr fontId="2"/>
  </si>
  <si>
    <t>舞鶴市 松尾寺</t>
    <rPh sb="0" eb="3">
      <t>マイヅルシ</t>
    </rPh>
    <rPh sb="4" eb="7">
      <t>マツノオデラ</t>
    </rPh>
    <phoneticPr fontId="2"/>
  </si>
  <si>
    <t>京都市 下鴨神社,上賀茂神社</t>
    <rPh sb="0" eb="3">
      <t>キョウトシ</t>
    </rPh>
    <rPh sb="4" eb="5">
      <t>シタ</t>
    </rPh>
    <rPh sb="5" eb="6">
      <t>カモ</t>
    </rPh>
    <rPh sb="6" eb="8">
      <t>ジンジャ</t>
    </rPh>
    <rPh sb="9" eb="12">
      <t>カミガモ</t>
    </rPh>
    <rPh sb="12" eb="14">
      <t>ジンジャ</t>
    </rPh>
    <phoneticPr fontId="2"/>
  </si>
  <si>
    <t xml:space="preserve">京都市 八坂神社ほか </t>
    <rPh sb="0" eb="3">
      <t>キョウトシ</t>
    </rPh>
    <rPh sb="4" eb="8">
      <t>ヤサカジンジャ</t>
    </rPh>
    <phoneticPr fontId="2"/>
  </si>
  <si>
    <t>宮津市 天橋立 智恩寺ほか</t>
    <rPh sb="0" eb="3">
      <t>ミヤヅシ</t>
    </rPh>
    <rPh sb="4" eb="7">
      <t>アマノハシダテ</t>
    </rPh>
    <phoneticPr fontId="2"/>
  </si>
  <si>
    <t xml:space="preserve">舞鶴市 西吉原 </t>
    <phoneticPr fontId="2"/>
  </si>
  <si>
    <t xml:space="preserve">京都市 </t>
    <rPh sb="0" eb="3">
      <t>キョウトシ</t>
    </rPh>
    <phoneticPr fontId="2"/>
  </si>
  <si>
    <t>京都市 鞍馬 由岐神社</t>
    <rPh sb="0" eb="3">
      <t>キョウトシ</t>
    </rPh>
    <rPh sb="4" eb="6">
      <t>クラマ</t>
    </rPh>
    <phoneticPr fontId="2"/>
  </si>
  <si>
    <t>京都市 平安神宮ほか　</t>
    <rPh sb="0" eb="3">
      <t>キョウトシ</t>
    </rPh>
    <rPh sb="4" eb="6">
      <t>ヘイアン</t>
    </rPh>
    <rPh sb="6" eb="8">
      <t>ジングウ</t>
    </rPh>
    <phoneticPr fontId="2"/>
  </si>
  <si>
    <t xml:space="preserve">京都市 祇園会館 </t>
    <rPh sb="0" eb="3">
      <t>キョウトシ</t>
    </rPh>
    <rPh sb="4" eb="6">
      <t>ギオン</t>
    </rPh>
    <rPh sb="6" eb="8">
      <t>カイカン</t>
    </rPh>
    <phoneticPr fontId="2"/>
  </si>
  <si>
    <t xml:space="preserve">京都市 松尾大社  </t>
    <rPh sb="4" eb="6">
      <t>マツオ</t>
    </rPh>
    <rPh sb="6" eb="8">
      <t>タイシャ</t>
    </rPh>
    <phoneticPr fontId="2"/>
  </si>
  <si>
    <t>与謝野町</t>
    <phoneticPr fontId="2"/>
  </si>
  <si>
    <t>京都市 晴明神社</t>
    <rPh sb="0" eb="3">
      <t>キョウトシ</t>
    </rPh>
    <phoneticPr fontId="2"/>
  </si>
  <si>
    <t>那智山地内一帯
（那智勝浦町大字那智山）</t>
    <rPh sb="0" eb="2">
      <t>ナチ</t>
    </rPh>
    <rPh sb="2" eb="3">
      <t>サン</t>
    </rPh>
    <rPh sb="3" eb="4">
      <t>チ</t>
    </rPh>
    <rPh sb="4" eb="5">
      <t>ナイ</t>
    </rPh>
    <rPh sb="5" eb="7">
      <t>イッタイ</t>
    </rPh>
    <rPh sb="9" eb="14">
      <t>ナチカツウラチョウ</t>
    </rPh>
    <rPh sb="14" eb="16">
      <t>オオアザ</t>
    </rPh>
    <rPh sb="16" eb="19">
      <t>ナチサン</t>
    </rPh>
    <phoneticPr fontId="2"/>
  </si>
  <si>
    <t>那智山青岸渡寺</t>
    <rPh sb="0" eb="2">
      <t>ナチ</t>
    </rPh>
    <rPh sb="2" eb="3">
      <t>サン</t>
    </rPh>
    <rPh sb="3" eb="7">
      <t>セイガントジ</t>
    </rPh>
    <phoneticPr fontId="2"/>
  </si>
  <si>
    <t>ブルービーチ那智
（那智勝浦町浜ノ宮）</t>
    <rPh sb="6" eb="8">
      <t>ナチ</t>
    </rPh>
    <rPh sb="10" eb="15">
      <t>ナチカツウラチョウ</t>
    </rPh>
    <rPh sb="15" eb="16">
      <t>ハマ</t>
    </rPh>
    <rPh sb="17" eb="18">
      <t>ミヤ</t>
    </rPh>
    <phoneticPr fontId="2"/>
  </si>
  <si>
    <t>新宮市（熊野川河川敷）</t>
    <rPh sb="0" eb="3">
      <t>シングウシ</t>
    </rPh>
    <rPh sb="4" eb="6">
      <t>クマノ</t>
    </rPh>
    <rPh sb="6" eb="7">
      <t>ガワ</t>
    </rPh>
    <rPh sb="7" eb="10">
      <t>カセンジキ</t>
    </rPh>
    <phoneticPr fontId="2"/>
  </si>
  <si>
    <t>新宮港埋立地</t>
    <rPh sb="0" eb="2">
      <t>シングウ</t>
    </rPh>
    <rPh sb="2" eb="3">
      <t>コウ</t>
    </rPh>
    <rPh sb="3" eb="6">
      <t>ウメタテチ</t>
    </rPh>
    <phoneticPr fontId="2"/>
  </si>
  <si>
    <t>三重県熊野市　七里御浜海岸</t>
    <phoneticPr fontId="2"/>
  </si>
  <si>
    <t>那智勝浦町大字築地</t>
    <rPh sb="0" eb="5">
      <t>ナチカツウラチョウ</t>
    </rPh>
    <rPh sb="5" eb="6">
      <t>オオ</t>
    </rPh>
    <rPh sb="6" eb="7">
      <t>ジ</t>
    </rPh>
    <rPh sb="7" eb="9">
      <t>ツキジ</t>
    </rPh>
    <phoneticPr fontId="2"/>
  </si>
  <si>
    <t>熊野那智大社</t>
    <rPh sb="0" eb="2">
      <t>クマノ</t>
    </rPh>
    <rPh sb="2" eb="4">
      <t>ナチ</t>
    </rPh>
    <rPh sb="4" eb="6">
      <t>タイシャ</t>
    </rPh>
    <phoneticPr fontId="2"/>
  </si>
  <si>
    <t>神倉神社</t>
    <rPh sb="0" eb="2">
      <t>カミクラ</t>
    </rPh>
    <rPh sb="2" eb="4">
      <t>ジンジャ</t>
    </rPh>
    <phoneticPr fontId="2"/>
  </si>
  <si>
    <t>新宮市役所前</t>
    <rPh sb="0" eb="5">
      <t>シングウシヤクショ</t>
    </rPh>
    <rPh sb="5" eb="6">
      <t>マエ</t>
    </rPh>
    <phoneticPr fontId="2"/>
  </si>
  <si>
    <t>和歌山県日高川町</t>
    <rPh sb="0" eb="4">
      <t>ワカヤマケン</t>
    </rPh>
    <rPh sb="4" eb="8">
      <t>ヒダカガワチョウ</t>
    </rPh>
    <phoneticPr fontId="2"/>
  </si>
  <si>
    <t>和歌山県白浜町</t>
    <rPh sb="0" eb="4">
      <t>ワカヤマケン</t>
    </rPh>
    <rPh sb="4" eb="7">
      <t>シラハマチョウ</t>
    </rPh>
    <phoneticPr fontId="2"/>
  </si>
  <si>
    <t>和歌山県田辺市</t>
    <rPh sb="0" eb="4">
      <t>ワカヤマケン</t>
    </rPh>
    <rPh sb="4" eb="7">
      <t>タナベシ</t>
    </rPh>
    <phoneticPr fontId="2"/>
  </si>
  <si>
    <t>和歌山県田辺市本宮町</t>
    <rPh sb="0" eb="4">
      <t>ワカヤマケン</t>
    </rPh>
    <rPh sb="4" eb="7">
      <t>タナベシ</t>
    </rPh>
    <rPh sb="7" eb="10">
      <t>ホングウチョウ</t>
    </rPh>
    <phoneticPr fontId="2"/>
  </si>
  <si>
    <t>和歌山県みなべ町</t>
    <rPh sb="0" eb="4">
      <t>ワカヤマケン</t>
    </rPh>
    <rPh sb="7" eb="8">
      <t>チョウ</t>
    </rPh>
    <phoneticPr fontId="2"/>
  </si>
  <si>
    <t>姫路城</t>
    <rPh sb="0" eb="3">
      <t>ヒメジジョウ</t>
    </rPh>
    <phoneticPr fontId="2"/>
  </si>
  <si>
    <t>姫路城周辺</t>
    <rPh sb="0" eb="3">
      <t>ヒメジジョウ</t>
    </rPh>
    <rPh sb="3" eb="5">
      <t>シュウヘン</t>
    </rPh>
    <phoneticPr fontId="2"/>
  </si>
  <si>
    <t>姫路港（飾磨地区）</t>
    <phoneticPr fontId="2"/>
  </si>
  <si>
    <t>和歌山城ほか</t>
    <rPh sb="0" eb="4">
      <t>ワカヤマジョウ</t>
    </rPh>
    <phoneticPr fontId="2"/>
  </si>
  <si>
    <t>和歌山城ほか</t>
    <phoneticPr fontId="2"/>
  </si>
  <si>
    <t>和歌山城・周辺</t>
    <rPh sb="0" eb="4">
      <t>ワカヤマジョウ</t>
    </rPh>
    <rPh sb="5" eb="7">
      <t>シュウヘン</t>
    </rPh>
    <phoneticPr fontId="2"/>
  </si>
  <si>
    <t>和歌山城</t>
    <phoneticPr fontId="2"/>
  </si>
  <si>
    <t>紀三井寺</t>
    <phoneticPr fontId="2"/>
  </si>
  <si>
    <t>淡嶋神社</t>
    <phoneticPr fontId="2"/>
  </si>
  <si>
    <t>和歌山港</t>
    <phoneticPr fontId="2"/>
  </si>
  <si>
    <t>和歌浦周辺</t>
    <phoneticPr fontId="2"/>
  </si>
  <si>
    <t>岩国港ポートビル前</t>
    <rPh sb="0" eb="2">
      <t>イワクニ</t>
    </rPh>
    <rPh sb="2" eb="3">
      <t>コウ</t>
    </rPh>
    <rPh sb="8" eb="9">
      <t>マエ</t>
    </rPh>
    <phoneticPr fontId="2"/>
  </si>
  <si>
    <t>宇部港周辺</t>
    <rPh sb="0" eb="2">
      <t>ウベ</t>
    </rPh>
    <rPh sb="2" eb="3">
      <t>コウ</t>
    </rPh>
    <rPh sb="3" eb="5">
      <t>シュウヘン</t>
    </rPh>
    <phoneticPr fontId="2"/>
  </si>
  <si>
    <t>蔵本通り一帯</t>
    <rPh sb="0" eb="2">
      <t>クラモト</t>
    </rPh>
    <rPh sb="2" eb="3">
      <t>ドオ</t>
    </rPh>
    <rPh sb="4" eb="6">
      <t>イッタイ</t>
    </rPh>
    <phoneticPr fontId="2"/>
  </si>
  <si>
    <t>中央公園</t>
    <rPh sb="0" eb="2">
      <t>チュウオウ</t>
    </rPh>
    <rPh sb="2" eb="4">
      <t>コウエン</t>
    </rPh>
    <phoneticPr fontId="2"/>
  </si>
  <si>
    <t>呉港湾内</t>
    <rPh sb="0" eb="2">
      <t>クレコウ</t>
    </rPh>
    <rPh sb="2" eb="4">
      <t>ワンナイ</t>
    </rPh>
    <phoneticPr fontId="2"/>
  </si>
  <si>
    <t>蔵本通り・中央地区商店街</t>
    <rPh sb="0" eb="2">
      <t>クラモト</t>
    </rPh>
    <rPh sb="2" eb="3">
      <t>ドオ</t>
    </rPh>
    <rPh sb="5" eb="9">
      <t>チュウオウチク</t>
    </rPh>
    <rPh sb="9" eb="12">
      <t>ショウテンガイ</t>
    </rPh>
    <phoneticPr fontId="2"/>
  </si>
  <si>
    <t>境台場公園</t>
    <rPh sb="0" eb="1">
      <t>サカイ</t>
    </rPh>
    <rPh sb="1" eb="3">
      <t>ダイバ</t>
    </rPh>
    <rPh sb="3" eb="5">
      <t>コウエン</t>
    </rPh>
    <phoneticPr fontId="10"/>
  </si>
  <si>
    <t>米子市湊山公園</t>
    <rPh sb="0" eb="3">
      <t>ヨナゴシ</t>
    </rPh>
    <rPh sb="3" eb="7">
      <t>ミナトヤマコウエン</t>
    </rPh>
    <phoneticPr fontId="10"/>
  </si>
  <si>
    <t>松江城山公園</t>
    <rPh sb="0" eb="2">
      <t>マツエ</t>
    </rPh>
    <rPh sb="2" eb="4">
      <t>ジョウザン</t>
    </rPh>
    <rPh sb="4" eb="6">
      <t>コウエン</t>
    </rPh>
    <phoneticPr fontId="10"/>
  </si>
  <si>
    <t>斐伊川堤防桜並木（雲南市木次町）</t>
    <rPh sb="0" eb="3">
      <t>ヒイカワ</t>
    </rPh>
    <rPh sb="3" eb="5">
      <t>テイボウ</t>
    </rPh>
    <rPh sb="5" eb="6">
      <t>サクラ</t>
    </rPh>
    <rPh sb="6" eb="8">
      <t>ナミキ</t>
    </rPh>
    <rPh sb="9" eb="11">
      <t>ウンナン</t>
    </rPh>
    <rPh sb="11" eb="12">
      <t>シ</t>
    </rPh>
    <rPh sb="12" eb="15">
      <t>キスキチョウ</t>
    </rPh>
    <phoneticPr fontId="10"/>
  </si>
  <si>
    <t>日本庭園由志園</t>
    <rPh sb="0" eb="2">
      <t>ニホン</t>
    </rPh>
    <rPh sb="2" eb="4">
      <t>テイエン</t>
    </rPh>
    <rPh sb="4" eb="7">
      <t>ユウシエン</t>
    </rPh>
    <phoneticPr fontId="10"/>
  </si>
  <si>
    <t>米子市湊山公園、米子港</t>
    <phoneticPr fontId="10"/>
  </si>
  <si>
    <t>安来市</t>
    <rPh sb="0" eb="3">
      <t>ヤスギシ</t>
    </rPh>
    <phoneticPr fontId="10"/>
  </si>
  <si>
    <t>大山町大山寺</t>
    <rPh sb="0" eb="2">
      <t>ダイセン</t>
    </rPh>
    <rPh sb="2" eb="3">
      <t>チョウ</t>
    </rPh>
    <rPh sb="3" eb="6">
      <t>ダイセンジ</t>
    </rPh>
    <phoneticPr fontId="10"/>
  </si>
  <si>
    <t>米子駅前通り、湊山公園ほか</t>
    <phoneticPr fontId="2"/>
  </si>
  <si>
    <t>松江城</t>
    <rPh sb="0" eb="3">
      <t>マツエジョウ</t>
    </rPh>
    <phoneticPr fontId="10"/>
  </si>
  <si>
    <t>松江市中心部</t>
    <rPh sb="0" eb="3">
      <t>マツエシ</t>
    </rPh>
    <rPh sb="3" eb="6">
      <t>チュウシンブ</t>
    </rPh>
    <phoneticPr fontId="10"/>
  </si>
  <si>
    <t>松江城周辺</t>
    <rPh sb="0" eb="3">
      <t>マツエジョウ</t>
    </rPh>
    <rPh sb="3" eb="5">
      <t>シュウヘン</t>
    </rPh>
    <phoneticPr fontId="10"/>
  </si>
  <si>
    <t>水木しげるロード周辺</t>
    <rPh sb="0" eb="2">
      <t>ミズキ</t>
    </rPh>
    <rPh sb="8" eb="10">
      <t>シュウヘン</t>
    </rPh>
    <phoneticPr fontId="2"/>
  </si>
  <si>
    <t>松江市美保関町</t>
    <rPh sb="0" eb="3">
      <t>マツエシ</t>
    </rPh>
    <rPh sb="3" eb="7">
      <t>ミホノセキチョウ</t>
    </rPh>
    <phoneticPr fontId="10"/>
  </si>
  <si>
    <t>JR下関駅～唐戸一帯</t>
    <rPh sb="2" eb="5">
      <t>シモノセキエキ</t>
    </rPh>
    <rPh sb="6" eb="8">
      <t>カラト</t>
    </rPh>
    <rPh sb="8" eb="10">
      <t>イッタイ</t>
    </rPh>
    <phoneticPr fontId="2"/>
  </si>
  <si>
    <t>南風泊市場</t>
    <rPh sb="0" eb="1">
      <t>ミナミ</t>
    </rPh>
    <rPh sb="1" eb="2">
      <t>カゼ</t>
    </rPh>
    <rPh sb="2" eb="3">
      <t>ハク</t>
    </rPh>
    <rPh sb="3" eb="5">
      <t>イチバ</t>
    </rPh>
    <phoneticPr fontId="2"/>
  </si>
  <si>
    <t>唐戸市場</t>
    <rPh sb="0" eb="2">
      <t>カラト</t>
    </rPh>
    <rPh sb="2" eb="4">
      <t>イチバ</t>
    </rPh>
    <phoneticPr fontId="2"/>
  </si>
  <si>
    <t>関門海峡一帯</t>
    <rPh sb="0" eb="2">
      <t>カンモン</t>
    </rPh>
    <rPh sb="2" eb="4">
      <t>カイキョウ</t>
    </rPh>
    <rPh sb="4" eb="6">
      <t>イッタイ</t>
    </rPh>
    <phoneticPr fontId="2"/>
  </si>
  <si>
    <t>笠戸島はなぐり海水浴場</t>
    <rPh sb="0" eb="1">
      <t>カサ</t>
    </rPh>
    <rPh sb="1" eb="2">
      <t>ト</t>
    </rPh>
    <rPh sb="2" eb="3">
      <t>シマ</t>
    </rPh>
    <rPh sb="7" eb="9">
      <t>カイスイ</t>
    </rPh>
    <rPh sb="9" eb="11">
      <t>ヨクジョウ</t>
    </rPh>
    <phoneticPr fontId="2"/>
  </si>
  <si>
    <t>菊ヶ浜沖</t>
    <rPh sb="0" eb="1">
      <t>キク</t>
    </rPh>
    <rPh sb="2" eb="3">
      <t>ハマ</t>
    </rPh>
    <rPh sb="3" eb="4">
      <t>オキ</t>
    </rPh>
    <phoneticPr fontId="2"/>
  </si>
  <si>
    <t>萩市内</t>
    <rPh sb="0" eb="3">
      <t>ハギシナイ</t>
    </rPh>
    <phoneticPr fontId="2"/>
  </si>
  <si>
    <t>浜田市中心部</t>
    <rPh sb="0" eb="3">
      <t>ハマダシ</t>
    </rPh>
    <rPh sb="3" eb="6">
      <t>チュウシンブ</t>
    </rPh>
    <phoneticPr fontId="2"/>
  </si>
  <si>
    <t>市木ふれあい広場（浜田市）</t>
    <rPh sb="0" eb="1">
      <t>イチ</t>
    </rPh>
    <rPh sb="1" eb="2">
      <t>キ</t>
    </rPh>
    <rPh sb="6" eb="8">
      <t>ヒロバ</t>
    </rPh>
    <rPh sb="9" eb="12">
      <t>ハマダシ</t>
    </rPh>
    <phoneticPr fontId="2"/>
  </si>
  <si>
    <t>弥栄会館（浜田市）</t>
    <rPh sb="0" eb="2">
      <t>ヤサカ</t>
    </rPh>
    <rPh sb="2" eb="4">
      <t>カイカン</t>
    </rPh>
    <rPh sb="5" eb="8">
      <t>ハマダシ</t>
    </rPh>
    <phoneticPr fontId="2"/>
  </si>
  <si>
    <t>ふれあいジム・かなぎ（浜田市）</t>
    <rPh sb="11" eb="14">
      <t>ハマダシ</t>
    </rPh>
    <phoneticPr fontId="2"/>
  </si>
  <si>
    <t>浜田漁港周辺（浜田市）</t>
    <rPh sb="0" eb="2">
      <t>ハマダ</t>
    </rPh>
    <rPh sb="2" eb="4">
      <t>ギョコウ</t>
    </rPh>
    <rPh sb="4" eb="6">
      <t>シュウヘン</t>
    </rPh>
    <rPh sb="7" eb="10">
      <t>ハマダシ</t>
    </rPh>
    <phoneticPr fontId="2"/>
  </si>
  <si>
    <t>アクアス前広場（浜田市）</t>
    <rPh sb="4" eb="5">
      <t>マエ</t>
    </rPh>
    <rPh sb="5" eb="7">
      <t>ヒロバ</t>
    </rPh>
    <rPh sb="8" eb="11">
      <t>ハマダシ</t>
    </rPh>
    <phoneticPr fontId="2"/>
  </si>
  <si>
    <t>浜田市三隅町矢原「三隅大平桜」周辺（浜田市）</t>
    <rPh sb="0" eb="3">
      <t>ハマダシ</t>
    </rPh>
    <rPh sb="3" eb="6">
      <t>ミスミチョウ</t>
    </rPh>
    <rPh sb="6" eb="7">
      <t>ヤ</t>
    </rPh>
    <rPh sb="7" eb="8">
      <t>ハラ</t>
    </rPh>
    <rPh sb="9" eb="11">
      <t>ミスミ</t>
    </rPh>
    <rPh sb="11" eb="13">
      <t>オオヒラ</t>
    </rPh>
    <rPh sb="13" eb="14">
      <t>サクラ</t>
    </rPh>
    <rPh sb="15" eb="17">
      <t>シュウヘン</t>
    </rPh>
    <rPh sb="18" eb="21">
      <t>ハマダシ</t>
    </rPh>
    <phoneticPr fontId="2"/>
  </si>
  <si>
    <t>三隅公園及び三隅神社（浜田市）</t>
    <rPh sb="0" eb="2">
      <t>ミスミ</t>
    </rPh>
    <rPh sb="2" eb="4">
      <t>コウエン</t>
    </rPh>
    <rPh sb="4" eb="5">
      <t>オヨ</t>
    </rPh>
    <rPh sb="6" eb="8">
      <t>ミスミ</t>
    </rPh>
    <rPh sb="8" eb="10">
      <t>ジンジャ</t>
    </rPh>
    <rPh sb="11" eb="14">
      <t>ハマダシ</t>
    </rPh>
    <phoneticPr fontId="2"/>
  </si>
  <si>
    <t>旧都川小学校体育館（浜田市）</t>
    <rPh sb="0" eb="1">
      <t>キュウ</t>
    </rPh>
    <rPh sb="1" eb="2">
      <t>ツ</t>
    </rPh>
    <rPh sb="2" eb="3">
      <t>カワ</t>
    </rPh>
    <rPh sb="3" eb="6">
      <t>ショウガッコウ</t>
    </rPh>
    <rPh sb="6" eb="8">
      <t>タイイク</t>
    </rPh>
    <rPh sb="8" eb="9">
      <t>カン</t>
    </rPh>
    <rPh sb="10" eb="13">
      <t>ハマダシ</t>
    </rPh>
    <phoneticPr fontId="2"/>
  </si>
  <si>
    <t>三隅中央会館（浜田市）</t>
    <rPh sb="0" eb="2">
      <t>ミスミ</t>
    </rPh>
    <rPh sb="2" eb="4">
      <t>チュウオウ</t>
    </rPh>
    <rPh sb="4" eb="5">
      <t>カイ</t>
    </rPh>
    <rPh sb="5" eb="6">
      <t>カン</t>
    </rPh>
    <rPh sb="7" eb="10">
      <t>ハマダシ</t>
    </rPh>
    <phoneticPr fontId="2"/>
  </si>
  <si>
    <t>あさひ荘周辺（浜田市）</t>
    <rPh sb="3" eb="4">
      <t>ソウ</t>
    </rPh>
    <rPh sb="4" eb="6">
      <t>シュウヘン</t>
    </rPh>
    <rPh sb="7" eb="10">
      <t>ハマダシ</t>
    </rPh>
    <phoneticPr fontId="2"/>
  </si>
  <si>
    <t>美又温泉会館及び国民保養センター（浜田市）</t>
    <rPh sb="0" eb="2">
      <t>ミマタ</t>
    </rPh>
    <rPh sb="2" eb="4">
      <t>オンセン</t>
    </rPh>
    <rPh sb="4" eb="5">
      <t>カイ</t>
    </rPh>
    <rPh sb="5" eb="6">
      <t>カン</t>
    </rPh>
    <rPh sb="6" eb="7">
      <t>オヨ</t>
    </rPh>
    <rPh sb="8" eb="10">
      <t>コクミン</t>
    </rPh>
    <rPh sb="10" eb="12">
      <t>ホヨウ</t>
    </rPh>
    <rPh sb="17" eb="20">
      <t>ハマダシ</t>
    </rPh>
    <phoneticPr fontId="2"/>
  </si>
  <si>
    <t>三隅梅林公園（浜田市）</t>
    <rPh sb="0" eb="2">
      <t>ミスミ</t>
    </rPh>
    <rPh sb="2" eb="4">
      <t>バイリン</t>
    </rPh>
    <rPh sb="4" eb="6">
      <t>コウエン</t>
    </rPh>
    <rPh sb="7" eb="10">
      <t>ハマダシ</t>
    </rPh>
    <phoneticPr fontId="2"/>
  </si>
  <si>
    <t>ときわ会館（浜田市）</t>
    <rPh sb="3" eb="4">
      <t>カイ</t>
    </rPh>
    <rPh sb="4" eb="5">
      <t>カン</t>
    </rPh>
    <rPh sb="6" eb="9">
      <t>ハマダシ</t>
    </rPh>
    <phoneticPr fontId="2"/>
  </si>
  <si>
    <t>浜田市弥栄支所前イベント広場（浜田市）</t>
    <rPh sb="0" eb="3">
      <t>ハマダシ</t>
    </rPh>
    <rPh sb="3" eb="5">
      <t>ヤサカ</t>
    </rPh>
    <rPh sb="5" eb="7">
      <t>シショ</t>
    </rPh>
    <rPh sb="7" eb="8">
      <t>マエ</t>
    </rPh>
    <rPh sb="12" eb="14">
      <t>ヒロバ</t>
    </rPh>
    <rPh sb="15" eb="18">
      <t>ハマダシ</t>
    </rPh>
    <phoneticPr fontId="2"/>
  </si>
  <si>
    <t>長浜天満宮（浜田市）</t>
    <rPh sb="0" eb="2">
      <t>ナガハマ</t>
    </rPh>
    <rPh sb="2" eb="5">
      <t>テンマングウ</t>
    </rPh>
    <rPh sb="6" eb="9">
      <t>ハマダシ</t>
    </rPh>
    <phoneticPr fontId="2"/>
  </si>
  <si>
    <t>浜田市三隅町室谷（浜田市）</t>
    <rPh sb="0" eb="3">
      <t>ハマダシ</t>
    </rPh>
    <rPh sb="3" eb="6">
      <t>ミスミチョウ</t>
    </rPh>
    <rPh sb="6" eb="8">
      <t>ムロタニ</t>
    </rPh>
    <rPh sb="9" eb="12">
      <t>ハマダシ</t>
    </rPh>
    <phoneticPr fontId="2"/>
  </si>
  <si>
    <t>浜田市弥栄支所（浜田市）</t>
    <rPh sb="0" eb="3">
      <t>ハマダシ</t>
    </rPh>
    <rPh sb="3" eb="5">
      <t>ヤサカ</t>
    </rPh>
    <rPh sb="5" eb="7">
      <t>シショ</t>
    </rPh>
    <rPh sb="8" eb="11">
      <t>ハマダシ</t>
    </rPh>
    <phoneticPr fontId="2"/>
  </si>
  <si>
    <t>旭公園市民体育館周辺（浜田市）</t>
    <rPh sb="0" eb="1">
      <t>アサヒ</t>
    </rPh>
    <rPh sb="1" eb="3">
      <t>コウエン</t>
    </rPh>
    <rPh sb="3" eb="5">
      <t>シミン</t>
    </rPh>
    <rPh sb="5" eb="7">
      <t>タイイク</t>
    </rPh>
    <rPh sb="7" eb="8">
      <t>カン</t>
    </rPh>
    <rPh sb="8" eb="10">
      <t>シュウヘン</t>
    </rPh>
    <rPh sb="11" eb="14">
      <t>ハマダシ</t>
    </rPh>
    <phoneticPr fontId="2"/>
  </si>
  <si>
    <t>三隅中央公園（浜田市）</t>
    <rPh sb="0" eb="2">
      <t>ミスミ</t>
    </rPh>
    <rPh sb="2" eb="4">
      <t>チュウオウ</t>
    </rPh>
    <rPh sb="4" eb="6">
      <t>コウエン</t>
    </rPh>
    <rPh sb="7" eb="10">
      <t>ハマダシ</t>
    </rPh>
    <phoneticPr fontId="2"/>
  </si>
  <si>
    <t>石央文化ホール（浜田市）</t>
    <rPh sb="0" eb="1">
      <t>セキ</t>
    </rPh>
    <rPh sb="1" eb="2">
      <t>オウ</t>
    </rPh>
    <rPh sb="2" eb="4">
      <t>ブンカ</t>
    </rPh>
    <rPh sb="8" eb="11">
      <t>ハマダシ</t>
    </rPh>
    <phoneticPr fontId="2"/>
  </si>
  <si>
    <t>神楽の里舞乃市（江津市）</t>
    <rPh sb="0" eb="2">
      <t>カグラ</t>
    </rPh>
    <rPh sb="3" eb="4">
      <t>サト</t>
    </rPh>
    <rPh sb="4" eb="7">
      <t>マイノイチ</t>
    </rPh>
    <rPh sb="8" eb="11">
      <t>ゴウツシ</t>
    </rPh>
    <phoneticPr fontId="2"/>
  </si>
  <si>
    <t>島根県芸術文化センター
「グラントワ」（益田市）</t>
    <rPh sb="0" eb="3">
      <t>シマネケン</t>
    </rPh>
    <rPh sb="3" eb="5">
      <t>ゲイジュツ</t>
    </rPh>
    <rPh sb="5" eb="7">
      <t>ブンカ</t>
    </rPh>
    <rPh sb="20" eb="23">
      <t>マスダシ</t>
    </rPh>
    <phoneticPr fontId="2"/>
  </si>
  <si>
    <t>益田駅前通り　ほか
（益田市）</t>
    <rPh sb="0" eb="2">
      <t>マスダ</t>
    </rPh>
    <rPh sb="2" eb="4">
      <t>エキマエ</t>
    </rPh>
    <rPh sb="4" eb="5">
      <t>ドオ</t>
    </rPh>
    <rPh sb="11" eb="14">
      <t>マスダシ</t>
    </rPh>
    <phoneticPr fontId="2"/>
  </si>
  <si>
    <t>江の川河口周辺
（江津市）</t>
    <rPh sb="0" eb="1">
      <t>ゴウ</t>
    </rPh>
    <rPh sb="2" eb="3">
      <t>カワ</t>
    </rPh>
    <rPh sb="3" eb="5">
      <t>カコウ</t>
    </rPh>
    <rPh sb="5" eb="7">
      <t>シュウヘン</t>
    </rPh>
    <rPh sb="9" eb="12">
      <t>ゴウツシ</t>
    </rPh>
    <phoneticPr fontId="2"/>
  </si>
  <si>
    <t>高津川河川敷（益田市）</t>
    <rPh sb="0" eb="2">
      <t>タカツ</t>
    </rPh>
    <rPh sb="2" eb="3">
      <t>カワ</t>
    </rPh>
    <rPh sb="3" eb="6">
      <t>カセンジキ</t>
    </rPh>
    <rPh sb="7" eb="10">
      <t>マスダシ</t>
    </rPh>
    <phoneticPr fontId="2"/>
  </si>
  <si>
    <t>福光海岸（大田市）</t>
    <rPh sb="0" eb="2">
      <t>フクミツ</t>
    </rPh>
    <rPh sb="2" eb="4">
      <t>カイガン</t>
    </rPh>
    <rPh sb="5" eb="8">
      <t>オオダシ</t>
    </rPh>
    <phoneticPr fontId="2"/>
  </si>
  <si>
    <t>殿町通り・本町通り
（津和野町）</t>
    <rPh sb="0" eb="2">
      <t>トノマチ</t>
    </rPh>
    <rPh sb="2" eb="3">
      <t>ドオ</t>
    </rPh>
    <rPh sb="5" eb="7">
      <t>ホンマチ</t>
    </rPh>
    <rPh sb="7" eb="8">
      <t>ドオ</t>
    </rPh>
    <rPh sb="11" eb="15">
      <t>ツワノチョウ</t>
    </rPh>
    <phoneticPr fontId="2"/>
  </si>
  <si>
    <t>石央文化ホール（浜田市）</t>
    <rPh sb="0" eb="1">
      <t>イシ</t>
    </rPh>
    <rPh sb="1" eb="2">
      <t>オウ</t>
    </rPh>
    <rPh sb="2" eb="4">
      <t>ブンカ</t>
    </rPh>
    <rPh sb="8" eb="11">
      <t>ハマダシ</t>
    </rPh>
    <phoneticPr fontId="2"/>
  </si>
  <si>
    <t>江津市総合市民センター
（江津市）</t>
    <rPh sb="0" eb="3">
      <t>ゴウツシ</t>
    </rPh>
    <rPh sb="3" eb="5">
      <t>ソウゴウ</t>
    </rPh>
    <rPh sb="5" eb="7">
      <t>シミン</t>
    </rPh>
    <rPh sb="13" eb="16">
      <t>ゴウツシ</t>
    </rPh>
    <phoneticPr fontId="2"/>
  </si>
  <si>
    <t>大田市民会館（大田市）</t>
    <rPh sb="0" eb="2">
      <t>オオダ</t>
    </rPh>
    <rPh sb="2" eb="4">
      <t>シミン</t>
    </rPh>
    <rPh sb="4" eb="6">
      <t>カイカン</t>
    </rPh>
    <rPh sb="7" eb="10">
      <t>オオダシ</t>
    </rPh>
    <phoneticPr fontId="2"/>
  </si>
  <si>
    <t>宮島紅葉谷公園（廿日市市）</t>
    <rPh sb="0" eb="2">
      <t>ミヤジマ</t>
    </rPh>
    <rPh sb="2" eb="4">
      <t>モミジ</t>
    </rPh>
    <rPh sb="4" eb="5">
      <t>ダニ</t>
    </rPh>
    <rPh sb="5" eb="7">
      <t>コウエン</t>
    </rPh>
    <rPh sb="8" eb="12">
      <t>ハツカイチシ</t>
    </rPh>
    <phoneticPr fontId="2"/>
  </si>
  <si>
    <t>十日市親水公園内鵜飼乗船場（三次市）</t>
    <rPh sb="14" eb="17">
      <t>ミヨシシ</t>
    </rPh>
    <phoneticPr fontId="2"/>
  </si>
  <si>
    <t>鞆の浦（福山市）</t>
    <phoneticPr fontId="2"/>
  </si>
  <si>
    <t>ばら公園他（福山市）</t>
    <rPh sb="4" eb="5">
      <t>ホカ</t>
    </rPh>
    <rPh sb="6" eb="9">
      <t>フクヤマシ</t>
    </rPh>
    <phoneticPr fontId="2"/>
  </si>
  <si>
    <t>広島平和記念公園（広島市）</t>
    <rPh sb="0" eb="2">
      <t>ヒロシマ</t>
    </rPh>
    <rPh sb="9" eb="12">
      <t>ヒロシマシ</t>
    </rPh>
    <phoneticPr fontId="2"/>
  </si>
  <si>
    <t>宮島（廿日市市）</t>
    <rPh sb="3" eb="7">
      <t>ハツカイチシ</t>
    </rPh>
    <phoneticPr fontId="2"/>
  </si>
  <si>
    <t>平和大通り（広島市）</t>
    <phoneticPr fontId="2"/>
  </si>
  <si>
    <t>県内沿岸部各地</t>
    <phoneticPr fontId="2"/>
  </si>
  <si>
    <t>平和記念公園（広島市）</t>
    <rPh sb="0" eb="2">
      <t>ヘイワ</t>
    </rPh>
    <rPh sb="7" eb="10">
      <t>ヒロシマシ</t>
    </rPh>
    <phoneticPr fontId="2"/>
  </si>
  <si>
    <t>鞆の浦弁天島（福山市）</t>
    <rPh sb="0" eb="1">
      <t>トモ</t>
    </rPh>
    <rPh sb="2" eb="3">
      <t>ウラ</t>
    </rPh>
    <rPh sb="3" eb="6">
      <t>ベンテンジマ</t>
    </rPh>
    <rPh sb="7" eb="10">
      <t>フクヤマシ</t>
    </rPh>
    <phoneticPr fontId="2"/>
  </si>
  <si>
    <t>広島港宇品外貿１万トンバース（広島市）</t>
    <rPh sb="0" eb="2">
      <t>ヒロシマ</t>
    </rPh>
    <rPh sb="2" eb="3">
      <t>コウ</t>
    </rPh>
    <rPh sb="3" eb="5">
      <t>ウジナ</t>
    </rPh>
    <rPh sb="5" eb="7">
      <t>ガイボウ</t>
    </rPh>
    <rPh sb="8" eb="9">
      <t>マン</t>
    </rPh>
    <rPh sb="15" eb="18">
      <t>ヒロシマシ</t>
    </rPh>
    <phoneticPr fontId="2"/>
  </si>
  <si>
    <t>尾道水道海上（尾道市）</t>
    <rPh sb="0" eb="2">
      <t>オノミチ</t>
    </rPh>
    <rPh sb="2" eb="4">
      <t>スイドウ</t>
    </rPh>
    <rPh sb="4" eb="6">
      <t>カイジョウ</t>
    </rPh>
    <rPh sb="7" eb="10">
      <t>オノミチシ</t>
    </rPh>
    <phoneticPr fontId="2"/>
  </si>
  <si>
    <t>平和記念公園，平和大通り（広島市）</t>
    <rPh sb="0" eb="2">
      <t>ヘイワ</t>
    </rPh>
    <rPh sb="2" eb="4">
      <t>キネン</t>
    </rPh>
    <rPh sb="4" eb="6">
      <t>コウエン</t>
    </rPh>
    <rPh sb="7" eb="9">
      <t>ヘイワ</t>
    </rPh>
    <rPh sb="9" eb="11">
      <t>オオドオ</t>
    </rPh>
    <rPh sb="13" eb="16">
      <t>ヒロシマシ</t>
    </rPh>
    <phoneticPr fontId="2"/>
  </si>
  <si>
    <t>中央通り，本通り商店街（広島市）</t>
    <rPh sb="12" eb="15">
      <t>ヒロシマシ</t>
    </rPh>
    <phoneticPr fontId="2"/>
  </si>
  <si>
    <t>厳島神社及び周辺（廿日市市）</t>
    <phoneticPr fontId="2"/>
  </si>
  <si>
    <t>ＪＲ西条駅前付近（東広島市）</t>
    <phoneticPr fontId="2"/>
  </si>
  <si>
    <t>鳥取市福部町湯山</t>
    <phoneticPr fontId="2"/>
  </si>
  <si>
    <t>鳥取県岩美郡岩美町浦富海岸沖合</t>
    <phoneticPr fontId="2"/>
  </si>
  <si>
    <t>鳥取市内</t>
    <phoneticPr fontId="2"/>
  </si>
  <si>
    <t>福山城公園</t>
    <rPh sb="0" eb="3">
      <t>フクヤマジョウ</t>
    </rPh>
    <rPh sb="3" eb="5">
      <t>コウエン</t>
    </rPh>
    <phoneticPr fontId="2"/>
  </si>
  <si>
    <t>福山市鞆町</t>
    <rPh sb="0" eb="3">
      <t>フクヤマシ</t>
    </rPh>
    <rPh sb="3" eb="4">
      <t>トモ</t>
    </rPh>
    <rPh sb="4" eb="5">
      <t>チョウ</t>
    </rPh>
    <phoneticPr fontId="2"/>
  </si>
  <si>
    <t>緑町公園等</t>
    <rPh sb="0" eb="1">
      <t>ミドリ</t>
    </rPh>
    <rPh sb="1" eb="2">
      <t>マチ</t>
    </rPh>
    <rPh sb="2" eb="4">
      <t>コウエン</t>
    </rPh>
    <rPh sb="4" eb="5">
      <t>ナド</t>
    </rPh>
    <phoneticPr fontId="2"/>
  </si>
  <si>
    <t>福山駅周辺</t>
    <rPh sb="0" eb="3">
      <t>フクヤマエキ</t>
    </rPh>
    <rPh sb="3" eb="5">
      <t>シュウヘン</t>
    </rPh>
    <phoneticPr fontId="2"/>
  </si>
  <si>
    <t>四万十市　十代地山（四万十市間崎）</t>
    <rPh sb="0" eb="3">
      <t>シマント</t>
    </rPh>
    <rPh sb="3" eb="4">
      <t>シ</t>
    </rPh>
    <rPh sb="5" eb="7">
      <t>ジュウダイ</t>
    </rPh>
    <rPh sb="7" eb="8">
      <t>チ</t>
    </rPh>
    <rPh sb="8" eb="9">
      <t>ヤマ</t>
    </rPh>
    <rPh sb="10" eb="13">
      <t>シマント</t>
    </rPh>
    <rPh sb="13" eb="14">
      <t>シ</t>
    </rPh>
    <rPh sb="14" eb="15">
      <t>アイダ</t>
    </rPh>
    <rPh sb="15" eb="16">
      <t>サキ</t>
    </rPh>
    <phoneticPr fontId="2"/>
  </si>
  <si>
    <t xml:space="preserve">
咸陽島公園
道の駅すくも　サニーサイドパーク</t>
    <rPh sb="1" eb="4">
      <t>カンヨウトウ</t>
    </rPh>
    <rPh sb="4" eb="6">
      <t>コウエン</t>
    </rPh>
    <rPh sb="7" eb="8">
      <t>ミチ</t>
    </rPh>
    <rPh sb="9" eb="10">
      <t>エキ</t>
    </rPh>
    <phoneticPr fontId="2"/>
  </si>
  <si>
    <t>宇和島市営闘牛場</t>
  </si>
  <si>
    <t xml:space="preserve">土佐清水市　清水港(鹿島周辺)
</t>
    <rPh sb="0" eb="5">
      <t>トサシミズシ</t>
    </rPh>
    <phoneticPr fontId="2"/>
  </si>
  <si>
    <t>四万十市　四万十川河川敷</t>
    <rPh sb="0" eb="3">
      <t>シマント</t>
    </rPh>
    <rPh sb="3" eb="4">
      <t>シ</t>
    </rPh>
    <rPh sb="5" eb="8">
      <t>シマント</t>
    </rPh>
    <rPh sb="8" eb="9">
      <t>ガワ</t>
    </rPh>
    <rPh sb="9" eb="12">
      <t>カセンジキ</t>
    </rPh>
    <phoneticPr fontId="2"/>
  </si>
  <si>
    <t>宿毛市　宿毛湾港新田緑地　</t>
    <rPh sb="0" eb="2">
      <t>スクモ</t>
    </rPh>
    <rPh sb="2" eb="3">
      <t>シ</t>
    </rPh>
    <rPh sb="4" eb="6">
      <t>スクモ</t>
    </rPh>
    <rPh sb="6" eb="8">
      <t>ワンコウ</t>
    </rPh>
    <rPh sb="8" eb="10">
      <t>シンデン</t>
    </rPh>
    <rPh sb="10" eb="12">
      <t>リョクチ</t>
    </rPh>
    <phoneticPr fontId="2"/>
  </si>
  <si>
    <t>高松港クルーズ客船用岸壁沖</t>
    <rPh sb="0" eb="2">
      <t>タカマツ</t>
    </rPh>
    <rPh sb="2" eb="3">
      <t>コウ</t>
    </rPh>
    <rPh sb="7" eb="9">
      <t>キャクセン</t>
    </rPh>
    <rPh sb="9" eb="10">
      <t>ヨウ</t>
    </rPh>
    <rPh sb="10" eb="12">
      <t>ガンペキ</t>
    </rPh>
    <rPh sb="12" eb="13">
      <t>オキ</t>
    </rPh>
    <phoneticPr fontId="2"/>
  </si>
  <si>
    <t>アスティとくしま</t>
  </si>
  <si>
    <t>国領川河川敷緑地</t>
    <rPh sb="0" eb="2">
      <t>コクリョウ</t>
    </rPh>
    <rPh sb="2" eb="3">
      <t>ガワ</t>
    </rPh>
    <rPh sb="3" eb="6">
      <t>カセンシキ</t>
    </rPh>
    <rPh sb="6" eb="8">
      <t>リョクチ</t>
    </rPh>
    <phoneticPr fontId="2"/>
  </si>
  <si>
    <t>銅夢にいはま・昭和通り・登り道商店街</t>
    <rPh sb="0" eb="1">
      <t>ドウ</t>
    </rPh>
    <rPh sb="1" eb="2">
      <t>ユメ</t>
    </rPh>
    <rPh sb="7" eb="9">
      <t>ショウワ</t>
    </rPh>
    <rPh sb="9" eb="10">
      <t>ドオ</t>
    </rPh>
    <rPh sb="12" eb="13">
      <t>ノボ</t>
    </rPh>
    <rPh sb="14" eb="15">
      <t>ミチ</t>
    </rPh>
    <rPh sb="15" eb="18">
      <t>ショウテンガイ</t>
    </rPh>
    <phoneticPr fontId="2"/>
  </si>
  <si>
    <t>マイントピア別子</t>
    <rPh sb="6" eb="8">
      <t>ベッシ</t>
    </rPh>
    <phoneticPr fontId="2"/>
  </si>
  <si>
    <t>大島海岸</t>
    <rPh sb="0" eb="2">
      <t>オオシマ</t>
    </rPh>
    <rPh sb="2" eb="4">
      <t>カイガン</t>
    </rPh>
    <phoneticPr fontId="2"/>
  </si>
  <si>
    <t>マリンパーク新居浜</t>
    <rPh sb="6" eb="9">
      <t>ニイハマ</t>
    </rPh>
    <phoneticPr fontId="2"/>
  </si>
  <si>
    <t>市内全域</t>
    <rPh sb="0" eb="2">
      <t>シナイ</t>
    </rPh>
    <rPh sb="2" eb="4">
      <t>ゼンイキ</t>
    </rPh>
    <phoneticPr fontId="2"/>
  </si>
  <si>
    <t>松山市三津ふ頭</t>
    <rPh sb="0" eb="3">
      <t>マツヤマシ</t>
    </rPh>
    <rPh sb="3" eb="5">
      <t>ミツ</t>
    </rPh>
    <rPh sb="6" eb="7">
      <t>トウ</t>
    </rPh>
    <phoneticPr fontId="2"/>
  </si>
  <si>
    <t>坂出港中央埠頭</t>
  </si>
  <si>
    <t>香風園</t>
  </si>
  <si>
    <t>瀬戸大橋記念公園内刻月亭</t>
  </si>
  <si>
    <t>川津浄水場</t>
  </si>
  <si>
    <t>ＪＲ坂出駅周辺</t>
  </si>
  <si>
    <t>ＪＡ松山支店・松山小学校・白峯寺・相模坊社・林田運動公園</t>
  </si>
  <si>
    <t>長崎県対馬市上対馬町鰐浦</t>
    <rPh sb="0" eb="3">
      <t>ナガサキケン</t>
    </rPh>
    <rPh sb="3" eb="6">
      <t>ツシマシ</t>
    </rPh>
    <rPh sb="6" eb="9">
      <t>カミツシマ</t>
    </rPh>
    <rPh sb="9" eb="10">
      <t>マチ</t>
    </rPh>
    <rPh sb="10" eb="11">
      <t>ワニ</t>
    </rPh>
    <rPh sb="11" eb="12">
      <t>ウラ</t>
    </rPh>
    <phoneticPr fontId="2"/>
  </si>
  <si>
    <t>豆酘小学校グラウンド（長崎県対馬市厳原町豆酘）</t>
    <phoneticPr fontId="2"/>
  </si>
  <si>
    <t>長崎県対馬市豊玉町千尋藻</t>
    <phoneticPr fontId="2"/>
  </si>
  <si>
    <t>長崎県対馬市上県町佐須奈</t>
    <phoneticPr fontId="2"/>
  </si>
  <si>
    <t>御前浜（長崎県対馬市峰町木坂）</t>
    <phoneticPr fontId="2"/>
  </si>
  <si>
    <t>長崎県対馬市厳原町豆酘</t>
    <phoneticPr fontId="2"/>
  </si>
  <si>
    <t>海神神社（長崎県対馬市峰町木坂）</t>
    <phoneticPr fontId="2"/>
  </si>
  <si>
    <t>國本神社（長崎県対馬市上県町瀬田１）</t>
    <phoneticPr fontId="2"/>
  </si>
  <si>
    <t>多久頭魂神社（長崎県対馬市厳原町豆酘）</t>
    <phoneticPr fontId="2"/>
  </si>
  <si>
    <t>雷命神社ほか（長崎県対馬市厳原町阿連）</t>
    <phoneticPr fontId="2"/>
  </si>
  <si>
    <t>各港・各神社</t>
    <phoneticPr fontId="2"/>
  </si>
  <si>
    <t>万松院（長崎県対馬市厳原町西里）</t>
    <phoneticPr fontId="2"/>
  </si>
  <si>
    <t>雷神社（長崎県対馬市厳原町豆酘（つつ））</t>
    <phoneticPr fontId="2"/>
  </si>
  <si>
    <t>八幡神社（長崎県対馬市美津島町大山）</t>
    <phoneticPr fontId="2"/>
  </si>
  <si>
    <t>千俵蒔山（長崎県対馬市上県町佐護）</t>
    <phoneticPr fontId="2"/>
  </si>
  <si>
    <t>アマテル神社（長崎県対馬市美津島町小船越）</t>
    <phoneticPr fontId="2"/>
  </si>
  <si>
    <t>大川内山</t>
    <rPh sb="0" eb="4">
      <t>オオカワチヤマ</t>
    </rPh>
    <phoneticPr fontId="2"/>
  </si>
  <si>
    <t>竹の古場公園</t>
    <rPh sb="0" eb="1">
      <t>タケ</t>
    </rPh>
    <rPh sb="2" eb="4">
      <t>コバ</t>
    </rPh>
    <rPh sb="4" eb="6">
      <t>コウエン</t>
    </rPh>
    <phoneticPr fontId="2"/>
  </si>
  <si>
    <t>伊万里市街地</t>
    <rPh sb="0" eb="3">
      <t>イマリ</t>
    </rPh>
    <rPh sb="3" eb="6">
      <t>シガイチ</t>
    </rPh>
    <phoneticPr fontId="2"/>
  </si>
  <si>
    <t>東山代町　山ン寺</t>
    <rPh sb="0" eb="3">
      <t>ヒガシヤマシロ</t>
    </rPh>
    <rPh sb="3" eb="4">
      <t>マチ</t>
    </rPh>
    <rPh sb="5" eb="6">
      <t>ヤマ</t>
    </rPh>
    <rPh sb="7" eb="8">
      <t>テラ</t>
    </rPh>
    <phoneticPr fontId="2"/>
  </si>
  <si>
    <t>二里町大里</t>
    <rPh sb="0" eb="2">
      <t>ニリ</t>
    </rPh>
    <rPh sb="2" eb="3">
      <t>マチ</t>
    </rPh>
    <rPh sb="3" eb="5">
      <t>オオサト</t>
    </rPh>
    <phoneticPr fontId="2"/>
  </si>
  <si>
    <t>照國神社（鹿児島市）</t>
    <rPh sb="0" eb="2">
      <t>テルクニ</t>
    </rPh>
    <rPh sb="2" eb="4">
      <t>ジンジャ</t>
    </rPh>
    <rPh sb="5" eb="9">
      <t>カゴシマシ</t>
    </rPh>
    <phoneticPr fontId="2"/>
  </si>
  <si>
    <t>川内川（薩摩川内市）</t>
    <rPh sb="0" eb="3">
      <t>センダイガワ</t>
    </rPh>
    <rPh sb="4" eb="9">
      <t>サツマセンダイシ</t>
    </rPh>
    <phoneticPr fontId="2"/>
  </si>
  <si>
    <t>鹿児島港</t>
    <rPh sb="0" eb="3">
      <t>カゴシマ</t>
    </rPh>
    <rPh sb="3" eb="4">
      <t>ミナト</t>
    </rPh>
    <phoneticPr fontId="2"/>
  </si>
  <si>
    <t>砂丘の杜きんぽう
（南さつま市）</t>
    <rPh sb="0" eb="2">
      <t>サキュウ</t>
    </rPh>
    <rPh sb="3" eb="4">
      <t>モリ</t>
    </rPh>
    <rPh sb="10" eb="11">
      <t>ミナミ</t>
    </rPh>
    <rPh sb="14" eb="15">
      <t>シ</t>
    </rPh>
    <phoneticPr fontId="2"/>
  </si>
  <si>
    <t>知覧地域（南九州市）</t>
    <rPh sb="0" eb="2">
      <t>チラン</t>
    </rPh>
    <rPh sb="2" eb="4">
      <t>チイキ</t>
    </rPh>
    <rPh sb="5" eb="9">
      <t>ミナミキュウシュウシ</t>
    </rPh>
    <phoneticPr fontId="2"/>
  </si>
  <si>
    <t>みやまコンセール主ホール（霧島市）</t>
    <rPh sb="8" eb="9">
      <t>シュ</t>
    </rPh>
    <rPh sb="13" eb="16">
      <t>キリシマシ</t>
    </rPh>
    <phoneticPr fontId="2"/>
  </si>
  <si>
    <t>薩摩川内市</t>
    <rPh sb="0" eb="5">
      <t>サツマセンダイシ</t>
    </rPh>
    <phoneticPr fontId="2"/>
  </si>
  <si>
    <t>鹿児島市</t>
    <rPh sb="0" eb="4">
      <t>カゴシマシ</t>
    </rPh>
    <phoneticPr fontId="2"/>
  </si>
  <si>
    <t>唐津市相知町</t>
    <rPh sb="0" eb="3">
      <t>カラツシ</t>
    </rPh>
    <rPh sb="3" eb="5">
      <t>オウチ</t>
    </rPh>
    <rPh sb="5" eb="6">
      <t>マチ</t>
    </rPh>
    <phoneticPr fontId="2"/>
  </si>
  <si>
    <t>唐津市内</t>
    <rPh sb="0" eb="2">
      <t>カラツ</t>
    </rPh>
    <rPh sb="2" eb="4">
      <t>シナイ</t>
    </rPh>
    <phoneticPr fontId="2"/>
  </si>
  <si>
    <t>唐津市浜崎町</t>
    <rPh sb="0" eb="3">
      <t>カラツシ</t>
    </rPh>
    <rPh sb="3" eb="5">
      <t>ハマサキ</t>
    </rPh>
    <rPh sb="5" eb="6">
      <t>マチ</t>
    </rPh>
    <phoneticPr fontId="2"/>
  </si>
  <si>
    <t>唐津市中心市街地</t>
    <rPh sb="0" eb="3">
      <t>カラツシ</t>
    </rPh>
    <rPh sb="3" eb="5">
      <t>チュウシン</t>
    </rPh>
    <rPh sb="5" eb="8">
      <t>シガイチ</t>
    </rPh>
    <phoneticPr fontId="2"/>
  </si>
  <si>
    <t>唐津市呼子町</t>
    <rPh sb="0" eb="3">
      <t>カラツシ</t>
    </rPh>
    <rPh sb="3" eb="5">
      <t>ヨブコ</t>
    </rPh>
    <rPh sb="5" eb="6">
      <t>マチ</t>
    </rPh>
    <phoneticPr fontId="2"/>
  </si>
  <si>
    <t>唐津市相知町</t>
    <rPh sb="0" eb="2">
      <t>カラツ</t>
    </rPh>
    <rPh sb="2" eb="3">
      <t>シ</t>
    </rPh>
    <rPh sb="3" eb="5">
      <t>オウチ</t>
    </rPh>
    <rPh sb="5" eb="6">
      <t>マチ</t>
    </rPh>
    <phoneticPr fontId="2"/>
  </si>
  <si>
    <t>唐津市西の浜</t>
    <rPh sb="0" eb="3">
      <t>カラツシ</t>
    </rPh>
    <rPh sb="3" eb="4">
      <t>ニシ</t>
    </rPh>
    <rPh sb="5" eb="6">
      <t>ハマ</t>
    </rPh>
    <phoneticPr fontId="2"/>
  </si>
  <si>
    <t>川内町（鄭成功記念館周辺）</t>
    <phoneticPr fontId="2"/>
  </si>
  <si>
    <t>岩の上町(最教寺)</t>
    <rPh sb="0" eb="1">
      <t>イワ</t>
    </rPh>
    <rPh sb="2" eb="3">
      <t>ウエ</t>
    </rPh>
    <rPh sb="3" eb="4">
      <t>マチ</t>
    </rPh>
    <rPh sb="5" eb="6">
      <t>モット</t>
    </rPh>
    <rPh sb="6" eb="7">
      <t>オシ</t>
    </rPh>
    <rPh sb="7" eb="8">
      <t>テラ</t>
    </rPh>
    <phoneticPr fontId="2"/>
  </si>
  <si>
    <t>岩の上町(平戸大橋公園)</t>
    <rPh sb="0" eb="1">
      <t>イワ</t>
    </rPh>
    <rPh sb="2" eb="3">
      <t>ウエ</t>
    </rPh>
    <rPh sb="3" eb="4">
      <t>マチ</t>
    </rPh>
    <rPh sb="5" eb="7">
      <t>ヒラド</t>
    </rPh>
    <rPh sb="7" eb="9">
      <t>オオハシ</t>
    </rPh>
    <rPh sb="9" eb="11">
      <t>コウエン</t>
    </rPh>
    <phoneticPr fontId="2"/>
  </si>
  <si>
    <t>平戸市内</t>
    <rPh sb="0" eb="2">
      <t>ヒラド</t>
    </rPh>
    <rPh sb="2" eb="4">
      <t>シナイ</t>
    </rPh>
    <phoneticPr fontId="2"/>
  </si>
  <si>
    <t>北九州市戸畑区</t>
    <rPh sb="0" eb="4">
      <t>キタキュウシュウシ</t>
    </rPh>
    <rPh sb="4" eb="7">
      <t>トバタク</t>
    </rPh>
    <phoneticPr fontId="2"/>
  </si>
  <si>
    <t>北九州市小倉北区</t>
    <rPh sb="0" eb="4">
      <t>キタキュウシュウシ</t>
    </rPh>
    <rPh sb="4" eb="6">
      <t>コクラ</t>
    </rPh>
    <rPh sb="6" eb="8">
      <t>キタク</t>
    </rPh>
    <phoneticPr fontId="2"/>
  </si>
  <si>
    <t>北九州市門司区</t>
    <rPh sb="0" eb="4">
      <t>キタキュウシュウシ</t>
    </rPh>
    <rPh sb="4" eb="7">
      <t>モジク</t>
    </rPh>
    <phoneticPr fontId="2"/>
  </si>
  <si>
    <t>北九州市八幡西区</t>
    <rPh sb="0" eb="4">
      <t>キタキュウシュウシ</t>
    </rPh>
    <rPh sb="4" eb="6">
      <t>ヤハタ</t>
    </rPh>
    <rPh sb="6" eb="8">
      <t>ニシク</t>
    </rPh>
    <phoneticPr fontId="2"/>
  </si>
  <si>
    <t>北九州市小倉南区</t>
    <rPh sb="0" eb="4">
      <t>キタキュウシュウシ</t>
    </rPh>
    <rPh sb="4" eb="6">
      <t>コクラ</t>
    </rPh>
    <rPh sb="6" eb="8">
      <t>ミナミク</t>
    </rPh>
    <phoneticPr fontId="2"/>
  </si>
  <si>
    <t>北九州市門司区、下関市</t>
    <rPh sb="0" eb="4">
      <t>キタキュウシュウシ</t>
    </rPh>
    <rPh sb="4" eb="7">
      <t>モジク</t>
    </rPh>
    <rPh sb="8" eb="11">
      <t>シモノセキシ</t>
    </rPh>
    <phoneticPr fontId="2"/>
  </si>
  <si>
    <t>熊本市中心部一帯</t>
    <rPh sb="0" eb="3">
      <t>クマモトシ</t>
    </rPh>
    <rPh sb="3" eb="6">
      <t>チュウシンブ</t>
    </rPh>
    <rPh sb="6" eb="8">
      <t>イッタイ</t>
    </rPh>
    <phoneticPr fontId="5"/>
  </si>
  <si>
    <t>住吉神社</t>
  </si>
  <si>
    <t>市内</t>
    <rPh sb="0" eb="2">
      <t>シナイ</t>
    </rPh>
    <phoneticPr fontId="2"/>
  </si>
  <si>
    <t>佐伯市</t>
    <rPh sb="0" eb="3">
      <t>サイキシ</t>
    </rPh>
    <phoneticPr fontId="1"/>
  </si>
  <si>
    <t>九十九島パールシーリゾート</t>
    <rPh sb="0" eb="4">
      <t>クジュウクシマ</t>
    </rPh>
    <phoneticPr fontId="2"/>
  </si>
  <si>
    <t>梅が枝酒造</t>
    <rPh sb="0" eb="1">
      <t>ウメ</t>
    </rPh>
    <rPh sb="2" eb="3">
      <t>エ</t>
    </rPh>
    <rPh sb="3" eb="5">
      <t>シュゾウ</t>
    </rPh>
    <phoneticPr fontId="2"/>
  </si>
  <si>
    <t>ハウステンボス</t>
    <phoneticPr fontId="2"/>
  </si>
  <si>
    <t>西海橋公園</t>
    <rPh sb="0" eb="2">
      <t>サイカイ</t>
    </rPh>
    <rPh sb="2" eb="3">
      <t>バシ</t>
    </rPh>
    <rPh sb="3" eb="5">
      <t>コウエン</t>
    </rPh>
    <phoneticPr fontId="2"/>
  </si>
  <si>
    <t>江迎町商店街通り</t>
    <rPh sb="0" eb="3">
      <t>エムカエチョウ</t>
    </rPh>
    <rPh sb="3" eb="6">
      <t>ショウテンガイ</t>
    </rPh>
    <rPh sb="6" eb="7">
      <t>ドオ</t>
    </rPh>
    <phoneticPr fontId="2"/>
  </si>
  <si>
    <t>潜龍酒造</t>
    <rPh sb="0" eb="2">
      <t>センリュウ</t>
    </rPh>
    <rPh sb="2" eb="4">
      <t>シュゾウ</t>
    </rPh>
    <phoneticPr fontId="2"/>
  </si>
  <si>
    <t>長串山公園</t>
    <rPh sb="0" eb="1">
      <t>ナガ</t>
    </rPh>
    <rPh sb="1" eb="2">
      <t>クシ</t>
    </rPh>
    <rPh sb="2" eb="3">
      <t>ヤマ</t>
    </rPh>
    <rPh sb="3" eb="5">
      <t>コウエン</t>
    </rPh>
    <phoneticPr fontId="2"/>
  </si>
  <si>
    <t>三川内皿山一帯</t>
    <rPh sb="0" eb="3">
      <t>ミカワチ</t>
    </rPh>
    <rPh sb="3" eb="4">
      <t>サラ</t>
    </rPh>
    <rPh sb="4" eb="5">
      <t>ヤマ</t>
    </rPh>
    <rPh sb="5" eb="7">
      <t>イッタイ</t>
    </rPh>
    <phoneticPr fontId="2"/>
  </si>
  <si>
    <t>早岐地区</t>
    <rPh sb="0" eb="2">
      <t>ハイキ</t>
    </rPh>
    <rPh sb="2" eb="4">
      <t>チク</t>
    </rPh>
    <phoneticPr fontId="2"/>
  </si>
  <si>
    <t>新みなと口広場</t>
    <rPh sb="0" eb="1">
      <t>シン</t>
    </rPh>
    <rPh sb="4" eb="5">
      <t>グチ</t>
    </rPh>
    <rPh sb="5" eb="7">
      <t>ヒロバ</t>
    </rPh>
    <phoneticPr fontId="2"/>
  </si>
  <si>
    <t>江迎川沿い</t>
    <rPh sb="0" eb="2">
      <t>エムカエ</t>
    </rPh>
    <rPh sb="2" eb="3">
      <t>ガワ</t>
    </rPh>
    <rPh sb="3" eb="4">
      <t>ゾ</t>
    </rPh>
    <phoneticPr fontId="2"/>
  </si>
  <si>
    <t>佐世保公園、ニミッツパーク</t>
    <rPh sb="0" eb="3">
      <t>サセボ</t>
    </rPh>
    <rPh sb="3" eb="5">
      <t>コウエン</t>
    </rPh>
    <phoneticPr fontId="2"/>
  </si>
  <si>
    <t>三川内焼伝統産業会館</t>
    <rPh sb="0" eb="3">
      <t>ミカワチ</t>
    </rPh>
    <rPh sb="3" eb="4">
      <t>ヤ</t>
    </rPh>
    <rPh sb="4" eb="6">
      <t>デントウ</t>
    </rPh>
    <rPh sb="6" eb="8">
      <t>サンギョウ</t>
    </rPh>
    <rPh sb="8" eb="10">
      <t>カイカン</t>
    </rPh>
    <phoneticPr fontId="2"/>
  </si>
  <si>
    <t>名切公園　他</t>
    <rPh sb="0" eb="1">
      <t>ナ</t>
    </rPh>
    <rPh sb="1" eb="2">
      <t>キリ</t>
    </rPh>
    <rPh sb="2" eb="4">
      <t>コウエン</t>
    </rPh>
    <rPh sb="5" eb="6">
      <t>ホカ</t>
    </rPh>
    <phoneticPr fontId="2"/>
  </si>
  <si>
    <t>４○３アーケード　他</t>
    <rPh sb="9" eb="10">
      <t>ホカ</t>
    </rPh>
    <phoneticPr fontId="2"/>
  </si>
  <si>
    <t>丸山町周辺</t>
    <rPh sb="0" eb="2">
      <t>マルヤマ</t>
    </rPh>
    <rPh sb="2" eb="3">
      <t>マチ</t>
    </rPh>
    <rPh sb="3" eb="5">
      <t>シュウヘン</t>
    </rPh>
    <phoneticPr fontId="2"/>
  </si>
  <si>
    <t>諏訪神社等</t>
    <rPh sb="0" eb="2">
      <t>スワ</t>
    </rPh>
    <rPh sb="2" eb="4">
      <t>ジンジャ</t>
    </rPh>
    <rPh sb="4" eb="5">
      <t>トウ</t>
    </rPh>
    <phoneticPr fontId="2"/>
  </si>
  <si>
    <t>松が枝国際観光埠頭</t>
    <rPh sb="0" eb="1">
      <t>マツ</t>
    </rPh>
    <rPh sb="2" eb="3">
      <t>エ</t>
    </rPh>
    <rPh sb="3" eb="5">
      <t>コクサイ</t>
    </rPh>
    <rPh sb="5" eb="7">
      <t>カンコウ</t>
    </rPh>
    <rPh sb="7" eb="9">
      <t>フトウ</t>
    </rPh>
    <phoneticPr fontId="2"/>
  </si>
  <si>
    <t>長崎港（水辺の森公園・出島ワーフ周辺）</t>
    <rPh sb="0" eb="3">
      <t>ナガサキコウ</t>
    </rPh>
    <rPh sb="4" eb="6">
      <t>ミズベ</t>
    </rPh>
    <rPh sb="7" eb="8">
      <t>モリ</t>
    </rPh>
    <rPh sb="8" eb="10">
      <t>コウエン</t>
    </rPh>
    <rPh sb="11" eb="13">
      <t>デジマ</t>
    </rPh>
    <rPh sb="16" eb="18">
      <t>シュウヘン</t>
    </rPh>
    <phoneticPr fontId="2"/>
  </si>
  <si>
    <t>新地中華街ほか</t>
    <rPh sb="0" eb="2">
      <t>シンチ</t>
    </rPh>
    <rPh sb="2" eb="5">
      <t>チュウカガイ</t>
    </rPh>
    <phoneticPr fontId="2"/>
  </si>
  <si>
    <t>長崎市市内中心部一帯</t>
    <rPh sb="0" eb="3">
      <t>ナガサキシ</t>
    </rPh>
    <rPh sb="3" eb="5">
      <t>シナイ</t>
    </rPh>
    <rPh sb="5" eb="8">
      <t>チュウシンブ</t>
    </rPh>
    <rPh sb="8" eb="10">
      <t>イッタイ</t>
    </rPh>
    <phoneticPr fontId="2"/>
  </si>
  <si>
    <t>長崎港、水辺の森公園</t>
    <rPh sb="0" eb="2">
      <t>ナガサキ</t>
    </rPh>
    <rPh sb="2" eb="3">
      <t>ミナト</t>
    </rPh>
    <rPh sb="4" eb="6">
      <t>ミズベ</t>
    </rPh>
    <rPh sb="7" eb="8">
      <t>モリ</t>
    </rPh>
    <rPh sb="8" eb="10">
      <t>コウエン</t>
    </rPh>
    <phoneticPr fontId="2"/>
  </si>
  <si>
    <t>中津市三光下田口・成恒（毎年変更）</t>
    <rPh sb="0" eb="1">
      <t>ナカ</t>
    </rPh>
    <rPh sb="1" eb="2">
      <t>ツ</t>
    </rPh>
    <rPh sb="2" eb="3">
      <t>シ</t>
    </rPh>
    <rPh sb="3" eb="5">
      <t>サンコウ</t>
    </rPh>
    <rPh sb="5" eb="6">
      <t>シモ</t>
    </rPh>
    <rPh sb="6" eb="8">
      <t>タグチ</t>
    </rPh>
    <rPh sb="9" eb="10">
      <t>ナリ</t>
    </rPh>
    <rPh sb="10" eb="11">
      <t>ツネ</t>
    </rPh>
    <rPh sb="12" eb="14">
      <t>マイトシ</t>
    </rPh>
    <rPh sb="14" eb="16">
      <t>ヘンコウ</t>
    </rPh>
    <phoneticPr fontId="2"/>
  </si>
  <si>
    <t>中津市山国町内各所</t>
    <rPh sb="0" eb="1">
      <t>ナカ</t>
    </rPh>
    <rPh sb="1" eb="2">
      <t>ツ</t>
    </rPh>
    <rPh sb="2" eb="3">
      <t>シ</t>
    </rPh>
    <rPh sb="3" eb="6">
      <t>ヤマクニマチ</t>
    </rPh>
    <rPh sb="6" eb="7">
      <t>ナイ</t>
    </rPh>
    <rPh sb="7" eb="9">
      <t>カクショ</t>
    </rPh>
    <phoneticPr fontId="2"/>
  </si>
  <si>
    <t>大貞公園</t>
    <rPh sb="0" eb="1">
      <t>オオ</t>
    </rPh>
    <rPh sb="1" eb="2">
      <t>サダ</t>
    </rPh>
    <rPh sb="2" eb="4">
      <t>コウエン</t>
    </rPh>
    <phoneticPr fontId="2"/>
  </si>
  <si>
    <t>二の丸公園</t>
    <rPh sb="0" eb="1">
      <t>ニ</t>
    </rPh>
    <rPh sb="2" eb="3">
      <t>マル</t>
    </rPh>
    <rPh sb="3" eb="5">
      <t>コウエン</t>
    </rPh>
    <phoneticPr fontId="2"/>
  </si>
  <si>
    <t>深耶馬溪公共駐車場</t>
    <rPh sb="0" eb="4">
      <t>シンヤバケイ</t>
    </rPh>
    <rPh sb="4" eb="6">
      <t>コウキョウ</t>
    </rPh>
    <rPh sb="6" eb="9">
      <t>チュウシャジョウ</t>
    </rPh>
    <phoneticPr fontId="2"/>
  </si>
  <si>
    <t>田尻緑地公園・中津港</t>
    <rPh sb="0" eb="2">
      <t>タジリ</t>
    </rPh>
    <rPh sb="2" eb="6">
      <t>リョクチコウエン</t>
    </rPh>
    <rPh sb="7" eb="9">
      <t>ナカツ</t>
    </rPh>
    <rPh sb="9" eb="10">
      <t>コウ</t>
    </rPh>
    <phoneticPr fontId="2"/>
  </si>
  <si>
    <t>中津市城下町周辺</t>
    <rPh sb="0" eb="1">
      <t>ナカ</t>
    </rPh>
    <rPh sb="1" eb="2">
      <t>ツ</t>
    </rPh>
    <rPh sb="2" eb="3">
      <t>シ</t>
    </rPh>
    <rPh sb="3" eb="6">
      <t>シロシタチョウ</t>
    </rPh>
    <rPh sb="6" eb="8">
      <t>シュウヘン</t>
    </rPh>
    <phoneticPr fontId="2"/>
  </si>
  <si>
    <t>小祝漁港周辺</t>
    <rPh sb="0" eb="2">
      <t>コイワイ</t>
    </rPh>
    <rPh sb="2" eb="4">
      <t>ギョコウ</t>
    </rPh>
    <rPh sb="4" eb="6">
      <t>シュウヘン</t>
    </rPh>
    <phoneticPr fontId="2"/>
  </si>
  <si>
    <t>闇無浜神社・中津神社ほか</t>
    <rPh sb="0" eb="1">
      <t>ヤミ</t>
    </rPh>
    <rPh sb="1" eb="2">
      <t>ナ</t>
    </rPh>
    <rPh sb="2" eb="3">
      <t>ハマ</t>
    </rPh>
    <rPh sb="3" eb="5">
      <t>ジンジャ</t>
    </rPh>
    <rPh sb="6" eb="8">
      <t>ナカツ</t>
    </rPh>
    <rPh sb="8" eb="10">
      <t>ジンジャ</t>
    </rPh>
    <phoneticPr fontId="2"/>
  </si>
  <si>
    <t>寺町周辺、金剛川西公園</t>
    <rPh sb="0" eb="2">
      <t>テラマチ</t>
    </rPh>
    <rPh sb="2" eb="4">
      <t>シュウヘン</t>
    </rPh>
    <rPh sb="5" eb="7">
      <t>コンゴウ</t>
    </rPh>
    <rPh sb="7" eb="8">
      <t>ガワ</t>
    </rPh>
    <rPh sb="8" eb="9">
      <t>ニシ</t>
    </rPh>
    <rPh sb="9" eb="11">
      <t>コウエン</t>
    </rPh>
    <phoneticPr fontId="2"/>
  </si>
  <si>
    <t>八幡鶴市神社など</t>
    <rPh sb="0" eb="2">
      <t>ハチマン</t>
    </rPh>
    <rPh sb="2" eb="3">
      <t>ツル</t>
    </rPh>
    <rPh sb="3" eb="4">
      <t>イチ</t>
    </rPh>
    <rPh sb="4" eb="6">
      <t>ジンジャ</t>
    </rPh>
    <phoneticPr fontId="2"/>
  </si>
  <si>
    <t>イオンモール三光</t>
    <rPh sb="6" eb="8">
      <t>サンコウ</t>
    </rPh>
    <phoneticPr fontId="2"/>
  </si>
  <si>
    <t>耶馬渓農林水産物等直売所「旬菜館」駐車場ほか</t>
    <rPh sb="0" eb="2">
      <t>ヤバ</t>
    </rPh>
    <rPh sb="2" eb="3">
      <t>ケイ</t>
    </rPh>
    <rPh sb="3" eb="5">
      <t>ノウリン</t>
    </rPh>
    <rPh sb="5" eb="7">
      <t>スイサン</t>
    </rPh>
    <rPh sb="7" eb="8">
      <t>ブツ</t>
    </rPh>
    <rPh sb="8" eb="9">
      <t>トウ</t>
    </rPh>
    <rPh sb="9" eb="11">
      <t>チョクバイ</t>
    </rPh>
    <rPh sb="11" eb="12">
      <t>ショ</t>
    </rPh>
    <rPh sb="13" eb="14">
      <t>シュン</t>
    </rPh>
    <rPh sb="14" eb="15">
      <t>サイ</t>
    </rPh>
    <rPh sb="15" eb="16">
      <t>カン</t>
    </rPh>
    <rPh sb="17" eb="20">
      <t>チュウシャジョウ</t>
    </rPh>
    <phoneticPr fontId="2"/>
  </si>
  <si>
    <t>レストハウス洞門駐車場</t>
    <rPh sb="6" eb="8">
      <t>ドウモン</t>
    </rPh>
    <rPh sb="8" eb="11">
      <t>チュウシャジョウ</t>
    </rPh>
    <phoneticPr fontId="2"/>
  </si>
  <si>
    <t>櫛田神社、東長寺 ほか</t>
    <rPh sb="0" eb="2">
      <t>クシダ</t>
    </rPh>
    <rPh sb="2" eb="4">
      <t>ジンジャ</t>
    </rPh>
    <rPh sb="5" eb="6">
      <t>ヒガシ</t>
    </rPh>
    <rPh sb="6" eb="7">
      <t>ナガ</t>
    </rPh>
    <rPh sb="7" eb="8">
      <t>テラ</t>
    </rPh>
    <phoneticPr fontId="2"/>
  </si>
  <si>
    <t>福岡城跡（舞鶴公園）</t>
    <rPh sb="0" eb="2">
      <t>フクオカ</t>
    </rPh>
    <rPh sb="2" eb="4">
      <t>ジョウシ</t>
    </rPh>
    <rPh sb="5" eb="7">
      <t>マイヅル</t>
    </rPh>
    <rPh sb="7" eb="9">
      <t>コウエン</t>
    </rPh>
    <phoneticPr fontId="2"/>
  </si>
  <si>
    <t>明治通り</t>
    <rPh sb="0" eb="2">
      <t>メイジ</t>
    </rPh>
    <rPh sb="2" eb="3">
      <t>ドオ</t>
    </rPh>
    <phoneticPr fontId="2"/>
  </si>
  <si>
    <t>櫛田神社</t>
    <rPh sb="0" eb="2">
      <t>クシダ</t>
    </rPh>
    <rPh sb="2" eb="4">
      <t>ジンジャ</t>
    </rPh>
    <phoneticPr fontId="2"/>
  </si>
  <si>
    <t>筥崎宮</t>
    <rPh sb="0" eb="3">
      <t>ハコザキグウ</t>
    </rPh>
    <phoneticPr fontId="2"/>
  </si>
  <si>
    <t>五島市</t>
    <rPh sb="0" eb="2">
      <t>ゴトウ</t>
    </rPh>
    <rPh sb="2" eb="3">
      <t>シ</t>
    </rPh>
    <phoneticPr fontId="2"/>
  </si>
  <si>
    <t>由布市</t>
    <rPh sb="0" eb="3">
      <t>ユフシ</t>
    </rPh>
    <phoneticPr fontId="2"/>
  </si>
  <si>
    <t>大分市鶴崎</t>
    <rPh sb="0" eb="3">
      <t>オオイタシ</t>
    </rPh>
    <rPh sb="3" eb="5">
      <t>ツルサキ</t>
    </rPh>
    <phoneticPr fontId="2"/>
  </si>
  <si>
    <t>別府駅前通り他</t>
    <phoneticPr fontId="2"/>
  </si>
  <si>
    <t>別府市・大分市</t>
    <rPh sb="4" eb="7">
      <t>オオイタシ</t>
    </rPh>
    <phoneticPr fontId="2"/>
  </si>
  <si>
    <t>日向市細島</t>
    <rPh sb="0" eb="2">
      <t>ヒュウガ</t>
    </rPh>
    <rPh sb="2" eb="3">
      <t>シ</t>
    </rPh>
    <rPh sb="3" eb="5">
      <t>ホソシマ</t>
    </rPh>
    <phoneticPr fontId="2"/>
  </si>
  <si>
    <t>日向市駅前広場</t>
    <rPh sb="0" eb="3">
      <t>ヒュウガシ</t>
    </rPh>
    <rPh sb="3" eb="4">
      <t>エキ</t>
    </rPh>
    <rPh sb="4" eb="5">
      <t>マエ</t>
    </rPh>
    <rPh sb="5" eb="7">
      <t>ヒロバ</t>
    </rPh>
    <phoneticPr fontId="2"/>
  </si>
  <si>
    <t>宇城市不知火町</t>
    <rPh sb="0" eb="3">
      <t>ウキシ</t>
    </rPh>
    <rPh sb="3" eb="6">
      <t>シラヌイ</t>
    </rPh>
    <rPh sb="6" eb="7">
      <t>マチ</t>
    </rPh>
    <phoneticPr fontId="5"/>
  </si>
  <si>
    <t>アイビースタジアムほか</t>
  </si>
  <si>
    <t>八代市球磨川河川緑地</t>
    <rPh sb="0" eb="3">
      <t>ヤツシロシ</t>
    </rPh>
    <rPh sb="3" eb="6">
      <t>クマガワ</t>
    </rPh>
    <rPh sb="6" eb="8">
      <t>カセン</t>
    </rPh>
    <rPh sb="8" eb="10">
      <t>リョクチ</t>
    </rPh>
    <phoneticPr fontId="5"/>
  </si>
  <si>
    <t>八代神社</t>
    <rPh sb="0" eb="2">
      <t>ヤツシロ</t>
    </rPh>
    <rPh sb="2" eb="4">
      <t>ジンジャ</t>
    </rPh>
    <phoneticPr fontId="5"/>
  </si>
  <si>
    <t>陸上競技場</t>
    <rPh sb="0" eb="2">
      <t>リクジョウ</t>
    </rPh>
    <rPh sb="2" eb="5">
      <t>キョウギジョウ</t>
    </rPh>
    <phoneticPr fontId="2"/>
  </si>
  <si>
    <t>天福球場・南郷スタジアム</t>
    <rPh sb="0" eb="2">
      <t>テンプク</t>
    </rPh>
    <rPh sb="2" eb="4">
      <t>キュウジョウ</t>
    </rPh>
    <rPh sb="5" eb="7">
      <t>ナンゴウ</t>
    </rPh>
    <phoneticPr fontId="2"/>
  </si>
  <si>
    <t>花立公園・蜂之巣公園</t>
    <rPh sb="0" eb="2">
      <t>ハナタテ</t>
    </rPh>
    <rPh sb="2" eb="4">
      <t>コウエン</t>
    </rPh>
    <rPh sb="5" eb="6">
      <t>ハチ</t>
    </rPh>
    <rPh sb="6" eb="7">
      <t>ノ</t>
    </rPh>
    <rPh sb="7" eb="8">
      <t>ス</t>
    </rPh>
    <rPh sb="8" eb="10">
      <t>コウエン</t>
    </rPh>
    <phoneticPr fontId="2"/>
  </si>
  <si>
    <t>道の駅なんごう</t>
    <rPh sb="0" eb="1">
      <t>ミチ</t>
    </rPh>
    <rPh sb="2" eb="3">
      <t>エキ</t>
    </rPh>
    <phoneticPr fontId="2"/>
  </si>
  <si>
    <t>油津港周辺</t>
    <rPh sb="0" eb="2">
      <t>アブラツ</t>
    </rPh>
    <rPh sb="2" eb="3">
      <t>コウ</t>
    </rPh>
    <rPh sb="3" eb="5">
      <t>シュウヘン</t>
    </rPh>
    <phoneticPr fontId="2"/>
  </si>
  <si>
    <t>飫肥城跡周辺</t>
    <rPh sb="0" eb="2">
      <t>オビ</t>
    </rPh>
    <rPh sb="2" eb="3">
      <t>シロ</t>
    </rPh>
    <rPh sb="3" eb="4">
      <t>アト</t>
    </rPh>
    <rPh sb="4" eb="6">
      <t>シュウヘン</t>
    </rPh>
    <phoneticPr fontId="2"/>
  </si>
  <si>
    <t>日南総合運動公園</t>
    <rPh sb="0" eb="2">
      <t>ニチナン</t>
    </rPh>
    <rPh sb="2" eb="4">
      <t>ソウゴウ</t>
    </rPh>
    <rPh sb="4" eb="6">
      <t>ウンドウ</t>
    </rPh>
    <rPh sb="6" eb="8">
      <t>コウエン</t>
    </rPh>
    <phoneticPr fontId="2"/>
  </si>
  <si>
    <t>那覇市久茂地国道５８号線</t>
    <rPh sb="0" eb="3">
      <t>ナハシ</t>
    </rPh>
    <rPh sb="3" eb="6">
      <t>クモジ</t>
    </rPh>
    <rPh sb="6" eb="8">
      <t>コクドウ</t>
    </rPh>
    <rPh sb="10" eb="11">
      <t>ゴウ</t>
    </rPh>
    <rPh sb="11" eb="12">
      <t>セン</t>
    </rPh>
    <phoneticPr fontId="2"/>
  </si>
  <si>
    <t>首里城公園、那覇市国際通り</t>
    <rPh sb="0" eb="3">
      <t>シュリジョウ</t>
    </rPh>
    <rPh sb="3" eb="5">
      <t>コウエン</t>
    </rPh>
    <rPh sb="6" eb="9">
      <t>ナハシ</t>
    </rPh>
    <rPh sb="9" eb="11">
      <t>コクサイ</t>
    </rPh>
    <rPh sb="11" eb="12">
      <t>ドオ</t>
    </rPh>
    <phoneticPr fontId="2"/>
  </si>
  <si>
    <t>安謝新港埠頭</t>
    <rPh sb="0" eb="1">
      <t>アン</t>
    </rPh>
    <rPh sb="1" eb="2">
      <t>シャ</t>
    </rPh>
    <rPh sb="2" eb="4">
      <t>シンコウ</t>
    </rPh>
    <rPh sb="4" eb="6">
      <t>フトウ</t>
    </rPh>
    <phoneticPr fontId="2"/>
  </si>
  <si>
    <t>那覇市・南部一周</t>
    <rPh sb="0" eb="3">
      <t>ナハシ</t>
    </rPh>
    <rPh sb="4" eb="6">
      <t>ナンブ</t>
    </rPh>
    <rPh sb="6" eb="8">
      <t>イッシュウ</t>
    </rPh>
    <phoneticPr fontId="2"/>
  </si>
  <si>
    <t>海洋博記念公園</t>
    <rPh sb="0" eb="2">
      <t>カイヨウ</t>
    </rPh>
    <rPh sb="2" eb="3">
      <t>ハク</t>
    </rPh>
    <rPh sb="3" eb="5">
      <t>キネン</t>
    </rPh>
    <rPh sb="5" eb="7">
      <t>コウエン</t>
    </rPh>
    <phoneticPr fontId="2"/>
  </si>
  <si>
    <t>本部町大浜</t>
    <rPh sb="0" eb="3">
      <t>モトブチョウ</t>
    </rPh>
    <rPh sb="3" eb="5">
      <t>オオハマ</t>
    </rPh>
    <phoneticPr fontId="2"/>
  </si>
  <si>
    <t>本部町八重岳</t>
    <rPh sb="0" eb="3">
      <t>モトブチョウ</t>
    </rPh>
    <rPh sb="3" eb="5">
      <t>ヤエ</t>
    </rPh>
    <rPh sb="5" eb="6">
      <t>ダケ</t>
    </rPh>
    <phoneticPr fontId="2"/>
  </si>
  <si>
    <t>本部かりゆし市場前</t>
    <rPh sb="0" eb="2">
      <t>モトブ</t>
    </rPh>
    <rPh sb="6" eb="8">
      <t>イチバ</t>
    </rPh>
    <rPh sb="8" eb="9">
      <t>マエ</t>
    </rPh>
    <phoneticPr fontId="2"/>
  </si>
  <si>
    <t>石垣島一円</t>
    <rPh sb="0" eb="3">
      <t>イシガキジマ</t>
    </rPh>
    <rPh sb="3" eb="5">
      <t>イチエン</t>
    </rPh>
    <phoneticPr fontId="2"/>
  </si>
  <si>
    <t>石垣港離島ターミナル周辺</t>
    <rPh sb="0" eb="3">
      <t>イシガキコウ</t>
    </rPh>
    <rPh sb="3" eb="5">
      <t>リトウ</t>
    </rPh>
    <rPh sb="10" eb="12">
      <t>シュウヘン</t>
    </rPh>
    <phoneticPr fontId="2"/>
  </si>
  <si>
    <t>新栄公園</t>
    <rPh sb="0" eb="2">
      <t>シンエイ</t>
    </rPh>
    <rPh sb="2" eb="4">
      <t>コウエン</t>
    </rPh>
    <phoneticPr fontId="2"/>
  </si>
  <si>
    <t>東南植物楽園</t>
    <rPh sb="0" eb="6">
      <t>トウナンショクブツラクエン</t>
    </rPh>
    <phoneticPr fontId="2"/>
  </si>
  <si>
    <t>最寄港からのアクセス</t>
    <rPh sb="0" eb="2">
      <t>モヨリ</t>
    </rPh>
    <rPh sb="2" eb="3">
      <t>コウ</t>
    </rPh>
    <phoneticPr fontId="2"/>
  </si>
  <si>
    <t>徒歩35分、タクシーで5分</t>
    <rPh sb="0" eb="2">
      <t>トホ</t>
    </rPh>
    <rPh sb="4" eb="5">
      <t>フン</t>
    </rPh>
    <rPh sb="12" eb="13">
      <t>フン</t>
    </rPh>
    <phoneticPr fontId="2"/>
  </si>
  <si>
    <t>タクシーで30分</t>
    <rPh sb="7" eb="8">
      <t>フン</t>
    </rPh>
    <phoneticPr fontId="2"/>
  </si>
  <si>
    <t>タクシーで20分</t>
    <rPh sb="7" eb="8">
      <t>フン</t>
    </rPh>
    <phoneticPr fontId="2"/>
  </si>
  <si>
    <t>徒歩10分</t>
    <rPh sb="0" eb="2">
      <t>トホ</t>
    </rPh>
    <rPh sb="4" eb="5">
      <t>フン</t>
    </rPh>
    <phoneticPr fontId="2"/>
  </si>
  <si>
    <t>徒歩30分、タクシーで5分</t>
    <rPh sb="0" eb="2">
      <t>トホ</t>
    </rPh>
    <rPh sb="4" eb="5">
      <t>フン</t>
    </rPh>
    <rPh sb="12" eb="13">
      <t>フン</t>
    </rPh>
    <phoneticPr fontId="2"/>
  </si>
  <si>
    <t>バスで40分</t>
    <phoneticPr fontId="2"/>
  </si>
  <si>
    <t>バスで30分</t>
    <rPh sb="5" eb="6">
      <t>フン</t>
    </rPh>
    <phoneticPr fontId="2"/>
  </si>
  <si>
    <t>徒歩１分</t>
    <rPh sb="0" eb="2">
      <t>トホ</t>
    </rPh>
    <rPh sb="3" eb="4">
      <t>フン</t>
    </rPh>
    <phoneticPr fontId="2"/>
  </si>
  <si>
    <t>０分</t>
    <rPh sb="1" eb="2">
      <t>フン</t>
    </rPh>
    <phoneticPr fontId="2"/>
  </si>
  <si>
    <t>バスで80分</t>
    <rPh sb="5" eb="6">
      <t>フン</t>
    </rPh>
    <phoneticPr fontId="2"/>
  </si>
  <si>
    <t>バスで90分</t>
    <rPh sb="5" eb="6">
      <t>フン</t>
    </rPh>
    <phoneticPr fontId="2"/>
  </si>
  <si>
    <t>バスで100分</t>
    <rPh sb="6" eb="7">
      <t>フン</t>
    </rPh>
    <phoneticPr fontId="2"/>
  </si>
  <si>
    <t>バスで50分</t>
    <rPh sb="5" eb="6">
      <t>フン</t>
    </rPh>
    <phoneticPr fontId="2"/>
  </si>
  <si>
    <t>バスで10分</t>
    <rPh sb="5" eb="6">
      <t>フン</t>
    </rPh>
    <phoneticPr fontId="2"/>
  </si>
  <si>
    <t>バスで105分</t>
    <rPh sb="6" eb="7">
      <t>フン</t>
    </rPh>
    <phoneticPr fontId="2"/>
  </si>
  <si>
    <t>沓形地区:徒歩５分
仙法志地区:車にて１５分</t>
    <rPh sb="0" eb="1">
      <t>クツ</t>
    </rPh>
    <rPh sb="1" eb="2">
      <t>カタ</t>
    </rPh>
    <rPh sb="2" eb="4">
      <t>チク</t>
    </rPh>
    <rPh sb="5" eb="7">
      <t>トホ</t>
    </rPh>
    <rPh sb="8" eb="9">
      <t>フン</t>
    </rPh>
    <rPh sb="10" eb="11">
      <t>セン</t>
    </rPh>
    <rPh sb="11" eb="12">
      <t>ホウ</t>
    </rPh>
    <rPh sb="12" eb="13">
      <t>ココロザシ</t>
    </rPh>
    <rPh sb="13" eb="15">
      <t>チク</t>
    </rPh>
    <rPh sb="16" eb="17">
      <t>クルマ</t>
    </rPh>
    <rPh sb="21" eb="22">
      <t>フン</t>
    </rPh>
    <phoneticPr fontId="1"/>
  </si>
  <si>
    <t>徒歩20分</t>
    <rPh sb="0" eb="2">
      <t>トホ</t>
    </rPh>
    <rPh sb="4" eb="5">
      <t>フン</t>
    </rPh>
    <phoneticPr fontId="2"/>
  </si>
  <si>
    <t>徒歩15分</t>
    <rPh sb="0" eb="2">
      <t>トホ</t>
    </rPh>
    <rPh sb="4" eb="5">
      <t>フン</t>
    </rPh>
    <phoneticPr fontId="2"/>
  </si>
  <si>
    <t>若松ふ頭から徒歩5分
港町ふ頭からタクシーで20分
西ふ頭からタクシーで10分</t>
    <rPh sb="0" eb="2">
      <t>ワカマツ</t>
    </rPh>
    <rPh sb="3" eb="4">
      <t>トウ</t>
    </rPh>
    <rPh sb="6" eb="8">
      <t>トホ</t>
    </rPh>
    <rPh sb="9" eb="10">
      <t>フン</t>
    </rPh>
    <rPh sb="11" eb="13">
      <t>ミナトチョウ</t>
    </rPh>
    <rPh sb="14" eb="15">
      <t>トウ</t>
    </rPh>
    <rPh sb="24" eb="25">
      <t>フン</t>
    </rPh>
    <rPh sb="26" eb="27">
      <t>ニシ</t>
    </rPh>
    <rPh sb="28" eb="29">
      <t>トウ</t>
    </rPh>
    <rPh sb="38" eb="39">
      <t>フン</t>
    </rPh>
    <phoneticPr fontId="1"/>
  </si>
  <si>
    <t>若松ふ頭からタクシーで20分
港町ふ頭からタクシーで30分
西ふ頭からタクシーで20分</t>
    <rPh sb="0" eb="2">
      <t>ワカマツ</t>
    </rPh>
    <rPh sb="3" eb="4">
      <t>トウ</t>
    </rPh>
    <rPh sb="13" eb="14">
      <t>フン</t>
    </rPh>
    <rPh sb="15" eb="17">
      <t>ミナトチョウ</t>
    </rPh>
    <rPh sb="18" eb="19">
      <t>トウ</t>
    </rPh>
    <rPh sb="28" eb="29">
      <t>フン</t>
    </rPh>
    <rPh sb="30" eb="31">
      <t>ニシ</t>
    </rPh>
    <rPh sb="32" eb="33">
      <t>トウ</t>
    </rPh>
    <rPh sb="42" eb="43">
      <t>フン</t>
    </rPh>
    <phoneticPr fontId="1"/>
  </si>
  <si>
    <t>バスで60分</t>
    <rPh sb="5" eb="6">
      <t>フン</t>
    </rPh>
    <phoneticPr fontId="5"/>
  </si>
  <si>
    <t>バスで50分</t>
    <rPh sb="5" eb="6">
      <t>フン</t>
    </rPh>
    <phoneticPr fontId="5"/>
  </si>
  <si>
    <t>バスで40分</t>
    <rPh sb="5" eb="6">
      <t>プン</t>
    </rPh>
    <phoneticPr fontId="5"/>
  </si>
  <si>
    <t>バスで70分</t>
    <rPh sb="5" eb="6">
      <t>フン</t>
    </rPh>
    <phoneticPr fontId="5"/>
  </si>
  <si>
    <t>バスで40分</t>
    <rPh sb="5" eb="6">
      <t>フン</t>
    </rPh>
    <phoneticPr fontId="5"/>
  </si>
  <si>
    <t>車で15分</t>
    <rPh sb="0" eb="1">
      <t>クルマ</t>
    </rPh>
    <rPh sb="4" eb="5">
      <t>フン</t>
    </rPh>
    <phoneticPr fontId="1"/>
  </si>
  <si>
    <t>徒歩15分</t>
    <rPh sb="0" eb="2">
      <t>トホ</t>
    </rPh>
    <rPh sb="4" eb="5">
      <t>フン</t>
    </rPh>
    <phoneticPr fontId="1"/>
  </si>
  <si>
    <t>バスで約25分</t>
    <rPh sb="3" eb="4">
      <t>ヤク</t>
    </rPh>
    <phoneticPr fontId="2"/>
  </si>
  <si>
    <t>徒歩10分</t>
  </si>
  <si>
    <t>バスで約40分</t>
  </si>
  <si>
    <t>バスで約25分</t>
    <rPh sb="3" eb="4">
      <t>ヤク</t>
    </rPh>
    <rPh sb="6" eb="7">
      <t>フン</t>
    </rPh>
    <phoneticPr fontId="2"/>
  </si>
  <si>
    <t>徒歩0分</t>
  </si>
  <si>
    <t>車で15分</t>
    <rPh sb="0" eb="1">
      <t>クルマ</t>
    </rPh>
    <rPh sb="4" eb="5">
      <t>フン</t>
    </rPh>
    <phoneticPr fontId="2"/>
  </si>
  <si>
    <t>車で60分</t>
    <rPh sb="0" eb="1">
      <t>クルマ</t>
    </rPh>
    <phoneticPr fontId="2"/>
  </si>
  <si>
    <t>車で90分</t>
    <rPh sb="0" eb="1">
      <t>クルマ</t>
    </rPh>
    <phoneticPr fontId="2"/>
  </si>
  <si>
    <t>車で30分</t>
    <rPh sb="0" eb="1">
      <t>クルマ</t>
    </rPh>
    <rPh sb="4" eb="5">
      <t>フン</t>
    </rPh>
    <phoneticPr fontId="2"/>
  </si>
  <si>
    <t>車で60分</t>
    <rPh sb="0" eb="1">
      <t>クルマ</t>
    </rPh>
    <rPh sb="4" eb="5">
      <t>フン</t>
    </rPh>
    <phoneticPr fontId="2"/>
  </si>
  <si>
    <t>徒歩5分</t>
    <rPh sb="0" eb="2">
      <t>トホ</t>
    </rPh>
    <rPh sb="3" eb="4">
      <t>フン</t>
    </rPh>
    <phoneticPr fontId="2"/>
  </si>
  <si>
    <t>車で20分</t>
    <rPh sb="0" eb="1">
      <t>クルマ</t>
    </rPh>
    <rPh sb="4" eb="5">
      <t>フン</t>
    </rPh>
    <phoneticPr fontId="2"/>
  </si>
  <si>
    <t>車で40分</t>
    <rPh sb="0" eb="1">
      <t>クルマ</t>
    </rPh>
    <phoneticPr fontId="2"/>
  </si>
  <si>
    <t>車で70分</t>
    <rPh sb="0" eb="1">
      <t>クルマ</t>
    </rPh>
    <rPh sb="4" eb="5">
      <t>フン</t>
    </rPh>
    <phoneticPr fontId="2"/>
  </si>
  <si>
    <t>車で：港より約120分</t>
    <phoneticPr fontId="2"/>
  </si>
  <si>
    <t>車で：港より約70分
公共交通機関で：JR角館駅から徒歩約15分</t>
    <phoneticPr fontId="2"/>
  </si>
  <si>
    <t>バスで25分（8km)</t>
    <rPh sb="5" eb="6">
      <t>フン</t>
    </rPh>
    <phoneticPr fontId="2"/>
  </si>
  <si>
    <t>車で：港より約70分
公共交通機関で：JR大曲角駅から徒歩約30分</t>
    <rPh sb="21" eb="23">
      <t>オオマガリ</t>
    </rPh>
    <phoneticPr fontId="2"/>
  </si>
  <si>
    <t>バスで25分（7km)</t>
    <rPh sb="5" eb="6">
      <t>フン</t>
    </rPh>
    <phoneticPr fontId="2"/>
  </si>
  <si>
    <t>車で：港より約90分
公共交通機関で：JR湯沢駅から徒歩すぐ</t>
    <phoneticPr fontId="2"/>
  </si>
  <si>
    <t>バスで5分（2km)</t>
    <rPh sb="4" eb="5">
      <t>フン</t>
    </rPh>
    <phoneticPr fontId="2"/>
  </si>
  <si>
    <t>車で：港より約90分</t>
    <phoneticPr fontId="2"/>
  </si>
  <si>
    <t>車で：港より約90分
公共交通機関で：JR横堀駅から徒歩約10分　</t>
    <phoneticPr fontId="2"/>
  </si>
  <si>
    <t>車で：港より約75分
公共交通機関で：JR角館駅駅から徒歩すぐ　</t>
    <rPh sb="21" eb="23">
      <t>カクノダテ</t>
    </rPh>
    <rPh sb="23" eb="24">
      <t>エキ</t>
    </rPh>
    <phoneticPr fontId="2"/>
  </si>
  <si>
    <t>車で約25分</t>
    <rPh sb="0" eb="1">
      <t>クルマ</t>
    </rPh>
    <rPh sb="2" eb="3">
      <t>ヤク</t>
    </rPh>
    <rPh sb="5" eb="6">
      <t>フン</t>
    </rPh>
    <phoneticPr fontId="2"/>
  </si>
  <si>
    <t>車で約10分</t>
    <rPh sb="0" eb="1">
      <t>クルマ</t>
    </rPh>
    <rPh sb="2" eb="3">
      <t>ヤク</t>
    </rPh>
    <rPh sb="5" eb="6">
      <t>フン</t>
    </rPh>
    <phoneticPr fontId="2"/>
  </si>
  <si>
    <t>車で約15分</t>
    <rPh sb="0" eb="1">
      <t>クルマ</t>
    </rPh>
    <rPh sb="2" eb="3">
      <t>ヤク</t>
    </rPh>
    <rPh sb="5" eb="6">
      <t>フン</t>
    </rPh>
    <phoneticPr fontId="2"/>
  </si>
  <si>
    <t>車で約20分</t>
    <rPh sb="0" eb="1">
      <t>クルマ</t>
    </rPh>
    <rPh sb="2" eb="3">
      <t>ヤク</t>
    </rPh>
    <rPh sb="5" eb="6">
      <t>フン</t>
    </rPh>
    <phoneticPr fontId="2"/>
  </si>
  <si>
    <t>車で約30分</t>
    <rPh sb="0" eb="1">
      <t>クルマ</t>
    </rPh>
    <rPh sb="2" eb="3">
      <t>ヤク</t>
    </rPh>
    <phoneticPr fontId="2"/>
  </si>
  <si>
    <t>車で45分</t>
    <rPh sb="0" eb="1">
      <t>クルマ</t>
    </rPh>
    <rPh sb="4" eb="5">
      <t>フン</t>
    </rPh>
    <phoneticPr fontId="2"/>
  </si>
  <si>
    <t>無料シャトルバスで20分</t>
    <rPh sb="0" eb="2">
      <t>ムリョウ</t>
    </rPh>
    <rPh sb="11" eb="12">
      <t>フン</t>
    </rPh>
    <phoneticPr fontId="2"/>
  </si>
  <si>
    <t>港内で開催</t>
    <rPh sb="0" eb="2">
      <t>コウナイ</t>
    </rPh>
    <rPh sb="3" eb="5">
      <t>カイサイ</t>
    </rPh>
    <phoneticPr fontId="2"/>
  </si>
  <si>
    <t>車で3分</t>
    <rPh sb="0" eb="1">
      <t>クルマ</t>
    </rPh>
    <rPh sb="3" eb="4">
      <t>フン</t>
    </rPh>
    <phoneticPr fontId="2"/>
  </si>
  <si>
    <t>車で10分</t>
    <rPh sb="0" eb="1">
      <t>クルマ</t>
    </rPh>
    <rPh sb="4" eb="5">
      <t>フン</t>
    </rPh>
    <phoneticPr fontId="2"/>
  </si>
  <si>
    <t>車で20分</t>
    <rPh sb="0" eb="1">
      <t>クルマ</t>
    </rPh>
    <rPh sb="4" eb="5">
      <t>フン</t>
    </rPh>
    <phoneticPr fontId="6"/>
  </si>
  <si>
    <t>車で15分</t>
    <rPh sb="0" eb="1">
      <t>クルマ</t>
    </rPh>
    <rPh sb="4" eb="5">
      <t>フン</t>
    </rPh>
    <phoneticPr fontId="6"/>
  </si>
  <si>
    <t>車・バスで90分</t>
    <rPh sb="0" eb="1">
      <t>クルマ</t>
    </rPh>
    <rPh sb="7" eb="8">
      <t>フン</t>
    </rPh>
    <phoneticPr fontId="2"/>
  </si>
  <si>
    <t>車・バスで15分</t>
    <rPh sb="0" eb="1">
      <t>クルマ</t>
    </rPh>
    <rPh sb="7" eb="8">
      <t>フン</t>
    </rPh>
    <phoneticPr fontId="2"/>
  </si>
  <si>
    <t>車・バスで40分</t>
    <rPh sb="0" eb="1">
      <t>クルマ</t>
    </rPh>
    <rPh sb="7" eb="8">
      <t>フン</t>
    </rPh>
    <phoneticPr fontId="2"/>
  </si>
  <si>
    <t>車・バスで120分</t>
    <rPh sb="0" eb="1">
      <t>クルマ</t>
    </rPh>
    <rPh sb="8" eb="9">
      <t>フン</t>
    </rPh>
    <phoneticPr fontId="2"/>
  </si>
  <si>
    <t>車で４０分</t>
    <rPh sb="0" eb="1">
      <t>クルマ</t>
    </rPh>
    <rPh sb="4" eb="5">
      <t>フン</t>
    </rPh>
    <phoneticPr fontId="2"/>
  </si>
  <si>
    <t>車で３５分</t>
    <rPh sb="0" eb="1">
      <t>クルマ</t>
    </rPh>
    <rPh sb="4" eb="5">
      <t>フン</t>
    </rPh>
    <phoneticPr fontId="2"/>
  </si>
  <si>
    <t>車で1５分</t>
    <rPh sb="0" eb="1">
      <t>クルマ</t>
    </rPh>
    <rPh sb="4" eb="5">
      <t>フン</t>
    </rPh>
    <phoneticPr fontId="2"/>
  </si>
  <si>
    <t>箇所による</t>
    <rPh sb="0" eb="2">
      <t>カショ</t>
    </rPh>
    <phoneticPr fontId="2"/>
  </si>
  <si>
    <t>タクシー20分</t>
    <rPh sb="6" eb="7">
      <t>フン</t>
    </rPh>
    <phoneticPr fontId="2"/>
  </si>
  <si>
    <t>JR仙石線　石巻駅より松島海岸駅行き　46分　徒歩7分</t>
    <rPh sb="2" eb="4">
      <t>センセキ</t>
    </rPh>
    <rPh sb="6" eb="8">
      <t>イシノマキ</t>
    </rPh>
    <rPh sb="11" eb="16">
      <t>マツシマカイガンエキ</t>
    </rPh>
    <phoneticPr fontId="2"/>
  </si>
  <si>
    <t>車で７０分</t>
    <rPh sb="0" eb="1">
      <t>クルマ</t>
    </rPh>
    <rPh sb="4" eb="5">
      <t>フン</t>
    </rPh>
    <phoneticPr fontId="2"/>
  </si>
  <si>
    <t>JR仙石線　石巻駅より松島海岸駅行き　46分　徒歩7分</t>
    <phoneticPr fontId="2"/>
  </si>
  <si>
    <t>タクシー　30分</t>
    <rPh sb="7" eb="8">
      <t>フン</t>
    </rPh>
    <phoneticPr fontId="2"/>
  </si>
  <si>
    <t>JR仙石線　石巻駅より松島海岸駅行き　46分　徒歩5分</t>
    <phoneticPr fontId="2"/>
  </si>
  <si>
    <t>JR仙石線　石巻駅より高城町駅行き　43分　徒歩16分</t>
    <rPh sb="11" eb="13">
      <t>タカギ</t>
    </rPh>
    <rPh sb="13" eb="14">
      <t>マチ</t>
    </rPh>
    <phoneticPr fontId="2"/>
  </si>
  <si>
    <t>タクシー　15分</t>
    <rPh sb="7" eb="8">
      <t>フン</t>
    </rPh>
    <phoneticPr fontId="2"/>
  </si>
  <si>
    <t>車で40分、又は、JR石巻駅よりJR石巻線で約30分</t>
    <rPh sb="0" eb="1">
      <t>クルマ</t>
    </rPh>
    <rPh sb="4" eb="5">
      <t>フン</t>
    </rPh>
    <rPh sb="6" eb="7">
      <t>マタ</t>
    </rPh>
    <rPh sb="11" eb="13">
      <t>イシノマキ</t>
    </rPh>
    <rPh sb="13" eb="14">
      <t>エキ</t>
    </rPh>
    <rPh sb="18" eb="20">
      <t>イシノマキ</t>
    </rPh>
    <rPh sb="20" eb="21">
      <t>セン</t>
    </rPh>
    <rPh sb="22" eb="23">
      <t>ヤク</t>
    </rPh>
    <rPh sb="25" eb="26">
      <t>フン</t>
    </rPh>
    <phoneticPr fontId="2"/>
  </si>
  <si>
    <t>車で30分</t>
    <rPh sb="0" eb="1">
      <t>クルマ</t>
    </rPh>
    <rPh sb="4" eb="5">
      <t>フン</t>
    </rPh>
    <phoneticPr fontId="1"/>
  </si>
  <si>
    <t>車で40分</t>
    <rPh sb="0" eb="1">
      <t>クルマ</t>
    </rPh>
    <rPh sb="4" eb="5">
      <t>フン</t>
    </rPh>
    <phoneticPr fontId="1"/>
  </si>
  <si>
    <t>車で20分</t>
    <rPh sb="0" eb="1">
      <t>クルマ</t>
    </rPh>
    <rPh sb="4" eb="5">
      <t>フン</t>
    </rPh>
    <phoneticPr fontId="1"/>
  </si>
  <si>
    <t>バスで130分(80km)</t>
    <rPh sb="6" eb="7">
      <t>フン</t>
    </rPh>
    <phoneticPr fontId="2"/>
  </si>
  <si>
    <t>徒歩約30分</t>
    <rPh sb="0" eb="2">
      <t>トホ</t>
    </rPh>
    <rPh sb="2" eb="3">
      <t>ヤク</t>
    </rPh>
    <rPh sb="5" eb="6">
      <t>フン</t>
    </rPh>
    <phoneticPr fontId="2"/>
  </si>
  <si>
    <t>徒歩約15分</t>
    <rPh sb="0" eb="2">
      <t>トホ</t>
    </rPh>
    <rPh sb="2" eb="3">
      <t>ヤク</t>
    </rPh>
    <rPh sb="5" eb="6">
      <t>フン</t>
    </rPh>
    <phoneticPr fontId="2"/>
  </si>
  <si>
    <t>車で約15分</t>
  </si>
  <si>
    <t>車で約15分：中村神社、車で約40分：雲雀ヶ原祭場、車で約45分：小高神社</t>
    <rPh sb="0" eb="1">
      <t>クルマ</t>
    </rPh>
    <rPh sb="2" eb="3">
      <t>ヤク</t>
    </rPh>
    <rPh sb="5" eb="6">
      <t>フン</t>
    </rPh>
    <rPh sb="7" eb="9">
      <t>ナカムラ</t>
    </rPh>
    <rPh sb="9" eb="11">
      <t>ジンジャ</t>
    </rPh>
    <rPh sb="12" eb="13">
      <t>クルマ</t>
    </rPh>
    <rPh sb="14" eb="15">
      <t>ヤク</t>
    </rPh>
    <rPh sb="17" eb="18">
      <t>フン</t>
    </rPh>
    <rPh sb="19" eb="21">
      <t>ヒバリ</t>
    </rPh>
    <rPh sb="22" eb="23">
      <t>ハラ</t>
    </rPh>
    <rPh sb="23" eb="25">
      <t>サイジョウ</t>
    </rPh>
    <rPh sb="26" eb="27">
      <t>クルマ</t>
    </rPh>
    <rPh sb="28" eb="29">
      <t>ヤク</t>
    </rPh>
    <rPh sb="31" eb="32">
      <t>フン</t>
    </rPh>
    <rPh sb="33" eb="35">
      <t>オダカ</t>
    </rPh>
    <rPh sb="35" eb="37">
      <t>ジンジャ</t>
    </rPh>
    <phoneticPr fontId="2"/>
  </si>
  <si>
    <t>車で10分</t>
  </si>
  <si>
    <t>車で20分</t>
  </si>
  <si>
    <t>車で15分</t>
  </si>
  <si>
    <t>徒歩5分</t>
    <rPh sb="0" eb="2">
      <t>トホ</t>
    </rPh>
    <rPh sb="3" eb="4">
      <t>フン</t>
    </rPh>
    <phoneticPr fontId="1"/>
  </si>
  <si>
    <t>車で10分</t>
    <rPh sb="0" eb="1">
      <t>クルマ</t>
    </rPh>
    <rPh sb="4" eb="5">
      <t>フン</t>
    </rPh>
    <phoneticPr fontId="1"/>
  </si>
  <si>
    <t>徒歩10分</t>
    <rPh sb="0" eb="2">
      <t>トホ</t>
    </rPh>
    <rPh sb="4" eb="5">
      <t>フン</t>
    </rPh>
    <phoneticPr fontId="1"/>
  </si>
  <si>
    <t>徒歩0分</t>
    <rPh sb="0" eb="2">
      <t>トホ</t>
    </rPh>
    <rPh sb="3" eb="4">
      <t>フン</t>
    </rPh>
    <phoneticPr fontId="1"/>
  </si>
  <si>
    <t>車で5分</t>
    <rPh sb="0" eb="1">
      <t>クルマ</t>
    </rPh>
    <rPh sb="3" eb="4">
      <t>フン</t>
    </rPh>
    <phoneticPr fontId="1"/>
  </si>
  <si>
    <t>車で5分</t>
    <rPh sb="0" eb="1">
      <t>クルマ</t>
    </rPh>
    <rPh sb="3" eb="4">
      <t>フン</t>
    </rPh>
    <phoneticPr fontId="2"/>
  </si>
  <si>
    <t>徒歩10分～15分</t>
    <rPh sb="0" eb="2">
      <t>トホ</t>
    </rPh>
    <rPh sb="4" eb="5">
      <t>フン</t>
    </rPh>
    <rPh sb="8" eb="9">
      <t>フン</t>
    </rPh>
    <phoneticPr fontId="1"/>
  </si>
  <si>
    <t>徒歩0分～15分</t>
    <rPh sb="0" eb="2">
      <t>トホ</t>
    </rPh>
    <rPh sb="3" eb="4">
      <t>フン</t>
    </rPh>
    <rPh sb="7" eb="8">
      <t>フン</t>
    </rPh>
    <phoneticPr fontId="1"/>
  </si>
  <si>
    <t>晴海埠頭周辺</t>
    <rPh sb="0" eb="2">
      <t>ハルミ</t>
    </rPh>
    <rPh sb="2" eb="4">
      <t>フトウ</t>
    </rPh>
    <rPh sb="4" eb="6">
      <t>シュウヘン</t>
    </rPh>
    <phoneticPr fontId="10"/>
  </si>
  <si>
    <t>バス・電車で40分（最寄駅：上野駅）</t>
    <rPh sb="3" eb="5">
      <t>デンシャ</t>
    </rPh>
    <rPh sb="10" eb="12">
      <t>モヨリ</t>
    </rPh>
    <rPh sb="12" eb="13">
      <t>エキ</t>
    </rPh>
    <rPh sb="14" eb="16">
      <t>ウエノ</t>
    </rPh>
    <rPh sb="16" eb="17">
      <t>エキ</t>
    </rPh>
    <phoneticPr fontId="10"/>
  </si>
  <si>
    <t>バス・電車で40分（最寄駅：浅草駅/両国駅他）</t>
    <rPh sb="3" eb="5">
      <t>デンシャ</t>
    </rPh>
    <rPh sb="10" eb="12">
      <t>モヨリ</t>
    </rPh>
    <rPh sb="12" eb="13">
      <t>エキ</t>
    </rPh>
    <rPh sb="14" eb="17">
      <t>アサクサエキ</t>
    </rPh>
    <rPh sb="18" eb="21">
      <t>リョウゴクエキ</t>
    </rPh>
    <rPh sb="21" eb="22">
      <t>タ</t>
    </rPh>
    <phoneticPr fontId="10"/>
  </si>
  <si>
    <t>バス・電車で45分（最寄駅：浅草駅）</t>
    <rPh sb="3" eb="5">
      <t>デンシャ</t>
    </rPh>
    <rPh sb="8" eb="9">
      <t>フン</t>
    </rPh>
    <rPh sb="10" eb="12">
      <t>モヨリ</t>
    </rPh>
    <rPh sb="12" eb="13">
      <t>エキ</t>
    </rPh>
    <rPh sb="14" eb="17">
      <t>アサクサエキ</t>
    </rPh>
    <phoneticPr fontId="10"/>
  </si>
  <si>
    <t>みなとみらい駅徒歩５分</t>
    <rPh sb="6" eb="7">
      <t>エキ</t>
    </rPh>
    <rPh sb="7" eb="9">
      <t>トホ</t>
    </rPh>
    <rPh sb="10" eb="11">
      <t>フン</t>
    </rPh>
    <phoneticPr fontId="2"/>
  </si>
  <si>
    <t>石川町駅徒歩2分</t>
    <rPh sb="0" eb="3">
      <t>イシカワチョウ</t>
    </rPh>
    <rPh sb="3" eb="4">
      <t>エキ</t>
    </rPh>
    <rPh sb="4" eb="6">
      <t>トホ</t>
    </rPh>
    <rPh sb="7" eb="8">
      <t>フン</t>
    </rPh>
    <phoneticPr fontId="2"/>
  </si>
  <si>
    <t>桜木町駅徒歩５分</t>
    <rPh sb="0" eb="4">
      <t>サクラギチョウエキ</t>
    </rPh>
    <rPh sb="4" eb="6">
      <t>トホ</t>
    </rPh>
    <rPh sb="7" eb="8">
      <t>フン</t>
    </rPh>
    <phoneticPr fontId="2"/>
  </si>
  <si>
    <t>桜木町駅徒歩5分</t>
    <rPh sb="0" eb="3">
      <t>サクラギチョウ</t>
    </rPh>
    <rPh sb="3" eb="4">
      <t>エキ</t>
    </rPh>
    <rPh sb="4" eb="6">
      <t>トホ</t>
    </rPh>
    <rPh sb="7" eb="8">
      <t>フン</t>
    </rPh>
    <phoneticPr fontId="2"/>
  </si>
  <si>
    <t>金沢文庫駅徒歩20分</t>
    <rPh sb="0" eb="5">
      <t>カナザワブンコエキ</t>
    </rPh>
    <rPh sb="5" eb="7">
      <t>トホ</t>
    </rPh>
    <rPh sb="9" eb="10">
      <t>フン</t>
    </rPh>
    <phoneticPr fontId="2"/>
  </si>
  <si>
    <t>八景島駅徒歩すぐ</t>
    <rPh sb="0" eb="3">
      <t>ハッケイジマ</t>
    </rPh>
    <rPh sb="3" eb="4">
      <t>エキ</t>
    </rPh>
    <rPh sb="4" eb="6">
      <t>トホ</t>
    </rPh>
    <phoneticPr fontId="2"/>
  </si>
  <si>
    <t>みなとみらい駅徒歩5分</t>
    <rPh sb="6" eb="7">
      <t>エキ</t>
    </rPh>
    <rPh sb="7" eb="9">
      <t>トホ</t>
    </rPh>
    <rPh sb="10" eb="11">
      <t>フン</t>
    </rPh>
    <phoneticPr fontId="2"/>
  </si>
  <si>
    <t>二俣川駅徒歩15分</t>
    <rPh sb="0" eb="4">
      <t>フタマタガワエキ</t>
    </rPh>
    <rPh sb="4" eb="6">
      <t>トホ</t>
    </rPh>
    <rPh sb="8" eb="9">
      <t>フン</t>
    </rPh>
    <phoneticPr fontId="2"/>
  </si>
  <si>
    <t>吉野町駅徒歩3分</t>
    <rPh sb="0" eb="2">
      <t>ヨシノ</t>
    </rPh>
    <rPh sb="2" eb="3">
      <t>マチ</t>
    </rPh>
    <rPh sb="3" eb="4">
      <t>エキ</t>
    </rPh>
    <rPh sb="4" eb="6">
      <t>トホ</t>
    </rPh>
    <rPh sb="7" eb="8">
      <t>フン</t>
    </rPh>
    <phoneticPr fontId="2"/>
  </si>
  <si>
    <t>馬車道駅徒歩すぐ</t>
    <rPh sb="0" eb="2">
      <t>バシャ</t>
    </rPh>
    <rPh sb="2" eb="3">
      <t>ミチ</t>
    </rPh>
    <rPh sb="3" eb="4">
      <t>エキ</t>
    </rPh>
    <rPh sb="4" eb="6">
      <t>トホ</t>
    </rPh>
    <phoneticPr fontId="2"/>
  </si>
  <si>
    <t>バスで40分</t>
    <rPh sb="5" eb="6">
      <t>フン</t>
    </rPh>
    <phoneticPr fontId="2"/>
  </si>
  <si>
    <t>車で25分</t>
    <rPh sb="0" eb="1">
      <t>クルマ</t>
    </rPh>
    <rPh sb="4" eb="5">
      <t>フン</t>
    </rPh>
    <phoneticPr fontId="2"/>
  </si>
  <si>
    <t>車で120分</t>
    <rPh sb="0" eb="1">
      <t>クルマ</t>
    </rPh>
    <rPh sb="5" eb="6">
      <t>プン</t>
    </rPh>
    <phoneticPr fontId="2"/>
  </si>
  <si>
    <t>80分（バス）</t>
    <rPh sb="2" eb="3">
      <t>フン</t>
    </rPh>
    <phoneticPr fontId="2"/>
  </si>
  <si>
    <t>60分（バス）</t>
    <rPh sb="2" eb="3">
      <t>フン</t>
    </rPh>
    <phoneticPr fontId="2"/>
  </si>
  <si>
    <t>10分（バス）</t>
    <rPh sb="2" eb="3">
      <t>フン</t>
    </rPh>
    <phoneticPr fontId="2"/>
  </si>
  <si>
    <t>40分（バス）</t>
    <rPh sb="2" eb="3">
      <t>フン</t>
    </rPh>
    <phoneticPr fontId="2"/>
  </si>
  <si>
    <t>50分（バス）</t>
    <rPh sb="2" eb="3">
      <t>フン</t>
    </rPh>
    <phoneticPr fontId="2"/>
  </si>
  <si>
    <t>70分（バス）</t>
    <rPh sb="2" eb="3">
      <t>フン</t>
    </rPh>
    <phoneticPr fontId="2"/>
  </si>
  <si>
    <t>車で約50分</t>
    <rPh sb="0" eb="1">
      <t>クルマ</t>
    </rPh>
    <rPh sb="2" eb="3">
      <t>ヤク</t>
    </rPh>
    <rPh sb="5" eb="6">
      <t>フン</t>
    </rPh>
    <phoneticPr fontId="2"/>
  </si>
  <si>
    <t>車で約60分</t>
    <rPh sb="0" eb="1">
      <t>クルマ</t>
    </rPh>
    <rPh sb="2" eb="3">
      <t>ヤク</t>
    </rPh>
    <rPh sb="5" eb="6">
      <t>フン</t>
    </rPh>
    <phoneticPr fontId="2"/>
  </si>
  <si>
    <t>車で40分</t>
    <rPh sb="4" eb="5">
      <t>フン</t>
    </rPh>
    <phoneticPr fontId="2"/>
  </si>
  <si>
    <t>車で約70分</t>
    <rPh sb="0" eb="1">
      <t>クルマ</t>
    </rPh>
    <rPh sb="2" eb="3">
      <t>ヤク</t>
    </rPh>
    <rPh sb="5" eb="6">
      <t>フン</t>
    </rPh>
    <phoneticPr fontId="2"/>
  </si>
  <si>
    <t>車で約90分</t>
    <rPh sb="0" eb="1">
      <t>クルマ</t>
    </rPh>
    <rPh sb="2" eb="3">
      <t>ヤク</t>
    </rPh>
    <rPh sb="5" eb="6">
      <t>フン</t>
    </rPh>
    <phoneticPr fontId="2"/>
  </si>
  <si>
    <t>車で約30分</t>
    <rPh sb="0" eb="1">
      <t>クルマ</t>
    </rPh>
    <rPh sb="2" eb="3">
      <t>ヤク</t>
    </rPh>
    <rPh sb="5" eb="6">
      <t>フン</t>
    </rPh>
    <phoneticPr fontId="2"/>
  </si>
  <si>
    <t>車で約40分</t>
    <rPh sb="2" eb="3">
      <t>ヤク</t>
    </rPh>
    <phoneticPr fontId="2"/>
  </si>
  <si>
    <t>バスで5分</t>
    <rPh sb="4" eb="5">
      <t>フン</t>
    </rPh>
    <phoneticPr fontId="1"/>
  </si>
  <si>
    <t>バスで40分</t>
    <rPh sb="5" eb="6">
      <t>フン</t>
    </rPh>
    <phoneticPr fontId="1"/>
  </si>
  <si>
    <t>バスで90分</t>
    <rPh sb="5" eb="6">
      <t>フン</t>
    </rPh>
    <phoneticPr fontId="1"/>
  </si>
  <si>
    <t>バスで約40分</t>
    <rPh sb="3" eb="4">
      <t>ヤク</t>
    </rPh>
    <rPh sb="6" eb="7">
      <t>フン</t>
    </rPh>
    <phoneticPr fontId="1"/>
  </si>
  <si>
    <t>バスで15分</t>
    <rPh sb="5" eb="6">
      <t>フン</t>
    </rPh>
    <phoneticPr fontId="1"/>
  </si>
  <si>
    <t>バスで60分</t>
    <rPh sb="5" eb="6">
      <t>フン</t>
    </rPh>
    <phoneticPr fontId="1"/>
  </si>
  <si>
    <t>バスで20分</t>
    <rPh sb="5" eb="6">
      <t>フン</t>
    </rPh>
    <phoneticPr fontId="1"/>
  </si>
  <si>
    <t>バスで3分、徒歩10～20分</t>
    <rPh sb="4" eb="5">
      <t>フン</t>
    </rPh>
    <rPh sb="6" eb="8">
      <t>トホ</t>
    </rPh>
    <rPh sb="13" eb="14">
      <t>フン</t>
    </rPh>
    <phoneticPr fontId="1"/>
  </si>
  <si>
    <t>バスで50分</t>
    <rPh sb="5" eb="6">
      <t>フン</t>
    </rPh>
    <phoneticPr fontId="1"/>
  </si>
  <si>
    <t>バスで30分</t>
    <rPh sb="5" eb="6">
      <t>フン</t>
    </rPh>
    <phoneticPr fontId="1"/>
  </si>
  <si>
    <t>バスで45分</t>
    <rPh sb="5" eb="6">
      <t>フン</t>
    </rPh>
    <phoneticPr fontId="1"/>
  </si>
  <si>
    <t>バスで10分</t>
    <rPh sb="5" eb="6">
      <t>フン</t>
    </rPh>
    <phoneticPr fontId="1"/>
  </si>
  <si>
    <t>バスで3分、徒歩で15分</t>
    <rPh sb="4" eb="5">
      <t>フン</t>
    </rPh>
    <rPh sb="6" eb="8">
      <t>トホ</t>
    </rPh>
    <rPh sb="11" eb="12">
      <t>フン</t>
    </rPh>
    <phoneticPr fontId="1"/>
  </si>
  <si>
    <t>バスで3分、徒歩で15～25分</t>
    <rPh sb="4" eb="5">
      <t>フン</t>
    </rPh>
    <rPh sb="6" eb="8">
      <t>トホ</t>
    </rPh>
    <rPh sb="14" eb="15">
      <t>フン</t>
    </rPh>
    <phoneticPr fontId="1"/>
  </si>
  <si>
    <t>バスで20分</t>
    <rPh sb="5" eb="6">
      <t>フン</t>
    </rPh>
    <phoneticPr fontId="2"/>
  </si>
  <si>
    <t>車で15分</t>
    <rPh sb="4" eb="5">
      <t>フン</t>
    </rPh>
    <phoneticPr fontId="2"/>
  </si>
  <si>
    <t>車で10分</t>
    <rPh sb="4" eb="5">
      <t>フン</t>
    </rPh>
    <phoneticPr fontId="2"/>
  </si>
  <si>
    <t>車で5分</t>
    <rPh sb="3" eb="4">
      <t>フン</t>
    </rPh>
    <phoneticPr fontId="2"/>
  </si>
  <si>
    <t>車で25分</t>
    <rPh sb="4" eb="5">
      <t>フン</t>
    </rPh>
    <phoneticPr fontId="2"/>
  </si>
  <si>
    <t>車で5分</t>
    <rPh sb="0" eb="1">
      <t>クルマ</t>
    </rPh>
    <rPh sb="3" eb="4">
      <t>フン</t>
    </rPh>
    <phoneticPr fontId="7"/>
  </si>
  <si>
    <t>徒歩約10分</t>
    <rPh sb="0" eb="2">
      <t>トホ</t>
    </rPh>
    <rPh sb="2" eb="3">
      <t>ヤク</t>
    </rPh>
    <rPh sb="5" eb="6">
      <t>フン</t>
    </rPh>
    <phoneticPr fontId="5"/>
  </si>
  <si>
    <t>車で30分</t>
    <rPh sb="0" eb="1">
      <t>クルマ</t>
    </rPh>
    <rPh sb="4" eb="5">
      <t>フン</t>
    </rPh>
    <phoneticPr fontId="5"/>
  </si>
  <si>
    <t>徒歩3分</t>
    <rPh sb="0" eb="2">
      <t>トホ</t>
    </rPh>
    <rPh sb="3" eb="4">
      <t>フン</t>
    </rPh>
    <phoneticPr fontId="5"/>
  </si>
  <si>
    <t>徒歩0分</t>
    <rPh sb="0" eb="2">
      <t>トホ</t>
    </rPh>
    <rPh sb="3" eb="4">
      <t>フン</t>
    </rPh>
    <phoneticPr fontId="2"/>
  </si>
  <si>
    <t>徒歩５分</t>
    <rPh sb="0" eb="2">
      <t>トホ</t>
    </rPh>
    <rPh sb="3" eb="4">
      <t>フン</t>
    </rPh>
    <phoneticPr fontId="5"/>
  </si>
  <si>
    <t>バス30分</t>
    <rPh sb="4" eb="5">
      <t>フン</t>
    </rPh>
    <phoneticPr fontId="5"/>
  </si>
  <si>
    <t>バス40分</t>
    <rPh sb="4" eb="5">
      <t>フン</t>
    </rPh>
    <phoneticPr fontId="5"/>
  </si>
  <si>
    <t>バス10分</t>
    <rPh sb="4" eb="5">
      <t>フン</t>
    </rPh>
    <phoneticPr fontId="5"/>
  </si>
  <si>
    <t>田子の浦港地先</t>
    <rPh sb="0" eb="2">
      <t>タゴ</t>
    </rPh>
    <rPh sb="3" eb="5">
      <t>ウラコウ</t>
    </rPh>
    <rPh sb="5" eb="7">
      <t>チサキ</t>
    </rPh>
    <phoneticPr fontId="7"/>
  </si>
  <si>
    <t>車で15分</t>
    <rPh sb="0" eb="1">
      <t>クルマ</t>
    </rPh>
    <rPh sb="4" eb="5">
      <t>フン</t>
    </rPh>
    <phoneticPr fontId="7"/>
  </si>
  <si>
    <t>車で10分</t>
    <rPh sb="0" eb="1">
      <t>クルマ</t>
    </rPh>
    <rPh sb="4" eb="5">
      <t>フン</t>
    </rPh>
    <phoneticPr fontId="7"/>
  </si>
  <si>
    <t>車で25分</t>
    <rPh sb="0" eb="1">
      <t>クルマ</t>
    </rPh>
    <rPh sb="4" eb="5">
      <t>フン</t>
    </rPh>
    <phoneticPr fontId="7"/>
  </si>
  <si>
    <t>車で20分</t>
    <rPh sb="0" eb="1">
      <t>クルマ</t>
    </rPh>
    <rPh sb="4" eb="5">
      <t>フン</t>
    </rPh>
    <phoneticPr fontId="7"/>
  </si>
  <si>
    <t>市内各所</t>
    <rPh sb="0" eb="2">
      <t>シナイ</t>
    </rPh>
    <rPh sb="2" eb="4">
      <t>カクショ</t>
    </rPh>
    <phoneticPr fontId="7"/>
  </si>
  <si>
    <t>地下鉄で20分</t>
    <rPh sb="6" eb="7">
      <t>フン</t>
    </rPh>
    <phoneticPr fontId="2"/>
  </si>
  <si>
    <t>地下鉄で40分</t>
    <phoneticPr fontId="2"/>
  </si>
  <si>
    <t>地下鉄で25分</t>
    <rPh sb="6" eb="7">
      <t>フン</t>
    </rPh>
    <phoneticPr fontId="2"/>
  </si>
  <si>
    <t>徒歩すぐ</t>
    <rPh sb="0" eb="2">
      <t>トホ</t>
    </rPh>
    <phoneticPr fontId="5"/>
  </si>
  <si>
    <t>徒歩10分</t>
    <rPh sb="0" eb="2">
      <t>トホ</t>
    </rPh>
    <rPh sb="4" eb="5">
      <t>フン</t>
    </rPh>
    <phoneticPr fontId="5"/>
  </si>
  <si>
    <t>バスで8分、船10分</t>
    <rPh sb="4" eb="5">
      <t>フン</t>
    </rPh>
    <rPh sb="6" eb="7">
      <t>フネ</t>
    </rPh>
    <rPh sb="9" eb="10">
      <t>フン</t>
    </rPh>
    <phoneticPr fontId="1"/>
  </si>
  <si>
    <t>バスで約20分</t>
    <rPh sb="3" eb="4">
      <t>ヤク</t>
    </rPh>
    <rPh sb="6" eb="7">
      <t>フン</t>
    </rPh>
    <phoneticPr fontId="1"/>
  </si>
  <si>
    <t>バスで約10分</t>
    <rPh sb="3" eb="4">
      <t>ヤク</t>
    </rPh>
    <rPh sb="6" eb="7">
      <t>フン</t>
    </rPh>
    <phoneticPr fontId="1"/>
  </si>
  <si>
    <t>徒歩30分、バスで5分</t>
    <rPh sb="0" eb="2">
      <t>トホ</t>
    </rPh>
    <rPh sb="4" eb="5">
      <t>フン</t>
    </rPh>
    <rPh sb="10" eb="11">
      <t>フン</t>
    </rPh>
    <phoneticPr fontId="1"/>
  </si>
  <si>
    <t>徒歩0分</t>
    <rPh sb="0" eb="2">
      <t>トホ</t>
    </rPh>
    <phoneticPr fontId="2"/>
  </si>
  <si>
    <t>定期船で15分</t>
    <rPh sb="0" eb="3">
      <t>テイキセン</t>
    </rPh>
    <rPh sb="6" eb="7">
      <t>フン</t>
    </rPh>
    <phoneticPr fontId="2"/>
  </si>
  <si>
    <t>バスにて30分</t>
  </si>
  <si>
    <t>JR東海道線新居駅　徒歩20分</t>
  </si>
  <si>
    <t>バスにて20分</t>
  </si>
  <si>
    <t>バスにて45分</t>
  </si>
  <si>
    <t>バスにて60分</t>
  </si>
  <si>
    <t>バスにて25分</t>
  </si>
  <si>
    <t>バスにて50分</t>
  </si>
  <si>
    <t>バスにて10分</t>
  </si>
  <si>
    <t>バスにて55分</t>
  </si>
  <si>
    <t>地下鉄で約30分、車で30分</t>
    <rPh sb="0" eb="3">
      <t>チカテツ</t>
    </rPh>
    <rPh sb="4" eb="5">
      <t>ヤク</t>
    </rPh>
    <rPh sb="7" eb="8">
      <t>フン</t>
    </rPh>
    <phoneticPr fontId="2"/>
  </si>
  <si>
    <t>地下鉄約25分、車で30分</t>
    <rPh sb="0" eb="3">
      <t>チカテツ</t>
    </rPh>
    <rPh sb="3" eb="4">
      <t>ヤク</t>
    </rPh>
    <rPh sb="6" eb="7">
      <t>フン</t>
    </rPh>
    <phoneticPr fontId="2"/>
  </si>
  <si>
    <t>地下鉄で約30分、車で25分</t>
    <rPh sb="0" eb="3">
      <t>チカテツ</t>
    </rPh>
    <rPh sb="4" eb="5">
      <t>ヤク</t>
    </rPh>
    <rPh sb="7" eb="8">
      <t>フン</t>
    </rPh>
    <rPh sb="9" eb="10">
      <t>クルマ</t>
    </rPh>
    <rPh sb="13" eb="14">
      <t>フン</t>
    </rPh>
    <phoneticPr fontId="2"/>
  </si>
  <si>
    <t>地下鉄で約30分、車で30分</t>
    <rPh sb="0" eb="3">
      <t>チカテツ</t>
    </rPh>
    <rPh sb="4" eb="5">
      <t>ヤク</t>
    </rPh>
    <rPh sb="7" eb="8">
      <t>フン</t>
    </rPh>
    <rPh sb="9" eb="10">
      <t>クルマ</t>
    </rPh>
    <rPh sb="13" eb="14">
      <t>フン</t>
    </rPh>
    <phoneticPr fontId="2"/>
  </si>
  <si>
    <t>地下鉄で約30分、車で30分(※大阪市内)</t>
    <rPh sb="0" eb="3">
      <t>チカテツ</t>
    </rPh>
    <rPh sb="4" eb="5">
      <t>ヤク</t>
    </rPh>
    <rPh sb="7" eb="8">
      <t>フン</t>
    </rPh>
    <rPh sb="16" eb="20">
      <t>オオサカシナイ</t>
    </rPh>
    <phoneticPr fontId="2"/>
  </si>
  <si>
    <t>地下鉄で約40分、車で40分</t>
    <rPh sb="0" eb="3">
      <t>チカテツ</t>
    </rPh>
    <rPh sb="4" eb="5">
      <t>ヤク</t>
    </rPh>
    <phoneticPr fontId="2"/>
  </si>
  <si>
    <t>電車約50分、車で40分</t>
    <rPh sb="0" eb="2">
      <t>デンシャ</t>
    </rPh>
    <rPh sb="2" eb="3">
      <t>ヤク</t>
    </rPh>
    <rPh sb="5" eb="6">
      <t>フン</t>
    </rPh>
    <phoneticPr fontId="2"/>
  </si>
  <si>
    <t>電車約50分、車で40分</t>
    <rPh sb="0" eb="2">
      <t>デンシャ</t>
    </rPh>
    <rPh sb="2" eb="3">
      <t>ヤク</t>
    </rPh>
    <rPh sb="5" eb="6">
      <t>フン</t>
    </rPh>
    <rPh sb="7" eb="8">
      <t>クルマ</t>
    </rPh>
    <phoneticPr fontId="2"/>
  </si>
  <si>
    <t>電車約50分、車で30分</t>
    <rPh sb="0" eb="2">
      <t>デンシャ</t>
    </rPh>
    <rPh sb="2" eb="3">
      <t>ヤク</t>
    </rPh>
    <rPh sb="5" eb="6">
      <t>フン</t>
    </rPh>
    <rPh sb="7" eb="8">
      <t>クルマ</t>
    </rPh>
    <phoneticPr fontId="2"/>
  </si>
  <si>
    <t>電車約60分、車で40分</t>
    <rPh sb="0" eb="2">
      <t>デンシャ</t>
    </rPh>
    <phoneticPr fontId="2"/>
  </si>
  <si>
    <t>電車約50分、車で30分</t>
    <rPh sb="0" eb="2">
      <t>デンシャ</t>
    </rPh>
    <rPh sb="2" eb="3">
      <t>ヤク</t>
    </rPh>
    <rPh sb="5" eb="6">
      <t>フン</t>
    </rPh>
    <phoneticPr fontId="2"/>
  </si>
  <si>
    <t>電車約60分、車で40分</t>
    <rPh sb="0" eb="2">
      <t>デンシャ</t>
    </rPh>
    <rPh sb="2" eb="3">
      <t>ヤク</t>
    </rPh>
    <rPh sb="5" eb="6">
      <t>フン</t>
    </rPh>
    <phoneticPr fontId="2"/>
  </si>
  <si>
    <t>電車約50分、車25分</t>
    <rPh sb="0" eb="2">
      <t>デンシャ</t>
    </rPh>
    <rPh sb="2" eb="3">
      <t>ヤク</t>
    </rPh>
    <rPh sb="5" eb="6">
      <t>フン</t>
    </rPh>
    <rPh sb="7" eb="8">
      <t>クルマ</t>
    </rPh>
    <rPh sb="10" eb="11">
      <t>フン</t>
    </rPh>
    <phoneticPr fontId="2"/>
  </si>
  <si>
    <t>地下鉄で約30分、車で30分</t>
    <rPh sb="0" eb="3">
      <t>チカテツ</t>
    </rPh>
    <rPh sb="4" eb="5">
      <t>ヤク</t>
    </rPh>
    <phoneticPr fontId="2"/>
  </si>
  <si>
    <t>車で約４0分</t>
    <rPh sb="0" eb="1">
      <t>クルマ</t>
    </rPh>
    <rPh sb="2" eb="3">
      <t>ヤク</t>
    </rPh>
    <rPh sb="5" eb="6">
      <t>フン</t>
    </rPh>
    <phoneticPr fontId="2"/>
  </si>
  <si>
    <t>車で約80分</t>
    <rPh sb="0" eb="1">
      <t>クルマ</t>
    </rPh>
    <rPh sb="2" eb="3">
      <t>ヤク</t>
    </rPh>
    <rPh sb="5" eb="6">
      <t>フン</t>
    </rPh>
    <phoneticPr fontId="2"/>
  </si>
  <si>
    <t>車で約100分</t>
    <rPh sb="0" eb="1">
      <t>クルマ</t>
    </rPh>
    <rPh sb="2" eb="3">
      <t>ヤク</t>
    </rPh>
    <rPh sb="6" eb="7">
      <t>フン</t>
    </rPh>
    <phoneticPr fontId="2"/>
  </si>
  <si>
    <t>車で5分</t>
    <phoneticPr fontId="2"/>
  </si>
  <si>
    <t>車で約90分</t>
    <rPh sb="2" eb="3">
      <t>ヤク</t>
    </rPh>
    <phoneticPr fontId="2"/>
  </si>
  <si>
    <t>車で約110分</t>
    <rPh sb="2" eb="3">
      <t>ヤク</t>
    </rPh>
    <phoneticPr fontId="2"/>
  </si>
  <si>
    <t>車で約80分</t>
    <rPh sb="2" eb="3">
      <t>ヤク</t>
    </rPh>
    <phoneticPr fontId="2"/>
  </si>
  <si>
    <t>車で約50分</t>
    <rPh sb="2" eb="3">
      <t>ヤク</t>
    </rPh>
    <phoneticPr fontId="2"/>
  </si>
  <si>
    <t>車で30分</t>
    <rPh sb="0" eb="1">
      <t>クルマ</t>
    </rPh>
    <rPh sb="4" eb="5">
      <t>プン</t>
    </rPh>
    <phoneticPr fontId="2"/>
  </si>
  <si>
    <t>車で20分</t>
    <rPh sb="0" eb="1">
      <t>クルマ</t>
    </rPh>
    <rPh sb="4" eb="5">
      <t>プン</t>
    </rPh>
    <phoneticPr fontId="2"/>
  </si>
  <si>
    <t>徒歩圏内</t>
    <rPh sb="0" eb="2">
      <t>トホ</t>
    </rPh>
    <rPh sb="2" eb="4">
      <t>ケンナイ</t>
    </rPh>
    <phoneticPr fontId="2"/>
  </si>
  <si>
    <t>車で50分</t>
    <rPh sb="0" eb="1">
      <t>クルマ</t>
    </rPh>
    <phoneticPr fontId="2"/>
  </si>
  <si>
    <t>車で100分</t>
    <rPh sb="0" eb="1">
      <t>クルマ</t>
    </rPh>
    <rPh sb="5" eb="6">
      <t>フン</t>
    </rPh>
    <phoneticPr fontId="2"/>
  </si>
  <si>
    <t>車で35分</t>
  </si>
  <si>
    <t>0分</t>
    <rPh sb="1" eb="2">
      <t>フン</t>
    </rPh>
    <phoneticPr fontId="2"/>
  </si>
  <si>
    <t>中央桟橋から徒歩15分</t>
    <rPh sb="0" eb="2">
      <t>チュウオウ</t>
    </rPh>
    <rPh sb="2" eb="4">
      <t>サンバシ</t>
    </rPh>
    <rPh sb="6" eb="8">
      <t>トホ</t>
    </rPh>
    <rPh sb="10" eb="11">
      <t>フン</t>
    </rPh>
    <phoneticPr fontId="2"/>
  </si>
  <si>
    <t>電車（JR境線）で30分
または路線バスで30分</t>
    <rPh sb="0" eb="2">
      <t>デンシャ</t>
    </rPh>
    <rPh sb="5" eb="6">
      <t>サカイ</t>
    </rPh>
    <rPh sb="6" eb="7">
      <t>セン</t>
    </rPh>
    <rPh sb="11" eb="12">
      <t>フン</t>
    </rPh>
    <rPh sb="16" eb="18">
      <t>ロセン</t>
    </rPh>
    <rPh sb="23" eb="24">
      <t>フン</t>
    </rPh>
    <phoneticPr fontId="10"/>
  </si>
  <si>
    <t>バスで40分</t>
  </si>
  <si>
    <t>バスで80分</t>
    <rPh sb="5" eb="6">
      <t>フン</t>
    </rPh>
    <phoneticPr fontId="10"/>
  </si>
  <si>
    <t>バスで20分</t>
    <rPh sb="5" eb="6">
      <t>フン</t>
    </rPh>
    <phoneticPr fontId="10"/>
  </si>
  <si>
    <t>バスで60分</t>
    <rPh sb="5" eb="6">
      <t>フン</t>
    </rPh>
    <phoneticPr fontId="10"/>
  </si>
  <si>
    <t>車で60分</t>
    <rPh sb="0" eb="1">
      <t>クルマ</t>
    </rPh>
    <rPh sb="4" eb="5">
      <t>フン</t>
    </rPh>
    <phoneticPr fontId="10"/>
  </si>
  <si>
    <t>バスで30分</t>
    <rPh sb="5" eb="6">
      <t>フン</t>
    </rPh>
    <phoneticPr fontId="10"/>
  </si>
  <si>
    <t>徒歩１０分</t>
    <rPh sb="0" eb="2">
      <t>トホ</t>
    </rPh>
    <rPh sb="4" eb="5">
      <t>フン</t>
    </rPh>
    <phoneticPr fontId="2"/>
  </si>
  <si>
    <t>下関駅から車で13分</t>
    <rPh sb="0" eb="3">
      <t>シモノセキエキ</t>
    </rPh>
    <rPh sb="5" eb="6">
      <t>クルマ</t>
    </rPh>
    <rPh sb="9" eb="10">
      <t>フン</t>
    </rPh>
    <phoneticPr fontId="2"/>
  </si>
  <si>
    <t>徒歩５分</t>
    <rPh sb="0" eb="2">
      <t>トホ</t>
    </rPh>
    <rPh sb="3" eb="4">
      <t>フン</t>
    </rPh>
    <phoneticPr fontId="2"/>
  </si>
  <si>
    <t>車で35分</t>
    <rPh sb="0" eb="1">
      <t>クルマ</t>
    </rPh>
    <rPh sb="4" eb="5">
      <t>フン</t>
    </rPh>
    <phoneticPr fontId="2"/>
  </si>
  <si>
    <t>バスで15分</t>
    <rPh sb="5" eb="6">
      <t>フン</t>
    </rPh>
    <phoneticPr fontId="2"/>
  </si>
  <si>
    <t>車で約45分</t>
    <rPh sb="0" eb="1">
      <t>クルマ</t>
    </rPh>
    <rPh sb="2" eb="3">
      <t>ヤク</t>
    </rPh>
    <rPh sb="5" eb="6">
      <t>フン</t>
    </rPh>
    <phoneticPr fontId="2"/>
  </si>
  <si>
    <t>車で約35分</t>
    <rPh sb="0" eb="1">
      <t>クルマ</t>
    </rPh>
    <rPh sb="2" eb="3">
      <t>ヤク</t>
    </rPh>
    <rPh sb="5" eb="6">
      <t>フン</t>
    </rPh>
    <phoneticPr fontId="2"/>
  </si>
  <si>
    <t>車で約55分</t>
    <rPh sb="0" eb="1">
      <t>クルマ</t>
    </rPh>
    <rPh sb="2" eb="3">
      <t>ヤク</t>
    </rPh>
    <rPh sb="5" eb="6">
      <t>フン</t>
    </rPh>
    <phoneticPr fontId="2"/>
  </si>
  <si>
    <t>広島港五日市岸壁からバス，フェリーで約35分</t>
    <rPh sb="18" eb="19">
      <t>ヤク</t>
    </rPh>
    <rPh sb="21" eb="22">
      <t>フン</t>
    </rPh>
    <phoneticPr fontId="2"/>
  </si>
  <si>
    <t>広島港宇品外貿からバスで約90分</t>
    <rPh sb="15" eb="16">
      <t>フン</t>
    </rPh>
    <phoneticPr fontId="2"/>
  </si>
  <si>
    <t>広島港宇品外貿からバスで約120分</t>
    <rPh sb="12" eb="13">
      <t>ヤク</t>
    </rPh>
    <rPh sb="16" eb="17">
      <t>フン</t>
    </rPh>
    <phoneticPr fontId="2"/>
  </si>
  <si>
    <t>広島港宇品外貿から路面電車で約35分</t>
    <rPh sb="9" eb="11">
      <t>ロメン</t>
    </rPh>
    <rPh sb="11" eb="13">
      <t>デンシャ</t>
    </rPh>
    <phoneticPr fontId="2"/>
  </si>
  <si>
    <t>広島港宇品外貿からバスで約120分</t>
    <rPh sb="0" eb="2">
      <t>ヒロシマ</t>
    </rPh>
    <rPh sb="2" eb="3">
      <t>コウ</t>
    </rPh>
    <rPh sb="3" eb="5">
      <t>ウジナ</t>
    </rPh>
    <rPh sb="5" eb="7">
      <t>ガイボウ</t>
    </rPh>
    <rPh sb="12" eb="13">
      <t>ヤク</t>
    </rPh>
    <rPh sb="16" eb="17">
      <t>フン</t>
    </rPh>
    <phoneticPr fontId="2"/>
  </si>
  <si>
    <t>広島港宇品外貿から路面電車で約45分</t>
    <rPh sb="9" eb="11">
      <t>ロメン</t>
    </rPh>
    <rPh sb="11" eb="13">
      <t>デンシャ</t>
    </rPh>
    <phoneticPr fontId="2"/>
  </si>
  <si>
    <t>広島港五日市岸壁からバス，フェリー　約35分</t>
    <rPh sb="18" eb="19">
      <t>ヤク</t>
    </rPh>
    <rPh sb="21" eb="22">
      <t>フン</t>
    </rPh>
    <phoneticPr fontId="2"/>
  </si>
  <si>
    <t>広島港宇品外貿から路面電車，ＪＲで約90分</t>
    <rPh sb="9" eb="11">
      <t>ロメン</t>
    </rPh>
    <rPh sb="11" eb="13">
      <t>デンシャ</t>
    </rPh>
    <rPh sb="17" eb="18">
      <t>ヤク</t>
    </rPh>
    <rPh sb="20" eb="21">
      <t>フン</t>
    </rPh>
    <phoneticPr fontId="2"/>
  </si>
  <si>
    <t>車で60分・JR中村駅から車で15分</t>
    <rPh sb="0" eb="1">
      <t>クルマ</t>
    </rPh>
    <rPh sb="4" eb="5">
      <t>フン</t>
    </rPh>
    <rPh sb="8" eb="10">
      <t>ナカムラ</t>
    </rPh>
    <rPh sb="10" eb="11">
      <t>エキ</t>
    </rPh>
    <rPh sb="13" eb="14">
      <t>クルマ</t>
    </rPh>
    <rPh sb="17" eb="18">
      <t>フン</t>
    </rPh>
    <phoneticPr fontId="2"/>
  </si>
  <si>
    <t xml:space="preserve">
咸陽島公園：車で15分
道の駅すくも　サニーサイドパーク：車で25分</t>
    <rPh sb="7" eb="8">
      <t>クルマ</t>
    </rPh>
    <rPh sb="11" eb="12">
      <t>フン</t>
    </rPh>
    <rPh sb="30" eb="31">
      <t>クルマ</t>
    </rPh>
    <rPh sb="34" eb="35">
      <t>フン</t>
    </rPh>
    <phoneticPr fontId="2"/>
  </si>
  <si>
    <t>車で90分</t>
  </si>
  <si>
    <t>車で90分</t>
    <rPh sb="0" eb="1">
      <t>クルマ</t>
    </rPh>
    <rPh sb="4" eb="5">
      <t>フン</t>
    </rPh>
    <phoneticPr fontId="2"/>
  </si>
  <si>
    <t>車で45分・JR中村駅より徒歩20分
（例年、駅からのシャトルバス運行）</t>
    <rPh sb="0" eb="1">
      <t>クルマ</t>
    </rPh>
    <rPh sb="4" eb="5">
      <t>フン</t>
    </rPh>
    <phoneticPr fontId="2"/>
  </si>
  <si>
    <t>車で5分、黒島港から船で15分</t>
    <rPh sb="0" eb="1">
      <t>クルマ</t>
    </rPh>
    <rPh sb="3" eb="4">
      <t>フン</t>
    </rPh>
    <rPh sb="5" eb="7">
      <t>クロシマ</t>
    </rPh>
    <rPh sb="7" eb="8">
      <t>ミナト</t>
    </rPh>
    <rPh sb="10" eb="11">
      <t>フネ</t>
    </rPh>
    <rPh sb="14" eb="15">
      <t>フン</t>
    </rPh>
    <phoneticPr fontId="2"/>
  </si>
  <si>
    <t>徒歩3分</t>
    <rPh sb="0" eb="2">
      <t>トホ</t>
    </rPh>
    <rPh sb="3" eb="4">
      <t>フン</t>
    </rPh>
    <phoneticPr fontId="2"/>
  </si>
  <si>
    <t>車で5分～40分</t>
    <rPh sb="0" eb="1">
      <t>クルマ</t>
    </rPh>
    <rPh sb="3" eb="4">
      <t>フン</t>
    </rPh>
    <rPh sb="7" eb="8">
      <t>フン</t>
    </rPh>
    <phoneticPr fontId="2"/>
  </si>
  <si>
    <t>貸切バス、タクシー、徒歩</t>
    <rPh sb="0" eb="2">
      <t>カシキリ</t>
    </rPh>
    <rPh sb="10" eb="12">
      <t>トホ</t>
    </rPh>
    <phoneticPr fontId="2"/>
  </si>
  <si>
    <t>貸切バス、タクシー</t>
    <rPh sb="0" eb="2">
      <t>カシキリ</t>
    </rPh>
    <phoneticPr fontId="2"/>
  </si>
  <si>
    <t>車で90分</t>
    <rPh sb="0" eb="1">
      <t>クルマ</t>
    </rPh>
    <rPh sb="4" eb="5">
      <t>ジブン</t>
    </rPh>
    <phoneticPr fontId="2"/>
  </si>
  <si>
    <t>車で約95分</t>
    <rPh sb="0" eb="1">
      <t>クルマ</t>
    </rPh>
    <rPh sb="2" eb="3">
      <t>ヤク</t>
    </rPh>
    <rPh sb="5" eb="6">
      <t>ジブン</t>
    </rPh>
    <phoneticPr fontId="2"/>
  </si>
  <si>
    <t>車で約75分</t>
    <rPh sb="0" eb="1">
      <t>クルマ</t>
    </rPh>
    <rPh sb="2" eb="3">
      <t>ヤク</t>
    </rPh>
    <rPh sb="5" eb="6">
      <t>フン</t>
    </rPh>
    <phoneticPr fontId="2"/>
  </si>
  <si>
    <t>徒歩２分</t>
    <rPh sb="0" eb="2">
      <t>トホ</t>
    </rPh>
    <rPh sb="3" eb="4">
      <t>フン</t>
    </rPh>
    <phoneticPr fontId="2"/>
  </si>
  <si>
    <t>バスで約30分</t>
    <rPh sb="3" eb="4">
      <t>ヤク</t>
    </rPh>
    <rPh sb="6" eb="7">
      <t>フン</t>
    </rPh>
    <phoneticPr fontId="2"/>
  </si>
  <si>
    <t>徒歩10～20分</t>
    <rPh sb="0" eb="2">
      <t>トホ</t>
    </rPh>
    <rPh sb="7" eb="8">
      <t>フン</t>
    </rPh>
    <phoneticPr fontId="2"/>
  </si>
  <si>
    <t>バスで約40分</t>
    <rPh sb="3" eb="4">
      <t>ヤク</t>
    </rPh>
    <phoneticPr fontId="2"/>
  </si>
  <si>
    <t>徒歩5～10分</t>
    <rPh sb="0" eb="2">
      <t>トホ</t>
    </rPh>
    <rPh sb="6" eb="7">
      <t>フン</t>
    </rPh>
    <phoneticPr fontId="2"/>
  </si>
  <si>
    <t>バスで約50分</t>
    <rPh sb="3" eb="4">
      <t>ヤク</t>
    </rPh>
    <rPh sb="6" eb="7">
      <t>フン</t>
    </rPh>
    <phoneticPr fontId="2"/>
  </si>
  <si>
    <t>船上で鑑賞</t>
    <rPh sb="0" eb="2">
      <t>センジョウ</t>
    </rPh>
    <rPh sb="3" eb="5">
      <t>カンショウ</t>
    </rPh>
    <phoneticPr fontId="2"/>
  </si>
  <si>
    <t>熊本港から15ｋｍ、車で約30分</t>
    <rPh sb="0" eb="2">
      <t>クマモト</t>
    </rPh>
    <rPh sb="2" eb="3">
      <t>コウ</t>
    </rPh>
    <rPh sb="10" eb="11">
      <t>クルマ</t>
    </rPh>
    <rPh sb="12" eb="13">
      <t>ヤク</t>
    </rPh>
    <rPh sb="15" eb="16">
      <t>フン</t>
    </rPh>
    <phoneticPr fontId="5"/>
  </si>
  <si>
    <t>車で15分</t>
    <rPh sb="0" eb="1">
      <t>クルマ</t>
    </rPh>
    <rPh sb="4" eb="5">
      <t>フン</t>
    </rPh>
    <phoneticPr fontId="5"/>
  </si>
  <si>
    <t>車10分</t>
    <rPh sb="0" eb="1">
      <t>クルマ</t>
    </rPh>
    <rPh sb="3" eb="4">
      <t>プン</t>
    </rPh>
    <phoneticPr fontId="1"/>
  </si>
  <si>
    <t>車20分</t>
    <rPh sb="0" eb="1">
      <t>クルマ</t>
    </rPh>
    <rPh sb="3" eb="4">
      <t>プン</t>
    </rPh>
    <phoneticPr fontId="1"/>
  </si>
  <si>
    <t>車25分</t>
    <rPh sb="0" eb="1">
      <t>クルマ</t>
    </rPh>
    <rPh sb="3" eb="4">
      <t>プン</t>
    </rPh>
    <phoneticPr fontId="1"/>
  </si>
  <si>
    <t>車15分</t>
    <rPh sb="0" eb="1">
      <t>クルマ</t>
    </rPh>
    <rPh sb="3" eb="4">
      <t>プン</t>
    </rPh>
    <phoneticPr fontId="1"/>
  </si>
  <si>
    <t>車60分</t>
    <rPh sb="0" eb="1">
      <t>クルマ</t>
    </rPh>
    <rPh sb="3" eb="4">
      <t>プン</t>
    </rPh>
    <phoneticPr fontId="1"/>
  </si>
  <si>
    <t>車10分</t>
    <rPh sb="0" eb="1">
      <t>クルマ</t>
    </rPh>
    <rPh sb="3" eb="4">
      <t>フン</t>
    </rPh>
    <phoneticPr fontId="2"/>
  </si>
  <si>
    <t>バス２５分</t>
    <rPh sb="4" eb="5">
      <t>フン</t>
    </rPh>
    <phoneticPr fontId="2"/>
  </si>
  <si>
    <t>バス５０分</t>
    <rPh sb="4" eb="5">
      <t>フン</t>
    </rPh>
    <phoneticPr fontId="2"/>
  </si>
  <si>
    <t>バス６０分</t>
    <rPh sb="4" eb="5">
      <t>フン</t>
    </rPh>
    <phoneticPr fontId="2"/>
  </si>
  <si>
    <t>車50分</t>
    <rPh sb="0" eb="1">
      <t>クルマ</t>
    </rPh>
    <rPh sb="3" eb="4">
      <t>フン</t>
    </rPh>
    <phoneticPr fontId="2"/>
  </si>
  <si>
    <t>バス４０分</t>
    <rPh sb="4" eb="5">
      <t>フン</t>
    </rPh>
    <phoneticPr fontId="2"/>
  </si>
  <si>
    <t>車３０分</t>
    <rPh sb="0" eb="1">
      <t>クルマ</t>
    </rPh>
    <rPh sb="3" eb="4">
      <t>フン</t>
    </rPh>
    <phoneticPr fontId="2"/>
  </si>
  <si>
    <t>徒歩３分</t>
    <rPh sb="0" eb="2">
      <t>トホ</t>
    </rPh>
    <rPh sb="3" eb="4">
      <t>フン</t>
    </rPh>
    <phoneticPr fontId="2"/>
  </si>
  <si>
    <t>バス１０分</t>
    <rPh sb="4" eb="5">
      <t>フン</t>
    </rPh>
    <phoneticPr fontId="2"/>
  </si>
  <si>
    <t>徒歩１５分</t>
    <rPh sb="0" eb="2">
      <t>トホ</t>
    </rPh>
    <rPh sb="4" eb="5">
      <t>フン</t>
    </rPh>
    <phoneticPr fontId="2"/>
  </si>
  <si>
    <t>バス１１分</t>
    <rPh sb="4" eb="5">
      <t>フン</t>
    </rPh>
    <phoneticPr fontId="2"/>
  </si>
  <si>
    <t>徒歩20分または路面電車で10分</t>
    <rPh sb="0" eb="2">
      <t>トホ</t>
    </rPh>
    <rPh sb="4" eb="5">
      <t>フン</t>
    </rPh>
    <rPh sb="8" eb="10">
      <t>ロメン</t>
    </rPh>
    <rPh sb="10" eb="12">
      <t>デンシャ</t>
    </rPh>
    <rPh sb="15" eb="16">
      <t>フン</t>
    </rPh>
    <phoneticPr fontId="2"/>
  </si>
  <si>
    <t>車で約25分（10km）</t>
    <rPh sb="0" eb="1">
      <t>クルマ</t>
    </rPh>
    <rPh sb="2" eb="3">
      <t>ヤク</t>
    </rPh>
    <rPh sb="5" eb="6">
      <t>フン</t>
    </rPh>
    <phoneticPr fontId="2"/>
  </si>
  <si>
    <t>車で約60分（約38km）</t>
    <rPh sb="7" eb="8">
      <t>ヤク</t>
    </rPh>
    <phoneticPr fontId="2"/>
  </si>
  <si>
    <t>車で約15分（約7km）</t>
    <rPh sb="0" eb="1">
      <t>クルマ</t>
    </rPh>
    <rPh sb="2" eb="3">
      <t>ヤク</t>
    </rPh>
    <rPh sb="5" eb="6">
      <t>フン</t>
    </rPh>
    <rPh sb="7" eb="8">
      <t>ヤク</t>
    </rPh>
    <phoneticPr fontId="2"/>
  </si>
  <si>
    <t>車で約50分（約35km）</t>
    <rPh sb="0" eb="1">
      <t>クルマ</t>
    </rPh>
    <rPh sb="2" eb="3">
      <t>ヤク</t>
    </rPh>
    <rPh sb="5" eb="6">
      <t>フン</t>
    </rPh>
    <rPh sb="7" eb="8">
      <t>ヤク</t>
    </rPh>
    <phoneticPr fontId="2"/>
  </si>
  <si>
    <t>徒歩5分（約1km）</t>
    <rPh sb="0" eb="2">
      <t>トホ</t>
    </rPh>
    <rPh sb="3" eb="4">
      <t>フン</t>
    </rPh>
    <rPh sb="5" eb="6">
      <t>ヤク</t>
    </rPh>
    <phoneticPr fontId="2"/>
  </si>
  <si>
    <t>車で20分（約7km）</t>
    <rPh sb="0" eb="1">
      <t>クルマ</t>
    </rPh>
    <rPh sb="4" eb="5">
      <t>フン</t>
    </rPh>
    <rPh sb="6" eb="7">
      <t>ヤク</t>
    </rPh>
    <phoneticPr fontId="2"/>
  </si>
  <si>
    <t>車で約20分（約8km）</t>
    <rPh sb="0" eb="1">
      <t>クルマ</t>
    </rPh>
    <rPh sb="2" eb="3">
      <t>ヤク</t>
    </rPh>
    <rPh sb="5" eb="6">
      <t>フン</t>
    </rPh>
    <rPh sb="7" eb="8">
      <t>ヤク</t>
    </rPh>
    <phoneticPr fontId="2"/>
  </si>
  <si>
    <t>車で約15分（約12km）</t>
    <rPh sb="0" eb="1">
      <t>クルマ</t>
    </rPh>
    <rPh sb="2" eb="3">
      <t>ヤク</t>
    </rPh>
    <rPh sb="5" eb="6">
      <t>フン</t>
    </rPh>
    <rPh sb="7" eb="8">
      <t>ヤク</t>
    </rPh>
    <phoneticPr fontId="2"/>
  </si>
  <si>
    <t>車で約20分（約9km）</t>
    <rPh sb="0" eb="1">
      <t>クルマ</t>
    </rPh>
    <rPh sb="2" eb="3">
      <t>ヤク</t>
    </rPh>
    <rPh sb="5" eb="6">
      <t>フン</t>
    </rPh>
    <rPh sb="7" eb="8">
      <t>ヤク</t>
    </rPh>
    <phoneticPr fontId="2"/>
  </si>
  <si>
    <t>車で約45分（約27km）</t>
    <rPh sb="5" eb="6">
      <t>フン</t>
    </rPh>
    <rPh sb="7" eb="8">
      <t>ヤク</t>
    </rPh>
    <phoneticPr fontId="2"/>
  </si>
  <si>
    <t>車で約30分（約17km）</t>
    <rPh sb="0" eb="1">
      <t>クルマ</t>
    </rPh>
    <rPh sb="2" eb="3">
      <t>ヤク</t>
    </rPh>
    <rPh sb="5" eb="6">
      <t>フン</t>
    </rPh>
    <rPh sb="7" eb="8">
      <t>ヤク</t>
    </rPh>
    <phoneticPr fontId="2"/>
  </si>
  <si>
    <t>徒歩20～30分、タクシーで10分</t>
    <rPh sb="0" eb="2">
      <t>トホ</t>
    </rPh>
    <rPh sb="7" eb="8">
      <t>フン</t>
    </rPh>
    <rPh sb="16" eb="17">
      <t>フン</t>
    </rPh>
    <phoneticPr fontId="2"/>
  </si>
  <si>
    <t>徒歩30分、タクシーで10分</t>
    <rPh sb="0" eb="2">
      <t>トホ</t>
    </rPh>
    <rPh sb="4" eb="5">
      <t>フン</t>
    </rPh>
    <rPh sb="13" eb="14">
      <t>フン</t>
    </rPh>
    <phoneticPr fontId="2"/>
  </si>
  <si>
    <t>タクシーで5分</t>
    <rPh sb="6" eb="7">
      <t>フン</t>
    </rPh>
    <phoneticPr fontId="2"/>
  </si>
  <si>
    <t>バスで10分</t>
  </si>
  <si>
    <t>徒歩０分</t>
    <rPh sb="0" eb="2">
      <t>トホ</t>
    </rPh>
    <rPh sb="3" eb="4">
      <t>フン</t>
    </rPh>
    <phoneticPr fontId="2"/>
  </si>
  <si>
    <t>徒歩０分</t>
    <rPh sb="0" eb="2">
      <t>トホ</t>
    </rPh>
    <rPh sb="3" eb="4">
      <t>フン</t>
    </rPh>
    <phoneticPr fontId="5"/>
  </si>
  <si>
    <t>三角港から20ｋｍ、車で約25分</t>
    <rPh sb="0" eb="2">
      <t>ミスミ</t>
    </rPh>
    <rPh sb="2" eb="3">
      <t>コウ</t>
    </rPh>
    <rPh sb="10" eb="11">
      <t>クルマ</t>
    </rPh>
    <rPh sb="12" eb="13">
      <t>ヤク</t>
    </rPh>
    <rPh sb="15" eb="16">
      <t>フン</t>
    </rPh>
    <phoneticPr fontId="5"/>
  </si>
  <si>
    <t>八代港から14ｋｍ、車で約30分</t>
    <rPh sb="0" eb="2">
      <t>ヤツシロ</t>
    </rPh>
    <rPh sb="2" eb="3">
      <t>コウ</t>
    </rPh>
    <rPh sb="10" eb="11">
      <t>クルマ</t>
    </rPh>
    <rPh sb="12" eb="13">
      <t>ヤク</t>
    </rPh>
    <rPh sb="15" eb="16">
      <t>フン</t>
    </rPh>
    <phoneticPr fontId="5"/>
  </si>
  <si>
    <t>油津港から車で15分</t>
    <rPh sb="0" eb="2">
      <t>アブラツ</t>
    </rPh>
    <rPh sb="2" eb="3">
      <t>コウ</t>
    </rPh>
    <rPh sb="5" eb="6">
      <t>クルマ</t>
    </rPh>
    <rPh sb="9" eb="10">
      <t>フン</t>
    </rPh>
    <phoneticPr fontId="2"/>
  </si>
  <si>
    <t>油津港から車で20分～30分</t>
    <rPh sb="0" eb="2">
      <t>アブラツ</t>
    </rPh>
    <rPh sb="2" eb="3">
      <t>コウ</t>
    </rPh>
    <rPh sb="5" eb="6">
      <t>クルマ</t>
    </rPh>
    <rPh sb="9" eb="10">
      <t>フン</t>
    </rPh>
    <rPh sb="13" eb="14">
      <t>フン</t>
    </rPh>
    <phoneticPr fontId="2"/>
  </si>
  <si>
    <t>油津港から車で30分</t>
    <rPh sb="0" eb="2">
      <t>アブラツ</t>
    </rPh>
    <rPh sb="2" eb="3">
      <t>コウ</t>
    </rPh>
    <rPh sb="5" eb="6">
      <t>クルマ</t>
    </rPh>
    <rPh sb="9" eb="10">
      <t>フン</t>
    </rPh>
    <phoneticPr fontId="2"/>
  </si>
  <si>
    <t>油津港周辺</t>
    <rPh sb="0" eb="2">
      <t>アブラツ</t>
    </rPh>
    <rPh sb="2" eb="3">
      <t>ミナト</t>
    </rPh>
    <rPh sb="3" eb="5">
      <t>シュウヘン</t>
    </rPh>
    <phoneticPr fontId="2"/>
  </si>
  <si>
    <t>油津港から車で20分</t>
    <rPh sb="0" eb="2">
      <t>アブラツ</t>
    </rPh>
    <rPh sb="2" eb="3">
      <t>コウ</t>
    </rPh>
    <rPh sb="5" eb="6">
      <t>クルマ</t>
    </rPh>
    <rPh sb="9" eb="10">
      <t>フン</t>
    </rPh>
    <phoneticPr fontId="2"/>
  </si>
  <si>
    <t>那覇港から車で10分</t>
    <rPh sb="0" eb="2">
      <t>ナハ</t>
    </rPh>
    <rPh sb="2" eb="3">
      <t>コウ</t>
    </rPh>
    <rPh sb="5" eb="6">
      <t>クルマ</t>
    </rPh>
    <rPh sb="9" eb="10">
      <t>プン</t>
    </rPh>
    <phoneticPr fontId="2"/>
  </si>
  <si>
    <t>那覇港から車で20分</t>
    <rPh sb="0" eb="2">
      <t>ナハ</t>
    </rPh>
    <rPh sb="2" eb="3">
      <t>コウ</t>
    </rPh>
    <rPh sb="5" eb="6">
      <t>クルマ</t>
    </rPh>
    <rPh sb="9" eb="10">
      <t>プン</t>
    </rPh>
    <phoneticPr fontId="2"/>
  </si>
  <si>
    <t>タクシーで15分</t>
    <rPh sb="7" eb="8">
      <t>フン</t>
    </rPh>
    <phoneticPr fontId="2"/>
  </si>
  <si>
    <t>タクシーで10分</t>
    <rPh sb="7" eb="8">
      <t>フン</t>
    </rPh>
    <phoneticPr fontId="2"/>
  </si>
  <si>
    <t>徒歩2分</t>
    <rPh sb="0" eb="2">
      <t>トホ</t>
    </rPh>
    <rPh sb="3" eb="4">
      <t>フン</t>
    </rPh>
    <phoneticPr fontId="2"/>
  </si>
  <si>
    <t>徒歩で10分</t>
    <rPh sb="0" eb="2">
      <t>トホ</t>
    </rPh>
    <rPh sb="5" eb="6">
      <t>フン</t>
    </rPh>
    <phoneticPr fontId="2"/>
  </si>
  <si>
    <t>部署名</t>
    <rPh sb="0" eb="2">
      <t>ブショ</t>
    </rPh>
    <rPh sb="2" eb="3">
      <t>メイ</t>
    </rPh>
    <phoneticPr fontId="2"/>
  </si>
  <si>
    <t>一般社団法人 網走市観光協会</t>
    <rPh sb="0" eb="2">
      <t>イッパン</t>
    </rPh>
    <rPh sb="2" eb="4">
      <t>シャダン</t>
    </rPh>
    <rPh sb="4" eb="6">
      <t>ホウジン</t>
    </rPh>
    <rPh sb="7" eb="10">
      <t>アバシリシ</t>
    </rPh>
    <rPh sb="10" eb="12">
      <t>カンコウ</t>
    </rPh>
    <rPh sb="12" eb="14">
      <t>キョウカイ</t>
    </rPh>
    <phoneticPr fontId="2"/>
  </si>
  <si>
    <t>さっぽろオータムフェスト実行委員会</t>
    <phoneticPr fontId="2"/>
  </si>
  <si>
    <t>味覚の祭典実行委員会</t>
    <phoneticPr fontId="2"/>
  </si>
  <si>
    <t>仁木町うまいもんじゃ祭り実行委員会</t>
    <phoneticPr fontId="2"/>
  </si>
  <si>
    <t>おたる潮まつり実行委員会事務局</t>
    <rPh sb="3" eb="4">
      <t>ウシオ</t>
    </rPh>
    <rPh sb="7" eb="9">
      <t>ジッコウ</t>
    </rPh>
    <rPh sb="9" eb="12">
      <t>イインカイ</t>
    </rPh>
    <rPh sb="12" eb="15">
      <t>ジムキョク</t>
    </rPh>
    <phoneticPr fontId="2"/>
  </si>
  <si>
    <t>YOSAKOIソーラン祭り組織委員会</t>
    <phoneticPr fontId="2"/>
  </si>
  <si>
    <t>(一社）釧路観光コンベンション協会</t>
    <phoneticPr fontId="2"/>
  </si>
  <si>
    <t>鶴居村役場</t>
    <rPh sb="0" eb="3">
      <t>ツルイムラ</t>
    </rPh>
    <rPh sb="3" eb="5">
      <t>ヤクバ</t>
    </rPh>
    <phoneticPr fontId="2"/>
  </si>
  <si>
    <t>ＮＰＯ阿寒観光協会</t>
    <rPh sb="3" eb="5">
      <t>アカン</t>
    </rPh>
    <rPh sb="5" eb="7">
      <t>カンコウ</t>
    </rPh>
    <rPh sb="7" eb="9">
      <t>キョウカイ</t>
    </rPh>
    <phoneticPr fontId="2"/>
  </si>
  <si>
    <t>白糠漁業協同組合</t>
    <rPh sb="0" eb="2">
      <t>シラヌカ</t>
    </rPh>
    <rPh sb="2" eb="4">
      <t>ギョギョウ</t>
    </rPh>
    <rPh sb="4" eb="6">
      <t>キョウドウ</t>
    </rPh>
    <rPh sb="6" eb="8">
      <t>クミアイ</t>
    </rPh>
    <phoneticPr fontId="2"/>
  </si>
  <si>
    <t>浜中町観光協会</t>
    <rPh sb="0" eb="3">
      <t>ハマナカチョウ</t>
    </rPh>
    <rPh sb="3" eb="5">
      <t>カンコウ</t>
    </rPh>
    <rPh sb="5" eb="7">
      <t>キョウカイ</t>
    </rPh>
    <phoneticPr fontId="2"/>
  </si>
  <si>
    <t>厳島神社社務所</t>
    <phoneticPr fontId="2"/>
  </si>
  <si>
    <t>（一社）釧路青年会議所</t>
    <phoneticPr fontId="2"/>
  </si>
  <si>
    <t>釧路市港湾空港振興課</t>
    <phoneticPr fontId="2"/>
  </si>
  <si>
    <t>阿寒観光汽船</t>
    <rPh sb="0" eb="2">
      <t>アカン</t>
    </rPh>
    <rPh sb="2" eb="4">
      <t>カンコウ</t>
    </rPh>
    <rPh sb="4" eb="6">
      <t>キセン</t>
    </rPh>
    <phoneticPr fontId="2"/>
  </si>
  <si>
    <t>厚岸観光協会</t>
    <rPh sb="0" eb="2">
      <t>アッケシ</t>
    </rPh>
    <rPh sb="2" eb="4">
      <t>カンコウ</t>
    </rPh>
    <rPh sb="4" eb="6">
      <t>キョウカイ</t>
    </rPh>
    <phoneticPr fontId="2"/>
  </si>
  <si>
    <t>釧路市民活動センターわっと</t>
    <phoneticPr fontId="2"/>
  </si>
  <si>
    <t>（有）広大</t>
    <phoneticPr fontId="2"/>
  </si>
  <si>
    <t>（株）FMくしろ</t>
    <phoneticPr fontId="2"/>
  </si>
  <si>
    <t>りしり浮島まつり実行委員会</t>
    <rPh sb="3" eb="5">
      <t>ウキシマ</t>
    </rPh>
    <rPh sb="8" eb="10">
      <t>ジッコウ</t>
    </rPh>
    <rPh sb="10" eb="13">
      <t>イインカイ</t>
    </rPh>
    <phoneticPr fontId="1"/>
  </si>
  <si>
    <t>苫小牧港まつり実行委員会</t>
    <rPh sb="0" eb="3">
      <t>トマコマイ</t>
    </rPh>
    <rPh sb="3" eb="4">
      <t>ミナト</t>
    </rPh>
    <rPh sb="7" eb="9">
      <t>ジッコウ</t>
    </rPh>
    <rPh sb="9" eb="12">
      <t>イインカイ</t>
    </rPh>
    <phoneticPr fontId="2"/>
  </si>
  <si>
    <t>苫小牧スケートまつり実行委員会</t>
    <rPh sb="0" eb="3">
      <t>トマコマイ</t>
    </rPh>
    <rPh sb="10" eb="12">
      <t>ジッコウ</t>
    </rPh>
    <rPh sb="12" eb="15">
      <t>イインカイ</t>
    </rPh>
    <phoneticPr fontId="2"/>
  </si>
  <si>
    <t>とまこまいコスプレフェスタ実行委員会</t>
    <rPh sb="13" eb="15">
      <t>ジッコウ</t>
    </rPh>
    <rPh sb="15" eb="18">
      <t>イインカイ</t>
    </rPh>
    <phoneticPr fontId="2"/>
  </si>
  <si>
    <t>苫小牧漁港ホッキまつり実行委員会</t>
    <rPh sb="0" eb="3">
      <t>トマコマイ</t>
    </rPh>
    <rPh sb="3" eb="5">
      <t>ギョコウ</t>
    </rPh>
    <rPh sb="11" eb="13">
      <t>ジッコウ</t>
    </rPh>
    <rPh sb="13" eb="16">
      <t>イインカイ</t>
    </rPh>
    <phoneticPr fontId="2"/>
  </si>
  <si>
    <t>とまこまい港まつり実行委員会</t>
    <rPh sb="5" eb="6">
      <t>ミナト</t>
    </rPh>
    <rPh sb="9" eb="11">
      <t>ジッコウ</t>
    </rPh>
    <rPh sb="11" eb="14">
      <t>イインカイ</t>
    </rPh>
    <phoneticPr fontId="2"/>
  </si>
  <si>
    <t>とまこまいスケートまつり実行委員会</t>
    <rPh sb="12" eb="14">
      <t>ジッコウ</t>
    </rPh>
    <rPh sb="14" eb="17">
      <t>イインカイ</t>
    </rPh>
    <phoneticPr fontId="2"/>
  </si>
  <si>
    <t>函館市港湾空港部港湾空港振興課</t>
    <rPh sb="0" eb="3">
      <t>ハコダテシ</t>
    </rPh>
    <rPh sb="3" eb="5">
      <t>コウワン</t>
    </rPh>
    <rPh sb="5" eb="7">
      <t>クウコウ</t>
    </rPh>
    <rPh sb="7" eb="8">
      <t>ブ</t>
    </rPh>
    <rPh sb="8" eb="10">
      <t>コウワン</t>
    </rPh>
    <rPh sb="10" eb="12">
      <t>クウコウ</t>
    </rPh>
    <rPh sb="12" eb="15">
      <t>シンコウカ</t>
    </rPh>
    <phoneticPr fontId="1"/>
  </si>
  <si>
    <t>洞爺湖町観光振興課</t>
    <rPh sb="0" eb="3">
      <t>トウヤコ</t>
    </rPh>
    <rPh sb="3" eb="4">
      <t>チョウ</t>
    </rPh>
    <rPh sb="4" eb="6">
      <t>カンコウ</t>
    </rPh>
    <rPh sb="6" eb="9">
      <t>シンコウカ</t>
    </rPh>
    <phoneticPr fontId="5"/>
  </si>
  <si>
    <t>TOYAKOマンガ・アニメフェスタ実行委員会</t>
    <rPh sb="17" eb="19">
      <t>ジッコウ</t>
    </rPh>
    <rPh sb="19" eb="22">
      <t>イインカイ</t>
    </rPh>
    <phoneticPr fontId="5"/>
  </si>
  <si>
    <t>（一社）登別国際観光コンベンション協会</t>
    <rPh sb="1" eb="2">
      <t>イチ</t>
    </rPh>
    <rPh sb="2" eb="3">
      <t>シャ</t>
    </rPh>
    <rPh sb="4" eb="6">
      <t>ノボリベツ</t>
    </rPh>
    <rPh sb="6" eb="8">
      <t>コクサイ</t>
    </rPh>
    <rPh sb="8" eb="10">
      <t>カンコウ</t>
    </rPh>
    <rPh sb="17" eb="19">
      <t>キョウカイ</t>
    </rPh>
    <phoneticPr fontId="5"/>
  </si>
  <si>
    <t>NPO法人だて観光協会</t>
    <rPh sb="3" eb="5">
      <t>ホウジン</t>
    </rPh>
    <rPh sb="7" eb="9">
      <t>カンコウ</t>
    </rPh>
    <rPh sb="9" eb="11">
      <t>キョウカイ</t>
    </rPh>
    <phoneticPr fontId="5"/>
  </si>
  <si>
    <t>おおたき国際スキーマラソン実行委員会事務局</t>
    <rPh sb="4" eb="6">
      <t>コクサイ</t>
    </rPh>
    <rPh sb="13" eb="15">
      <t>ジッコウ</t>
    </rPh>
    <rPh sb="15" eb="18">
      <t>イインカイ</t>
    </rPh>
    <rPh sb="18" eb="21">
      <t>ジムキョク</t>
    </rPh>
    <phoneticPr fontId="5"/>
  </si>
  <si>
    <t>昭和新山国際雪合戦実行委員会</t>
    <rPh sb="0" eb="4">
      <t>ショウワシンザン</t>
    </rPh>
    <rPh sb="4" eb="6">
      <t>コクサイ</t>
    </rPh>
    <rPh sb="6" eb="9">
      <t>ユキガッセン</t>
    </rPh>
    <rPh sb="9" eb="11">
      <t>ジッコウ</t>
    </rPh>
    <rPh sb="11" eb="14">
      <t>イインカイ</t>
    </rPh>
    <phoneticPr fontId="5"/>
  </si>
  <si>
    <t>（一社）洞爺湖温泉観光協会</t>
    <rPh sb="1" eb="2">
      <t>イチ</t>
    </rPh>
    <rPh sb="2" eb="3">
      <t>シャ</t>
    </rPh>
    <rPh sb="4" eb="7">
      <t>トウヤコ</t>
    </rPh>
    <rPh sb="7" eb="9">
      <t>オンセン</t>
    </rPh>
    <rPh sb="9" eb="11">
      <t>カンコウ</t>
    </rPh>
    <rPh sb="11" eb="13">
      <t>キョウカイ</t>
    </rPh>
    <phoneticPr fontId="5"/>
  </si>
  <si>
    <t>むろらん港まつり実行委員会（室蘭観光協会内）</t>
    <rPh sb="4" eb="5">
      <t>ミナト</t>
    </rPh>
    <rPh sb="8" eb="10">
      <t>ジッコウ</t>
    </rPh>
    <rPh sb="10" eb="13">
      <t>イインカイ</t>
    </rPh>
    <rPh sb="14" eb="16">
      <t>ムロラン</t>
    </rPh>
    <rPh sb="16" eb="18">
      <t>カンコウ</t>
    </rPh>
    <rPh sb="18" eb="20">
      <t>キョウカイ</t>
    </rPh>
    <rPh sb="20" eb="21">
      <t>ナイ</t>
    </rPh>
    <phoneticPr fontId="5"/>
  </si>
  <si>
    <t>スワンフェスタ実行委員会（室蘭観光協会）</t>
    <rPh sb="7" eb="9">
      <t>ジッコウ</t>
    </rPh>
    <rPh sb="9" eb="12">
      <t>イインカイ</t>
    </rPh>
    <rPh sb="13" eb="15">
      <t>ムロラン</t>
    </rPh>
    <rPh sb="15" eb="17">
      <t>カンコウ</t>
    </rPh>
    <rPh sb="17" eb="19">
      <t>キョウカイ</t>
    </rPh>
    <phoneticPr fontId="5"/>
  </si>
  <si>
    <t>洞爺産業まつり実行委員会</t>
    <rPh sb="0" eb="2">
      <t>トウヤ</t>
    </rPh>
    <rPh sb="2" eb="4">
      <t>サンギョウ</t>
    </rPh>
    <rPh sb="7" eb="9">
      <t>ジッコウ</t>
    </rPh>
    <rPh sb="9" eb="12">
      <t>イインカイ</t>
    </rPh>
    <phoneticPr fontId="5"/>
  </si>
  <si>
    <t>いちご豚肉まつり実施委員会</t>
    <rPh sb="3" eb="5">
      <t>ブタニク</t>
    </rPh>
    <rPh sb="8" eb="10">
      <t>ジッシ</t>
    </rPh>
    <rPh sb="10" eb="13">
      <t>イインカイ</t>
    </rPh>
    <phoneticPr fontId="5"/>
  </si>
  <si>
    <t>伊達武者まつり実行委員会事務局</t>
    <rPh sb="0" eb="2">
      <t>ダテ</t>
    </rPh>
    <rPh sb="2" eb="4">
      <t>ムシャ</t>
    </rPh>
    <rPh sb="7" eb="9">
      <t>ジッコウ</t>
    </rPh>
    <rPh sb="9" eb="12">
      <t>イインカイ</t>
    </rPh>
    <rPh sb="12" eb="15">
      <t>ジムキョク</t>
    </rPh>
    <phoneticPr fontId="5"/>
  </si>
  <si>
    <t>NPO法人そうべつ観光協会</t>
    <rPh sb="3" eb="5">
      <t>ホウジン</t>
    </rPh>
    <rPh sb="9" eb="11">
      <t>カンコウ</t>
    </rPh>
    <rPh sb="11" eb="13">
      <t>キョウカイ</t>
    </rPh>
    <phoneticPr fontId="5"/>
  </si>
  <si>
    <t>室蘭市経済部農水産課</t>
    <rPh sb="0" eb="3">
      <t>ムロランシ</t>
    </rPh>
    <rPh sb="3" eb="5">
      <t>ケイザイ</t>
    </rPh>
    <rPh sb="5" eb="6">
      <t>ブ</t>
    </rPh>
    <rPh sb="6" eb="7">
      <t>ノウ</t>
    </rPh>
    <rPh sb="7" eb="9">
      <t>スイサン</t>
    </rPh>
    <rPh sb="9" eb="10">
      <t>カ</t>
    </rPh>
    <phoneticPr fontId="5"/>
  </si>
  <si>
    <t>特定非営利活動法人　留萌観光協会　</t>
    <rPh sb="0" eb="2">
      <t>トクテイ</t>
    </rPh>
    <rPh sb="2" eb="5">
      <t>ヒエイリ</t>
    </rPh>
    <rPh sb="5" eb="7">
      <t>カツドウ</t>
    </rPh>
    <rPh sb="7" eb="9">
      <t>ホウジン</t>
    </rPh>
    <rPh sb="10" eb="12">
      <t>ルモイ</t>
    </rPh>
    <rPh sb="12" eb="14">
      <t>カンコウ</t>
    </rPh>
    <rPh sb="14" eb="16">
      <t>キョウカイ</t>
    </rPh>
    <phoneticPr fontId="1"/>
  </si>
  <si>
    <t>るもい呑涛まつり実行委員会事務局
（留萌市経済港湾課内）</t>
    <rPh sb="3" eb="4">
      <t>ドン</t>
    </rPh>
    <rPh sb="4" eb="5">
      <t>トウ</t>
    </rPh>
    <rPh sb="8" eb="10">
      <t>ジッコウ</t>
    </rPh>
    <rPh sb="10" eb="13">
      <t>イインカイ</t>
    </rPh>
    <rPh sb="13" eb="16">
      <t>ジムキョク</t>
    </rPh>
    <rPh sb="18" eb="21">
      <t>ルモイシ</t>
    </rPh>
    <rPh sb="21" eb="23">
      <t>ケイザイ</t>
    </rPh>
    <rPh sb="23" eb="25">
      <t>コウワン</t>
    </rPh>
    <rPh sb="25" eb="26">
      <t>カ</t>
    </rPh>
    <rPh sb="26" eb="27">
      <t>ナイ</t>
    </rPh>
    <phoneticPr fontId="1"/>
  </si>
  <si>
    <t>わっかない観光活性化促進協議会</t>
    <rPh sb="5" eb="7">
      <t>カンコウ</t>
    </rPh>
    <rPh sb="7" eb="10">
      <t>カッセイカ</t>
    </rPh>
    <rPh sb="10" eb="12">
      <t>ソクシン</t>
    </rPh>
    <rPh sb="12" eb="15">
      <t>キョウギカイ</t>
    </rPh>
    <phoneticPr fontId="2"/>
  </si>
  <si>
    <t>わっかない白夜祭実行委員会</t>
    <rPh sb="5" eb="7">
      <t>ビャクヤ</t>
    </rPh>
    <rPh sb="7" eb="8">
      <t>サイ</t>
    </rPh>
    <rPh sb="8" eb="10">
      <t>ジッコウ</t>
    </rPh>
    <rPh sb="10" eb="13">
      <t>イインカイ</t>
    </rPh>
    <phoneticPr fontId="2"/>
  </si>
  <si>
    <t>㈱副港開発</t>
    <rPh sb="1" eb="2">
      <t>フク</t>
    </rPh>
    <rPh sb="2" eb="3">
      <t>コウ</t>
    </rPh>
    <rPh sb="3" eb="5">
      <t>カイハツ</t>
    </rPh>
    <phoneticPr fontId="2"/>
  </si>
  <si>
    <t>稚内みなと南極まつり実行委員会</t>
    <rPh sb="0" eb="2">
      <t>ワッカナイ</t>
    </rPh>
    <rPh sb="5" eb="7">
      <t>ナンキョク</t>
    </rPh>
    <rPh sb="10" eb="12">
      <t>ジッコウ</t>
    </rPh>
    <rPh sb="12" eb="15">
      <t>イインカイ</t>
    </rPh>
    <phoneticPr fontId="2"/>
  </si>
  <si>
    <t>わっかない氷雪の広場実行委員会</t>
    <rPh sb="5" eb="7">
      <t>ヒョウセツ</t>
    </rPh>
    <rPh sb="8" eb="10">
      <t>ヒロバ</t>
    </rPh>
    <rPh sb="10" eb="12">
      <t>ジッコウ</t>
    </rPh>
    <rPh sb="12" eb="15">
      <t>イインカイ</t>
    </rPh>
    <phoneticPr fontId="2"/>
  </si>
  <si>
    <t>全国犬ぞり稚内大会実行委員会</t>
    <rPh sb="0" eb="2">
      <t>ゼンコク</t>
    </rPh>
    <rPh sb="2" eb="3">
      <t>イヌ</t>
    </rPh>
    <rPh sb="5" eb="7">
      <t>ワッカナイ</t>
    </rPh>
    <rPh sb="7" eb="9">
      <t>タイカイ</t>
    </rPh>
    <rPh sb="9" eb="11">
      <t>ジッコウ</t>
    </rPh>
    <rPh sb="11" eb="14">
      <t>イインカイ</t>
    </rPh>
    <phoneticPr fontId="2"/>
  </si>
  <si>
    <t>稚内市建設産業部物流港湾課</t>
    <rPh sb="8" eb="10">
      <t>ブツリュウ</t>
    </rPh>
    <phoneticPr fontId="2"/>
  </si>
  <si>
    <t>青森春秋まつり実行委員会</t>
    <rPh sb="0" eb="2">
      <t>アオモリ</t>
    </rPh>
    <rPh sb="2" eb="3">
      <t>ハル</t>
    </rPh>
    <rPh sb="3" eb="4">
      <t>アキ</t>
    </rPh>
    <rPh sb="7" eb="9">
      <t>ジッコウ</t>
    </rPh>
    <rPh sb="9" eb="12">
      <t>イインカイ</t>
    </rPh>
    <phoneticPr fontId="2"/>
  </si>
  <si>
    <t>弘前市立観光館</t>
    <rPh sb="0" eb="4">
      <t>ヒロサキシリツ</t>
    </rPh>
    <rPh sb="4" eb="6">
      <t>カンコウ</t>
    </rPh>
    <rPh sb="6" eb="7">
      <t>カン</t>
    </rPh>
    <phoneticPr fontId="2"/>
  </si>
  <si>
    <t>十和田奥入瀬観光機構</t>
    <rPh sb="0" eb="3">
      <t>トワダ</t>
    </rPh>
    <rPh sb="3" eb="6">
      <t>オイラセ</t>
    </rPh>
    <rPh sb="6" eb="8">
      <t>カンコウ</t>
    </rPh>
    <rPh sb="8" eb="10">
      <t>キコウ</t>
    </rPh>
    <phoneticPr fontId="2"/>
  </si>
  <si>
    <t>雪だ！灯りだ！芸術だ！あおもり冬のワンダーランド実行委員会</t>
    <rPh sb="0" eb="1">
      <t>ユキ</t>
    </rPh>
    <rPh sb="3" eb="4">
      <t>アカ</t>
    </rPh>
    <rPh sb="7" eb="9">
      <t>ゲイジュツ</t>
    </rPh>
    <rPh sb="15" eb="16">
      <t>フユ</t>
    </rPh>
    <rPh sb="24" eb="26">
      <t>ジッコウ</t>
    </rPh>
    <rPh sb="26" eb="29">
      <t>イインカイ</t>
    </rPh>
    <phoneticPr fontId="2"/>
  </si>
  <si>
    <t>浪岡りんご花まつり実行委員会</t>
    <phoneticPr fontId="2"/>
  </si>
  <si>
    <t>特定非営利活動法人
津軽三味線全国協議会</t>
    <phoneticPr fontId="2"/>
  </si>
  <si>
    <t>青森商工会議所青年部</t>
    <phoneticPr fontId="2"/>
  </si>
  <si>
    <t>浅虫ねぶた実行委員会</t>
    <phoneticPr fontId="2"/>
  </si>
  <si>
    <t>青森観光コンベンション協会</t>
    <rPh sb="2" eb="4">
      <t>カンコウ</t>
    </rPh>
    <rPh sb="11" eb="13">
      <t>キョウカイ</t>
    </rPh>
    <phoneticPr fontId="2"/>
  </si>
  <si>
    <t>黒石観光協会</t>
    <rPh sb="0" eb="2">
      <t>クロイシ</t>
    </rPh>
    <rPh sb="2" eb="4">
      <t>カンコウ</t>
    </rPh>
    <rPh sb="4" eb="6">
      <t>キョウカイ</t>
    </rPh>
    <phoneticPr fontId="2"/>
  </si>
  <si>
    <t>五所川原市観光協会</t>
    <rPh sb="0" eb="5">
      <t>ゴショガワラシ</t>
    </rPh>
    <rPh sb="5" eb="7">
      <t>カンコウ</t>
    </rPh>
    <rPh sb="7" eb="9">
      <t>キョウカイ</t>
    </rPh>
    <phoneticPr fontId="2"/>
  </si>
  <si>
    <t>金木商工会</t>
    <rPh sb="0" eb="2">
      <t>カナギ</t>
    </rPh>
    <rPh sb="2" eb="4">
      <t>ショウコウ</t>
    </rPh>
    <rPh sb="4" eb="5">
      <t>カイ</t>
    </rPh>
    <phoneticPr fontId="2"/>
  </si>
  <si>
    <t>仙北市田沢湖観光情報センター「フォレイク」</t>
    <rPh sb="0" eb="3">
      <t>センボクシ</t>
    </rPh>
    <rPh sb="3" eb="6">
      <t>タザワコ</t>
    </rPh>
    <rPh sb="6" eb="8">
      <t>カンコウ</t>
    </rPh>
    <rPh sb="8" eb="10">
      <t>ジョウホウ</t>
    </rPh>
    <phoneticPr fontId="2"/>
  </si>
  <si>
    <t>仙北市観光情報センター「角館駅前蔵」</t>
  </si>
  <si>
    <t>秋田市観光案内所</t>
    <rPh sb="0" eb="3">
      <t>アキタシ</t>
    </rPh>
    <rPh sb="3" eb="5">
      <t>カンコウ</t>
    </rPh>
    <rPh sb="5" eb="8">
      <t>アンナイジョ</t>
    </rPh>
    <phoneticPr fontId="2"/>
  </si>
  <si>
    <t>大曲商工会議所 花火振興事業部</t>
    <rPh sb="8" eb="10">
      <t>ハナビ</t>
    </rPh>
    <rPh sb="10" eb="12">
      <t>シンコウ</t>
    </rPh>
    <rPh sb="12" eb="15">
      <t>ジギョウブ</t>
    </rPh>
    <phoneticPr fontId="2"/>
  </si>
  <si>
    <t>秋田市竿燈まつり実行委員会</t>
    <rPh sb="0" eb="3">
      <t>アキタシ</t>
    </rPh>
    <rPh sb="3" eb="5">
      <t>カントウ</t>
    </rPh>
    <rPh sb="8" eb="10">
      <t>ジッコウ</t>
    </rPh>
    <rPh sb="10" eb="13">
      <t>イインカイ</t>
    </rPh>
    <phoneticPr fontId="2"/>
  </si>
  <si>
    <t>湯沢市観光物産協会</t>
    <rPh sb="5" eb="7">
      <t>ブッサン</t>
    </rPh>
    <phoneticPr fontId="2"/>
  </si>
  <si>
    <t>羽後町観光物産協会</t>
    <phoneticPr fontId="2"/>
  </si>
  <si>
    <t>湯沢市雄勝観光協会</t>
    <phoneticPr fontId="2"/>
  </si>
  <si>
    <t>仙北市観光情報センター「角館駅前蔵」</t>
    <rPh sb="0" eb="3">
      <t>センボクシ</t>
    </rPh>
    <rPh sb="3" eb="5">
      <t>カンコウ</t>
    </rPh>
    <rPh sb="5" eb="7">
      <t>ジョウホウ</t>
    </rPh>
    <rPh sb="14" eb="16">
      <t>エキマエ</t>
    </rPh>
    <rPh sb="16" eb="17">
      <t>クラ</t>
    </rPh>
    <phoneticPr fontId="2"/>
  </si>
  <si>
    <t>つばきまつり実行委員会　事務局</t>
    <rPh sb="6" eb="8">
      <t>ジッコウ</t>
    </rPh>
    <rPh sb="8" eb="11">
      <t>イインカイ</t>
    </rPh>
    <rPh sb="12" eb="15">
      <t>ジムキョク</t>
    </rPh>
    <phoneticPr fontId="2"/>
  </si>
  <si>
    <t>碁石海岸観光まつり実行委員会　事務局</t>
    <rPh sb="0" eb="2">
      <t>ゴイシ</t>
    </rPh>
    <rPh sb="2" eb="4">
      <t>カイガン</t>
    </rPh>
    <rPh sb="4" eb="6">
      <t>カンコウ</t>
    </rPh>
    <rPh sb="9" eb="11">
      <t>ジッコウ</t>
    </rPh>
    <rPh sb="11" eb="14">
      <t>イインカイ</t>
    </rPh>
    <rPh sb="15" eb="18">
      <t>ジムキョク</t>
    </rPh>
    <phoneticPr fontId="2"/>
  </si>
  <si>
    <t>三陸・大船渡夏まつり実行委員会　事務局</t>
    <rPh sb="0" eb="2">
      <t>サンリク</t>
    </rPh>
    <rPh sb="3" eb="6">
      <t>オオフナト</t>
    </rPh>
    <rPh sb="6" eb="7">
      <t>ナツ</t>
    </rPh>
    <rPh sb="10" eb="12">
      <t>ジッコウ</t>
    </rPh>
    <rPh sb="12" eb="15">
      <t>イインカイ</t>
    </rPh>
    <rPh sb="16" eb="19">
      <t>ジムキョク</t>
    </rPh>
    <phoneticPr fontId="2"/>
  </si>
  <si>
    <t>盛町七夕まつり実行委員会</t>
    <rPh sb="0" eb="2">
      <t>サカリチョウ</t>
    </rPh>
    <rPh sb="2" eb="4">
      <t>タナバタ</t>
    </rPh>
    <rPh sb="7" eb="9">
      <t>ジッコウ</t>
    </rPh>
    <rPh sb="9" eb="12">
      <t>イインカイ</t>
    </rPh>
    <phoneticPr fontId="2"/>
  </si>
  <si>
    <t>未来蛸ノ浦実行委員会</t>
    <rPh sb="0" eb="2">
      <t>ミライ</t>
    </rPh>
    <rPh sb="2" eb="3">
      <t>タコ</t>
    </rPh>
    <rPh sb="4" eb="5">
      <t>ウラ</t>
    </rPh>
    <rPh sb="5" eb="7">
      <t>ジッコウ</t>
    </rPh>
    <rPh sb="7" eb="10">
      <t>イインカイ</t>
    </rPh>
    <phoneticPr fontId="2"/>
  </si>
  <si>
    <t>大船渡市産業まつり実行委員会事務局</t>
    <rPh sb="0" eb="4">
      <t>オオフナトシ</t>
    </rPh>
    <rPh sb="4" eb="6">
      <t>サンギョウ</t>
    </rPh>
    <rPh sb="9" eb="11">
      <t>ジッコウ</t>
    </rPh>
    <rPh sb="11" eb="14">
      <t>イインカイ</t>
    </rPh>
    <rPh sb="14" eb="17">
      <t>ジムキョク</t>
    </rPh>
    <phoneticPr fontId="2"/>
  </si>
  <si>
    <t>陸前高田市産業まつり実行委員会事務局</t>
    <rPh sb="0" eb="5">
      <t>リクゼンタカタシ</t>
    </rPh>
    <rPh sb="5" eb="7">
      <t>サンギョウ</t>
    </rPh>
    <rPh sb="10" eb="12">
      <t>ジッコウ</t>
    </rPh>
    <rPh sb="12" eb="15">
      <t>イインカイ</t>
    </rPh>
    <rPh sb="15" eb="18">
      <t>ジムキョク</t>
    </rPh>
    <phoneticPr fontId="2"/>
  </si>
  <si>
    <t>住田町夏まつり実行委員会</t>
    <rPh sb="0" eb="3">
      <t>スミタチョウ</t>
    </rPh>
    <rPh sb="3" eb="4">
      <t>ナツ</t>
    </rPh>
    <rPh sb="7" eb="9">
      <t>ジッコウ</t>
    </rPh>
    <rPh sb="9" eb="12">
      <t>イインカイ</t>
    </rPh>
    <phoneticPr fontId="2"/>
  </si>
  <si>
    <t>住田町教育委員会</t>
    <rPh sb="0" eb="3">
      <t>スミタチョウ</t>
    </rPh>
    <rPh sb="3" eb="5">
      <t>キョウイク</t>
    </rPh>
    <rPh sb="5" eb="8">
      <t>イインカイ</t>
    </rPh>
    <phoneticPr fontId="2"/>
  </si>
  <si>
    <t>下北観光案内所</t>
    <rPh sb="0" eb="2">
      <t>シモキタ</t>
    </rPh>
    <rPh sb="2" eb="4">
      <t>カンコウ</t>
    </rPh>
    <rPh sb="4" eb="6">
      <t>アンナイ</t>
    </rPh>
    <rPh sb="6" eb="7">
      <t>ジョ</t>
    </rPh>
    <phoneticPr fontId="2"/>
  </si>
  <si>
    <t>恐山寺務所</t>
    <rPh sb="0" eb="2">
      <t>オソレザン</t>
    </rPh>
    <rPh sb="2" eb="5">
      <t>テラムショ</t>
    </rPh>
    <phoneticPr fontId="2"/>
  </si>
  <si>
    <t>大間町商工会</t>
    <rPh sb="0" eb="3">
      <t>オオママチ</t>
    </rPh>
    <rPh sb="3" eb="6">
      <t>ショウコウカイ</t>
    </rPh>
    <phoneticPr fontId="2"/>
  </si>
  <si>
    <t>風間浦村商工会</t>
    <rPh sb="0" eb="4">
      <t>カザマウラムラ</t>
    </rPh>
    <rPh sb="4" eb="7">
      <t>ショウコウカイ</t>
    </rPh>
    <phoneticPr fontId="2"/>
  </si>
  <si>
    <t>むつ市観光協会</t>
    <rPh sb="2" eb="3">
      <t>シ</t>
    </rPh>
    <rPh sb="3" eb="5">
      <t>カンコウ</t>
    </rPh>
    <rPh sb="5" eb="7">
      <t>キョウカイ</t>
    </rPh>
    <phoneticPr fontId="2"/>
  </si>
  <si>
    <t>むつ市漁業協同組合</t>
  </si>
  <si>
    <t>横浜町役場</t>
    <rPh sb="0" eb="2">
      <t>ヨコハマ</t>
    </rPh>
    <rPh sb="2" eb="3">
      <t>マチ</t>
    </rPh>
    <rPh sb="3" eb="5">
      <t>ヤクバ</t>
    </rPh>
    <phoneticPr fontId="2"/>
  </si>
  <si>
    <t>むつ商工会議所</t>
    <rPh sb="2" eb="7">
      <t>ショウコウカイギショ</t>
    </rPh>
    <phoneticPr fontId="2"/>
  </si>
  <si>
    <t>海上自衛隊大湊地方総監部管理部総務課広報係</t>
    <rPh sb="0" eb="2">
      <t>カイジョウ</t>
    </rPh>
    <rPh sb="2" eb="5">
      <t>ジエイタイ</t>
    </rPh>
    <rPh sb="5" eb="7">
      <t>オオミナト</t>
    </rPh>
    <rPh sb="7" eb="9">
      <t>チホウ</t>
    </rPh>
    <rPh sb="9" eb="12">
      <t>ソウカンブ</t>
    </rPh>
    <rPh sb="12" eb="15">
      <t>カンリブ</t>
    </rPh>
    <rPh sb="15" eb="18">
      <t>ソウムカ</t>
    </rPh>
    <rPh sb="18" eb="20">
      <t>コウホウ</t>
    </rPh>
    <rPh sb="20" eb="21">
      <t>カカリ</t>
    </rPh>
    <phoneticPr fontId="2"/>
  </si>
  <si>
    <t>むつ市水産振興課</t>
    <rPh sb="2" eb="3">
      <t>シ</t>
    </rPh>
    <rPh sb="3" eb="5">
      <t>スイサン</t>
    </rPh>
    <rPh sb="5" eb="8">
      <t>シンコウカ</t>
    </rPh>
    <phoneticPr fontId="2"/>
  </si>
  <si>
    <t>川内町観光協会</t>
    <rPh sb="0" eb="2">
      <t>カワウチ</t>
    </rPh>
    <rPh sb="2" eb="3">
      <t>マチ</t>
    </rPh>
    <rPh sb="3" eb="5">
      <t>カンコウ</t>
    </rPh>
    <rPh sb="5" eb="7">
      <t>キョウカイ</t>
    </rPh>
    <phoneticPr fontId="2"/>
  </si>
  <si>
    <t>ネブタ実行委員会</t>
    <rPh sb="3" eb="5">
      <t>ジッコウ</t>
    </rPh>
    <rPh sb="5" eb="8">
      <t>イインカイ</t>
    </rPh>
    <phoneticPr fontId="2"/>
  </si>
  <si>
    <t>大畑町商工会</t>
    <rPh sb="0" eb="3">
      <t>オオハタマチ</t>
    </rPh>
    <rPh sb="3" eb="6">
      <t>ショウコウカイ</t>
    </rPh>
    <phoneticPr fontId="2"/>
  </si>
  <si>
    <t>脇野沢地区観光協会</t>
    <rPh sb="0" eb="3">
      <t>ワキノサワ</t>
    </rPh>
    <rPh sb="3" eb="5">
      <t>チク</t>
    </rPh>
    <rPh sb="5" eb="7">
      <t>カンコウ</t>
    </rPh>
    <rPh sb="7" eb="9">
      <t>キョウカイ</t>
    </rPh>
    <phoneticPr fontId="2"/>
  </si>
  <si>
    <t>田名部神社</t>
    <rPh sb="0" eb="3">
      <t>タナブ</t>
    </rPh>
    <rPh sb="3" eb="5">
      <t>ジンジャ</t>
    </rPh>
    <phoneticPr fontId="2"/>
  </si>
  <si>
    <t>むつ青年会議所</t>
    <rPh sb="2" eb="4">
      <t>セイネン</t>
    </rPh>
    <rPh sb="4" eb="7">
      <t>カイギショ</t>
    </rPh>
    <phoneticPr fontId="2"/>
  </si>
  <si>
    <t>大畑八幡宮社務所</t>
    <rPh sb="0" eb="2">
      <t>オオハタ</t>
    </rPh>
    <rPh sb="2" eb="5">
      <t>ハチマングウ</t>
    </rPh>
    <rPh sb="5" eb="8">
      <t>シャムショ</t>
    </rPh>
    <phoneticPr fontId="2"/>
  </si>
  <si>
    <t>川内八幡宮社務所</t>
    <rPh sb="0" eb="2">
      <t>カワウチ</t>
    </rPh>
    <rPh sb="2" eb="5">
      <t>ハチマングウ</t>
    </rPh>
    <rPh sb="5" eb="8">
      <t>シャムショ</t>
    </rPh>
    <phoneticPr fontId="2"/>
  </si>
  <si>
    <t>企業立地港湾課</t>
    <rPh sb="0" eb="2">
      <t>キギョウ</t>
    </rPh>
    <rPh sb="2" eb="4">
      <t>リッチ</t>
    </rPh>
    <rPh sb="4" eb="6">
      <t>コウワン</t>
    </rPh>
    <rPh sb="6" eb="7">
      <t>カ</t>
    </rPh>
    <phoneticPr fontId="6"/>
  </si>
  <si>
    <t>やまがた観光情報センター</t>
    <phoneticPr fontId="2"/>
  </si>
  <si>
    <t>ものうふれあい祭実行委員会</t>
    <rPh sb="7" eb="8">
      <t>マツ</t>
    </rPh>
    <rPh sb="8" eb="10">
      <t>ジッコウ</t>
    </rPh>
    <rPh sb="10" eb="13">
      <t>イインカイ</t>
    </rPh>
    <phoneticPr fontId="2"/>
  </si>
  <si>
    <t>和渕夏まつり実行委員会</t>
    <phoneticPr fontId="2"/>
  </si>
  <si>
    <t>トリコローレ音楽祭実行委員会</t>
    <phoneticPr fontId="2"/>
  </si>
  <si>
    <t>Reborn Art Festival実行委員会</t>
    <rPh sb="19" eb="21">
      <t>ジッコウ</t>
    </rPh>
    <rPh sb="21" eb="24">
      <t>イインカイ</t>
    </rPh>
    <phoneticPr fontId="2"/>
  </si>
  <si>
    <t>石巻市観光課</t>
    <rPh sb="0" eb="3">
      <t>イシノマキシ</t>
    </rPh>
    <rPh sb="3" eb="6">
      <t>カンコウカ</t>
    </rPh>
    <phoneticPr fontId="2"/>
  </si>
  <si>
    <t>ツールド東北実行委員会事務局</t>
    <rPh sb="4" eb="6">
      <t>トウホク</t>
    </rPh>
    <rPh sb="6" eb="8">
      <t>ジッコウ</t>
    </rPh>
    <rPh sb="8" eb="11">
      <t>イインカイ</t>
    </rPh>
    <rPh sb="11" eb="14">
      <t>ジムキョク</t>
    </rPh>
    <phoneticPr fontId="2"/>
  </si>
  <si>
    <t>いしのまき大漁まつり実行委員会</t>
    <rPh sb="5" eb="7">
      <t>タイリョウ</t>
    </rPh>
    <rPh sb="10" eb="12">
      <t>ジッコウ</t>
    </rPh>
    <rPh sb="12" eb="15">
      <t>イインカイ</t>
    </rPh>
    <phoneticPr fontId="2"/>
  </si>
  <si>
    <t>奥松島縄文村歴史資料館</t>
    <rPh sb="0" eb="1">
      <t>オク</t>
    </rPh>
    <rPh sb="1" eb="3">
      <t>マツシマ</t>
    </rPh>
    <rPh sb="3" eb="5">
      <t>ジョウモン</t>
    </rPh>
    <rPh sb="5" eb="6">
      <t>ムラ</t>
    </rPh>
    <rPh sb="6" eb="8">
      <t>レキシ</t>
    </rPh>
    <rPh sb="8" eb="11">
      <t>シリョウカン</t>
    </rPh>
    <phoneticPr fontId="2"/>
  </si>
  <si>
    <t>（一社）松島観光協会</t>
  </si>
  <si>
    <t>牡鹿鯨まつり実行委員会</t>
    <rPh sb="0" eb="2">
      <t>オシカ</t>
    </rPh>
    <rPh sb="2" eb="3">
      <t>クジラ</t>
    </rPh>
    <rPh sb="6" eb="8">
      <t>ジッコウ</t>
    </rPh>
    <rPh sb="8" eb="11">
      <t>イインカイ</t>
    </rPh>
    <phoneticPr fontId="2"/>
  </si>
  <si>
    <t>東松島市商工会</t>
    <rPh sb="0" eb="4">
      <t>ヒガシマツシマシ</t>
    </rPh>
    <rPh sb="4" eb="7">
      <t>ショウコウカイ</t>
    </rPh>
    <phoneticPr fontId="2"/>
  </si>
  <si>
    <t>サンファン祭り実行委員会</t>
    <rPh sb="5" eb="6">
      <t>マツ</t>
    </rPh>
    <rPh sb="7" eb="9">
      <t>ジッコウ</t>
    </rPh>
    <rPh sb="9" eb="12">
      <t>イインカイ</t>
    </rPh>
    <phoneticPr fontId="2"/>
  </si>
  <si>
    <t>松島大漁かき祭り実行委員会
（磯崎地区漁業組合内）</t>
    <rPh sb="0" eb="2">
      <t>マツシマ</t>
    </rPh>
    <rPh sb="2" eb="4">
      <t>タイリョウ</t>
    </rPh>
    <rPh sb="6" eb="7">
      <t>マツ</t>
    </rPh>
    <rPh sb="8" eb="13">
      <t>ジッコウイインカイ</t>
    </rPh>
    <rPh sb="15" eb="17">
      <t>イソザキ</t>
    </rPh>
    <rPh sb="17" eb="19">
      <t>チク</t>
    </rPh>
    <rPh sb="19" eb="21">
      <t>ギョギョウ</t>
    </rPh>
    <rPh sb="21" eb="23">
      <t>クミアイ</t>
    </rPh>
    <rPh sb="23" eb="24">
      <t>ナイ</t>
    </rPh>
    <phoneticPr fontId="13"/>
  </si>
  <si>
    <t>川開き祭り実行委員会</t>
    <rPh sb="0" eb="2">
      <t>カワビラ</t>
    </rPh>
    <rPh sb="3" eb="4">
      <t>マツ</t>
    </rPh>
    <rPh sb="5" eb="7">
      <t>ジッコウ</t>
    </rPh>
    <rPh sb="7" eb="10">
      <t>イインカイ</t>
    </rPh>
    <phoneticPr fontId="2"/>
  </si>
  <si>
    <t>（一社）女川町観光協会</t>
    <phoneticPr fontId="2"/>
  </si>
  <si>
    <t>海ぼたる制作委員会（女川町役場内）</t>
    <rPh sb="0" eb="1">
      <t>ウミ</t>
    </rPh>
    <rPh sb="4" eb="6">
      <t>セイサク</t>
    </rPh>
    <rPh sb="6" eb="9">
      <t>イインカイ</t>
    </rPh>
    <rPh sb="10" eb="13">
      <t>オナガワチョウ</t>
    </rPh>
    <rPh sb="13" eb="15">
      <t>ヤクバ</t>
    </rPh>
    <rPh sb="15" eb="16">
      <t>ナイ</t>
    </rPh>
    <phoneticPr fontId="2"/>
  </si>
  <si>
    <t>多賀城跡あやめまつり実行委員会（多賀城市商工観光課内）</t>
    <rPh sb="0" eb="3">
      <t>タガジョウ</t>
    </rPh>
    <rPh sb="3" eb="4">
      <t>アト</t>
    </rPh>
    <rPh sb="10" eb="12">
      <t>ジッコウ</t>
    </rPh>
    <rPh sb="12" eb="15">
      <t>イインカイ</t>
    </rPh>
    <rPh sb="16" eb="19">
      <t>タガジョウ</t>
    </rPh>
    <rPh sb="19" eb="20">
      <t>シ</t>
    </rPh>
    <rPh sb="20" eb="22">
      <t>ショウコウ</t>
    </rPh>
    <rPh sb="22" eb="25">
      <t>カンコウカ</t>
    </rPh>
    <rPh sb="25" eb="26">
      <t>ナイ</t>
    </rPh>
    <phoneticPr fontId="1"/>
  </si>
  <si>
    <t>仙台国際ハーフマラソン大会実行委員会（公益財団法人仙台市スポーツ振興事業団内）</t>
  </si>
  <si>
    <t>みやぎ国際トライアスロン仙台ベイ七ヶ浜大会事務局</t>
  </si>
  <si>
    <t>仙台・青葉まつり協賛会</t>
  </si>
  <si>
    <t>仙台七夕まつり協賛会（仙台商工会議所内）</t>
    <rPh sb="0" eb="2">
      <t>センダイ</t>
    </rPh>
    <rPh sb="2" eb="4">
      <t>タナバタ</t>
    </rPh>
    <rPh sb="7" eb="9">
      <t>キョウサン</t>
    </rPh>
    <rPh sb="9" eb="10">
      <t>カイ</t>
    </rPh>
    <rPh sb="11" eb="13">
      <t>センダイ</t>
    </rPh>
    <rPh sb="13" eb="18">
      <t>ショウコウカイギショ</t>
    </rPh>
    <rPh sb="18" eb="19">
      <t>ナイ</t>
    </rPh>
    <phoneticPr fontId="1"/>
  </si>
  <si>
    <t>みちのくYOSAKOIまつり実行委員会</t>
  </si>
  <si>
    <t>秋田県観光連盟</t>
    <rPh sb="0" eb="3">
      <t>アキタケン</t>
    </rPh>
    <rPh sb="3" eb="5">
      <t>カンコウ</t>
    </rPh>
    <rPh sb="5" eb="7">
      <t>レンメイ</t>
    </rPh>
    <phoneticPr fontId="2"/>
  </si>
  <si>
    <t>十和田流鏑馬観光連盟</t>
    <rPh sb="0" eb="3">
      <t>トワダ</t>
    </rPh>
    <rPh sb="3" eb="6">
      <t>ヤブサメ</t>
    </rPh>
    <rPh sb="6" eb="8">
      <t>カンコウ</t>
    </rPh>
    <rPh sb="8" eb="10">
      <t>レンメイ</t>
    </rPh>
    <phoneticPr fontId="2"/>
  </si>
  <si>
    <t>男鹿日本海花火実行委員会
(男鹿市観光文化スポーツ部男鹿まるごと売込課内)</t>
    <rPh sb="0" eb="2">
      <t>オガ</t>
    </rPh>
    <rPh sb="2" eb="4">
      <t>ニホン</t>
    </rPh>
    <rPh sb="4" eb="5">
      <t>カイ</t>
    </rPh>
    <rPh sb="5" eb="6">
      <t>ハナ</t>
    </rPh>
    <rPh sb="6" eb="7">
      <t>ビ</t>
    </rPh>
    <rPh sb="7" eb="9">
      <t>ジッコウ</t>
    </rPh>
    <rPh sb="9" eb="12">
      <t>イインカイ</t>
    </rPh>
    <rPh sb="14" eb="16">
      <t>オガ</t>
    </rPh>
    <rPh sb="16" eb="17">
      <t>シ</t>
    </rPh>
    <rPh sb="17" eb="21">
      <t>カンコウブンカ</t>
    </rPh>
    <rPh sb="25" eb="26">
      <t>ブ</t>
    </rPh>
    <rPh sb="26" eb="35">
      <t>マルゴト</t>
    </rPh>
    <rPh sb="35" eb="36">
      <t>ナイ</t>
    </rPh>
    <phoneticPr fontId="2"/>
  </si>
  <si>
    <t>OGA NAMAHAGE ROCK FESTIVAL実行委員会</t>
    <rPh sb="26" eb="28">
      <t>ジッコウ</t>
    </rPh>
    <rPh sb="28" eb="31">
      <t>イインカイ</t>
    </rPh>
    <phoneticPr fontId="2"/>
  </si>
  <si>
    <t>宮古観光文化交流協会</t>
  </si>
  <si>
    <t>宮古商工会議所</t>
  </si>
  <si>
    <t>陸中宮古青年会議所</t>
  </si>
  <si>
    <t>福島県小名浜港湾建設事務所</t>
    <rPh sb="0" eb="3">
      <t>フクシマケン</t>
    </rPh>
    <rPh sb="3" eb="6">
      <t>オナハマ</t>
    </rPh>
    <rPh sb="6" eb="8">
      <t>コウワン</t>
    </rPh>
    <rPh sb="8" eb="10">
      <t>ケンセツ</t>
    </rPh>
    <rPh sb="10" eb="13">
      <t>ジムショ</t>
    </rPh>
    <phoneticPr fontId="2"/>
  </si>
  <si>
    <t>相馬市観光協会</t>
    <rPh sb="0" eb="3">
      <t>ソウマシ</t>
    </rPh>
    <rPh sb="3" eb="5">
      <t>カンコウ</t>
    </rPh>
    <rPh sb="5" eb="7">
      <t>キョウカイ</t>
    </rPh>
    <phoneticPr fontId="2"/>
  </si>
  <si>
    <t>相馬市千客万来館</t>
    <rPh sb="0" eb="3">
      <t>ソウマシ</t>
    </rPh>
    <rPh sb="3" eb="7">
      <t>センキャクバンライ</t>
    </rPh>
    <rPh sb="7" eb="8">
      <t>カン</t>
    </rPh>
    <phoneticPr fontId="2"/>
  </si>
  <si>
    <t>新地町企画振興課</t>
  </si>
  <si>
    <t>国営ひたち海浜公園
ひたち公園管理センター</t>
  </si>
  <si>
    <t>商工観光課</t>
    <rPh sb="0" eb="2">
      <t>ショウコウ</t>
    </rPh>
    <rPh sb="2" eb="5">
      <t>カンコウカ</t>
    </rPh>
    <phoneticPr fontId="1"/>
  </si>
  <si>
    <t>木更津市　経済部　観光振興課</t>
    <rPh sb="0" eb="3">
      <t>キサラヅ</t>
    </rPh>
    <rPh sb="3" eb="4">
      <t>シ</t>
    </rPh>
    <rPh sb="5" eb="7">
      <t>ケイザイ</t>
    </rPh>
    <rPh sb="7" eb="8">
      <t>ブ</t>
    </rPh>
    <rPh sb="9" eb="11">
      <t>カンコウ</t>
    </rPh>
    <rPh sb="11" eb="14">
      <t>シンコウカ</t>
    </rPh>
    <phoneticPr fontId="1"/>
  </si>
  <si>
    <t>城山公園管理事務所・塚原緑地研究所</t>
    <phoneticPr fontId="1"/>
  </si>
  <si>
    <t>南総里見まつり実行委員会</t>
    <rPh sb="0" eb="2">
      <t>ナンソウ</t>
    </rPh>
    <rPh sb="2" eb="4">
      <t>サトミ</t>
    </rPh>
    <rPh sb="7" eb="9">
      <t>ジッコウ</t>
    </rPh>
    <rPh sb="9" eb="12">
      <t>イインカイ</t>
    </rPh>
    <phoneticPr fontId="1"/>
  </si>
  <si>
    <t>館山観光まつり実行委員会</t>
    <rPh sb="0" eb="2">
      <t>タテヤマ</t>
    </rPh>
    <rPh sb="2" eb="4">
      <t>カンコウ</t>
    </rPh>
    <rPh sb="7" eb="9">
      <t>ジッコウ</t>
    </rPh>
    <rPh sb="9" eb="12">
      <t>イインカイ</t>
    </rPh>
    <phoneticPr fontId="1"/>
  </si>
  <si>
    <t>たてやま海まちフェスタ実行委員会</t>
    <rPh sb="4" eb="5">
      <t>ウミ</t>
    </rPh>
    <rPh sb="11" eb="13">
      <t>ジッコウ</t>
    </rPh>
    <rPh sb="13" eb="16">
      <t>イインカイ</t>
    </rPh>
    <phoneticPr fontId="1"/>
  </si>
  <si>
    <t>東京都港湾局総務部総務課広報・国際担当</t>
    <rPh sb="0" eb="2">
      <t>トウキョウ</t>
    </rPh>
    <rPh sb="2" eb="3">
      <t>ト</t>
    </rPh>
    <rPh sb="3" eb="5">
      <t>コウワン</t>
    </rPh>
    <rPh sb="5" eb="6">
      <t>キョク</t>
    </rPh>
    <rPh sb="6" eb="8">
      <t>ソウム</t>
    </rPh>
    <rPh sb="8" eb="9">
      <t>ブ</t>
    </rPh>
    <rPh sb="9" eb="12">
      <t>ソウムカ</t>
    </rPh>
    <rPh sb="12" eb="14">
      <t>コウホウ</t>
    </rPh>
    <rPh sb="15" eb="17">
      <t>コクサイ</t>
    </rPh>
    <rPh sb="17" eb="19">
      <t>タントウ</t>
    </rPh>
    <phoneticPr fontId="10"/>
  </si>
  <si>
    <t>上野観光連盟</t>
    <rPh sb="0" eb="2">
      <t>ウエノ</t>
    </rPh>
    <rPh sb="2" eb="4">
      <t>カンコウ</t>
    </rPh>
    <rPh sb="4" eb="6">
      <t>レンメイ</t>
    </rPh>
    <phoneticPr fontId="10"/>
  </si>
  <si>
    <t>隅田川花火大会実行委員会</t>
    <rPh sb="0" eb="3">
      <t>スミダガワ</t>
    </rPh>
    <rPh sb="3" eb="5">
      <t>ハナビ</t>
    </rPh>
    <rPh sb="5" eb="7">
      <t>タイカイ</t>
    </rPh>
    <rPh sb="7" eb="9">
      <t>ジッコウ</t>
    </rPh>
    <rPh sb="9" eb="12">
      <t>イインカイ</t>
    </rPh>
    <phoneticPr fontId="10"/>
  </si>
  <si>
    <t>日本地ビール協会</t>
    <rPh sb="0" eb="2">
      <t>ニホン</t>
    </rPh>
    <rPh sb="2" eb="3">
      <t>ジ</t>
    </rPh>
    <rPh sb="6" eb="8">
      <t>キョウカイ</t>
    </rPh>
    <phoneticPr fontId="2"/>
  </si>
  <si>
    <t>元町SS会</t>
    <rPh sb="0" eb="2">
      <t>モトマチ</t>
    </rPh>
    <rPh sb="4" eb="5">
      <t>カイ</t>
    </rPh>
    <phoneticPr fontId="2"/>
  </si>
  <si>
    <t>横浜みなとみらい21</t>
    <rPh sb="0" eb="2">
      <t>ヨコハマ</t>
    </rPh>
    <phoneticPr fontId="2"/>
  </si>
  <si>
    <t>横浜市緑の協会(横浜市イギリス館）</t>
    <rPh sb="8" eb="11">
      <t>ヨコハマシ</t>
    </rPh>
    <rPh sb="15" eb="16">
      <t>カン</t>
    </rPh>
    <phoneticPr fontId="2"/>
  </si>
  <si>
    <t>横浜赤レンガ倉庫１号館</t>
    <rPh sb="0" eb="2">
      <t>ヨコハマ</t>
    </rPh>
    <rPh sb="2" eb="3">
      <t>アカ</t>
    </rPh>
    <rPh sb="6" eb="8">
      <t>ソウコ</t>
    </rPh>
    <rPh sb="9" eb="11">
      <t>ゴウカン</t>
    </rPh>
    <phoneticPr fontId="2"/>
  </si>
  <si>
    <t>元町SS会</t>
    <rPh sb="0" eb="1">
      <t>モト</t>
    </rPh>
    <rPh sb="1" eb="2">
      <t>マチ</t>
    </rPh>
    <rPh sb="4" eb="5">
      <t>カイ</t>
    </rPh>
    <phoneticPr fontId="2"/>
  </si>
  <si>
    <t>横濱JAZZ PROMENADE実行委員会</t>
    <rPh sb="0" eb="2">
      <t>ヨコハマ</t>
    </rPh>
    <rPh sb="16" eb="18">
      <t>ジッコウ</t>
    </rPh>
    <rPh sb="18" eb="21">
      <t>イインカイ</t>
    </rPh>
    <phoneticPr fontId="2"/>
  </si>
  <si>
    <t>アンスティチュ・フランセ横浜</t>
    <rPh sb="12" eb="14">
      <t>ヨコハマ</t>
    </rPh>
    <phoneticPr fontId="2"/>
  </si>
  <si>
    <t>横浜開港祭実行委員会事務局</t>
    <rPh sb="0" eb="2">
      <t>ヨコハマ</t>
    </rPh>
    <rPh sb="2" eb="4">
      <t>カイコウ</t>
    </rPh>
    <rPh sb="4" eb="5">
      <t>マツ</t>
    </rPh>
    <rPh sb="5" eb="7">
      <t>ジッコウ</t>
    </rPh>
    <rPh sb="7" eb="10">
      <t>イインカイ</t>
    </rPh>
    <rPh sb="10" eb="13">
      <t>ジムキョク</t>
    </rPh>
    <phoneticPr fontId="2"/>
  </si>
  <si>
    <t>横浜華僑総会</t>
    <rPh sb="0" eb="2">
      <t>ヨコハマ</t>
    </rPh>
    <rPh sb="2" eb="3">
      <t>カ</t>
    </rPh>
    <rPh sb="3" eb="4">
      <t>キョウ</t>
    </rPh>
    <rPh sb="4" eb="6">
      <t>ソウカイ</t>
    </rPh>
    <phoneticPr fontId="2"/>
  </si>
  <si>
    <t>金刀比羅大鷲神社</t>
    <rPh sb="0" eb="1">
      <t>カネ</t>
    </rPh>
    <rPh sb="1" eb="2">
      <t>カタナ</t>
    </rPh>
    <rPh sb="2" eb="3">
      <t>ヒ</t>
    </rPh>
    <rPh sb="3" eb="4">
      <t>ラ</t>
    </rPh>
    <rPh sb="4" eb="5">
      <t>ダイ</t>
    </rPh>
    <rPh sb="5" eb="6">
      <t>ワシ</t>
    </rPh>
    <rPh sb="6" eb="8">
      <t>ジンジャ</t>
    </rPh>
    <phoneticPr fontId="2"/>
  </si>
  <si>
    <t>（一社）佐渡観光交流機構</t>
    <rPh sb="1" eb="2">
      <t>イチ</t>
    </rPh>
    <rPh sb="2" eb="3">
      <t>シャ</t>
    </rPh>
    <rPh sb="4" eb="6">
      <t>サド</t>
    </rPh>
    <rPh sb="6" eb="8">
      <t>カンコウ</t>
    </rPh>
    <rPh sb="8" eb="10">
      <t>コウリュウ</t>
    </rPh>
    <rPh sb="10" eb="12">
      <t>キコウ</t>
    </rPh>
    <phoneticPr fontId="2"/>
  </si>
  <si>
    <t>さどの島銀河芸術祭実行委員会</t>
  </si>
  <si>
    <t>（一財）佐渡市スポーツ協会</t>
    <rPh sb="1" eb="2">
      <t>イチ</t>
    </rPh>
    <rPh sb="2" eb="3">
      <t>ザイ</t>
    </rPh>
    <rPh sb="4" eb="6">
      <t>サド</t>
    </rPh>
    <rPh sb="6" eb="7">
      <t>シ</t>
    </rPh>
    <rPh sb="11" eb="13">
      <t>キョウカイ</t>
    </rPh>
    <phoneticPr fontId="2"/>
  </si>
  <si>
    <t>佐渡市観光振興課</t>
    <rPh sb="0" eb="2">
      <t>サド</t>
    </rPh>
    <rPh sb="2" eb="3">
      <t>シ</t>
    </rPh>
    <rPh sb="3" eb="5">
      <t>カンコウ</t>
    </rPh>
    <rPh sb="5" eb="7">
      <t>シンコウ</t>
    </rPh>
    <rPh sb="7" eb="8">
      <t>カ</t>
    </rPh>
    <phoneticPr fontId="2"/>
  </si>
  <si>
    <t>金沢城・兼六園管理事務所</t>
    <rPh sb="0" eb="2">
      <t>カナザワ</t>
    </rPh>
    <rPh sb="2" eb="3">
      <t>ジョウ</t>
    </rPh>
    <rPh sb="4" eb="7">
      <t>ケンロクエン</t>
    </rPh>
    <rPh sb="7" eb="9">
      <t>カンリ</t>
    </rPh>
    <rPh sb="9" eb="11">
      <t>ジム</t>
    </rPh>
    <rPh sb="11" eb="12">
      <t>ショ</t>
    </rPh>
    <phoneticPr fontId="2"/>
  </si>
  <si>
    <t>北國新聞社　事業局</t>
    <rPh sb="0" eb="2">
      <t>ホッコク</t>
    </rPh>
    <rPh sb="2" eb="4">
      <t>シンブン</t>
    </rPh>
    <rPh sb="4" eb="5">
      <t>シャ</t>
    </rPh>
    <rPh sb="6" eb="8">
      <t>ジギョウ</t>
    </rPh>
    <rPh sb="8" eb="9">
      <t>キョク</t>
    </rPh>
    <phoneticPr fontId="2"/>
  </si>
  <si>
    <t>金沢百万石まつり実行委員会
金沢市経済局観光交流課</t>
    <rPh sb="0" eb="2">
      <t>カナザワ</t>
    </rPh>
    <rPh sb="2" eb="5">
      <t>ヒャクマンゴク</t>
    </rPh>
    <rPh sb="8" eb="10">
      <t>ジッコウ</t>
    </rPh>
    <rPh sb="10" eb="13">
      <t>イインカイ</t>
    </rPh>
    <rPh sb="14" eb="16">
      <t>カナザワ</t>
    </rPh>
    <rPh sb="16" eb="17">
      <t>シ</t>
    </rPh>
    <rPh sb="17" eb="19">
      <t>ケイザイ</t>
    </rPh>
    <rPh sb="19" eb="20">
      <t>キョク</t>
    </rPh>
    <rPh sb="20" eb="22">
      <t>カンコウ</t>
    </rPh>
    <rPh sb="22" eb="24">
      <t>コウリュウ</t>
    </rPh>
    <rPh sb="24" eb="25">
      <t>カ</t>
    </rPh>
    <phoneticPr fontId="2"/>
  </si>
  <si>
    <t>金沢港振興協会</t>
    <rPh sb="0" eb="2">
      <t>カナザワ</t>
    </rPh>
    <rPh sb="2" eb="3">
      <t>コウ</t>
    </rPh>
    <rPh sb="3" eb="5">
      <t>シンコウ</t>
    </rPh>
    <rPh sb="5" eb="7">
      <t>キョウカイ</t>
    </rPh>
    <phoneticPr fontId="2"/>
  </si>
  <si>
    <t>能登町役場</t>
    <rPh sb="0" eb="3">
      <t>ノトチョウ</t>
    </rPh>
    <rPh sb="3" eb="5">
      <t>ヤクバ</t>
    </rPh>
    <phoneticPr fontId="2"/>
  </si>
  <si>
    <t>YOSAKOI日本海組織委員会</t>
    <rPh sb="7" eb="9">
      <t>ニホン</t>
    </rPh>
    <rPh sb="9" eb="10">
      <t>カイ</t>
    </rPh>
    <rPh sb="10" eb="12">
      <t>ソシキ</t>
    </rPh>
    <rPh sb="12" eb="15">
      <t>イインカイ</t>
    </rPh>
    <phoneticPr fontId="2"/>
  </si>
  <si>
    <t>金沢JAZZSTREET実行委員会・運営事務局</t>
  </si>
  <si>
    <t>七尾市観光協会</t>
    <rPh sb="0" eb="3">
      <t>ナナオシ</t>
    </rPh>
    <rPh sb="3" eb="5">
      <t>カンコウ</t>
    </rPh>
    <rPh sb="5" eb="7">
      <t>キョウカイ</t>
    </rPh>
    <phoneticPr fontId="2"/>
  </si>
  <si>
    <t>福井県観光連盟</t>
    <rPh sb="0" eb="3">
      <t>フクイケン</t>
    </rPh>
    <rPh sb="3" eb="5">
      <t>カンコウ</t>
    </rPh>
    <rPh sb="5" eb="7">
      <t>レンメイ</t>
    </rPh>
    <phoneticPr fontId="2"/>
  </si>
  <si>
    <t>（一社）敦賀観光協会</t>
  </si>
  <si>
    <t>びわこビジターズビューロー</t>
    <phoneticPr fontId="2"/>
  </si>
  <si>
    <t>モントレージャズフェスティバル イン 能登実行委員会</t>
    <rPh sb="19" eb="21">
      <t>ノト</t>
    </rPh>
    <rPh sb="21" eb="23">
      <t>ジッコウ</t>
    </rPh>
    <rPh sb="23" eb="26">
      <t>イインカイ</t>
    </rPh>
    <phoneticPr fontId="2"/>
  </si>
  <si>
    <t>七尾市観光交流課・七尾市観光協会</t>
    <rPh sb="0" eb="3">
      <t>ナナオシ</t>
    </rPh>
    <rPh sb="3" eb="5">
      <t>カンコウ</t>
    </rPh>
    <rPh sb="5" eb="7">
      <t>コウリュウ</t>
    </rPh>
    <rPh sb="7" eb="8">
      <t>カ</t>
    </rPh>
    <rPh sb="9" eb="12">
      <t>ナナオシ</t>
    </rPh>
    <rPh sb="12" eb="14">
      <t>カンコウ</t>
    </rPh>
    <rPh sb="14" eb="16">
      <t>キョウカイ</t>
    </rPh>
    <phoneticPr fontId="2"/>
  </si>
  <si>
    <t>和倉温泉観光協会</t>
    <rPh sb="0" eb="4">
      <t>ワクラオンセン</t>
    </rPh>
    <rPh sb="4" eb="6">
      <t>カンコウ</t>
    </rPh>
    <rPh sb="6" eb="8">
      <t>キョウカイ</t>
    </rPh>
    <phoneticPr fontId="2"/>
  </si>
  <si>
    <t>能登島観光協会</t>
    <rPh sb="0" eb="3">
      <t>ノトジマ</t>
    </rPh>
    <rPh sb="3" eb="5">
      <t>カンコウ</t>
    </rPh>
    <rPh sb="5" eb="7">
      <t>キョウカイ</t>
    </rPh>
    <phoneticPr fontId="2"/>
  </si>
  <si>
    <t>新潟総踊り祭実行委員会</t>
  </si>
  <si>
    <t>射水市観光協会</t>
    <rPh sb="0" eb="2">
      <t>イミズ</t>
    </rPh>
    <rPh sb="2" eb="3">
      <t>シ</t>
    </rPh>
    <rPh sb="3" eb="5">
      <t>カンコウ</t>
    </rPh>
    <rPh sb="5" eb="7">
      <t>キョウカイ</t>
    </rPh>
    <phoneticPr fontId="1"/>
  </si>
  <si>
    <t>富山市観光政策課</t>
    <rPh sb="5" eb="7">
      <t>セイサク</t>
    </rPh>
    <phoneticPr fontId="1"/>
  </si>
  <si>
    <t xml:space="preserve">（公財）砺波市花と緑と文化の財団 </t>
    <rPh sb="11" eb="13">
      <t>ブンカ</t>
    </rPh>
    <phoneticPr fontId="2"/>
  </si>
  <si>
    <t xml:space="preserve">立山黒部貫光株式会社 </t>
  </si>
  <si>
    <t>富山市公園緑地課</t>
    <rPh sb="0" eb="3">
      <t>トヤマシ</t>
    </rPh>
    <rPh sb="3" eb="5">
      <t>コウエン</t>
    </rPh>
    <rPh sb="5" eb="7">
      <t>リョクチ</t>
    </rPh>
    <rPh sb="7" eb="8">
      <t>カ</t>
    </rPh>
    <phoneticPr fontId="1"/>
  </si>
  <si>
    <t>高岡市観光協会</t>
    <rPh sb="0" eb="3">
      <t>タカオカシ</t>
    </rPh>
    <rPh sb="3" eb="5">
      <t>カンコウ</t>
    </rPh>
    <rPh sb="5" eb="7">
      <t>キョウカイ</t>
    </rPh>
    <phoneticPr fontId="1"/>
  </si>
  <si>
    <t>滑川観光協会</t>
    <rPh sb="0" eb="2">
      <t>ナメリカワ</t>
    </rPh>
    <rPh sb="2" eb="4">
      <t>カンコウ</t>
    </rPh>
    <rPh sb="4" eb="6">
      <t>キョウカイ</t>
    </rPh>
    <phoneticPr fontId="1"/>
  </si>
  <si>
    <t>北日本新聞社</t>
  </si>
  <si>
    <t>高岡市観光交流課</t>
    <rPh sb="0" eb="3">
      <t>タカオカシ</t>
    </rPh>
    <rPh sb="3" eb="5">
      <t>カンコウ</t>
    </rPh>
    <rPh sb="5" eb="7">
      <t>コウリュウ</t>
    </rPh>
    <rPh sb="7" eb="8">
      <t>カ</t>
    </rPh>
    <phoneticPr fontId="1"/>
  </si>
  <si>
    <t xml:space="preserve">越中八尾観光協会 </t>
  </si>
  <si>
    <t>南砺市観光協会</t>
    <rPh sb="0" eb="3">
      <t>ナントシ</t>
    </rPh>
    <rPh sb="3" eb="5">
      <t>カンコウ</t>
    </rPh>
    <rPh sb="5" eb="7">
      <t>キョウカイ</t>
    </rPh>
    <phoneticPr fontId="1"/>
  </si>
  <si>
    <t>日枝神社社務所</t>
  </si>
  <si>
    <t>魚津市観光協会</t>
    <rPh sb="0" eb="3">
      <t>ウオヅシ</t>
    </rPh>
    <rPh sb="3" eb="5">
      <t>カンコウ</t>
    </rPh>
    <rPh sb="5" eb="7">
      <t>キョウカイ</t>
    </rPh>
    <phoneticPr fontId="1"/>
  </si>
  <si>
    <t>城端むぎや祭協賛会</t>
  </si>
  <si>
    <t>氷見市観光協会</t>
    <rPh sb="0" eb="3">
      <t>ヒミシ</t>
    </rPh>
    <rPh sb="3" eb="5">
      <t>カンコウ</t>
    </rPh>
    <rPh sb="5" eb="7">
      <t>キョウカイ</t>
    </rPh>
    <phoneticPr fontId="1"/>
  </si>
  <si>
    <t>伏木港まつり実行委員会</t>
    <rPh sb="0" eb="2">
      <t>フシキ</t>
    </rPh>
    <rPh sb="2" eb="3">
      <t>ミナト</t>
    </rPh>
    <rPh sb="6" eb="8">
      <t>ジッコウ</t>
    </rPh>
    <rPh sb="8" eb="11">
      <t>イインカイ</t>
    </rPh>
    <phoneticPr fontId="2"/>
  </si>
  <si>
    <t>伏木観光まつり実行委員会</t>
    <rPh sb="0" eb="2">
      <t>フシキ</t>
    </rPh>
    <rPh sb="2" eb="4">
      <t>カンコウ</t>
    </rPh>
    <rPh sb="7" eb="9">
      <t>ジッコウ</t>
    </rPh>
    <rPh sb="9" eb="12">
      <t>イインカイ</t>
    </rPh>
    <phoneticPr fontId="2"/>
  </si>
  <si>
    <t>日本海高岡なべ祭り実行委員会</t>
    <rPh sb="0" eb="2">
      <t>ニホン</t>
    </rPh>
    <rPh sb="2" eb="3">
      <t>カイ</t>
    </rPh>
    <rPh sb="3" eb="5">
      <t>タカオカ</t>
    </rPh>
    <rPh sb="7" eb="8">
      <t>マツ</t>
    </rPh>
    <rPh sb="9" eb="11">
      <t>ジッコウ</t>
    </rPh>
    <rPh sb="11" eb="14">
      <t>イインカイ</t>
    </rPh>
    <phoneticPr fontId="2"/>
  </si>
  <si>
    <t>坂井市観光連盟</t>
    <rPh sb="0" eb="3">
      <t>サカイシ</t>
    </rPh>
    <rPh sb="3" eb="5">
      <t>カンコウ</t>
    </rPh>
    <rPh sb="5" eb="7">
      <t>レンメイ</t>
    </rPh>
    <phoneticPr fontId="2"/>
  </si>
  <si>
    <t>一般社団法人 伊東観光協会</t>
    <rPh sb="0" eb="2">
      <t>イッパン</t>
    </rPh>
    <rPh sb="2" eb="4">
      <t>シャダン</t>
    </rPh>
    <rPh sb="4" eb="6">
      <t>ホウジン</t>
    </rPh>
    <rPh sb="7" eb="9">
      <t>イトウ</t>
    </rPh>
    <rPh sb="9" eb="11">
      <t>カンコウ</t>
    </rPh>
    <rPh sb="11" eb="13">
      <t>キョウカイ</t>
    </rPh>
    <phoneticPr fontId="5"/>
  </si>
  <si>
    <t>焼津市観光協会</t>
    <rPh sb="0" eb="3">
      <t>ヤイヅシ</t>
    </rPh>
    <rPh sb="3" eb="5">
      <t>カンコウ</t>
    </rPh>
    <rPh sb="5" eb="7">
      <t>キョウカイ</t>
    </rPh>
    <phoneticPr fontId="2"/>
  </si>
  <si>
    <t>大井川商工会</t>
    <rPh sb="0" eb="3">
      <t>オオイガワ</t>
    </rPh>
    <rPh sb="3" eb="6">
      <t>ショウコウカイ</t>
    </rPh>
    <phoneticPr fontId="2"/>
  </si>
  <si>
    <t>大道芸ワールドカップ実行委員会事務局</t>
    <rPh sb="0" eb="3">
      <t>ダイドウゲイ</t>
    </rPh>
    <rPh sb="10" eb="12">
      <t>ジッコウ</t>
    </rPh>
    <rPh sb="12" eb="15">
      <t>イインカイ</t>
    </rPh>
    <rPh sb="15" eb="18">
      <t>ジムキョク</t>
    </rPh>
    <phoneticPr fontId="5"/>
  </si>
  <si>
    <t>静岡市産業振興課</t>
    <rPh sb="0" eb="3">
      <t>シズオカシ</t>
    </rPh>
    <rPh sb="3" eb="5">
      <t>サンギョウ</t>
    </rPh>
    <rPh sb="5" eb="7">
      <t>シンコウ</t>
    </rPh>
    <rPh sb="7" eb="8">
      <t>カ</t>
    </rPh>
    <phoneticPr fontId="5"/>
  </si>
  <si>
    <t>静岡×カンヌ×映画プロジェクト実行委員会</t>
  </si>
  <si>
    <t>安倍川花火大会実行委員会</t>
    <rPh sb="0" eb="3">
      <t>アベカワ</t>
    </rPh>
    <rPh sb="3" eb="5">
      <t>ハナビ</t>
    </rPh>
    <rPh sb="5" eb="7">
      <t>タイカイ</t>
    </rPh>
    <rPh sb="7" eb="9">
      <t>ジッコウ</t>
    </rPh>
    <rPh sb="9" eb="12">
      <t>イインカイ</t>
    </rPh>
    <phoneticPr fontId="5"/>
  </si>
  <si>
    <t>静岡まつり実行委員会事務局</t>
    <rPh sb="0" eb="2">
      <t>シズオカ</t>
    </rPh>
    <rPh sb="5" eb="7">
      <t>ジッコウ</t>
    </rPh>
    <rPh sb="7" eb="10">
      <t>イインカイ</t>
    </rPh>
    <rPh sb="10" eb="13">
      <t>ジムキョク</t>
    </rPh>
    <phoneticPr fontId="5"/>
  </si>
  <si>
    <t>静岡市水産漁港課</t>
    <rPh sb="0" eb="3">
      <t>シズオカシ</t>
    </rPh>
    <rPh sb="3" eb="5">
      <t>スイサン</t>
    </rPh>
    <rPh sb="5" eb="7">
      <t>ギョコウ</t>
    </rPh>
    <rPh sb="7" eb="8">
      <t>カ</t>
    </rPh>
    <phoneticPr fontId="5"/>
  </si>
  <si>
    <t>清水七夕まつり実行委員会</t>
    <rPh sb="0" eb="2">
      <t>シミズ</t>
    </rPh>
    <rPh sb="2" eb="4">
      <t>タナバタ</t>
    </rPh>
    <rPh sb="7" eb="9">
      <t>ジッコウ</t>
    </rPh>
    <rPh sb="9" eb="12">
      <t>イインカイ</t>
    </rPh>
    <phoneticPr fontId="5"/>
  </si>
  <si>
    <t>富士山しらす街道フェア実行委員会</t>
    <rPh sb="0" eb="3">
      <t>フジサン</t>
    </rPh>
    <rPh sb="6" eb="8">
      <t>カイドウ</t>
    </rPh>
    <rPh sb="11" eb="13">
      <t>ジッコウ</t>
    </rPh>
    <rPh sb="13" eb="16">
      <t>イインカイ</t>
    </rPh>
    <phoneticPr fontId="7"/>
  </si>
  <si>
    <t>吉永まちづくりセンター</t>
    <rPh sb="0" eb="2">
      <t>ヨシナガ</t>
    </rPh>
    <phoneticPr fontId="7"/>
  </si>
  <si>
    <t>吉原宿宿場まつり実行委員会</t>
    <rPh sb="0" eb="2">
      <t>ヨシワラ</t>
    </rPh>
    <rPh sb="2" eb="3">
      <t>シュク</t>
    </rPh>
    <rPh sb="3" eb="5">
      <t>シュクバ</t>
    </rPh>
    <rPh sb="8" eb="10">
      <t>ジッコウ</t>
    </rPh>
    <rPh sb="10" eb="13">
      <t>イインカイ</t>
    </rPh>
    <phoneticPr fontId="7"/>
  </si>
  <si>
    <t>富士商工会議所</t>
    <rPh sb="0" eb="2">
      <t>フジ</t>
    </rPh>
    <rPh sb="2" eb="4">
      <t>ショウコウ</t>
    </rPh>
    <rPh sb="4" eb="7">
      <t>カイギショ</t>
    </rPh>
    <phoneticPr fontId="7"/>
  </si>
  <si>
    <t>ふじのくにアートクラフトフェア実行委員会</t>
    <rPh sb="15" eb="17">
      <t>ジッコウ</t>
    </rPh>
    <rPh sb="17" eb="20">
      <t>イインカイ</t>
    </rPh>
    <phoneticPr fontId="7"/>
  </si>
  <si>
    <t>新富士駅観光案内所</t>
    <rPh sb="0" eb="4">
      <t>シンフジエキ</t>
    </rPh>
    <rPh sb="4" eb="6">
      <t>カンコウ</t>
    </rPh>
    <rPh sb="6" eb="8">
      <t>アンナイ</t>
    </rPh>
    <rPh sb="8" eb="9">
      <t>ショ</t>
    </rPh>
    <phoneticPr fontId="7"/>
  </si>
  <si>
    <t>あっぱれ富士実行委員会事務局</t>
    <rPh sb="4" eb="6">
      <t>フジ</t>
    </rPh>
    <rPh sb="6" eb="8">
      <t>ジッコウ</t>
    </rPh>
    <rPh sb="8" eb="11">
      <t>イインカイ</t>
    </rPh>
    <rPh sb="11" eb="14">
      <t>ジムキョク</t>
    </rPh>
    <phoneticPr fontId="7"/>
  </si>
  <si>
    <t>富士山れんげまつり実行委員会（株式会社アイワ内）</t>
    <rPh sb="0" eb="3">
      <t>フジサン</t>
    </rPh>
    <rPh sb="9" eb="14">
      <t>ジッコウイインカイ</t>
    </rPh>
    <phoneticPr fontId="7"/>
  </si>
  <si>
    <t>大淵まちづくりセンター</t>
  </si>
  <si>
    <t>富士市みどりの課</t>
    <rPh sb="0" eb="2">
      <t>フジ</t>
    </rPh>
    <rPh sb="2" eb="3">
      <t>シ</t>
    </rPh>
    <rPh sb="7" eb="8">
      <t>カ</t>
    </rPh>
    <phoneticPr fontId="7"/>
  </si>
  <si>
    <t>富士のふもとの大博覧会事務局</t>
    <rPh sb="0" eb="2">
      <t>フジ</t>
    </rPh>
    <rPh sb="7" eb="11">
      <t>ダイハクランカイ</t>
    </rPh>
    <rPh sb="11" eb="14">
      <t>ジムキョク</t>
    </rPh>
    <phoneticPr fontId="7"/>
  </si>
  <si>
    <t>富士市商工会</t>
    <rPh sb="0" eb="2">
      <t>フジ</t>
    </rPh>
    <rPh sb="2" eb="3">
      <t>シ</t>
    </rPh>
    <rPh sb="3" eb="5">
      <t>ショウコウ</t>
    </rPh>
    <rPh sb="5" eb="6">
      <t>カイ</t>
    </rPh>
    <phoneticPr fontId="7"/>
  </si>
  <si>
    <t>全日本大学女子駅伝競走事務局</t>
    <rPh sb="0" eb="3">
      <t>ゼンニホン</t>
    </rPh>
    <rPh sb="3" eb="5">
      <t>ダイガク</t>
    </rPh>
    <rPh sb="5" eb="7">
      <t>ジョシ</t>
    </rPh>
    <rPh sb="7" eb="9">
      <t>エキデン</t>
    </rPh>
    <rPh sb="9" eb="11">
      <t>キョウソウ</t>
    </rPh>
    <rPh sb="11" eb="14">
      <t>ジムキョク</t>
    </rPh>
    <phoneticPr fontId="7"/>
  </si>
  <si>
    <t>新富士駅観光案内所</t>
    <rPh sb="0" eb="4">
      <t>シンフジエキ</t>
    </rPh>
    <rPh sb="4" eb="6">
      <t>カンコウ</t>
    </rPh>
    <rPh sb="6" eb="8">
      <t>アンナイ</t>
    </rPh>
    <rPh sb="8" eb="9">
      <t>ジョ</t>
    </rPh>
    <phoneticPr fontId="7"/>
  </si>
  <si>
    <t>なんでも富士山運営事務局</t>
  </si>
  <si>
    <t>富士まつり実行委員会事務局</t>
    <rPh sb="0" eb="2">
      <t>フジ</t>
    </rPh>
    <rPh sb="5" eb="7">
      <t>ジッコウ</t>
    </rPh>
    <rPh sb="7" eb="10">
      <t>イインカイ</t>
    </rPh>
    <rPh sb="10" eb="13">
      <t>ジムキョク</t>
    </rPh>
    <phoneticPr fontId="7"/>
  </si>
  <si>
    <t>ふじかわ夏まつり実行委員会</t>
    <rPh sb="4" eb="5">
      <t>ナツ</t>
    </rPh>
    <rPh sb="8" eb="10">
      <t>ジッコウ</t>
    </rPh>
    <rPh sb="10" eb="13">
      <t>イインカイ</t>
    </rPh>
    <phoneticPr fontId="7"/>
  </si>
  <si>
    <t>新富士駅観光案内所</t>
    <rPh sb="0" eb="1">
      <t>シン</t>
    </rPh>
    <rPh sb="1" eb="3">
      <t>フジ</t>
    </rPh>
    <rPh sb="3" eb="4">
      <t>エキ</t>
    </rPh>
    <rPh sb="4" eb="6">
      <t>カンコウ</t>
    </rPh>
    <rPh sb="6" eb="8">
      <t>アンナイ</t>
    </rPh>
    <rPh sb="8" eb="9">
      <t>ショ</t>
    </rPh>
    <phoneticPr fontId="7"/>
  </si>
  <si>
    <t>田子浦まちづくりセンター</t>
  </si>
  <si>
    <t>新富士駅観光案内所</t>
    <rPh sb="0" eb="1">
      <t>シン</t>
    </rPh>
    <rPh sb="1" eb="3">
      <t>フジ</t>
    </rPh>
    <rPh sb="3" eb="4">
      <t>エキ</t>
    </rPh>
    <rPh sb="4" eb="6">
      <t>カンコウ</t>
    </rPh>
    <rPh sb="6" eb="8">
      <t>アンナイ</t>
    </rPh>
    <rPh sb="8" eb="9">
      <t>ジョ</t>
    </rPh>
    <phoneticPr fontId="7"/>
  </si>
  <si>
    <t>名古屋まつり協進会</t>
    <rPh sb="0" eb="3">
      <t>ナゴヤ</t>
    </rPh>
    <rPh sb="6" eb="7">
      <t>キョウ</t>
    </rPh>
    <rPh sb="7" eb="8">
      <t>シン</t>
    </rPh>
    <rPh sb="8" eb="9">
      <t>カイ</t>
    </rPh>
    <phoneticPr fontId="2"/>
  </si>
  <si>
    <t>大須商店街連盟</t>
    <rPh sb="0" eb="2">
      <t>オオス</t>
    </rPh>
    <rPh sb="2" eb="5">
      <t>ショウテンガイ</t>
    </rPh>
    <rPh sb="5" eb="7">
      <t>レンメイ</t>
    </rPh>
    <phoneticPr fontId="2"/>
  </si>
  <si>
    <t>東山総合公園</t>
    <rPh sb="0" eb="2">
      <t>ヒガシヤマ</t>
    </rPh>
    <rPh sb="2" eb="4">
      <t>ソウゴウ</t>
    </rPh>
    <rPh sb="4" eb="6">
      <t>コウエン</t>
    </rPh>
    <phoneticPr fontId="2"/>
  </si>
  <si>
    <t>（公財）にっぽんど真ん中祭り文化財団</t>
    <phoneticPr fontId="2"/>
  </si>
  <si>
    <t>名古屋城総合事務所</t>
    <rPh sb="0" eb="3">
      <t>ナゴヤ</t>
    </rPh>
    <rPh sb="3" eb="4">
      <t>ジョウ</t>
    </rPh>
    <rPh sb="4" eb="6">
      <t>ソウゴウ</t>
    </rPh>
    <rPh sb="6" eb="8">
      <t>ジム</t>
    </rPh>
    <rPh sb="8" eb="9">
      <t>ショ</t>
    </rPh>
    <phoneticPr fontId="2"/>
  </si>
  <si>
    <t>沼津千本ライオンズクラブ</t>
    <rPh sb="0" eb="2">
      <t>ヌマヅ</t>
    </rPh>
    <rPh sb="2" eb="4">
      <t>センボン</t>
    </rPh>
    <phoneticPr fontId="5"/>
  </si>
  <si>
    <t>沼津魚市場(株）</t>
    <rPh sb="0" eb="2">
      <t>ヌマヅ</t>
    </rPh>
    <rPh sb="2" eb="5">
      <t>ウオイチバ</t>
    </rPh>
    <rPh sb="6" eb="7">
      <t>カブ</t>
    </rPh>
    <phoneticPr fontId="5"/>
  </si>
  <si>
    <t>沼津水泳連盟</t>
    <rPh sb="0" eb="2">
      <t>ヌマヅ</t>
    </rPh>
    <rPh sb="2" eb="4">
      <t>スイエイ</t>
    </rPh>
    <rPh sb="4" eb="6">
      <t>レンメイ</t>
    </rPh>
    <phoneticPr fontId="5"/>
  </si>
  <si>
    <t>西浦温泉観光協会</t>
    <rPh sb="0" eb="2">
      <t>ニシウラ</t>
    </rPh>
    <rPh sb="2" eb="4">
      <t>オンセン</t>
    </rPh>
    <rPh sb="4" eb="6">
      <t>カンコウ</t>
    </rPh>
    <rPh sb="6" eb="8">
      <t>キョウカイ</t>
    </rPh>
    <phoneticPr fontId="1"/>
  </si>
  <si>
    <t>形原観光協会</t>
    <rPh sb="0" eb="2">
      <t>カタハラ</t>
    </rPh>
    <rPh sb="2" eb="4">
      <t>カンコウ</t>
    </rPh>
    <rPh sb="4" eb="6">
      <t>キョウカイ</t>
    </rPh>
    <phoneticPr fontId="1"/>
  </si>
  <si>
    <t>蒲郡市観光協会</t>
    <rPh sb="0" eb="3">
      <t>ガマゴオリシ</t>
    </rPh>
    <rPh sb="3" eb="5">
      <t>カンコウ</t>
    </rPh>
    <rPh sb="5" eb="7">
      <t>キョウカイ</t>
    </rPh>
    <phoneticPr fontId="1"/>
  </si>
  <si>
    <t>蒲郡市農林水産まつり実行協議会 事務局</t>
    <rPh sb="0" eb="3">
      <t>ガマゴオリシ</t>
    </rPh>
    <rPh sb="3" eb="5">
      <t>ノウリン</t>
    </rPh>
    <rPh sb="5" eb="7">
      <t>スイサン</t>
    </rPh>
    <rPh sb="10" eb="12">
      <t>ジッコウ</t>
    </rPh>
    <rPh sb="12" eb="15">
      <t>キョウギカイ</t>
    </rPh>
    <rPh sb="16" eb="19">
      <t>ジムキョク</t>
    </rPh>
    <phoneticPr fontId="1"/>
  </si>
  <si>
    <t>三河湾健康マラソン大会実行委員会 事務局</t>
    <rPh sb="0" eb="2">
      <t>ミカワ</t>
    </rPh>
    <rPh sb="2" eb="3">
      <t>ワン</t>
    </rPh>
    <rPh sb="3" eb="5">
      <t>ケンコウ</t>
    </rPh>
    <rPh sb="9" eb="11">
      <t>タイカイ</t>
    </rPh>
    <rPh sb="11" eb="13">
      <t>ジッコウ</t>
    </rPh>
    <rPh sb="13" eb="16">
      <t>イインカイ</t>
    </rPh>
    <rPh sb="17" eb="20">
      <t>ジムキョク</t>
    </rPh>
    <phoneticPr fontId="1"/>
  </si>
  <si>
    <t>三谷祭執行委員会</t>
    <rPh sb="0" eb="2">
      <t>ミヤ</t>
    </rPh>
    <rPh sb="2" eb="3">
      <t>マツリ</t>
    </rPh>
    <rPh sb="3" eb="5">
      <t>シッコウ</t>
    </rPh>
    <rPh sb="5" eb="8">
      <t>イインカイ</t>
    </rPh>
    <phoneticPr fontId="1"/>
  </si>
  <si>
    <t>富田まつり連絡協議会</t>
    <phoneticPr fontId="2"/>
  </si>
  <si>
    <t>桑名市物産観光案内所</t>
    <phoneticPr fontId="2"/>
  </si>
  <si>
    <t>亀山市観光協会</t>
    <phoneticPr fontId="2"/>
  </si>
  <si>
    <t>四日市港まつり実行委員会事務局（四日市港管理組合振興課内）</t>
    <rPh sb="0" eb="3">
      <t>ヨッカイチ</t>
    </rPh>
    <rPh sb="3" eb="4">
      <t>ミナト</t>
    </rPh>
    <rPh sb="7" eb="9">
      <t>ジッコウ</t>
    </rPh>
    <rPh sb="9" eb="12">
      <t>イインカイ</t>
    </rPh>
    <rPh sb="12" eb="14">
      <t>ジム</t>
    </rPh>
    <rPh sb="14" eb="15">
      <t>キョク</t>
    </rPh>
    <rPh sb="16" eb="19">
      <t>ヨッカイチ</t>
    </rPh>
    <rPh sb="19" eb="20">
      <t>コウ</t>
    </rPh>
    <rPh sb="20" eb="22">
      <t>カンリ</t>
    </rPh>
    <rPh sb="22" eb="24">
      <t>クミアイ</t>
    </rPh>
    <rPh sb="24" eb="26">
      <t>シンコウ</t>
    </rPh>
    <rPh sb="26" eb="27">
      <t>カ</t>
    </rPh>
    <rPh sb="27" eb="28">
      <t>ナイ</t>
    </rPh>
    <phoneticPr fontId="2"/>
  </si>
  <si>
    <t>四日市一番街商店街振興組合</t>
    <phoneticPr fontId="2"/>
  </si>
  <si>
    <t>東海道関宿街道まつり実行委員会</t>
    <phoneticPr fontId="2"/>
  </si>
  <si>
    <t>鳥羽市観光協会</t>
    <rPh sb="0" eb="3">
      <t>トバシ</t>
    </rPh>
    <rPh sb="3" eb="5">
      <t>カンコウ</t>
    </rPh>
    <rPh sb="5" eb="7">
      <t>キョウカイ</t>
    </rPh>
    <phoneticPr fontId="2"/>
  </si>
  <si>
    <t>牧之原市観光協会</t>
  </si>
  <si>
    <t>湖西市新居支所</t>
  </si>
  <si>
    <t>島田市観光協会</t>
  </si>
  <si>
    <t>法多山</t>
  </si>
  <si>
    <t>袋井市観光協会</t>
  </si>
  <si>
    <t>御前崎市観光協会</t>
  </si>
  <si>
    <t>秋葉総本殿　可睡斎</t>
  </si>
  <si>
    <t>燈光会御前崎支所</t>
  </si>
  <si>
    <t>南駿河湾漁業協同組合</t>
  </si>
  <si>
    <t>御前崎市商工観光課</t>
  </si>
  <si>
    <t>大阪観光局</t>
    <rPh sb="0" eb="2">
      <t>オオサカ</t>
    </rPh>
    <rPh sb="2" eb="4">
      <t>カンコウ</t>
    </rPh>
    <rPh sb="4" eb="5">
      <t>キョク</t>
    </rPh>
    <phoneticPr fontId="2"/>
  </si>
  <si>
    <t xml:space="preserve">大阪城パークセンター </t>
    <phoneticPr fontId="2"/>
  </si>
  <si>
    <t>大阪観光局</t>
    <rPh sb="0" eb="2">
      <t>オオサカ</t>
    </rPh>
    <rPh sb="2" eb="5">
      <t>カンコウキョク</t>
    </rPh>
    <phoneticPr fontId="2"/>
  </si>
  <si>
    <t>大阪造幣局広報室</t>
    <rPh sb="0" eb="2">
      <t>オオサカ</t>
    </rPh>
    <rPh sb="2" eb="5">
      <t>ゾウヘイキョク</t>
    </rPh>
    <rPh sb="5" eb="8">
      <t>コウホウシツ</t>
    </rPh>
    <phoneticPr fontId="2"/>
  </si>
  <si>
    <t>大阪・光の饗宴実行委員会事務局</t>
    <rPh sb="0" eb="2">
      <t>オオサカ</t>
    </rPh>
    <rPh sb="3" eb="4">
      <t>ヒカリ</t>
    </rPh>
    <rPh sb="5" eb="7">
      <t>キョウエン</t>
    </rPh>
    <rPh sb="7" eb="9">
      <t>ジッコウ</t>
    </rPh>
    <rPh sb="9" eb="12">
      <t>イインカイ</t>
    </rPh>
    <rPh sb="12" eb="15">
      <t>ジムキョク</t>
    </rPh>
    <phoneticPr fontId="2"/>
  </si>
  <si>
    <t>大阪観光局</t>
    <phoneticPr fontId="2"/>
  </si>
  <si>
    <t>なにわ淀川花火大会運営委員会</t>
    <rPh sb="3" eb="5">
      <t>ヨドガワ</t>
    </rPh>
    <rPh sb="5" eb="7">
      <t>ハナビ</t>
    </rPh>
    <rPh sb="7" eb="9">
      <t>タイカイ</t>
    </rPh>
    <rPh sb="9" eb="11">
      <t>ウンエイ</t>
    </rPh>
    <rPh sb="11" eb="14">
      <t>イインカイ</t>
    </rPh>
    <phoneticPr fontId="2"/>
  </si>
  <si>
    <t>住吉大社</t>
    <rPh sb="0" eb="2">
      <t>スミヨシ</t>
    </rPh>
    <rPh sb="2" eb="4">
      <t>タイシャ</t>
    </rPh>
    <phoneticPr fontId="2"/>
  </si>
  <si>
    <t>池田市空港･観光課</t>
    <rPh sb="3" eb="5">
      <t>クウコウ</t>
    </rPh>
    <rPh sb="6" eb="8">
      <t>カンコウ</t>
    </rPh>
    <rPh sb="8" eb="9">
      <t>カ</t>
    </rPh>
    <phoneticPr fontId="2"/>
  </si>
  <si>
    <t>岸和田市観光振興協会</t>
    <phoneticPr fontId="2"/>
  </si>
  <si>
    <t>枚岡神社</t>
    <rPh sb="0" eb="2">
      <t>ヒラオカ</t>
    </rPh>
    <rPh sb="2" eb="4">
      <t>ジンジャ</t>
    </rPh>
    <phoneticPr fontId="2"/>
  </si>
  <si>
    <t>(公社)堺観光コンベンション協会</t>
    <rPh sb="1" eb="2">
      <t>コウ</t>
    </rPh>
    <rPh sb="2" eb="3">
      <t>シャ</t>
    </rPh>
    <rPh sb="4" eb="5">
      <t>サカイ</t>
    </rPh>
    <rPh sb="5" eb="7">
      <t>カンコウ</t>
    </rPh>
    <rPh sb="14" eb="16">
      <t>キョウカイ</t>
    </rPh>
    <phoneticPr fontId="2"/>
  </si>
  <si>
    <t>06-6643-0150（今宮戎神社）</t>
    <phoneticPr fontId="2"/>
  </si>
  <si>
    <t xml:space="preserve">京の七夕実行委員会事務局　京都市産業観光局観光MICE推進室 </t>
    <phoneticPr fontId="2"/>
  </si>
  <si>
    <t xml:space="preserve">間人みなと祭実行委員会 </t>
    <phoneticPr fontId="2"/>
  </si>
  <si>
    <t>久美浜町観光総合案内所</t>
    <rPh sb="0" eb="3">
      <t>クミハマ</t>
    </rPh>
    <rPh sb="3" eb="4">
      <t>マチ</t>
    </rPh>
    <rPh sb="4" eb="6">
      <t>カンコウ</t>
    </rPh>
    <rPh sb="6" eb="8">
      <t>ソウゴウ</t>
    </rPh>
    <rPh sb="8" eb="11">
      <t>アンナイジョ</t>
    </rPh>
    <phoneticPr fontId="2"/>
  </si>
  <si>
    <t>宮津燈籠流し花火大会実行委員会事務局 （宮津商工会議所内）</t>
    <phoneticPr fontId="2"/>
  </si>
  <si>
    <t xml:space="preserve">天橋立観光協会 </t>
    <phoneticPr fontId="2"/>
  </si>
  <si>
    <t xml:space="preserve">綾部商工会議所 </t>
    <phoneticPr fontId="2"/>
  </si>
  <si>
    <t>伊根町観光協会</t>
    <phoneticPr fontId="2"/>
  </si>
  <si>
    <t xml:space="preserve">城南宮 </t>
    <phoneticPr fontId="2"/>
  </si>
  <si>
    <t xml:space="preserve">下鴨神社 </t>
    <phoneticPr fontId="2"/>
  </si>
  <si>
    <t xml:space="preserve">上賀茂神社 </t>
    <rPh sb="0" eb="3">
      <t>カミガモ</t>
    </rPh>
    <rPh sb="3" eb="5">
      <t>ジンジャ</t>
    </rPh>
    <phoneticPr fontId="2"/>
  </si>
  <si>
    <t>公益社団法人京都市観光協会</t>
    <phoneticPr fontId="2"/>
  </si>
  <si>
    <t xml:space="preserve">由岐神社 </t>
    <phoneticPr fontId="2"/>
  </si>
  <si>
    <t xml:space="preserve">祇園東歌舞会 </t>
    <phoneticPr fontId="2"/>
  </si>
  <si>
    <t xml:space="preserve">松尾大社 </t>
    <rPh sb="0" eb="2">
      <t>マツオ</t>
    </rPh>
    <rPh sb="2" eb="4">
      <t>タイシャ</t>
    </rPh>
    <phoneticPr fontId="2"/>
  </si>
  <si>
    <t xml:space="preserve">与謝野町観光協会 </t>
    <phoneticPr fontId="2"/>
  </si>
  <si>
    <t xml:space="preserve">晴明神社 </t>
    <phoneticPr fontId="2"/>
  </si>
  <si>
    <t>新宮市役所（商工観光課）</t>
    <rPh sb="0" eb="2">
      <t>シングウ</t>
    </rPh>
    <rPh sb="2" eb="3">
      <t>シ</t>
    </rPh>
    <rPh sb="3" eb="5">
      <t>ヤクショ</t>
    </rPh>
    <rPh sb="6" eb="8">
      <t>ショウコウ</t>
    </rPh>
    <rPh sb="8" eb="10">
      <t>カンコウ</t>
    </rPh>
    <rPh sb="10" eb="11">
      <t>カ</t>
    </rPh>
    <phoneticPr fontId="2"/>
  </si>
  <si>
    <t>佐野柱松実行委員会</t>
    <rPh sb="0" eb="2">
      <t>サノ</t>
    </rPh>
    <rPh sb="2" eb="3">
      <t>ハシラ</t>
    </rPh>
    <rPh sb="3" eb="4">
      <t>マツ</t>
    </rPh>
    <rPh sb="4" eb="6">
      <t>ジッコウ</t>
    </rPh>
    <rPh sb="6" eb="9">
      <t>イインカイ</t>
    </rPh>
    <phoneticPr fontId="2"/>
  </si>
  <si>
    <t>熊野市観光協会</t>
    <rPh sb="0" eb="2">
      <t>クマノ</t>
    </rPh>
    <rPh sb="2" eb="3">
      <t>シ</t>
    </rPh>
    <rPh sb="3" eb="5">
      <t>カンコウ</t>
    </rPh>
    <rPh sb="5" eb="7">
      <t>キョウカイ</t>
    </rPh>
    <phoneticPr fontId="2"/>
  </si>
  <si>
    <t>新宮市観光協会</t>
    <rPh sb="0" eb="2">
      <t>シングウ</t>
    </rPh>
    <rPh sb="2" eb="3">
      <t>シ</t>
    </rPh>
    <rPh sb="3" eb="5">
      <t>カンコウ</t>
    </rPh>
    <rPh sb="5" eb="7">
      <t>キョウカイ</t>
    </rPh>
    <phoneticPr fontId="2"/>
  </si>
  <si>
    <t>和歌山県商工観光労働部局観光振興課</t>
    <rPh sb="12" eb="14">
      <t>カンコウ</t>
    </rPh>
    <phoneticPr fontId="2"/>
  </si>
  <si>
    <t>姫路城イベント実行委員会</t>
    <rPh sb="0" eb="3">
      <t>ヒメジジョウ</t>
    </rPh>
    <rPh sb="7" eb="9">
      <t>ジッコウ</t>
    </rPh>
    <rPh sb="9" eb="12">
      <t>イインカイ</t>
    </rPh>
    <phoneticPr fontId="2"/>
  </si>
  <si>
    <t>姫路お城まつり奉賛会事務局</t>
    <rPh sb="0" eb="2">
      <t>ヒメジ</t>
    </rPh>
    <rPh sb="3" eb="4">
      <t>シロ</t>
    </rPh>
    <rPh sb="7" eb="10">
      <t>ホウサンカイ</t>
    </rPh>
    <rPh sb="10" eb="13">
      <t>ジムキョク</t>
    </rPh>
    <phoneticPr fontId="2"/>
  </si>
  <si>
    <t>姫路市産業振興課</t>
    <rPh sb="0" eb="3">
      <t>ヒメジシ</t>
    </rPh>
    <rPh sb="3" eb="5">
      <t>サンギョウ</t>
    </rPh>
    <rPh sb="5" eb="8">
      <t>シンコウカ</t>
    </rPh>
    <phoneticPr fontId="2"/>
  </si>
  <si>
    <t>竹燈夜実行委員会</t>
    <rPh sb="0" eb="1">
      <t>タケ</t>
    </rPh>
    <rPh sb="1" eb="2">
      <t>ヒ</t>
    </rPh>
    <rPh sb="2" eb="3">
      <t>ヨル</t>
    </rPh>
    <rPh sb="3" eb="5">
      <t>ジッコウ</t>
    </rPh>
    <rPh sb="5" eb="7">
      <t>イイン</t>
    </rPh>
    <rPh sb="7" eb="8">
      <t>カイ</t>
    </rPh>
    <phoneticPr fontId="2"/>
  </si>
  <si>
    <t>和歌山市食のイベント実行委員会</t>
    <rPh sb="0" eb="4">
      <t>ワカヤマシ</t>
    </rPh>
    <rPh sb="4" eb="5">
      <t>ショク</t>
    </rPh>
    <rPh sb="5" eb="6">
      <t>ワショク</t>
    </rPh>
    <rPh sb="10" eb="12">
      <t>ジッコウ</t>
    </rPh>
    <rPh sb="12" eb="14">
      <t>イイン</t>
    </rPh>
    <rPh sb="14" eb="15">
      <t>カイ</t>
    </rPh>
    <phoneticPr fontId="2"/>
  </si>
  <si>
    <t>紀州おどり実行委員会</t>
    <rPh sb="0" eb="2">
      <t>キシュウ</t>
    </rPh>
    <rPh sb="5" eb="7">
      <t>ジッコウ</t>
    </rPh>
    <rPh sb="7" eb="10">
      <t>イインカイ</t>
    </rPh>
    <phoneticPr fontId="2"/>
  </si>
  <si>
    <t>港まつり実行委員会／和歌山港振興協会</t>
    <rPh sb="0" eb="1">
      <t>ミナト</t>
    </rPh>
    <rPh sb="4" eb="6">
      <t>ジッコウ</t>
    </rPh>
    <rPh sb="6" eb="9">
      <t>イインカイ</t>
    </rPh>
    <rPh sb="10" eb="13">
      <t>ワカヤマ</t>
    </rPh>
    <phoneticPr fontId="2"/>
  </si>
  <si>
    <t>和歌祭保存会</t>
    <rPh sb="0" eb="2">
      <t>ワカ</t>
    </rPh>
    <rPh sb="2" eb="3">
      <t>マツ</t>
    </rPh>
    <rPh sb="3" eb="6">
      <t>ホゾンカイ</t>
    </rPh>
    <phoneticPr fontId="2"/>
  </si>
  <si>
    <t>山口県観光政策課</t>
    <rPh sb="0" eb="3">
      <t>ヤマグチケン</t>
    </rPh>
    <rPh sb="3" eb="5">
      <t>カンコウ</t>
    </rPh>
    <rPh sb="5" eb="7">
      <t>セイサク</t>
    </rPh>
    <rPh sb="7" eb="8">
      <t>カ</t>
    </rPh>
    <phoneticPr fontId="2"/>
  </si>
  <si>
    <t>玉野市観光協会</t>
    <rPh sb="0" eb="3">
      <t>タマノシ</t>
    </rPh>
    <rPh sb="3" eb="5">
      <t>カンコウ</t>
    </rPh>
    <rPh sb="5" eb="7">
      <t>キョウカイ</t>
    </rPh>
    <phoneticPr fontId="9"/>
  </si>
  <si>
    <t>呉まつり協会(呉商工会議所内)</t>
    <rPh sb="0" eb="1">
      <t>クレ</t>
    </rPh>
    <rPh sb="4" eb="6">
      <t>キョウカイ</t>
    </rPh>
    <rPh sb="7" eb="8">
      <t>クレ</t>
    </rPh>
    <rPh sb="8" eb="13">
      <t>ショウコウカイギショ</t>
    </rPh>
    <rPh sb="13" eb="14">
      <t>ナイ</t>
    </rPh>
    <phoneticPr fontId="2"/>
  </si>
  <si>
    <t>呉市農林水産課</t>
    <rPh sb="0" eb="2">
      <t>クレシ</t>
    </rPh>
    <rPh sb="2" eb="4">
      <t>ノウリン</t>
    </rPh>
    <rPh sb="4" eb="7">
      <t>スイサンカ</t>
    </rPh>
    <phoneticPr fontId="2"/>
  </si>
  <si>
    <t>桜まつり実行委員会</t>
    <rPh sb="0" eb="1">
      <t>サクラ</t>
    </rPh>
    <rPh sb="4" eb="6">
      <t>ジッコウ</t>
    </rPh>
    <rPh sb="6" eb="9">
      <t>イインカイ</t>
    </rPh>
    <phoneticPr fontId="10"/>
  </si>
  <si>
    <t>米子市観光協会</t>
    <rPh sb="0" eb="3">
      <t>ヨナゴシ</t>
    </rPh>
    <rPh sb="3" eb="7">
      <t>カンコウキョウカイ</t>
    </rPh>
    <phoneticPr fontId="10"/>
  </si>
  <si>
    <t>松江観光協会</t>
    <rPh sb="0" eb="2">
      <t>マツエ</t>
    </rPh>
    <rPh sb="2" eb="4">
      <t>カンコウ</t>
    </rPh>
    <rPh sb="4" eb="6">
      <t>キョウカイ</t>
    </rPh>
    <phoneticPr fontId="10"/>
  </si>
  <si>
    <t>雲南市観光協会</t>
    <rPh sb="0" eb="2">
      <t>ウンナン</t>
    </rPh>
    <rPh sb="2" eb="3">
      <t>シ</t>
    </rPh>
    <rPh sb="3" eb="5">
      <t>カンコウ</t>
    </rPh>
    <rPh sb="5" eb="7">
      <t>キョウカイ</t>
    </rPh>
    <phoneticPr fontId="10"/>
  </si>
  <si>
    <t>一般社団法人境港水産振興協会</t>
    <rPh sb="6" eb="8">
      <t>サカイミナト</t>
    </rPh>
    <rPh sb="8" eb="10">
      <t>スイサン</t>
    </rPh>
    <rPh sb="10" eb="12">
      <t>シンコウ</t>
    </rPh>
    <rPh sb="12" eb="14">
      <t>キョウカイ</t>
    </rPh>
    <phoneticPr fontId="2"/>
  </si>
  <si>
    <t>米子がいな祭企画実行本部</t>
    <rPh sb="0" eb="2">
      <t>ヨナゴ</t>
    </rPh>
    <rPh sb="5" eb="6">
      <t>マツ</t>
    </rPh>
    <rPh sb="6" eb="8">
      <t>キカク</t>
    </rPh>
    <rPh sb="8" eb="10">
      <t>ジッコウ</t>
    </rPh>
    <rPh sb="10" eb="12">
      <t>ホンブ</t>
    </rPh>
    <phoneticPr fontId="10"/>
  </si>
  <si>
    <t>松江水郷祭推進会議 事務局</t>
  </si>
  <si>
    <t>安来市商工観光課</t>
    <rPh sb="0" eb="3">
      <t>ヤスギシ</t>
    </rPh>
    <rPh sb="3" eb="5">
      <t>ショウコウ</t>
    </rPh>
    <rPh sb="5" eb="8">
      <t>カンコウカ</t>
    </rPh>
    <phoneticPr fontId="10"/>
  </si>
  <si>
    <t>大山観光局</t>
    <rPh sb="0" eb="2">
      <t>ダイセン</t>
    </rPh>
    <rPh sb="2" eb="5">
      <t>カンコウキョク</t>
    </rPh>
    <phoneticPr fontId="10"/>
  </si>
  <si>
    <t>みなと祭実行委員会</t>
    <rPh sb="3" eb="4">
      <t>サイ</t>
    </rPh>
    <rPh sb="4" eb="6">
      <t>ジッコウ</t>
    </rPh>
    <rPh sb="6" eb="9">
      <t>イインカイ</t>
    </rPh>
    <phoneticPr fontId="10"/>
  </si>
  <si>
    <t>山陰中央新報社事業部</t>
  </si>
  <si>
    <t>松江観光協会</t>
  </si>
  <si>
    <t>松江観光協会　美保関町支部</t>
  </si>
  <si>
    <t>下関市観光政策課</t>
    <rPh sb="0" eb="3">
      <t>シモノセキシ</t>
    </rPh>
    <rPh sb="3" eb="5">
      <t>カンコウ</t>
    </rPh>
    <rPh sb="5" eb="7">
      <t>セイサク</t>
    </rPh>
    <rPh sb="7" eb="8">
      <t>カ</t>
    </rPh>
    <phoneticPr fontId="2"/>
  </si>
  <si>
    <t>浜田市観光協会</t>
    <rPh sb="0" eb="3">
      <t>ハマダシ</t>
    </rPh>
    <rPh sb="3" eb="5">
      <t>カンコウ</t>
    </rPh>
    <rPh sb="5" eb="7">
      <t>キョウカイ</t>
    </rPh>
    <phoneticPr fontId="2"/>
  </si>
  <si>
    <t>浜田市観光協会</t>
    <rPh sb="3" eb="5">
      <t>カンコウ</t>
    </rPh>
    <rPh sb="5" eb="7">
      <t>キョウカイ</t>
    </rPh>
    <phoneticPr fontId="2"/>
  </si>
  <si>
    <t>石見ツーリズムネット</t>
    <rPh sb="0" eb="2">
      <t>イワミ</t>
    </rPh>
    <phoneticPr fontId="2"/>
  </si>
  <si>
    <t>神楽酒実行委員会</t>
    <rPh sb="0" eb="2">
      <t>カグラ</t>
    </rPh>
    <rPh sb="2" eb="3">
      <t>サケ</t>
    </rPh>
    <rPh sb="3" eb="5">
      <t>ジッコウ</t>
    </rPh>
    <rPh sb="5" eb="8">
      <t>イインカイ</t>
    </rPh>
    <phoneticPr fontId="2"/>
  </si>
  <si>
    <t>益田まつり実行委員会</t>
    <rPh sb="0" eb="2">
      <t>マスダ</t>
    </rPh>
    <rPh sb="5" eb="7">
      <t>ジッコウ</t>
    </rPh>
    <rPh sb="7" eb="10">
      <t>イインカイ</t>
    </rPh>
    <phoneticPr fontId="2"/>
  </si>
  <si>
    <t>江の川祭実行委員会</t>
    <rPh sb="0" eb="1">
      <t>ゴウ</t>
    </rPh>
    <rPh sb="2" eb="3">
      <t>カワ</t>
    </rPh>
    <rPh sb="3" eb="4">
      <t>マツ</t>
    </rPh>
    <rPh sb="4" eb="6">
      <t>ジッコウ</t>
    </rPh>
    <rPh sb="6" eb="9">
      <t>イインカイ</t>
    </rPh>
    <phoneticPr fontId="2"/>
  </si>
  <si>
    <t>益田水郷祭実行委員会</t>
    <rPh sb="0" eb="2">
      <t>マスダ</t>
    </rPh>
    <rPh sb="2" eb="4">
      <t>スイゴウ</t>
    </rPh>
    <rPh sb="4" eb="5">
      <t>サイ</t>
    </rPh>
    <rPh sb="5" eb="7">
      <t>ジッコウ</t>
    </rPh>
    <rPh sb="7" eb="10">
      <t>イインカイ</t>
    </rPh>
    <phoneticPr fontId="2"/>
  </si>
  <si>
    <t>大田市観光協会</t>
    <rPh sb="0" eb="3">
      <t>オオダシ</t>
    </rPh>
    <rPh sb="3" eb="7">
      <t>カンコウキョウカイ</t>
    </rPh>
    <phoneticPr fontId="2"/>
  </si>
  <si>
    <t>津和野町観光協会</t>
    <rPh sb="0" eb="3">
      <t>ツワノ</t>
    </rPh>
    <rPh sb="3" eb="4">
      <t>チョウ</t>
    </rPh>
    <rPh sb="4" eb="8">
      <t>カンコウキョウカイ</t>
    </rPh>
    <phoneticPr fontId="2"/>
  </si>
  <si>
    <t>益田ライオンズクラブ</t>
    <rPh sb="0" eb="2">
      <t>マスダ</t>
    </rPh>
    <phoneticPr fontId="2"/>
  </si>
  <si>
    <t>神降臨祭実行委員会</t>
    <rPh sb="0" eb="1">
      <t>カミ</t>
    </rPh>
    <rPh sb="1" eb="3">
      <t>コウリン</t>
    </rPh>
    <rPh sb="3" eb="4">
      <t>マツ</t>
    </rPh>
    <rPh sb="4" eb="6">
      <t>ジッコウ</t>
    </rPh>
    <rPh sb="6" eb="9">
      <t>イインカイ</t>
    </rPh>
    <phoneticPr fontId="2"/>
  </si>
  <si>
    <t>江津市観光協会</t>
    <rPh sb="0" eb="3">
      <t>ゴウツシ</t>
    </rPh>
    <rPh sb="3" eb="7">
      <t>カンコウキョウカイ</t>
    </rPh>
    <phoneticPr fontId="2"/>
  </si>
  <si>
    <t>益田市観光協会</t>
    <rPh sb="0" eb="3">
      <t>マスダシ</t>
    </rPh>
    <rPh sb="3" eb="5">
      <t>カンコウ</t>
    </rPh>
    <rPh sb="5" eb="7">
      <t>キョウカイ</t>
    </rPh>
    <phoneticPr fontId="2"/>
  </si>
  <si>
    <t>石見銀山神楽連盟</t>
    <rPh sb="0" eb="2">
      <t>イワミ</t>
    </rPh>
    <rPh sb="2" eb="4">
      <t>ギンザン</t>
    </rPh>
    <rPh sb="4" eb="6">
      <t>カグラ</t>
    </rPh>
    <rPh sb="6" eb="8">
      <t>レンメイ</t>
    </rPh>
    <phoneticPr fontId="2"/>
  </si>
  <si>
    <t>（一社）宮島観光協会</t>
    <rPh sb="1" eb="2">
      <t>イチ</t>
    </rPh>
    <rPh sb="2" eb="3">
      <t>シャ</t>
    </rPh>
    <rPh sb="4" eb="6">
      <t>ミヤジマ</t>
    </rPh>
    <rPh sb="6" eb="8">
      <t>カンコウ</t>
    </rPh>
    <rPh sb="8" eb="10">
      <t>キョウカイ</t>
    </rPh>
    <phoneticPr fontId="2"/>
  </si>
  <si>
    <t>（一社）三次市観光協会</t>
    <rPh sb="1" eb="2">
      <t>イチ</t>
    </rPh>
    <rPh sb="2" eb="3">
      <t>シャ</t>
    </rPh>
    <rPh sb="4" eb="7">
      <t>ミヨシシ</t>
    </rPh>
    <rPh sb="7" eb="9">
      <t>カンコウ</t>
    </rPh>
    <rPh sb="9" eb="11">
      <t>キョウカイ</t>
    </rPh>
    <phoneticPr fontId="2"/>
  </si>
  <si>
    <t>（公社）福山観光コンベンション協会</t>
    <rPh sb="1" eb="3">
      <t>コウシャ</t>
    </rPh>
    <rPh sb="4" eb="6">
      <t>フクヤマ</t>
    </rPh>
    <rPh sb="6" eb="8">
      <t>カンコウ</t>
    </rPh>
    <rPh sb="15" eb="17">
      <t>キョウカイ</t>
    </rPh>
    <phoneticPr fontId="2"/>
  </si>
  <si>
    <t>福山祭実行委員会実施本部</t>
    <rPh sb="0" eb="2">
      <t>フクヤマ</t>
    </rPh>
    <rPh sb="2" eb="3">
      <t>マツ</t>
    </rPh>
    <rPh sb="3" eb="5">
      <t>ジッコウ</t>
    </rPh>
    <rPh sb="5" eb="8">
      <t>イインカイ</t>
    </rPh>
    <rPh sb="8" eb="10">
      <t>ジッシ</t>
    </rPh>
    <rPh sb="10" eb="12">
      <t>ホンブ</t>
    </rPh>
    <phoneticPr fontId="2"/>
  </si>
  <si>
    <t>（財）広島観光コンベンションビューロー</t>
    <rPh sb="1" eb="2">
      <t>ザイ</t>
    </rPh>
    <rPh sb="3" eb="5">
      <t>ヒロシマ</t>
    </rPh>
    <rPh sb="5" eb="7">
      <t>カンコウ</t>
    </rPh>
    <phoneticPr fontId="2"/>
  </si>
  <si>
    <t>ひろしまライトアップ事業実行委員会事業推進本部（広島観光コンベンションビューロー）</t>
    <rPh sb="10" eb="12">
      <t>ジギョウ</t>
    </rPh>
    <rPh sb="12" eb="14">
      <t>ジッコウ</t>
    </rPh>
    <rPh sb="14" eb="17">
      <t>イインカイ</t>
    </rPh>
    <rPh sb="17" eb="19">
      <t>ジギョウ</t>
    </rPh>
    <rPh sb="19" eb="21">
      <t>スイシン</t>
    </rPh>
    <rPh sb="21" eb="23">
      <t>ホンブ</t>
    </rPh>
    <phoneticPr fontId="2"/>
  </si>
  <si>
    <t>（一社）広島県観光連盟</t>
    <rPh sb="1" eb="2">
      <t>イチ</t>
    </rPh>
    <rPh sb="2" eb="3">
      <t>シャ</t>
    </rPh>
    <rPh sb="4" eb="7">
      <t>ヒロシマケン</t>
    </rPh>
    <rPh sb="7" eb="9">
      <t>カンコウ</t>
    </rPh>
    <rPh sb="9" eb="11">
      <t>レンメイ</t>
    </rPh>
    <phoneticPr fontId="2"/>
  </si>
  <si>
    <t>とうろう流し実行委員会</t>
    <rPh sb="4" eb="5">
      <t>ナガ</t>
    </rPh>
    <rPh sb="6" eb="8">
      <t>ジッコウ</t>
    </rPh>
    <rPh sb="8" eb="11">
      <t>イインカイ</t>
    </rPh>
    <phoneticPr fontId="2"/>
  </si>
  <si>
    <t>福山鞆の浦弁天島花火大会（福山市観光課）</t>
    <rPh sb="13" eb="16">
      <t>フクヤマシ</t>
    </rPh>
    <rPh sb="16" eb="19">
      <t>カンコウカ</t>
    </rPh>
    <phoneticPr fontId="2"/>
  </si>
  <si>
    <t>広島祭委員会事務局事業推進本部（広島観光コンベンションビューロー）</t>
    <rPh sb="0" eb="2">
      <t>ヒロシマ</t>
    </rPh>
    <rPh sb="2" eb="3">
      <t>マツリ</t>
    </rPh>
    <rPh sb="3" eb="6">
      <t>イインカイ</t>
    </rPh>
    <rPh sb="6" eb="9">
      <t>ジムキョク</t>
    </rPh>
    <rPh sb="9" eb="11">
      <t>ジギョウ</t>
    </rPh>
    <rPh sb="11" eb="13">
      <t>スイシン</t>
    </rPh>
    <rPh sb="13" eb="15">
      <t>ホンブ</t>
    </rPh>
    <rPh sb="16" eb="18">
      <t>ヒロシマ</t>
    </rPh>
    <rPh sb="18" eb="20">
      <t>カンコウ</t>
    </rPh>
    <phoneticPr fontId="2"/>
  </si>
  <si>
    <t>尾道住吉会（尾道商工会議所内）</t>
    <rPh sb="0" eb="2">
      <t>オノミチ</t>
    </rPh>
    <rPh sb="2" eb="4">
      <t>スミヨシ</t>
    </rPh>
    <rPh sb="4" eb="5">
      <t>カイ</t>
    </rPh>
    <rPh sb="6" eb="8">
      <t>オノミチ</t>
    </rPh>
    <rPh sb="8" eb="10">
      <t>ショウコウ</t>
    </rPh>
    <rPh sb="10" eb="13">
      <t>カイギショ</t>
    </rPh>
    <rPh sb="13" eb="14">
      <t>ナイ</t>
    </rPh>
    <phoneticPr fontId="2"/>
  </si>
  <si>
    <t>ひろしまフラワーフェスティバル実行委員会</t>
    <rPh sb="15" eb="17">
      <t>ジッコウ</t>
    </rPh>
    <rPh sb="17" eb="20">
      <t>イインカイ</t>
    </rPh>
    <phoneticPr fontId="2"/>
  </si>
  <si>
    <t>とうかさん祭禮委員会</t>
    <rPh sb="5" eb="6">
      <t>マツ</t>
    </rPh>
    <rPh sb="6" eb="7">
      <t>レイ</t>
    </rPh>
    <rPh sb="7" eb="10">
      <t>イインカイ</t>
    </rPh>
    <phoneticPr fontId="2"/>
  </si>
  <si>
    <t>厳島神社</t>
    <rPh sb="0" eb="2">
      <t>イツクシマ</t>
    </rPh>
    <rPh sb="2" eb="4">
      <t>ジンジャ</t>
    </rPh>
    <phoneticPr fontId="2"/>
  </si>
  <si>
    <t>酒祭り実行委員会（（公社）東広島市観光協会内）</t>
    <rPh sb="0" eb="1">
      <t>サケ</t>
    </rPh>
    <rPh sb="1" eb="2">
      <t>マツ</t>
    </rPh>
    <rPh sb="3" eb="5">
      <t>ジッコウ</t>
    </rPh>
    <rPh sb="5" eb="8">
      <t>イインカイ</t>
    </rPh>
    <rPh sb="10" eb="11">
      <t>コウ</t>
    </rPh>
    <rPh sb="13" eb="16">
      <t>ヒガシヒロシマ</t>
    </rPh>
    <rPh sb="16" eb="17">
      <t>シ</t>
    </rPh>
    <rPh sb="17" eb="19">
      <t>カンコウ</t>
    </rPh>
    <rPh sb="19" eb="21">
      <t>キョウカイ</t>
    </rPh>
    <rPh sb="21" eb="22">
      <t>ナイ</t>
    </rPh>
    <phoneticPr fontId="2"/>
  </si>
  <si>
    <t>鳥取砂丘　砂の美術館</t>
    <phoneticPr fontId="2"/>
  </si>
  <si>
    <t>鳥取県　観光戦略課</t>
    <phoneticPr fontId="2"/>
  </si>
  <si>
    <t>鳥取市国際観光客サポートセンター</t>
    <phoneticPr fontId="2"/>
  </si>
  <si>
    <t>福山市観光課</t>
    <rPh sb="0" eb="3">
      <t>フクヤマシ</t>
    </rPh>
    <rPh sb="3" eb="6">
      <t>カンコウカ</t>
    </rPh>
    <phoneticPr fontId="2"/>
  </si>
  <si>
    <t>鞆・町並ひな祭実行委員会</t>
    <rPh sb="0" eb="1">
      <t>トモ</t>
    </rPh>
    <rPh sb="2" eb="3">
      <t>マチ</t>
    </rPh>
    <rPh sb="3" eb="4">
      <t>ナ</t>
    </rPh>
    <rPh sb="6" eb="7">
      <t>マツ</t>
    </rPh>
    <rPh sb="7" eb="9">
      <t>ジッコウ</t>
    </rPh>
    <rPh sb="9" eb="12">
      <t>イインカイ</t>
    </rPh>
    <phoneticPr fontId="2"/>
  </si>
  <si>
    <t>(公社)福山観光コンベンション協会</t>
    <rPh sb="1" eb="3">
      <t>コウシャ</t>
    </rPh>
    <rPh sb="4" eb="6">
      <t>フクヤマ</t>
    </rPh>
    <rPh sb="6" eb="8">
      <t>カンコウ</t>
    </rPh>
    <rPh sb="15" eb="17">
      <t>キョウカイ</t>
    </rPh>
    <phoneticPr fontId="2"/>
  </si>
  <si>
    <t>福山鞆の浦弁天島花火大会実行委員会</t>
    <rPh sb="0" eb="2">
      <t>フクヤマ</t>
    </rPh>
    <rPh sb="2" eb="3">
      <t>トモ</t>
    </rPh>
    <rPh sb="4" eb="5">
      <t>ウラ</t>
    </rPh>
    <rPh sb="5" eb="8">
      <t>ベンテンジマ</t>
    </rPh>
    <rPh sb="8" eb="10">
      <t>ハナビ</t>
    </rPh>
    <rPh sb="10" eb="12">
      <t>タイカイ</t>
    </rPh>
    <rPh sb="12" eb="14">
      <t>ジッコウ</t>
    </rPh>
    <rPh sb="14" eb="17">
      <t>イインカイ</t>
    </rPh>
    <phoneticPr fontId="2"/>
  </si>
  <si>
    <t>福山祭委員会</t>
    <rPh sb="0" eb="2">
      <t>フクヤマ</t>
    </rPh>
    <rPh sb="2" eb="3">
      <t>マツ</t>
    </rPh>
    <rPh sb="3" eb="6">
      <t>イインカイ</t>
    </rPh>
    <phoneticPr fontId="2"/>
  </si>
  <si>
    <t>今治市民のまつり振興会事務局（今治商工会議所内）</t>
  </si>
  <si>
    <t>一般社団法人四万十市観光協会</t>
    <rPh sb="0" eb="2">
      <t>イッパン</t>
    </rPh>
    <rPh sb="2" eb="4">
      <t>シャダン</t>
    </rPh>
    <rPh sb="4" eb="6">
      <t>ホウジン</t>
    </rPh>
    <rPh sb="6" eb="9">
      <t>シマント</t>
    </rPh>
    <rPh sb="9" eb="10">
      <t>シ</t>
    </rPh>
    <rPh sb="10" eb="12">
      <t>カンコウ</t>
    </rPh>
    <rPh sb="12" eb="14">
      <t>キョウカイ</t>
    </rPh>
    <phoneticPr fontId="2"/>
  </si>
  <si>
    <t>宿毛市商工観光課</t>
  </si>
  <si>
    <t>宇和島市観光協会</t>
  </si>
  <si>
    <t>市民祭あしずりまつり実行委員会
（土佐清水商工会議所内）</t>
    <rPh sb="26" eb="27">
      <t>ウチ</t>
    </rPh>
    <phoneticPr fontId="2"/>
  </si>
  <si>
    <t>市民祭宿毛まつり実行委員会
(宿毛青年会議所内)</t>
    <rPh sb="0" eb="2">
      <t>シミン</t>
    </rPh>
    <rPh sb="2" eb="3">
      <t>サイ</t>
    </rPh>
    <rPh sb="3" eb="5">
      <t>スクモ</t>
    </rPh>
    <rPh sb="8" eb="10">
      <t>ジッコウ</t>
    </rPh>
    <rPh sb="10" eb="13">
      <t>イインカイ</t>
    </rPh>
    <rPh sb="15" eb="17">
      <t>スクモ</t>
    </rPh>
    <rPh sb="17" eb="19">
      <t>セイネン</t>
    </rPh>
    <rPh sb="19" eb="22">
      <t>カイギショ</t>
    </rPh>
    <rPh sb="22" eb="23">
      <t>ウチ</t>
    </rPh>
    <phoneticPr fontId="2"/>
  </si>
  <si>
    <t>高松まつり振興会事務局</t>
    <rPh sb="0" eb="2">
      <t>タカマツ</t>
    </rPh>
    <rPh sb="5" eb="7">
      <t>シンコウ</t>
    </rPh>
    <rPh sb="7" eb="8">
      <t>カイ</t>
    </rPh>
    <rPh sb="8" eb="11">
      <t>ジムキョク</t>
    </rPh>
    <phoneticPr fontId="2"/>
  </si>
  <si>
    <t>新居浜料理飲食業協同組合</t>
    <rPh sb="0" eb="3">
      <t>ニイハマ</t>
    </rPh>
    <rPh sb="3" eb="5">
      <t>リョウリ</t>
    </rPh>
    <rPh sb="5" eb="8">
      <t>インショクギョウ</t>
    </rPh>
    <rPh sb="8" eb="10">
      <t>キョウドウ</t>
    </rPh>
    <rPh sb="10" eb="12">
      <t>クミアイ</t>
    </rPh>
    <phoneticPr fontId="2"/>
  </si>
  <si>
    <t>新居浜商店街連盟</t>
    <rPh sb="0" eb="3">
      <t>ニイハマ</t>
    </rPh>
    <rPh sb="3" eb="6">
      <t>ショウテンガイ</t>
    </rPh>
    <rPh sb="6" eb="8">
      <t>レンメイ</t>
    </rPh>
    <phoneticPr fontId="2"/>
  </si>
  <si>
    <t>大島地域交流センター</t>
    <rPh sb="0" eb="2">
      <t>オオシマ</t>
    </rPh>
    <rPh sb="2" eb="4">
      <t>チイキ</t>
    </rPh>
    <rPh sb="4" eb="6">
      <t>コウリュウ</t>
    </rPh>
    <phoneticPr fontId="2"/>
  </si>
  <si>
    <t>新居浜市教育委員会社会教育課</t>
    <rPh sb="0" eb="4">
      <t>ニイハマシ</t>
    </rPh>
    <rPh sb="4" eb="6">
      <t>キョウイク</t>
    </rPh>
    <rPh sb="6" eb="9">
      <t>イインカイ</t>
    </rPh>
    <rPh sb="9" eb="11">
      <t>シャカイ</t>
    </rPh>
    <rPh sb="11" eb="14">
      <t>キョウイクカ</t>
    </rPh>
    <phoneticPr fontId="2"/>
  </si>
  <si>
    <t>新居浜商工会議所</t>
    <rPh sb="0" eb="3">
      <t>ニイハマ</t>
    </rPh>
    <rPh sb="3" eb="5">
      <t>ショウコウ</t>
    </rPh>
    <rPh sb="5" eb="8">
      <t>カイギショ</t>
    </rPh>
    <phoneticPr fontId="2"/>
  </si>
  <si>
    <t>新居浜市経済部運輸観光課</t>
    <rPh sb="0" eb="4">
      <t>ニイハマシ</t>
    </rPh>
    <rPh sb="4" eb="6">
      <t>ケイザイ</t>
    </rPh>
    <rPh sb="6" eb="7">
      <t>ブ</t>
    </rPh>
    <rPh sb="7" eb="9">
      <t>ウンユ</t>
    </rPh>
    <rPh sb="9" eb="11">
      <t>カンコウ</t>
    </rPh>
    <rPh sb="11" eb="12">
      <t>カ</t>
    </rPh>
    <phoneticPr fontId="2"/>
  </si>
  <si>
    <t>坂出まつり協賛会　事務局</t>
  </si>
  <si>
    <t>瀬戸大橋展望茶会実行委員会</t>
  </si>
  <si>
    <t>坂出天狗まつり実行委員会　事務局</t>
  </si>
  <si>
    <t>対馬シーカヤックフェスタ実行委員会</t>
    <rPh sb="0" eb="2">
      <t>ツシマ</t>
    </rPh>
    <rPh sb="12" eb="14">
      <t>ジッコウ</t>
    </rPh>
    <rPh sb="14" eb="17">
      <t>イインカイ</t>
    </rPh>
    <phoneticPr fontId="2"/>
  </si>
  <si>
    <t>対馬豆酘の里ロード・レース大会実行委員会事務局</t>
    <phoneticPr fontId="2"/>
  </si>
  <si>
    <t>海神神社</t>
    <phoneticPr fontId="2"/>
  </si>
  <si>
    <t>伊万里鍋島焼協同組合</t>
    <rPh sb="0" eb="3">
      <t>イマリ</t>
    </rPh>
    <rPh sb="3" eb="5">
      <t>ナベシマ</t>
    </rPh>
    <rPh sb="5" eb="6">
      <t>ヤキ</t>
    </rPh>
    <rPh sb="6" eb="8">
      <t>キョウドウ</t>
    </rPh>
    <rPh sb="8" eb="10">
      <t>クミアイ</t>
    </rPh>
    <phoneticPr fontId="2"/>
  </si>
  <si>
    <t>伊萬里神社御神幸祭実行委員会事務局</t>
    <rPh sb="0" eb="1">
      <t>イ</t>
    </rPh>
    <rPh sb="1" eb="2">
      <t>マン</t>
    </rPh>
    <rPh sb="2" eb="3">
      <t>サト</t>
    </rPh>
    <rPh sb="3" eb="5">
      <t>ジンジャ</t>
    </rPh>
    <rPh sb="5" eb="6">
      <t>ゴ</t>
    </rPh>
    <rPh sb="6" eb="7">
      <t>カミ</t>
    </rPh>
    <rPh sb="7" eb="8">
      <t>サチ</t>
    </rPh>
    <rPh sb="8" eb="9">
      <t>サイ</t>
    </rPh>
    <rPh sb="9" eb="11">
      <t>ジッコウ</t>
    </rPh>
    <rPh sb="11" eb="14">
      <t>イインカイ</t>
    </rPh>
    <rPh sb="14" eb="17">
      <t>ジムキョク</t>
    </rPh>
    <phoneticPr fontId="2"/>
  </si>
  <si>
    <t>（一社）唐津観光協会相知支所</t>
    <rPh sb="1" eb="2">
      <t>イチ</t>
    </rPh>
    <rPh sb="2" eb="3">
      <t>シャ</t>
    </rPh>
    <rPh sb="4" eb="6">
      <t>カラツ</t>
    </rPh>
    <rPh sb="6" eb="8">
      <t>カンコウ</t>
    </rPh>
    <rPh sb="8" eb="10">
      <t>キョウカイ</t>
    </rPh>
    <rPh sb="10" eb="12">
      <t>オウチ</t>
    </rPh>
    <rPh sb="12" eb="14">
      <t>シショ</t>
    </rPh>
    <phoneticPr fontId="2"/>
  </si>
  <si>
    <t>唐津駅観光案内所</t>
    <rPh sb="0" eb="2">
      <t>カラツ</t>
    </rPh>
    <rPh sb="2" eb="3">
      <t>エキ</t>
    </rPh>
    <rPh sb="3" eb="5">
      <t>カンコウ</t>
    </rPh>
    <rPh sb="5" eb="8">
      <t>アンナイショ</t>
    </rPh>
    <phoneticPr fontId="2"/>
  </si>
  <si>
    <t>（一社）唐津観光協会浜玉支所</t>
    <rPh sb="1" eb="2">
      <t>イチ</t>
    </rPh>
    <rPh sb="2" eb="3">
      <t>シャ</t>
    </rPh>
    <rPh sb="4" eb="6">
      <t>カラツ</t>
    </rPh>
    <rPh sb="6" eb="8">
      <t>カンコウ</t>
    </rPh>
    <rPh sb="8" eb="10">
      <t>キョウカイ</t>
    </rPh>
    <rPh sb="10" eb="12">
      <t>ハマタマ</t>
    </rPh>
    <rPh sb="12" eb="14">
      <t>シショ</t>
    </rPh>
    <phoneticPr fontId="2"/>
  </si>
  <si>
    <t>（一社）唐津観光協会</t>
    <rPh sb="1" eb="2">
      <t>イチ</t>
    </rPh>
    <rPh sb="2" eb="3">
      <t>シャ</t>
    </rPh>
    <rPh sb="4" eb="6">
      <t>カラツ</t>
    </rPh>
    <rPh sb="6" eb="8">
      <t>カンコウ</t>
    </rPh>
    <rPh sb="8" eb="10">
      <t>キョウカイ</t>
    </rPh>
    <phoneticPr fontId="2"/>
  </si>
  <si>
    <t>唐津市呼子市民センター産業教育課</t>
    <rPh sb="0" eb="3">
      <t>カラツシ</t>
    </rPh>
    <rPh sb="3" eb="5">
      <t>ヨブコ</t>
    </rPh>
    <rPh sb="5" eb="7">
      <t>シミン</t>
    </rPh>
    <rPh sb="11" eb="13">
      <t>サンギョウ</t>
    </rPh>
    <rPh sb="13" eb="15">
      <t>キョウイク</t>
    </rPh>
    <rPh sb="15" eb="16">
      <t>カ</t>
    </rPh>
    <phoneticPr fontId="2"/>
  </si>
  <si>
    <t>平戸市観光課</t>
    <rPh sb="0" eb="2">
      <t>ヒラド</t>
    </rPh>
    <rPh sb="2" eb="3">
      <t>シ</t>
    </rPh>
    <rPh sb="3" eb="5">
      <t>カンコウ</t>
    </rPh>
    <rPh sb="5" eb="6">
      <t>カ</t>
    </rPh>
    <phoneticPr fontId="2"/>
  </si>
  <si>
    <t>戸畑祇園大山笠振興会（北九州市戸畑区総務企画課内）</t>
    <rPh sb="0" eb="2">
      <t>トバタ</t>
    </rPh>
    <rPh sb="2" eb="4">
      <t>ギオン</t>
    </rPh>
    <rPh sb="4" eb="6">
      <t>オオヤマ</t>
    </rPh>
    <rPh sb="6" eb="7">
      <t>カサ</t>
    </rPh>
    <rPh sb="7" eb="10">
      <t>シンコウカイ</t>
    </rPh>
    <rPh sb="11" eb="15">
      <t>キタキュウシュウシ</t>
    </rPh>
    <rPh sb="15" eb="18">
      <t>トバタク</t>
    </rPh>
    <rPh sb="18" eb="20">
      <t>ソウム</t>
    </rPh>
    <rPh sb="20" eb="22">
      <t>キカク</t>
    </rPh>
    <rPh sb="22" eb="23">
      <t>カ</t>
    </rPh>
    <rPh sb="23" eb="24">
      <t>ナイ</t>
    </rPh>
    <phoneticPr fontId="2"/>
  </si>
  <si>
    <t>小倉祗園太鼓保存振興会</t>
    <rPh sb="0" eb="2">
      <t>コクラ</t>
    </rPh>
    <rPh sb="2" eb="4">
      <t>ギオン</t>
    </rPh>
    <rPh sb="4" eb="6">
      <t>タイコ</t>
    </rPh>
    <rPh sb="6" eb="8">
      <t>ホゾン</t>
    </rPh>
    <rPh sb="8" eb="11">
      <t>シンコウカイ</t>
    </rPh>
    <phoneticPr fontId="2"/>
  </si>
  <si>
    <t>北九州市観光情報コーナー</t>
    <rPh sb="0" eb="4">
      <t>キタキュウシュウシ</t>
    </rPh>
    <rPh sb="4" eb="6">
      <t>カンコウ</t>
    </rPh>
    <rPh sb="6" eb="8">
      <t>ジョウホウ</t>
    </rPh>
    <phoneticPr fontId="2"/>
  </si>
  <si>
    <t>門司港レトロ総合インフォメーション</t>
    <rPh sb="0" eb="2">
      <t>モジ</t>
    </rPh>
    <rPh sb="2" eb="3">
      <t>コウ</t>
    </rPh>
    <rPh sb="6" eb="8">
      <t>ソウゴウ</t>
    </rPh>
    <phoneticPr fontId="2"/>
  </si>
  <si>
    <t>北九州市八幡西区役所</t>
    <rPh sb="0" eb="4">
      <t>キタキュウシュウシ</t>
    </rPh>
    <rPh sb="4" eb="6">
      <t>ヤハタ</t>
    </rPh>
    <rPh sb="6" eb="10">
      <t>ニシクヤクショ</t>
    </rPh>
    <phoneticPr fontId="2"/>
  </si>
  <si>
    <t>北九州市門司区役所総務企画課</t>
    <rPh sb="0" eb="4">
      <t>キタキュウシュウシ</t>
    </rPh>
    <rPh sb="4" eb="9">
      <t>モジクヤクショ</t>
    </rPh>
    <rPh sb="9" eb="11">
      <t>ソウム</t>
    </rPh>
    <rPh sb="11" eb="13">
      <t>キカク</t>
    </rPh>
    <rPh sb="13" eb="14">
      <t>カ</t>
    </rPh>
    <phoneticPr fontId="2"/>
  </si>
  <si>
    <t>北九州市食の魅力創造・発信室</t>
    <rPh sb="0" eb="4">
      <t>キタキュウシュウシ</t>
    </rPh>
    <rPh sb="4" eb="5">
      <t>ショク</t>
    </rPh>
    <rPh sb="6" eb="8">
      <t>ミリョク</t>
    </rPh>
    <rPh sb="8" eb="10">
      <t>ソウゾウ</t>
    </rPh>
    <rPh sb="11" eb="13">
      <t>ハッシン</t>
    </rPh>
    <rPh sb="13" eb="14">
      <t>シツ</t>
    </rPh>
    <phoneticPr fontId="2"/>
  </si>
  <si>
    <t>平尾台自然の郷</t>
    <rPh sb="0" eb="2">
      <t>ヒラオ</t>
    </rPh>
    <rPh sb="2" eb="3">
      <t>ダイ</t>
    </rPh>
    <rPh sb="3" eb="5">
      <t>シゼン</t>
    </rPh>
    <rPh sb="6" eb="7">
      <t>サト</t>
    </rPh>
    <phoneticPr fontId="2"/>
  </si>
  <si>
    <t>関門海峡花火大会実行委員会門司事務局</t>
    <rPh sb="0" eb="2">
      <t>カンモン</t>
    </rPh>
    <rPh sb="2" eb="4">
      <t>カイキョウ</t>
    </rPh>
    <rPh sb="4" eb="6">
      <t>ハナビ</t>
    </rPh>
    <rPh sb="6" eb="8">
      <t>タイカイ</t>
    </rPh>
    <rPh sb="8" eb="10">
      <t>ジッコウ</t>
    </rPh>
    <rPh sb="10" eb="13">
      <t>イインカイ</t>
    </rPh>
    <rPh sb="13" eb="15">
      <t>モジ</t>
    </rPh>
    <rPh sb="15" eb="18">
      <t>ジムキョク</t>
    </rPh>
    <phoneticPr fontId="2"/>
  </si>
  <si>
    <t>熊本市役所　イベント推進課</t>
    <rPh sb="0" eb="2">
      <t>クマモト</t>
    </rPh>
    <rPh sb="2" eb="5">
      <t>シヤクショ</t>
    </rPh>
    <rPh sb="10" eb="13">
      <t>スイシンカ</t>
    </rPh>
    <phoneticPr fontId="5"/>
  </si>
  <si>
    <t>壱岐市観光連盟</t>
    <rPh sb="0" eb="2">
      <t>イキ</t>
    </rPh>
    <rPh sb="2" eb="3">
      <t>シ</t>
    </rPh>
    <rPh sb="3" eb="5">
      <t>カンコウ</t>
    </rPh>
    <rPh sb="5" eb="7">
      <t>レンメイ</t>
    </rPh>
    <phoneticPr fontId="2"/>
  </si>
  <si>
    <t>壱岐サイクルフェスティバル大会事務局</t>
  </si>
  <si>
    <t>佐伯市観光協会</t>
    <rPh sb="0" eb="3">
      <t>サイキシ</t>
    </rPh>
    <rPh sb="3" eb="5">
      <t>カンコウ</t>
    </rPh>
    <rPh sb="5" eb="7">
      <t>キョウカイ</t>
    </rPh>
    <phoneticPr fontId="1"/>
  </si>
  <si>
    <t>佐伯市鶴見振興局</t>
    <rPh sb="0" eb="3">
      <t>サイキシ</t>
    </rPh>
    <rPh sb="3" eb="5">
      <t>ツルミ</t>
    </rPh>
    <rPh sb="5" eb="8">
      <t>シンコウキョク</t>
    </rPh>
    <phoneticPr fontId="1"/>
  </si>
  <si>
    <t>佐伯市米水津振興局</t>
    <rPh sb="0" eb="3">
      <t>サイキシ</t>
    </rPh>
    <rPh sb="3" eb="4">
      <t>コメ</t>
    </rPh>
    <rPh sb="4" eb="5">
      <t>ミズ</t>
    </rPh>
    <rPh sb="5" eb="6">
      <t>ツ</t>
    </rPh>
    <rPh sb="6" eb="9">
      <t>シンコウキョク</t>
    </rPh>
    <phoneticPr fontId="1"/>
  </si>
  <si>
    <t>佐伯市本匠振興局</t>
    <rPh sb="0" eb="3">
      <t>サイキシ</t>
    </rPh>
    <rPh sb="3" eb="5">
      <t>ホンジョウ</t>
    </rPh>
    <rPh sb="5" eb="7">
      <t>シンコウ</t>
    </rPh>
    <rPh sb="7" eb="8">
      <t>キョク</t>
    </rPh>
    <phoneticPr fontId="1"/>
  </si>
  <si>
    <t>佐伯市直川振興局</t>
    <rPh sb="0" eb="3">
      <t>サイキシ</t>
    </rPh>
    <rPh sb="3" eb="5">
      <t>ナオカワ</t>
    </rPh>
    <rPh sb="5" eb="7">
      <t>シンコウ</t>
    </rPh>
    <rPh sb="7" eb="8">
      <t>キョク</t>
    </rPh>
    <phoneticPr fontId="1"/>
  </si>
  <si>
    <t>佐伯市観光課</t>
    <rPh sb="0" eb="3">
      <t>サイキシ</t>
    </rPh>
    <rPh sb="3" eb="6">
      <t>カンコウカ</t>
    </rPh>
    <phoneticPr fontId="1"/>
  </si>
  <si>
    <t>佐伯市上浦振興局</t>
    <rPh sb="0" eb="2">
      <t>サイキ</t>
    </rPh>
    <rPh sb="2" eb="3">
      <t>シ</t>
    </rPh>
    <rPh sb="3" eb="5">
      <t>カミウラ</t>
    </rPh>
    <rPh sb="5" eb="8">
      <t>シンコウキョク</t>
    </rPh>
    <phoneticPr fontId="1"/>
  </si>
  <si>
    <t>佐伯市宇目振興局</t>
    <rPh sb="0" eb="3">
      <t>サイキシ</t>
    </rPh>
    <rPh sb="3" eb="5">
      <t>ウメ</t>
    </rPh>
    <rPh sb="5" eb="8">
      <t>シンコウキョク</t>
    </rPh>
    <phoneticPr fontId="1"/>
  </si>
  <si>
    <t>佐伯商工会議所</t>
    <rPh sb="0" eb="2">
      <t>サイキ</t>
    </rPh>
    <rPh sb="2" eb="4">
      <t>ショウコウ</t>
    </rPh>
    <rPh sb="4" eb="7">
      <t>カイギショ</t>
    </rPh>
    <phoneticPr fontId="1"/>
  </si>
  <si>
    <t>梅が枝酒造</t>
    <rPh sb="0" eb="1">
      <t>ウメ</t>
    </rPh>
    <rPh sb="2" eb="5">
      <t>エシュゾウ</t>
    </rPh>
    <phoneticPr fontId="2"/>
  </si>
  <si>
    <t>西海橋公園管理事務所</t>
    <rPh sb="0" eb="2">
      <t>サイカイ</t>
    </rPh>
    <rPh sb="2" eb="3">
      <t>バシ</t>
    </rPh>
    <rPh sb="3" eb="5">
      <t>コウエン</t>
    </rPh>
    <rPh sb="5" eb="7">
      <t>カンリ</t>
    </rPh>
    <rPh sb="7" eb="9">
      <t>ジム</t>
    </rPh>
    <rPh sb="9" eb="10">
      <t>ショ</t>
    </rPh>
    <phoneticPr fontId="2"/>
  </si>
  <si>
    <t>肥前えむかえ繭玉まつり実行委員会</t>
    <rPh sb="0" eb="2">
      <t>ヒゼン</t>
    </rPh>
    <rPh sb="6" eb="8">
      <t>マユダマ</t>
    </rPh>
    <rPh sb="11" eb="13">
      <t>ジッコウ</t>
    </rPh>
    <rPh sb="13" eb="16">
      <t>イインカイ</t>
    </rPh>
    <phoneticPr fontId="2"/>
  </si>
  <si>
    <t>長串山公園ビジターセンター</t>
    <rPh sb="0" eb="1">
      <t>ナガ</t>
    </rPh>
    <rPh sb="1" eb="2">
      <t>クシ</t>
    </rPh>
    <rPh sb="2" eb="3">
      <t>ヤマ</t>
    </rPh>
    <rPh sb="3" eb="5">
      <t>コウエン</t>
    </rPh>
    <phoneticPr fontId="2"/>
  </si>
  <si>
    <t>三川内陶磁器工業協同組合</t>
    <phoneticPr fontId="2"/>
  </si>
  <si>
    <t>早岐商工振興会</t>
    <phoneticPr fontId="2"/>
  </si>
  <si>
    <t>させぼシーサイドフェスティバル実行委員会</t>
    <rPh sb="15" eb="17">
      <t>ジッコウ</t>
    </rPh>
    <rPh sb="17" eb="20">
      <t>イインカイ</t>
    </rPh>
    <phoneticPr fontId="2"/>
  </si>
  <si>
    <t>YOSAKOIさせぼ祭り実行委員会</t>
    <rPh sb="10" eb="11">
      <t>マツ</t>
    </rPh>
    <rPh sb="12" eb="14">
      <t>ジッコウ</t>
    </rPh>
    <rPh sb="14" eb="16">
      <t>イイン</t>
    </rPh>
    <rPh sb="16" eb="17">
      <t>カイ</t>
    </rPh>
    <phoneticPr fontId="2"/>
  </si>
  <si>
    <t>きらきらフェスティバル実行委員会事務局</t>
    <rPh sb="11" eb="13">
      <t>ジッコウ</t>
    </rPh>
    <rPh sb="13" eb="16">
      <t>イインカイ</t>
    </rPh>
    <rPh sb="16" eb="19">
      <t>ジムキョク</t>
    </rPh>
    <phoneticPr fontId="2"/>
  </si>
  <si>
    <t>長崎ペーロン選手権大会実行委員会事務局</t>
    <rPh sb="0" eb="2">
      <t>ナガサキ</t>
    </rPh>
    <rPh sb="6" eb="9">
      <t>センシュケン</t>
    </rPh>
    <rPh sb="9" eb="11">
      <t>タイカイ</t>
    </rPh>
    <rPh sb="11" eb="13">
      <t>ジッコウ</t>
    </rPh>
    <rPh sb="13" eb="16">
      <t>イインカイ</t>
    </rPh>
    <rPh sb="16" eb="19">
      <t>ジムキョク</t>
    </rPh>
    <phoneticPr fontId="2"/>
  </si>
  <si>
    <t>長崎帆船まつり実行委員会事務局</t>
    <rPh sb="0" eb="2">
      <t>ナガサキ</t>
    </rPh>
    <rPh sb="2" eb="4">
      <t>ハンセン</t>
    </rPh>
    <rPh sb="7" eb="9">
      <t>ジッコウ</t>
    </rPh>
    <rPh sb="9" eb="12">
      <t>イインカイ</t>
    </rPh>
    <rPh sb="12" eb="15">
      <t>ジムキョク</t>
    </rPh>
    <phoneticPr fontId="2"/>
  </si>
  <si>
    <t>長崎ランタンフェスティバル実行委員会事務局</t>
    <rPh sb="0" eb="2">
      <t>ナガサキ</t>
    </rPh>
    <rPh sb="13" eb="15">
      <t>ジッコウ</t>
    </rPh>
    <rPh sb="15" eb="18">
      <t>イインカイ</t>
    </rPh>
    <rPh sb="18" eb="21">
      <t>ジムキョク</t>
    </rPh>
    <phoneticPr fontId="2"/>
  </si>
  <si>
    <t>ながさきみなとまつり実行委員会事務局</t>
    <rPh sb="10" eb="12">
      <t>ジッコウ</t>
    </rPh>
    <rPh sb="12" eb="15">
      <t>イインカイ</t>
    </rPh>
    <rPh sb="15" eb="18">
      <t>ジムキョク</t>
    </rPh>
    <phoneticPr fontId="2"/>
  </si>
  <si>
    <t>中津市三光支所　地域振興課</t>
    <rPh sb="0" eb="3">
      <t>ナカツシ</t>
    </rPh>
    <rPh sb="3" eb="5">
      <t>サンコウ</t>
    </rPh>
    <rPh sb="5" eb="7">
      <t>シショ</t>
    </rPh>
    <rPh sb="8" eb="10">
      <t>チイキ</t>
    </rPh>
    <rPh sb="10" eb="13">
      <t>シンコウカ</t>
    </rPh>
    <phoneticPr fontId="2"/>
  </si>
  <si>
    <t>中津市山国支所　地域振興課</t>
    <rPh sb="8" eb="10">
      <t>チイキ</t>
    </rPh>
    <rPh sb="10" eb="12">
      <t>シンコウ</t>
    </rPh>
    <phoneticPr fontId="2"/>
  </si>
  <si>
    <t>中津市観光推進課</t>
    <rPh sb="0" eb="3">
      <t>ナカツシ</t>
    </rPh>
    <rPh sb="3" eb="5">
      <t>カンコウ</t>
    </rPh>
    <rPh sb="5" eb="7">
      <t>スイシン</t>
    </rPh>
    <rPh sb="7" eb="8">
      <t>カ</t>
    </rPh>
    <phoneticPr fontId="2"/>
  </si>
  <si>
    <t>中津市耶馬溪支所　地域振興課</t>
    <rPh sb="0" eb="3">
      <t>ナカツシ</t>
    </rPh>
    <rPh sb="3" eb="6">
      <t>ヤバケイ</t>
    </rPh>
    <rPh sb="6" eb="8">
      <t>シショ</t>
    </rPh>
    <rPh sb="9" eb="11">
      <t>チイキ</t>
    </rPh>
    <rPh sb="11" eb="14">
      <t>シンコウカ</t>
    </rPh>
    <phoneticPr fontId="2"/>
  </si>
  <si>
    <t>中津市企業誘致・港湾課</t>
    <rPh sb="0" eb="3">
      <t>ナカツシ</t>
    </rPh>
    <rPh sb="3" eb="5">
      <t>キギョウ</t>
    </rPh>
    <rPh sb="5" eb="7">
      <t>ユウチ</t>
    </rPh>
    <rPh sb="8" eb="10">
      <t>コウワン</t>
    </rPh>
    <rPh sb="10" eb="11">
      <t>カ</t>
    </rPh>
    <phoneticPr fontId="2"/>
  </si>
  <si>
    <t>中津市観光推進課</t>
    <rPh sb="3" eb="5">
      <t>カンコウ</t>
    </rPh>
    <rPh sb="5" eb="7">
      <t>スイシン</t>
    </rPh>
    <rPh sb="7" eb="8">
      <t>カ</t>
    </rPh>
    <phoneticPr fontId="2"/>
  </si>
  <si>
    <t>中津市本耶馬渓支所　地域振興課</t>
    <rPh sb="0" eb="3">
      <t>ナカツシ</t>
    </rPh>
    <rPh sb="3" eb="7">
      <t>ホンヤバケイ</t>
    </rPh>
    <rPh sb="7" eb="9">
      <t>シショ</t>
    </rPh>
    <rPh sb="10" eb="12">
      <t>チイキ</t>
    </rPh>
    <rPh sb="12" eb="15">
      <t>シンコウカ</t>
    </rPh>
    <phoneticPr fontId="2"/>
  </si>
  <si>
    <t>福岡城さくらまつり実行委員会</t>
    <rPh sb="0" eb="3">
      <t>フクオカジョウ</t>
    </rPh>
    <rPh sb="9" eb="11">
      <t>ジッコウ</t>
    </rPh>
    <rPh sb="11" eb="14">
      <t>イインカイ</t>
    </rPh>
    <phoneticPr fontId="2"/>
  </si>
  <si>
    <t>福岡市民の祭り振興会</t>
    <rPh sb="0" eb="2">
      <t>フクオカ</t>
    </rPh>
    <rPh sb="2" eb="4">
      <t>シミン</t>
    </rPh>
    <rPh sb="5" eb="6">
      <t>マツ</t>
    </rPh>
    <rPh sb="7" eb="10">
      <t>シンコウカイ</t>
    </rPh>
    <phoneticPr fontId="2"/>
  </si>
  <si>
    <t>博多祇園山笠振興会</t>
    <rPh sb="0" eb="2">
      <t>ハカタ</t>
    </rPh>
    <rPh sb="2" eb="4">
      <t>ギオン</t>
    </rPh>
    <rPh sb="4" eb="6">
      <t>ヤマカサ</t>
    </rPh>
    <rPh sb="6" eb="9">
      <t>シンコウカイ</t>
    </rPh>
    <phoneticPr fontId="2"/>
  </si>
  <si>
    <t>筥崎宮社務所</t>
    <rPh sb="0" eb="3">
      <t>ハコザキグウ</t>
    </rPh>
    <rPh sb="3" eb="6">
      <t>シャムショ</t>
    </rPh>
    <phoneticPr fontId="2"/>
  </si>
  <si>
    <t>福江商工会議所</t>
    <rPh sb="0" eb="1">
      <t>フク</t>
    </rPh>
    <rPh sb="1" eb="2">
      <t>エ</t>
    </rPh>
    <rPh sb="2" eb="4">
      <t>ショウコウ</t>
    </rPh>
    <rPh sb="4" eb="7">
      <t>カイギショ</t>
    </rPh>
    <phoneticPr fontId="2"/>
  </si>
  <si>
    <t>五島市地域振興部スポーツ振興課</t>
    <rPh sb="0" eb="2">
      <t>ゴトウ</t>
    </rPh>
    <rPh sb="2" eb="3">
      <t>シ</t>
    </rPh>
    <rPh sb="3" eb="5">
      <t>チイキ</t>
    </rPh>
    <rPh sb="5" eb="7">
      <t>シンコウ</t>
    </rPh>
    <rPh sb="7" eb="8">
      <t>ブ</t>
    </rPh>
    <rPh sb="12" eb="15">
      <t>シンコウカ</t>
    </rPh>
    <phoneticPr fontId="2"/>
  </si>
  <si>
    <t>（一社）五島市観光協会</t>
    <rPh sb="1" eb="2">
      <t>イチ</t>
    </rPh>
    <rPh sb="2" eb="3">
      <t>シャ</t>
    </rPh>
    <rPh sb="4" eb="6">
      <t>ゴトウ</t>
    </rPh>
    <rPh sb="6" eb="7">
      <t>シ</t>
    </rPh>
    <rPh sb="7" eb="9">
      <t>カンコウ</t>
    </rPh>
    <rPh sb="9" eb="11">
      <t>キョウカイ</t>
    </rPh>
    <phoneticPr fontId="2"/>
  </si>
  <si>
    <t>湯布院町商工会</t>
    <phoneticPr fontId="2"/>
  </si>
  <si>
    <t>大分市鶴崎支所</t>
    <phoneticPr fontId="2"/>
  </si>
  <si>
    <t>別府市観光協会</t>
    <phoneticPr fontId="2"/>
  </si>
  <si>
    <t>公益財団法人アルゲリッチ芸術振興財団</t>
    <phoneticPr fontId="2"/>
  </si>
  <si>
    <t>細島みなと祭り実行委員会</t>
    <rPh sb="0" eb="2">
      <t>ホソシマ</t>
    </rPh>
    <rPh sb="5" eb="6">
      <t>マツ</t>
    </rPh>
    <rPh sb="7" eb="9">
      <t>ジッコウ</t>
    </rPh>
    <rPh sb="9" eb="12">
      <t>イインカイ</t>
    </rPh>
    <phoneticPr fontId="2"/>
  </si>
  <si>
    <t>日向ひょっとこ夏祭り実行委員会</t>
    <rPh sb="0" eb="2">
      <t>ヒュウガ</t>
    </rPh>
    <rPh sb="7" eb="9">
      <t>ナツマツ</t>
    </rPh>
    <rPh sb="10" eb="12">
      <t>ジッコウ</t>
    </rPh>
    <rPh sb="12" eb="15">
      <t>イインカイ</t>
    </rPh>
    <phoneticPr fontId="2"/>
  </si>
  <si>
    <t>九州ハワイアンフェスティバル実行委員会</t>
    <rPh sb="0" eb="2">
      <t>キュウシュウ</t>
    </rPh>
    <rPh sb="14" eb="16">
      <t>ジッコウ</t>
    </rPh>
    <rPh sb="16" eb="19">
      <t>イインカイ</t>
    </rPh>
    <phoneticPr fontId="2"/>
  </si>
  <si>
    <t>オールドカーフェスティバルINみすみ実行委員会（宇城市商工会三角支所）</t>
    <rPh sb="18" eb="20">
      <t>ジッコウ</t>
    </rPh>
    <rPh sb="20" eb="23">
      <t>イインカイ</t>
    </rPh>
    <rPh sb="24" eb="27">
      <t>ウキシ</t>
    </rPh>
    <rPh sb="27" eb="30">
      <t>ショウコウカイ</t>
    </rPh>
    <rPh sb="30" eb="32">
      <t>ミスミ</t>
    </rPh>
    <rPh sb="32" eb="34">
      <t>シショ</t>
    </rPh>
    <phoneticPr fontId="2"/>
  </si>
  <si>
    <t>海の日協賛・みすみ港祭り実行委員会（宇城市三角支所経済課内）</t>
    <rPh sb="0" eb="1">
      <t>ウミ</t>
    </rPh>
    <rPh sb="2" eb="3">
      <t>ヒ</t>
    </rPh>
    <rPh sb="3" eb="5">
      <t>キョウサン</t>
    </rPh>
    <rPh sb="9" eb="10">
      <t>ミナト</t>
    </rPh>
    <rPh sb="10" eb="11">
      <t>マツ</t>
    </rPh>
    <rPh sb="12" eb="14">
      <t>ジッコウ</t>
    </rPh>
    <rPh sb="14" eb="17">
      <t>イインカイ</t>
    </rPh>
    <rPh sb="18" eb="21">
      <t>ウキシ</t>
    </rPh>
    <rPh sb="21" eb="23">
      <t>ミスミ</t>
    </rPh>
    <rPh sb="23" eb="25">
      <t>シショ</t>
    </rPh>
    <rPh sb="25" eb="27">
      <t>ケイザイ</t>
    </rPh>
    <rPh sb="27" eb="28">
      <t>カ</t>
    </rPh>
    <rPh sb="28" eb="29">
      <t>ナイ</t>
    </rPh>
    <phoneticPr fontId="5"/>
  </si>
  <si>
    <t>不知火”海の火祭り”実行委員会
（宇城市経済部商工観光課内）</t>
    <rPh sb="0" eb="3">
      <t>シラヌイ</t>
    </rPh>
    <rPh sb="4" eb="5">
      <t>ウミ</t>
    </rPh>
    <rPh sb="6" eb="8">
      <t>ヒマツ</t>
    </rPh>
    <rPh sb="10" eb="12">
      <t>ジッコウ</t>
    </rPh>
    <rPh sb="12" eb="15">
      <t>イインカイ</t>
    </rPh>
    <rPh sb="17" eb="20">
      <t>ウキシ</t>
    </rPh>
    <rPh sb="20" eb="22">
      <t>ケイザイ</t>
    </rPh>
    <rPh sb="22" eb="23">
      <t>ブ</t>
    </rPh>
    <rPh sb="23" eb="25">
      <t>ショウコウ</t>
    </rPh>
    <rPh sb="25" eb="28">
      <t>カンコウカ</t>
    </rPh>
    <rPh sb="28" eb="29">
      <t>ナイ</t>
    </rPh>
    <phoneticPr fontId="5"/>
  </si>
  <si>
    <t>熊本ボートショー実行委員会</t>
    <rPh sb="0" eb="2">
      <t>クマモト</t>
    </rPh>
    <rPh sb="8" eb="10">
      <t>ジッコウ</t>
    </rPh>
    <rPh sb="10" eb="13">
      <t>イインカイ</t>
    </rPh>
    <phoneticPr fontId="2"/>
  </si>
  <si>
    <t>やつしろ全国花火競技大会実行委員会事務局
（八代市イベント推進課）</t>
    <rPh sb="4" eb="6">
      <t>ゼンコク</t>
    </rPh>
    <rPh sb="6" eb="8">
      <t>ハナビ</t>
    </rPh>
    <rPh sb="8" eb="10">
      <t>キョウギ</t>
    </rPh>
    <rPh sb="10" eb="12">
      <t>タイカイ</t>
    </rPh>
    <rPh sb="12" eb="14">
      <t>ジッコウ</t>
    </rPh>
    <rPh sb="14" eb="17">
      <t>イインカイ</t>
    </rPh>
    <rPh sb="17" eb="20">
      <t>ジムキョク</t>
    </rPh>
    <rPh sb="22" eb="25">
      <t>ヤツシロシ</t>
    </rPh>
    <rPh sb="29" eb="31">
      <t>スイシン</t>
    </rPh>
    <rPh sb="31" eb="32">
      <t>カ</t>
    </rPh>
    <phoneticPr fontId="5"/>
  </si>
  <si>
    <t>八代市役所　文化振興課</t>
    <rPh sb="0" eb="5">
      <t>ヤツシロシヤクショ</t>
    </rPh>
    <rPh sb="6" eb="8">
      <t>ブンカ</t>
    </rPh>
    <rPh sb="8" eb="10">
      <t>シンコウ</t>
    </rPh>
    <rPh sb="10" eb="11">
      <t>カ</t>
    </rPh>
    <phoneticPr fontId="5"/>
  </si>
  <si>
    <t>日南市観光協会</t>
    <rPh sb="0" eb="3">
      <t>ニチナンシ</t>
    </rPh>
    <rPh sb="3" eb="5">
      <t>カンコウ</t>
    </rPh>
    <rPh sb="5" eb="7">
      <t>キョウカイ</t>
    </rPh>
    <phoneticPr fontId="2"/>
  </si>
  <si>
    <t>日南市観光協会</t>
    <phoneticPr fontId="2"/>
  </si>
  <si>
    <t>日南市観光・スポーツ課</t>
    <rPh sb="0" eb="3">
      <t>ニチナンシ</t>
    </rPh>
    <rPh sb="3" eb="5">
      <t>カンコウ</t>
    </rPh>
    <rPh sb="10" eb="11">
      <t>カ</t>
    </rPh>
    <phoneticPr fontId="2"/>
  </si>
  <si>
    <t>那覇市観光協会</t>
    <rPh sb="0" eb="3">
      <t>ナハシ</t>
    </rPh>
    <rPh sb="3" eb="5">
      <t>カンコウ</t>
    </rPh>
    <rPh sb="5" eb="7">
      <t>キョウカイ</t>
    </rPh>
    <phoneticPr fontId="2"/>
  </si>
  <si>
    <t>海洋博公園管理センター</t>
    <phoneticPr fontId="2"/>
  </si>
  <si>
    <t>本部まつり実行委員会　事務局</t>
    <rPh sb="0" eb="2">
      <t>モトブ</t>
    </rPh>
    <rPh sb="5" eb="7">
      <t>ジッコウ</t>
    </rPh>
    <rPh sb="7" eb="10">
      <t>イインカイ</t>
    </rPh>
    <rPh sb="11" eb="14">
      <t>ジムキョク</t>
    </rPh>
    <phoneticPr fontId="2"/>
  </si>
  <si>
    <t>本部町商工会</t>
    <rPh sb="0" eb="3">
      <t>モトブチョウ</t>
    </rPh>
    <rPh sb="3" eb="6">
      <t>ショウコウカイ</t>
    </rPh>
    <phoneticPr fontId="2"/>
  </si>
  <si>
    <t>石垣島トライアスロン大会事務局</t>
    <rPh sb="0" eb="3">
      <t>イシガキジマ</t>
    </rPh>
    <rPh sb="10" eb="12">
      <t>タイカイ</t>
    </rPh>
    <rPh sb="12" eb="15">
      <t>ジムキョク</t>
    </rPh>
    <phoneticPr fontId="2"/>
  </si>
  <si>
    <t>みなとまつり実行委員会 事務局</t>
    <rPh sb="6" eb="8">
      <t>ジッコウ</t>
    </rPh>
    <rPh sb="8" eb="10">
      <t>イイン</t>
    </rPh>
    <rPh sb="10" eb="11">
      <t>カイ</t>
    </rPh>
    <rPh sb="12" eb="15">
      <t>ジムキョク</t>
    </rPh>
    <phoneticPr fontId="2"/>
  </si>
  <si>
    <t>石垣島まつり実行委員会</t>
    <rPh sb="0" eb="3">
      <t>イシガキジマ</t>
    </rPh>
    <rPh sb="6" eb="8">
      <t>ジッコウ</t>
    </rPh>
    <rPh sb="8" eb="11">
      <t>イインカイ</t>
    </rPh>
    <phoneticPr fontId="2"/>
  </si>
  <si>
    <t>おきなわマラソン実行委員会事務局</t>
    <phoneticPr fontId="2"/>
  </si>
  <si>
    <t>あやはし海中ロードレース大会事務局</t>
    <phoneticPr fontId="2"/>
  </si>
  <si>
    <t>沖縄全島エイサーまつり実行委員会事務局</t>
  </si>
  <si>
    <t>北中城村まつり活性化委員会</t>
    <rPh sb="0" eb="4">
      <t>キタナカグスクソン</t>
    </rPh>
    <rPh sb="7" eb="10">
      <t>カッセイカ</t>
    </rPh>
    <rPh sb="10" eb="13">
      <t>イインカイ</t>
    </rPh>
    <phoneticPr fontId="2"/>
  </si>
  <si>
    <t>クリスマスファンタジー実行委員会</t>
    <rPh sb="11" eb="16">
      <t>ジッコウイインカイ</t>
    </rPh>
    <phoneticPr fontId="2"/>
  </si>
  <si>
    <t>TEL/E-mail</t>
    <phoneticPr fontId="2"/>
  </si>
  <si>
    <t>0152-44-5849
info@abakanko.jp</t>
    <phoneticPr fontId="2"/>
  </si>
  <si>
    <t>011-281-6400
event@sta.or.jp</t>
    <phoneticPr fontId="2"/>
  </si>
  <si>
    <t>0135-21-2125</t>
  </si>
  <si>
    <t>0135-32-2711</t>
    <phoneticPr fontId="2"/>
  </si>
  <si>
    <t>011-231-4351</t>
    <phoneticPr fontId="2"/>
  </si>
  <si>
    <t>0154-31-1993</t>
    <phoneticPr fontId="2"/>
  </si>
  <si>
    <t>0154-64-2114</t>
    <phoneticPr fontId="2"/>
  </si>
  <si>
    <t>0154-67-3200</t>
  </si>
  <si>
    <t>01547-2-2221</t>
    <phoneticPr fontId="2"/>
  </si>
  <si>
    <t>0153-62-2239</t>
    <phoneticPr fontId="2"/>
  </si>
  <si>
    <t>0154-41-4485</t>
    <phoneticPr fontId="2"/>
  </si>
  <si>
    <t>0154-42-1121</t>
    <phoneticPr fontId="2"/>
  </si>
  <si>
    <t>0154-53-3371</t>
    <phoneticPr fontId="2"/>
  </si>
  <si>
    <t>0154-67-2511</t>
  </si>
  <si>
    <t>0154-56-2121</t>
    <phoneticPr fontId="2"/>
  </si>
  <si>
    <t>0153-52-3131</t>
    <phoneticPr fontId="2"/>
  </si>
  <si>
    <t>0154-22-2232</t>
    <phoneticPr fontId="2"/>
  </si>
  <si>
    <t>0154-67-2057</t>
  </si>
  <si>
    <t>0154-47-0808</t>
  </si>
  <si>
    <t>0163-84-2345
kankou@town.rishiri.hokkaido.jp</t>
  </si>
  <si>
    <t>0144-32-6448
shogyokanko@city.tomakomai.hokkaido.jp</t>
    <phoneticPr fontId="2"/>
  </si>
  <si>
    <t>0144-35-0111</t>
    <phoneticPr fontId="2"/>
  </si>
  <si>
    <t>0144-32-6448</t>
    <phoneticPr fontId="2"/>
  </si>
  <si>
    <t xml:space="preserve">0144-32-6448 </t>
    <phoneticPr fontId="2"/>
  </si>
  <si>
    <t>0138-21-3493
port-dev@city.hakodate.hokkaido.jp</t>
    <phoneticPr fontId="2"/>
  </si>
  <si>
    <t>0142-75-4400</t>
  </si>
  <si>
    <t>0142-75-2446</t>
  </si>
  <si>
    <t>0143-84-3311</t>
  </si>
  <si>
    <t>0142-25-2722</t>
  </si>
  <si>
    <t>0142-68-6111</t>
  </si>
  <si>
    <t>0142-66-2244</t>
  </si>
  <si>
    <t>0143-23-0102</t>
  </si>
  <si>
    <t>0142-82-5111</t>
  </si>
  <si>
    <t>0142-89-2468</t>
  </si>
  <si>
    <t>0142-23-3331</t>
  </si>
  <si>
    <t>0142-66-2750</t>
  </si>
  <si>
    <t>0143-22-1118</t>
  </si>
  <si>
    <t>0164-43-6817
info@rumoi-rasisa.jp</t>
  </si>
  <si>
    <t>0164-42-1840
kankou@e-rumoi.jp</t>
  </si>
  <si>
    <t>0162-24-1216
info@welcome.wakkanai.hokkaido.jp</t>
    <phoneticPr fontId="2"/>
  </si>
  <si>
    <t>0162-29-0277（まちづくり稚内）</t>
    <rPh sb="18" eb="20">
      <t>ワッカナイ</t>
    </rPh>
    <phoneticPr fontId="2"/>
  </si>
  <si>
    <t>0162-29-0829</t>
    <phoneticPr fontId="2"/>
  </si>
  <si>
    <t>0162-23-6161（稚内市役所）
0162-23-4400（稚内商工会議所）</t>
    <rPh sb="13" eb="18">
      <t>ワッカナイシヤクショ</t>
    </rPh>
    <rPh sb="33" eb="35">
      <t>ワッカナイ</t>
    </rPh>
    <rPh sb="35" eb="37">
      <t>ショウコウ</t>
    </rPh>
    <rPh sb="37" eb="40">
      <t>カイギショ</t>
    </rPh>
    <phoneticPr fontId="2"/>
  </si>
  <si>
    <t>0162-23-4400（稚内商工会議所）
0162-23-6468（稚内市観光交流課）
kankokoryu@city.wakkanai.lg.jp</t>
    <phoneticPr fontId="2"/>
  </si>
  <si>
    <t>0162-23-6468
kankokoryu@city.wakkanai.lg.jp</t>
    <phoneticPr fontId="2"/>
  </si>
  <si>
    <t>0162-23-6482
kouwan@city.wakkanai.lg.jp</t>
    <phoneticPr fontId="2"/>
  </si>
  <si>
    <t>0172-37-5501</t>
    <phoneticPr fontId="2"/>
  </si>
  <si>
    <t>0176-24-3006</t>
    <phoneticPr fontId="2"/>
  </si>
  <si>
    <t>017-734-5179</t>
    <phoneticPr fontId="2"/>
  </si>
  <si>
    <t>0172-62-1170</t>
    <phoneticPr fontId="2"/>
  </si>
  <si>
    <t>0178-28-6173</t>
    <phoneticPr fontId="2"/>
  </si>
  <si>
    <t xml:space="preserve">017-734-1311 </t>
    <phoneticPr fontId="2"/>
  </si>
  <si>
    <t>017-752-3250</t>
    <phoneticPr fontId="2"/>
  </si>
  <si>
    <t>0172-62-2511</t>
    <phoneticPr fontId="2"/>
  </si>
  <si>
    <t>017-723-7211</t>
    <phoneticPr fontId="2"/>
  </si>
  <si>
    <t>0172-52-3488</t>
    <phoneticPr fontId="2"/>
  </si>
  <si>
    <t>0173-38-1515</t>
    <phoneticPr fontId="2"/>
  </si>
  <si>
    <t>0173-52-2611</t>
    <phoneticPr fontId="2"/>
  </si>
  <si>
    <t>0187-43-2111</t>
    <phoneticPr fontId="2"/>
  </si>
  <si>
    <t>0187-54-2700</t>
    <phoneticPr fontId="2"/>
  </si>
  <si>
    <t>018-832-7941</t>
    <phoneticPr fontId="2"/>
  </si>
  <si>
    <t>0187-88-8073</t>
    <phoneticPr fontId="2"/>
  </si>
  <si>
    <t>018-888-5602</t>
    <phoneticPr fontId="2"/>
  </si>
  <si>
    <t>0183-73-0415</t>
    <phoneticPr fontId="2"/>
  </si>
  <si>
    <t>0183-55-8635</t>
  </si>
  <si>
    <t>0183-52-2200</t>
    <phoneticPr fontId="2"/>
  </si>
  <si>
    <t>0192-26-2141
0192-27-3111　　　　　　　　　　　　　　　　　</t>
    <phoneticPr fontId="2"/>
  </si>
  <si>
    <t>0192-26-3981</t>
    <phoneticPr fontId="2"/>
  </si>
  <si>
    <t>0192-27-8470</t>
    <phoneticPr fontId="2"/>
  </si>
  <si>
    <t>0192-54-2111</t>
    <phoneticPr fontId="2"/>
  </si>
  <si>
    <t>0192-46-3861</t>
    <phoneticPr fontId="2"/>
  </si>
  <si>
    <t>0192-48-2756</t>
    <phoneticPr fontId="2"/>
  </si>
  <si>
    <t>0192-46-2111</t>
    <phoneticPr fontId="2"/>
  </si>
  <si>
    <t>0175-34-9095</t>
    <phoneticPr fontId="2"/>
  </si>
  <si>
    <t>0175-22-3825</t>
  </si>
  <si>
    <t>0175-37-2233</t>
    <phoneticPr fontId="2"/>
  </si>
  <si>
    <t>0175-35-2010</t>
  </si>
  <si>
    <t>0175-23-1311</t>
    <phoneticPr fontId="2"/>
  </si>
  <si>
    <t>0175-24-1261</t>
    <phoneticPr fontId="2"/>
  </si>
  <si>
    <t>0175-78-2111</t>
    <phoneticPr fontId="2"/>
  </si>
  <si>
    <t>0175-22-2282</t>
    <phoneticPr fontId="2"/>
  </si>
  <si>
    <t>0175-24-1111</t>
    <phoneticPr fontId="2"/>
  </si>
  <si>
    <t>0175-22-1111</t>
    <phoneticPr fontId="2"/>
  </si>
  <si>
    <t>0175-42-2301</t>
  </si>
  <si>
    <t>0175-34-3500</t>
    <phoneticPr fontId="2"/>
  </si>
  <si>
    <t>0175-44-2217</t>
    <phoneticPr fontId="2"/>
  </si>
  <si>
    <t>0175-22-7470</t>
  </si>
  <si>
    <t>0175-22-4360</t>
    <phoneticPr fontId="2"/>
  </si>
  <si>
    <t>0175-34-3636</t>
    <phoneticPr fontId="2"/>
  </si>
  <si>
    <t>0175-42-2236</t>
    <phoneticPr fontId="2"/>
  </si>
  <si>
    <t>0194-52-2369
sangyou@city.kuji.iwate.jp</t>
  </si>
  <si>
    <t>0194-52-2369
sangyou@city.kuji.iwate.jp</t>
    <phoneticPr fontId="5"/>
  </si>
  <si>
    <t>023-647-2333</t>
    <phoneticPr fontId="2"/>
  </si>
  <si>
    <t>0234-26-5759／kankou@city.sakata.lg.jp</t>
    <phoneticPr fontId="2"/>
  </si>
  <si>
    <t>0225-82-2111</t>
    <phoneticPr fontId="2"/>
  </si>
  <si>
    <t>0225-76-2111</t>
    <phoneticPr fontId="2"/>
  </si>
  <si>
    <t>0225-72-2114</t>
    <phoneticPr fontId="2"/>
  </si>
  <si>
    <t>0225-23-2109</t>
    <phoneticPr fontId="2"/>
  </si>
  <si>
    <t>info@reborn-art-fes.jp</t>
    <phoneticPr fontId="2"/>
  </si>
  <si>
    <t>0225-95-1111</t>
    <phoneticPr fontId="2"/>
  </si>
  <si>
    <t>022-211-1332</t>
    <phoneticPr fontId="2"/>
  </si>
  <si>
    <t>0225-95-1111（石巻市水産課内）</t>
    <rPh sb="13" eb="16">
      <t>イシノマキシ</t>
    </rPh>
    <rPh sb="16" eb="18">
      <t>スイサン</t>
    </rPh>
    <rPh sb="18" eb="19">
      <t>カ</t>
    </rPh>
    <rPh sb="19" eb="20">
      <t>ナイ</t>
    </rPh>
    <phoneticPr fontId="2"/>
  </si>
  <si>
    <t>022-354-2618
info@matsushima-kanko.com</t>
    <phoneticPr fontId="2"/>
  </si>
  <si>
    <t>0225-453456</t>
    <phoneticPr fontId="2"/>
  </si>
  <si>
    <t>0225-82-2088</t>
    <phoneticPr fontId="2"/>
  </si>
  <si>
    <t>0225-24-2210</t>
    <phoneticPr fontId="2"/>
  </si>
  <si>
    <t>022-354-3230</t>
    <phoneticPr fontId="2"/>
  </si>
  <si>
    <t>0225-22-0145</t>
    <phoneticPr fontId="2"/>
  </si>
  <si>
    <t>0225-54-3131</t>
    <phoneticPr fontId="2"/>
  </si>
  <si>
    <t>0225-54-4328</t>
    <phoneticPr fontId="2"/>
  </si>
  <si>
    <t>022-304-2321　</t>
  </si>
  <si>
    <t>022-368-1141</t>
  </si>
  <si>
    <t>022-297-1322
sendai_half@spf-sendai.jp</t>
  </si>
  <si>
    <t>022-796-7372</t>
  </si>
  <si>
    <t>022-223-8441
info@aoba-matsuri.com</t>
  </si>
  <si>
    <t>022-265-8185</t>
  </si>
  <si>
    <t xml:space="preserve">022-268-2656 </t>
  </si>
  <si>
    <t>018-860-2267
info@akita-kanko.com</t>
    <phoneticPr fontId="2"/>
  </si>
  <si>
    <t>0178-22-8200</t>
  </si>
  <si>
    <t>0176-26-2945</t>
    <phoneticPr fontId="2"/>
  </si>
  <si>
    <t>0185-24-9142
urikomi@city.oga.akita.jp</t>
    <phoneticPr fontId="2"/>
  </si>
  <si>
    <t>0185-24-2226（(株)443planning内）</t>
    <rPh sb="13" eb="16">
      <t>カブ</t>
    </rPh>
    <rPh sb="27" eb="28">
      <t>ナイ</t>
    </rPh>
    <phoneticPr fontId="2"/>
  </si>
  <si>
    <t>0193-62-3534
info@kankou385.jp</t>
  </si>
  <si>
    <t>0193-62-3233</t>
  </si>
  <si>
    <t>0193-62-8458</t>
  </si>
  <si>
    <t>0246-53-7124</t>
    <phoneticPr fontId="2"/>
  </si>
  <si>
    <t>0244-35-3300</t>
  </si>
  <si>
    <t>0244-26-4848</t>
  </si>
  <si>
    <t>0244-62-2112
kanko@town.shinchi.lg.jp</t>
  </si>
  <si>
    <t>029-265-9001</t>
  </si>
  <si>
    <t>0438-23-8459
kankou@city.kisarazu.lg.jp</t>
  </si>
  <si>
    <t>0438-23-8460
kankou@city.kisarazu.lg.jp</t>
  </si>
  <si>
    <t>0470-22-8854</t>
    <phoneticPr fontId="2"/>
  </si>
  <si>
    <t>0470-22-2000</t>
  </si>
  <si>
    <t>0470-22-8330</t>
  </si>
  <si>
    <t>0470-22-3606</t>
  </si>
  <si>
    <t>kouwan_kouhou@section.metro.tokyo.jp</t>
  </si>
  <si>
    <t xml:space="preserve">03-3833-0030 </t>
  </si>
  <si>
    <t>03-5246-1111</t>
  </si>
  <si>
    <t>03-3844-1575</t>
  </si>
  <si>
    <t>045-621-0634</t>
    <phoneticPr fontId="2"/>
  </si>
  <si>
    <t>045-663-1413</t>
    <phoneticPr fontId="2"/>
  </si>
  <si>
    <t>045-226-2636</t>
    <phoneticPr fontId="2"/>
  </si>
  <si>
    <t>045‐221‐2155</t>
    <phoneticPr fontId="2"/>
  </si>
  <si>
    <t>045-641-1557</t>
    <phoneticPr fontId="2"/>
  </si>
  <si>
    <t>045‐621‐0634</t>
    <phoneticPr fontId="2"/>
  </si>
  <si>
    <t>045-623-7812</t>
    <phoneticPr fontId="2"/>
  </si>
  <si>
    <t>045-211-1515</t>
    <phoneticPr fontId="2"/>
  </si>
  <si>
    <t>045-211-1510</t>
    <phoneticPr fontId="2"/>
  </si>
  <si>
    <t>045-788-7801</t>
    <phoneticPr fontId="2"/>
  </si>
  <si>
    <t>045-671-7423</t>
    <phoneticPr fontId="2"/>
  </si>
  <si>
    <t>045-641-4068</t>
    <phoneticPr fontId="2"/>
  </si>
  <si>
    <t>045-227-0823</t>
    <phoneticPr fontId="2"/>
  </si>
  <si>
    <t>045-201-1514</t>
    <phoneticPr fontId="2"/>
  </si>
  <si>
    <t>045-212-5511</t>
    <phoneticPr fontId="2"/>
  </si>
  <si>
    <t>045‐261‐6902</t>
    <phoneticPr fontId="2"/>
  </si>
  <si>
    <t>045-263-8109</t>
    <phoneticPr fontId="2"/>
  </si>
  <si>
    <t>045‐641‐8606</t>
    <phoneticPr fontId="2"/>
  </si>
  <si>
    <t>045-476-0747</t>
    <phoneticPr fontId="2"/>
  </si>
  <si>
    <t>045-662-6350</t>
    <phoneticPr fontId="2"/>
  </si>
  <si>
    <t>045-231-3208</t>
    <phoneticPr fontId="2"/>
  </si>
  <si>
    <t>0259-27-5000
info@visitsado.com</t>
  </si>
  <si>
    <t>050-5305-5135
info@sado-art.com</t>
  </si>
  <si>
    <t>0259-67-7510
info001@scsf.jp</t>
    <phoneticPr fontId="2"/>
  </si>
  <si>
    <t>0259-27-5000
info@visitsado.com</t>
    <phoneticPr fontId="2"/>
  </si>
  <si>
    <t>076-234-3800
jyousi01@pref.ishikawa.lg.jp</t>
  </si>
  <si>
    <t>076-260-3581
jigyo@hokkoku.co.jp</t>
    <phoneticPr fontId="2"/>
  </si>
  <si>
    <t>076-220-2194</t>
  </si>
  <si>
    <t>076-263-3710
kport@angel.ocn.ne.jp</t>
  </si>
  <si>
    <t>0768-62-1000</t>
  </si>
  <si>
    <t>0767-28-5880
ys-nihonkai@gmail.com</t>
  </si>
  <si>
    <t>076-208-7351　</t>
  </si>
  <si>
    <t>0767-53-424</t>
    <phoneticPr fontId="2"/>
  </si>
  <si>
    <t>0776-23-3677 / info@fuku-e.com</t>
    <phoneticPr fontId="2"/>
  </si>
  <si>
    <t>0776-23-3677/info@fuku-e.com</t>
    <phoneticPr fontId="2"/>
  </si>
  <si>
    <t>0770-22-8167/info@turuga.org</t>
  </si>
  <si>
    <t>077-511-1530</t>
    <phoneticPr fontId="2"/>
  </si>
  <si>
    <t>0767-54-8820</t>
  </si>
  <si>
    <t>0767-53-8424</t>
    <phoneticPr fontId="2"/>
  </si>
  <si>
    <t>0767-62-1555</t>
    <phoneticPr fontId="2"/>
  </si>
  <si>
    <t>0767-84-1113</t>
    <phoneticPr fontId="2"/>
  </si>
  <si>
    <t>025-283-1189</t>
  </si>
  <si>
    <t>025-283-1190</t>
  </si>
  <si>
    <t>025-246‐8602</t>
  </si>
  <si>
    <t>025-283-1192</t>
  </si>
  <si>
    <t>025-283-1193</t>
  </si>
  <si>
    <t>025-283-1194</t>
  </si>
  <si>
    <t>025-283-1195</t>
  </si>
  <si>
    <t>025-283-1191</t>
  </si>
  <si>
    <t>025-283-1196</t>
  </si>
  <si>
    <t>0766-84-4649</t>
  </si>
  <si>
    <t>076-443-2072</t>
  </si>
  <si>
    <t xml:space="preserve">0763-33-7716 </t>
  </si>
  <si>
    <t>076-432-2819</t>
  </si>
  <si>
    <t>076-443-2110</t>
  </si>
  <si>
    <t>0766-20-1547</t>
    <phoneticPr fontId="2"/>
  </si>
  <si>
    <t>076-475-0100</t>
  </si>
  <si>
    <t xml:space="preserve">076-445-3326 </t>
  </si>
  <si>
    <t>0766-51-6676</t>
  </si>
  <si>
    <t>0766-20-1301</t>
    <phoneticPr fontId="2"/>
  </si>
  <si>
    <t>076-454-5138</t>
  </si>
  <si>
    <t>0763-22-1120</t>
  </si>
  <si>
    <t>076-421-6318</t>
  </si>
  <si>
    <t>0765-23-1025</t>
  </si>
  <si>
    <t>0763-62-1821</t>
  </si>
  <si>
    <t>0766-74-5250</t>
  </si>
  <si>
    <t>0766-44-0483</t>
    <phoneticPr fontId="2"/>
  </si>
  <si>
    <t>0766-20-0555</t>
    <phoneticPr fontId="2"/>
  </si>
  <si>
    <t>0776-43-0753/info@kanko-sakai.com</t>
    <phoneticPr fontId="2"/>
  </si>
  <si>
    <t>0776-43-0753/info@kanko-sakai.com</t>
  </si>
  <si>
    <t>0557-85-2222
info@ataminews.gr.jp</t>
  </si>
  <si>
    <t>0557-37-6105</t>
  </si>
  <si>
    <t>054-626-6266</t>
  </si>
  <si>
    <t>054-622-0393</t>
    <phoneticPr fontId="2"/>
  </si>
  <si>
    <t>054-205-9840</t>
  </si>
  <si>
    <t>054-354-2058</t>
  </si>
  <si>
    <t>cannes-shizuoka@kirinzi.jp</t>
  </si>
  <si>
    <t>054-221-7199</t>
  </si>
  <si>
    <t>054-221-0182</t>
  </si>
  <si>
    <t>054-354-2183</t>
  </si>
  <si>
    <t>054-353-3401</t>
  </si>
  <si>
    <t>054-354-2044</t>
  </si>
  <si>
    <t>0558-22-1531 / info@shimoda-city.info</t>
  </si>
  <si>
    <t>0545-61-1004</t>
  </si>
  <si>
    <t>0545-34-1014</t>
  </si>
  <si>
    <t>0545-51-5227</t>
  </si>
  <si>
    <t>0545-52-0995</t>
  </si>
  <si>
    <t>0545-64-2430</t>
  </si>
  <si>
    <t>0545-38-1234</t>
  </si>
  <si>
    <t>0545-35-0002</t>
  </si>
  <si>
    <t>0545-55-2793</t>
  </si>
  <si>
    <t>0545-65-6000</t>
  </si>
  <si>
    <t>0545-81-1280</t>
  </si>
  <si>
    <t>0545-55-2862</t>
  </si>
  <si>
    <t>0545-55-2777</t>
  </si>
  <si>
    <t>0545-63-5209</t>
  </si>
  <si>
    <t>052-972-7611</t>
    <phoneticPr fontId="2"/>
  </si>
  <si>
    <t>052-261-2287</t>
    <phoneticPr fontId="2"/>
  </si>
  <si>
    <t>052-782-2111</t>
    <phoneticPr fontId="2"/>
  </si>
  <si>
    <t>052-654-7894</t>
    <phoneticPr fontId="2"/>
  </si>
  <si>
    <t>052-962-2003</t>
  </si>
  <si>
    <t>052-241-4333</t>
    <phoneticPr fontId="2"/>
  </si>
  <si>
    <t>052-231-1700</t>
  </si>
  <si>
    <t>052-202-1677</t>
  </si>
  <si>
    <t>055-963-0250</t>
  </si>
  <si>
    <t>055-962-3700</t>
  </si>
  <si>
    <t>055-924-1374</t>
  </si>
  <si>
    <t>0533-66-1119
shoko@city.gamagori.lg.jp</t>
  </si>
  <si>
    <t>0533-66-1120
kanko@city.gamagori.lg.jp</t>
  </si>
  <si>
    <t>0533-57-2195</t>
  </si>
  <si>
    <t>0533-68-1111</t>
  </si>
  <si>
    <t>0533-57-0660
info@katahara-spa.jp</t>
  </si>
  <si>
    <t>0533-68-2526</t>
  </si>
  <si>
    <t>0533-66-1126
norin@city.gamagori.lg.jp</t>
  </si>
  <si>
    <t>0533-66-1222
taiiku@city.gamagori.lg.jp</t>
  </si>
  <si>
    <t>059-366-1513</t>
    <phoneticPr fontId="2"/>
  </si>
  <si>
    <t>059-351-6405</t>
    <phoneticPr fontId="2"/>
  </si>
  <si>
    <t>0594-21-5416</t>
    <phoneticPr fontId="2"/>
  </si>
  <si>
    <t>0595-97-8877</t>
    <phoneticPr fontId="2"/>
  </si>
  <si>
    <t>059－366-7022
shinko@yokkaichi-port.or.jp</t>
  </si>
  <si>
    <t>059-354-5272</t>
    <phoneticPr fontId="2"/>
  </si>
  <si>
    <t>0599－25-3019
info@toba.gr.jp</t>
    <phoneticPr fontId="2"/>
  </si>
  <si>
    <t>0599－25-3020
info@toba.gr.jp</t>
    <phoneticPr fontId="2"/>
  </si>
  <si>
    <t>0599－25-3021
info@toba.gr.jp</t>
  </si>
  <si>
    <t>0599－25-3022
info@toba.gr.jp</t>
  </si>
  <si>
    <t>0599－25-3023
info@toba.gr.jp</t>
  </si>
  <si>
    <t>0599－25-3024
info@toba.gr.jp</t>
  </si>
  <si>
    <t>0548-22-5600</t>
  </si>
  <si>
    <t>053-594-1111</t>
  </si>
  <si>
    <t>0547-46-2844</t>
  </si>
  <si>
    <t>0538-43-3601</t>
  </si>
  <si>
    <t>0538-43-1006</t>
  </si>
  <si>
    <t>0548-63-2001</t>
  </si>
  <si>
    <t>0538-42-2121</t>
  </si>
  <si>
    <t>0548-63-2550</t>
  </si>
  <si>
    <t>0548-63-3111</t>
  </si>
  <si>
    <t>0537-85-1135
shokan@city.omaezaki.shizuoka.jp</t>
  </si>
  <si>
    <t>06-6447-5015</t>
    <phoneticPr fontId="2"/>
  </si>
  <si>
    <t>06-6282-5900</t>
    <phoneticPr fontId="2"/>
  </si>
  <si>
    <t>06-6771-0002</t>
    <phoneticPr fontId="2"/>
  </si>
  <si>
    <t>06-6755-4146</t>
    <phoneticPr fontId="2"/>
  </si>
  <si>
    <t>06-6351-5105</t>
  </si>
  <si>
    <t>06-6771-0066</t>
    <phoneticPr fontId="2"/>
  </si>
  <si>
    <t>06-6633-9632</t>
    <phoneticPr fontId="2"/>
  </si>
  <si>
    <t>06-6353-0025</t>
  </si>
  <si>
    <t>06-6791-0026</t>
    <phoneticPr fontId="2"/>
  </si>
  <si>
    <t>06-6672-0753</t>
    <phoneticPr fontId="2"/>
  </si>
  <si>
    <t>06-6779-5800</t>
  </si>
  <si>
    <t>06-6791-0208</t>
  </si>
  <si>
    <t>06-6659-2821</t>
    <phoneticPr fontId="2"/>
  </si>
  <si>
    <t>072-754-6244</t>
    <phoneticPr fontId="2"/>
  </si>
  <si>
    <t>072-436-0914</t>
    <phoneticPr fontId="2"/>
  </si>
  <si>
    <t>072-981- 4177</t>
    <phoneticPr fontId="2"/>
  </si>
  <si>
    <t>072-233-5258</t>
  </si>
  <si>
    <t>06-6231-6958</t>
    <phoneticPr fontId="2"/>
  </si>
  <si>
    <t>06-6311-8626(堀川戎神社）</t>
    <rPh sb="13" eb="15">
      <t>ホリカワ</t>
    </rPh>
    <rPh sb="15" eb="16">
      <t>エビス</t>
    </rPh>
    <rPh sb="16" eb="18">
      <t>ジンジャ</t>
    </rPh>
    <phoneticPr fontId="2"/>
  </si>
  <si>
    <t>075-222-0389
jimukyoku@kyoto-tanabata.jp</t>
    <phoneticPr fontId="2"/>
  </si>
  <si>
    <t xml:space="preserve">0772-75-8040 </t>
    <phoneticPr fontId="2"/>
  </si>
  <si>
    <t xml:space="preserve">0772-82-1781 </t>
    <phoneticPr fontId="2"/>
  </si>
  <si>
    <t xml:space="preserve">0772-22-5131 </t>
    <phoneticPr fontId="2"/>
  </si>
  <si>
    <t xml:space="preserve">0772-22-8030 </t>
  </si>
  <si>
    <t>0773-42-0701</t>
  </si>
  <si>
    <t>0772-32-0277</t>
    <phoneticPr fontId="2"/>
  </si>
  <si>
    <t>075-623-0846</t>
    <phoneticPr fontId="2"/>
  </si>
  <si>
    <t>075-781-0010</t>
  </si>
  <si>
    <t>075-781-0011</t>
    <phoneticPr fontId="2"/>
  </si>
  <si>
    <t xml:space="preserve">075-213-1717 </t>
  </si>
  <si>
    <t xml:space="preserve">075-213-1717 </t>
    <phoneticPr fontId="2"/>
  </si>
  <si>
    <t>075-741-1670 　</t>
  </si>
  <si>
    <t>075-561-0224</t>
    <phoneticPr fontId="2"/>
  </si>
  <si>
    <t xml:space="preserve"> 075-871-5016 </t>
    <phoneticPr fontId="2"/>
  </si>
  <si>
    <t>0772-43-0155</t>
    <phoneticPr fontId="2"/>
  </si>
  <si>
    <t xml:space="preserve">075-441-6460 </t>
    <phoneticPr fontId="2"/>
  </si>
  <si>
    <t>0735-23-3333
syoukou@city.shingu.lg.jp</t>
    <phoneticPr fontId="2"/>
  </si>
  <si>
    <t>0735-31-7366</t>
    <phoneticPr fontId="2"/>
  </si>
  <si>
    <t>0597-89-0100
kumanoshi-kankoukyoukai@ztv.ne.jp</t>
  </si>
  <si>
    <t>0735-55-0321</t>
    <phoneticPr fontId="2"/>
  </si>
  <si>
    <t>0735-22-2840
info@shinguu.jp</t>
    <phoneticPr fontId="2"/>
  </si>
  <si>
    <t>073-441-2775
e0624001@pref.wakayama.lg.jp</t>
    <phoneticPr fontId="2"/>
  </si>
  <si>
    <t>079-240-6023</t>
    <phoneticPr fontId="2"/>
  </si>
  <si>
    <t>079-287-3652</t>
    <phoneticPr fontId="2"/>
  </si>
  <si>
    <t>079-221-2504／
kouwan-sinkou@city.himeji.lg.jp</t>
    <phoneticPr fontId="2"/>
  </si>
  <si>
    <t>073-435-1234</t>
    <phoneticPr fontId="2"/>
  </si>
  <si>
    <t>073-435-1044</t>
  </si>
  <si>
    <t>073-444-1002</t>
  </si>
  <si>
    <t>073-459-0043</t>
  </si>
  <si>
    <t>073-432-3116</t>
    <phoneticPr fontId="2"/>
  </si>
  <si>
    <t>073-444-0808</t>
  </si>
  <si>
    <t>083-933-3207/a16200@pref.yamaguchi.lg.jp</t>
    <phoneticPr fontId="2"/>
  </si>
  <si>
    <t>0823-21-0151</t>
  </si>
  <si>
    <t>0823-25-3319</t>
  </si>
  <si>
    <t>0859-47-3880
jimuinfo@sakaiminato.net</t>
  </si>
  <si>
    <t>0859-37-2311</t>
  </si>
  <si>
    <t>0852-27-5843</t>
  </si>
  <si>
    <t>0854-40-1054</t>
  </si>
  <si>
    <t>0852-76-2255</t>
  </si>
  <si>
    <t>0859-44-6668</t>
    <phoneticPr fontId="2"/>
  </si>
  <si>
    <t>0859-22-0018</t>
  </si>
  <si>
    <t>0852−32−0504</t>
  </si>
  <si>
    <t xml:space="preserve">0854-37-0711 </t>
  </si>
  <si>
    <t>0859-52-2502</t>
  </si>
  <si>
    <t>0852-32-3415</t>
  </si>
  <si>
    <t>0852-27‐5843</t>
    <phoneticPr fontId="2"/>
  </si>
  <si>
    <t>0859-47-1055</t>
    <phoneticPr fontId="2"/>
  </si>
  <si>
    <t xml:space="preserve"> 0852-72-2811</t>
  </si>
  <si>
    <t>083-231-1350 / sgkanko@city.shimonoseki.yamaguchi.jp</t>
  </si>
  <si>
    <t>083-933-3160/a16200@pref.yamaguchi.lg.jp</t>
  </si>
  <si>
    <t>0855-24-1085</t>
  </si>
  <si>
    <t>0855-25-9531</t>
    <phoneticPr fontId="2"/>
  </si>
  <si>
    <t>0855-55-1155</t>
    <phoneticPr fontId="2"/>
  </si>
  <si>
    <t>0856-22-7120</t>
    <phoneticPr fontId="2"/>
  </si>
  <si>
    <t>0855-52-2268</t>
    <phoneticPr fontId="2"/>
  </si>
  <si>
    <t xml:space="preserve">0854-88-9950 </t>
  </si>
  <si>
    <t>0856-72-1771</t>
    <phoneticPr fontId="2"/>
  </si>
  <si>
    <t>0856-23-4111</t>
  </si>
  <si>
    <t>0855-52-0534</t>
  </si>
  <si>
    <t>0829-44-2011</t>
    <phoneticPr fontId="2"/>
  </si>
  <si>
    <t>0824-63-9268</t>
    <phoneticPr fontId="2"/>
  </si>
  <si>
    <t>084-926-2649</t>
    <phoneticPr fontId="2"/>
  </si>
  <si>
    <t>084-944-5515</t>
    <phoneticPr fontId="2"/>
  </si>
  <si>
    <t>082-247-6916</t>
    <phoneticPr fontId="2"/>
  </si>
  <si>
    <t>082-247-6805
kankou-2@hiroshima-navi.or.jp</t>
    <phoneticPr fontId="2"/>
  </si>
  <si>
    <t>082-221-6516</t>
    <phoneticPr fontId="2"/>
  </si>
  <si>
    <t>082-245-1448</t>
    <phoneticPr fontId="2"/>
  </si>
  <si>
    <t>084-928-1042</t>
    <phoneticPr fontId="2"/>
  </si>
  <si>
    <t>0848-22-2165</t>
    <phoneticPr fontId="2"/>
  </si>
  <si>
    <t>082-294-4622</t>
    <phoneticPr fontId="2"/>
  </si>
  <si>
    <t>082-241-7420</t>
    <phoneticPr fontId="2"/>
  </si>
  <si>
    <t>0829-44-2020</t>
    <phoneticPr fontId="2"/>
  </si>
  <si>
    <t>082-420-0330</t>
    <phoneticPr fontId="2"/>
  </si>
  <si>
    <t>0857-20-2231</t>
  </si>
  <si>
    <t>0857-26-7421
kankou@pref.tottori.jp</t>
    <phoneticPr fontId="2"/>
  </si>
  <si>
    <t>0857-26-0756</t>
    <phoneticPr fontId="2"/>
  </si>
  <si>
    <t>084-928-1043
kanko@city.fukuyama.hiroshima.jp</t>
    <phoneticPr fontId="2"/>
  </si>
  <si>
    <t>080-5614-2778</t>
    <phoneticPr fontId="2"/>
  </si>
  <si>
    <t>084-926-2649
kyokai@fukuyama-kanko.com</t>
    <phoneticPr fontId="2"/>
  </si>
  <si>
    <t>0898-23-3939</t>
  </si>
  <si>
    <t>0898-54-3450</t>
  </si>
  <si>
    <t>0897-84-2111</t>
  </si>
  <si>
    <t>0897-86-2500</t>
  </si>
  <si>
    <t>0897-72-1500</t>
  </si>
  <si>
    <t>0897-87-3000</t>
  </si>
  <si>
    <t>0898-36-1541</t>
  </si>
  <si>
    <t>0895-62-0850</t>
  </si>
  <si>
    <t>088-823-9456</t>
  </si>
  <si>
    <t>0880-35-4171
info@shimanto-kankou.com</t>
  </si>
  <si>
    <t>0880-63-1119
kanko@city.sukumo.kochi.jp</t>
  </si>
  <si>
    <t>0895-22-3934
uwajima@wonder.ocn.ne.jp</t>
  </si>
  <si>
    <t>0880-82-5547
info@ashizuri-fes.com</t>
  </si>
  <si>
    <t>0880-63-3484
sukumojc@mb.gallery.ne.jp</t>
  </si>
  <si>
    <t>087-839-2416
kankou@city.takamatsu.lg.jp</t>
    <phoneticPr fontId="2"/>
  </si>
  <si>
    <t>088-621-2356 / kankouseisakuka@pref.tokushima.jp</t>
  </si>
  <si>
    <t>0885-32-3809 / syoukou@city.komatsushima.i-tokushima.jp</t>
  </si>
  <si>
    <t>088-621-5232</t>
  </si>
  <si>
    <t>0897-33-3920</t>
    <phoneticPr fontId="2"/>
  </si>
  <si>
    <t>0897-37-6677</t>
    <phoneticPr fontId="2"/>
  </si>
  <si>
    <t>0897-43-1801</t>
    <phoneticPr fontId="2"/>
  </si>
  <si>
    <t>0897-45-1006</t>
    <phoneticPr fontId="2"/>
  </si>
  <si>
    <t>0897-65-1300</t>
    <phoneticPr fontId="2"/>
  </si>
  <si>
    <t>0897-33-5581</t>
    <phoneticPr fontId="2"/>
  </si>
  <si>
    <t>0897-65-1261 / unyu@city.niihama.ehime.jp</t>
    <phoneticPr fontId="2"/>
  </si>
  <si>
    <t>FAX 0920-57-1145
EMAIL tsutsunosato@yahoo.co.jp</t>
    <phoneticPr fontId="2"/>
  </si>
  <si>
    <t>TEL 0920-83-0137</t>
    <phoneticPr fontId="2"/>
  </si>
  <si>
    <t xml:space="preserve">0955-23-7293
 imarinabeshima@cotton.ocn.ne.jp </t>
    <phoneticPr fontId="2"/>
  </si>
  <si>
    <t>0955-20-9031
kankou@city.imari.lg.jp</t>
  </si>
  <si>
    <t>0955-23-2184
 kigyou-shoukou@city.imari.lg.jp</t>
    <phoneticPr fontId="2"/>
  </si>
  <si>
    <t>0955-51-8312</t>
    <phoneticPr fontId="2"/>
  </si>
  <si>
    <t>0955-72-4963</t>
    <phoneticPr fontId="2"/>
  </si>
  <si>
    <t>0955-56-6937</t>
    <phoneticPr fontId="2"/>
  </si>
  <si>
    <t>0955-74-3355</t>
    <phoneticPr fontId="2"/>
  </si>
  <si>
    <t>0955-53-7165</t>
    <phoneticPr fontId="2"/>
  </si>
  <si>
    <t>0950-22-4111/kanko@city.hirado.lg.jp</t>
    <phoneticPr fontId="2"/>
  </si>
  <si>
    <t>093-871-1501
tobata-soumu@city.kitakyushu.lg.jp</t>
    <phoneticPr fontId="2"/>
  </si>
  <si>
    <t>093-562-3341</t>
    <phoneticPr fontId="2"/>
  </si>
  <si>
    <t>093-541-4189</t>
    <phoneticPr fontId="2"/>
  </si>
  <si>
    <t>093-321-4151</t>
    <phoneticPr fontId="2"/>
  </si>
  <si>
    <t xml:space="preserve">093-642-1441　
nishi-soumu@city.kitakyushu.lg.jp </t>
    <phoneticPr fontId="2"/>
  </si>
  <si>
    <t xml:space="preserve">093-331-1881
moji-soumu@city.kitakyushu.lg.jp </t>
    <phoneticPr fontId="2"/>
  </si>
  <si>
    <t xml:space="preserve">093-582-2080
san-kanri@city.kitakyushu.lg.jp </t>
  </si>
  <si>
    <t>093-452-2715
park@hiraodai.jp</t>
  </si>
  <si>
    <t>093-331-8781</t>
    <phoneticPr fontId="2"/>
  </si>
  <si>
    <t>096-328-2948/
eventsuishin@city.kumamoto.lg.jp</t>
  </si>
  <si>
    <t>0920-47-3700
ikikoku@poppy.ocn.ne.jp</t>
  </si>
  <si>
    <t>0920-48-0590
ikicycle@world.ocn.ne.jp</t>
  </si>
  <si>
    <t>０９７２－２３－１１０１</t>
  </si>
  <si>
    <t>０９７２－３３－１１１１</t>
  </si>
  <si>
    <t>０９７２－３５－６１１１</t>
  </si>
  <si>
    <t>０９７２－５６－５１１１</t>
    <phoneticPr fontId="2"/>
  </si>
  <si>
    <t>０９７２－５８－２１１１</t>
    <phoneticPr fontId="2"/>
  </si>
  <si>
    <t>０９７２－２２－３９４２</t>
  </si>
  <si>
    <t>０９７２－３２－３１１１</t>
  </si>
  <si>
    <t>０９７２－５２－１１１１</t>
  </si>
  <si>
    <t>０９７２－２２－１５５０</t>
  </si>
  <si>
    <t>0956-28-4187</t>
    <phoneticPr fontId="2"/>
  </si>
  <si>
    <t>0956-59-2311</t>
    <phoneticPr fontId="2"/>
  </si>
  <si>
    <t>0570-064-110</t>
    <phoneticPr fontId="2"/>
  </si>
  <si>
    <t>0956-58-2004</t>
    <phoneticPr fontId="2"/>
  </si>
  <si>
    <t>0956-65-2209</t>
    <phoneticPr fontId="2"/>
  </si>
  <si>
    <t>0956-77-4111</t>
    <phoneticPr fontId="2"/>
  </si>
  <si>
    <t>0956-30-8311</t>
    <phoneticPr fontId="2"/>
  </si>
  <si>
    <t>0956-38-1503</t>
    <phoneticPr fontId="2"/>
  </si>
  <si>
    <t>0956-46-6855</t>
    <phoneticPr fontId="2"/>
  </si>
  <si>
    <t>0956-33-4351</t>
    <phoneticPr fontId="2"/>
  </si>
  <si>
    <t>0956-24-4411</t>
    <phoneticPr fontId="2"/>
  </si>
  <si>
    <t>095-823-2281（料亭青柳）</t>
    <rPh sb="13" eb="15">
      <t>リョウテイ</t>
    </rPh>
    <rPh sb="15" eb="17">
      <t>アオヤギ</t>
    </rPh>
    <phoneticPr fontId="2"/>
  </si>
  <si>
    <t>095-822-0111</t>
    <phoneticPr fontId="2"/>
  </si>
  <si>
    <t>095-823-7423</t>
    <phoneticPr fontId="2"/>
  </si>
  <si>
    <t>095-822-8888（長崎市コールセンター　あじさいコール）</t>
    <rPh sb="13" eb="16">
      <t>ナガサキシ</t>
    </rPh>
    <phoneticPr fontId="2"/>
  </si>
  <si>
    <t>0979-43-2050
sk-chiiki@city.nakatsu.lg.jp</t>
    <phoneticPr fontId="2"/>
  </si>
  <si>
    <t>0979-62-3111
ym-chiiki@city.nakatsu.lg.jp</t>
    <phoneticPr fontId="2"/>
  </si>
  <si>
    <t>0979-22-1111
kankou@city.nakatsu.lg.jp</t>
    <phoneticPr fontId="2"/>
  </si>
  <si>
    <t>0979-54-3111
yb-chiiki@city.nakatsu.lg.jp</t>
    <phoneticPr fontId="2"/>
  </si>
  <si>
    <t>0979-22-1111
kigyoyuchi@city.nakatsu.lg.jp</t>
    <phoneticPr fontId="2"/>
  </si>
  <si>
    <t>0979-52-2211
hy-chiiki@city.nakatsu.lg.jp</t>
    <phoneticPr fontId="2"/>
  </si>
  <si>
    <t>092-711-4424</t>
    <phoneticPr fontId="2"/>
  </si>
  <si>
    <t>092-291-2951</t>
    <phoneticPr fontId="2"/>
  </si>
  <si>
    <t>092-641-7431</t>
    <phoneticPr fontId="2"/>
  </si>
  <si>
    <t>0959-72-3108</t>
    <phoneticPr fontId="2"/>
  </si>
  <si>
    <t>0959-74-0039</t>
    <phoneticPr fontId="2"/>
  </si>
  <si>
    <t>0959-72-2963</t>
    <phoneticPr fontId="2"/>
  </si>
  <si>
    <t>0977-84-2445</t>
  </si>
  <si>
    <t xml:space="preserve">097-527-2111 </t>
    <phoneticPr fontId="2"/>
  </si>
  <si>
    <t>0977-24-2828　</t>
    <phoneticPr fontId="2"/>
  </si>
  <si>
    <t>0977-27-2299</t>
    <phoneticPr fontId="2"/>
  </si>
  <si>
    <t>0982-55-0235</t>
    <phoneticPr fontId="2"/>
  </si>
  <si>
    <t>0964-52-2530</t>
    <phoneticPr fontId="2"/>
  </si>
  <si>
    <t>0964-53-1111</t>
  </si>
  <si>
    <t>0964-32-1604</t>
    <phoneticPr fontId="14"/>
  </si>
  <si>
    <t>096-358-2001</t>
    <phoneticPr fontId="2"/>
  </si>
  <si>
    <t>0985-20-8658</t>
  </si>
  <si>
    <t>0985-22-2161</t>
  </si>
  <si>
    <t>0965-33-4132
events@city.yatsushiro.lg.jp</t>
    <phoneticPr fontId="5"/>
  </si>
  <si>
    <t>0965-33-4533/bunka@city.yatsushiro.lg.jp</t>
  </si>
  <si>
    <t xml:space="preserve">0987-31-1134 </t>
    <phoneticPr fontId="2"/>
  </si>
  <si>
    <t>0987-31-1175</t>
    <phoneticPr fontId="2"/>
  </si>
  <si>
    <t>098-862-1442</t>
    <phoneticPr fontId="2"/>
  </si>
  <si>
    <t>0980-73-1881</t>
  </si>
  <si>
    <t>0980-73-1046</t>
  </si>
  <si>
    <t>0980-48-2741</t>
  </si>
  <si>
    <t>0980-47-2700
kisho@town.motobu.okinawa.jp</t>
    <phoneticPr fontId="2"/>
  </si>
  <si>
    <t>0980-47-2749</t>
  </si>
  <si>
    <t>0980-87-0085
info@ishigaki-triathlon.jp</t>
    <phoneticPr fontId="2"/>
  </si>
  <si>
    <t>0980-82-4046</t>
    <phoneticPr fontId="2"/>
  </si>
  <si>
    <t>098-938-0088</t>
    <phoneticPr fontId="2"/>
  </si>
  <si>
    <t>098-978-9404</t>
    <phoneticPr fontId="2"/>
  </si>
  <si>
    <t>098-937-3986</t>
    <phoneticPr fontId="2"/>
  </si>
  <si>
    <t>098-935-2233</t>
  </si>
  <si>
    <t>098-936-0134</t>
    <phoneticPr fontId="2"/>
  </si>
  <si>
    <t>098-939-2555</t>
    <phoneticPr fontId="2"/>
  </si>
  <si>
    <t>URL</t>
    <phoneticPr fontId="2"/>
  </si>
  <si>
    <t>http://www.abakanko.jp/naturecruise/</t>
    <phoneticPr fontId="2"/>
  </si>
  <si>
    <t>http://www.cci.knc.ne.jp/summer-festival/</t>
    <phoneticPr fontId="2"/>
  </si>
  <si>
    <t>http://www.sapporo-autumnfest.jp/</t>
    <phoneticPr fontId="2"/>
  </si>
  <si>
    <t>http://www.town.yoichi.hokkaido.jp/</t>
    <phoneticPr fontId="2"/>
  </si>
  <si>
    <t>http://www.niki-kanko.jp/</t>
    <phoneticPr fontId="2"/>
  </si>
  <si>
    <t>http://otaru.ushiomatsuri.net/</t>
    <phoneticPr fontId="2"/>
  </si>
  <si>
    <t>http://www.yosakoi-soran.jp/</t>
    <phoneticPr fontId="2"/>
  </si>
  <si>
    <t>http://www.kushiro-kankou.or.jp/</t>
    <phoneticPr fontId="2"/>
  </si>
  <si>
    <t>http://www.vill.tsurui.lg.jp/</t>
    <phoneticPr fontId="2"/>
  </si>
  <si>
    <t>http://www.lake-akan.com/</t>
    <phoneticPr fontId="2"/>
  </si>
  <si>
    <t>http://jf-shiranuka.jimdo.com/</t>
    <phoneticPr fontId="2"/>
  </si>
  <si>
    <t>http://www.kiritappu.jp/</t>
    <phoneticPr fontId="2"/>
  </si>
  <si>
    <t>http://www17.plala.or.jp/omiya-946/keidai.html</t>
    <phoneticPr fontId="2"/>
  </si>
  <si>
    <t>http://www.city.kushiro.lg.jp/</t>
    <phoneticPr fontId="2"/>
  </si>
  <si>
    <t>http://www.akankisen.com/</t>
    <phoneticPr fontId="2"/>
  </si>
  <si>
    <t>http://www.city.kushiro.lg.jp/zoo/</t>
    <phoneticPr fontId="2"/>
  </si>
  <si>
    <t>http://akkeshi-kankou.7pm.jp/</t>
    <phoneticPr fontId="2"/>
  </si>
  <si>
    <t>http://www.946wat.jp/</t>
    <phoneticPr fontId="2"/>
  </si>
  <si>
    <t>http://www.koudai-akan.net/</t>
    <phoneticPr fontId="2"/>
  </si>
  <si>
    <t>http://www.fm946.com/</t>
    <phoneticPr fontId="2"/>
  </si>
  <si>
    <t>http://www.city.tomakomai.hokkaido.jp/kankojoho/event/minatomatsuri/minatomatsuri.html</t>
    <phoneticPr fontId="2"/>
  </si>
  <si>
    <t>http://www.city.tomakomai.hokkaido.jp/kankojoho/event/skatematsuri/skatematsuri.html</t>
    <phoneticPr fontId="2"/>
  </si>
  <si>
    <t>https://event.hakobura.jp/1219</t>
    <phoneticPr fontId="2"/>
  </si>
  <si>
    <t>https://event.hakobura.jp/1257</t>
    <phoneticPr fontId="2"/>
  </si>
  <si>
    <t>https://event.hakobura.jp/1276</t>
    <phoneticPr fontId="2"/>
  </si>
  <si>
    <t>https://event.hakobura.jp/1297</t>
    <phoneticPr fontId="2"/>
  </si>
  <si>
    <t>http://www.city.wakkanai.hokkaido.jp/kanko/event/snowland.html</t>
    <phoneticPr fontId="2"/>
  </si>
  <si>
    <t>http://www.city.wakkanai.hokkaido.jp/calendar/byakuyasai.html</t>
    <phoneticPr fontId="2"/>
  </si>
  <si>
    <t>http://www.wakkanai-fukukou.com/</t>
    <phoneticPr fontId="2"/>
  </si>
  <si>
    <t>http://www.city.wakkanai.hokkaido.jp/kanko/event/nankyokumatsuri.html</t>
    <phoneticPr fontId="2"/>
  </si>
  <si>
    <t>http://www.city.wakkanai.hokkaido.jp/kanko/event/hatuhinode.html</t>
    <phoneticPr fontId="2"/>
  </si>
  <si>
    <t>http://www.city.wakkanai.hokkaido.jp/kanko/event/nankyokuhairando.html</t>
    <phoneticPr fontId="2"/>
  </si>
  <si>
    <t>http://www.city.wakkanai.hokkaido.jp/kanko/event/inuzori.html</t>
    <phoneticPr fontId="2"/>
  </si>
  <si>
    <t>http://www.city.wakkanai.hokkaido.jp/group/group_31.html</t>
    <phoneticPr fontId="2"/>
  </si>
  <si>
    <t>http://www.park-mente.jp/</t>
    <phoneticPr fontId="2"/>
  </si>
  <si>
    <t>http://www.harufes.com/</t>
    <phoneticPr fontId="2"/>
  </si>
  <si>
    <t>http://www.applehill.co.jp/</t>
    <phoneticPr fontId="2"/>
  </si>
  <si>
    <t>http://www.tsugaru-syamisen.com/japan.html</t>
    <phoneticPr fontId="2"/>
  </si>
  <si>
    <t>http://aomori-yeg.jp/</t>
    <phoneticPr fontId="2"/>
  </si>
  <si>
    <t>http://www.asamushi.com/event/index.php</t>
    <phoneticPr fontId="2"/>
  </si>
  <si>
    <t>http://kakunodate-kanko.jp/</t>
    <phoneticPr fontId="2"/>
  </si>
  <si>
    <t>http://www.acvb.or.jp</t>
    <phoneticPr fontId="2"/>
  </si>
  <si>
    <t>http://akitayuzawa.jp/</t>
    <phoneticPr fontId="2"/>
  </si>
  <si>
    <t>http://www.akita-yulala.jp/festival/32</t>
    <phoneticPr fontId="2"/>
  </si>
  <si>
    <t>http://www.city.rikuzentakata.iwate.jp</t>
    <phoneticPr fontId="5"/>
  </si>
  <si>
    <t>http://tricolore-fes.com/</t>
    <phoneticPr fontId="2"/>
  </si>
  <si>
    <t>http://www.reborn-art-fes.jp/</t>
    <phoneticPr fontId="2"/>
  </si>
  <si>
    <t>https://www.matsushima-kanko.com/</t>
    <phoneticPr fontId="2"/>
  </si>
  <si>
    <t>https://www.facebook.com/isozima/</t>
    <phoneticPr fontId="2"/>
  </si>
  <si>
    <t>http://www.akitafan.com/en/index.html</t>
    <phoneticPr fontId="2"/>
  </si>
  <si>
    <t>http://hacchi.jp/</t>
    <phoneticPr fontId="2"/>
  </si>
  <si>
    <t>http://www.8hanabi.jp/</t>
    <phoneticPr fontId="2"/>
  </si>
  <si>
    <t>https://www.oganavi.com/hanabi/</t>
    <phoneticPr fontId="2"/>
  </si>
  <si>
    <t>https://onrf.jp/</t>
    <phoneticPr fontId="2"/>
  </si>
  <si>
    <t>https://www.city.kisarazu.lg.jp/shisei/soshiki/kakuka/1001968.html</t>
    <phoneticPr fontId="2"/>
  </si>
  <si>
    <t>https://www.tsukahara-li.co.jp/tateyama/index.html</t>
    <phoneticPr fontId="2"/>
  </si>
  <si>
    <t>https://tateyamacity.com/satomi/</t>
    <phoneticPr fontId="2"/>
  </si>
  <si>
    <t>https://tateyamacity.or.jp/</t>
    <phoneticPr fontId="2"/>
  </si>
  <si>
    <t>http://www.gotokyo.org/jp/kanko/chuo/event/minatomatsuri.html</t>
    <phoneticPr fontId="2"/>
  </si>
  <si>
    <t>http://www.gotokyo.org/jp/kanko/taito/event/uenosakuramaturi.html</t>
    <phoneticPr fontId="2"/>
  </si>
  <si>
    <t>http://www.gotokyo.org/jp/kanko/taito/event/sumidahanabi.html</t>
    <phoneticPr fontId="2"/>
  </si>
  <si>
    <t>http://www.gotokyo.org/jp/kanko/taito/event/sanjyamaturi.html</t>
    <phoneticPr fontId="2"/>
  </si>
  <si>
    <t>http://www.visitsado.com</t>
    <phoneticPr fontId="2"/>
  </si>
  <si>
    <t>http://www.scsf.jp/</t>
    <phoneticPr fontId="2"/>
  </si>
  <si>
    <t>http://www.city.sado.niigata.jp</t>
    <phoneticPr fontId="2"/>
  </si>
  <si>
    <t>http://www.pref.ishikawa.jp/siro-niwa/japanese/top.html</t>
    <phoneticPr fontId="2"/>
  </si>
  <si>
    <t>http://hk-event.jp/</t>
    <phoneticPr fontId="2"/>
  </si>
  <si>
    <t>http://www.k-port.jp/</t>
    <phoneticPr fontId="2"/>
  </si>
  <si>
    <t>http://ishikawa.fun/16256.html</t>
    <phoneticPr fontId="2"/>
  </si>
  <si>
    <t>https://www.fuku-e.com/070_event/?i=174</t>
    <phoneticPr fontId="2"/>
  </si>
  <si>
    <t>http://www.fuku-e.com/</t>
    <phoneticPr fontId="2"/>
  </si>
  <si>
    <t>https://www.biwako-visitors.jp/event/detail/182</t>
    <phoneticPr fontId="2"/>
  </si>
  <si>
    <t>http://www.nihon-kankou.or.jp/fukui/detail/18204ba2212061265</t>
    <phoneticPr fontId="2"/>
  </si>
  <si>
    <t>http://www.tagataisya.or.jp/event/mantou/</t>
    <phoneticPr fontId="2"/>
  </si>
  <si>
    <t>http://www.mjfinnoto.jp/</t>
    <phoneticPr fontId="2"/>
  </si>
  <si>
    <t>http://ipponsugi.sakura.ne.jp/noren/</t>
    <phoneticPr fontId="2"/>
  </si>
  <si>
    <t>http://www.nanaoh.net/index.php</t>
    <phoneticPr fontId="2"/>
  </si>
  <si>
    <t>http://www.wakura.or.jp/</t>
    <phoneticPr fontId="2"/>
  </si>
  <si>
    <t>http://www.info-toyama.com/event/20100/</t>
    <phoneticPr fontId="2"/>
  </si>
  <si>
    <t>http://www.ccis-toyama.or.jp/toyama/cin/top.html</t>
    <phoneticPr fontId="2"/>
  </si>
  <si>
    <t>http://www.tulipfair.or.jp/</t>
    <phoneticPr fontId="2"/>
  </si>
  <si>
    <t>http://www.alpen-route.com/</t>
    <phoneticPr fontId="2"/>
  </si>
  <si>
    <t>http://www.pref.toyama.jp/cms_sec/1603/kj00011575-023-01.html</t>
    <phoneticPr fontId="2"/>
  </si>
  <si>
    <t>http://www.takaoka.or.jp/</t>
    <phoneticPr fontId="2"/>
  </si>
  <si>
    <t>http://www.hotaruikamuseum.com/museum/sea_tours.htm</t>
    <phoneticPr fontId="2"/>
  </si>
  <si>
    <t>http://www.info-toyama.com/event/10009/</t>
    <phoneticPr fontId="2"/>
  </si>
  <si>
    <t>http://www.info-toyama.com/event/20031/</t>
    <phoneticPr fontId="2"/>
  </si>
  <si>
    <t>http://mikurumayama.jp/</t>
    <phoneticPr fontId="2"/>
  </si>
  <si>
    <t>http://www.kenkayama.jp/</t>
    <phoneticPr fontId="2"/>
  </si>
  <si>
    <t>https://www.takaoka-st.jp/</t>
    <phoneticPr fontId="2"/>
  </si>
  <si>
    <t>http://www.yatsuo.net/kazenobon/</t>
    <phoneticPr fontId="2"/>
  </si>
  <si>
    <t>http://www.info-toyama.com/event/40008/</t>
    <phoneticPr fontId="2"/>
  </si>
  <si>
    <t>http://www.info-toyama.com/event/20007/</t>
    <phoneticPr fontId="2"/>
  </si>
  <si>
    <t>http://www.info-toyama.com/event/10006/</t>
    <phoneticPr fontId="2"/>
  </si>
  <si>
    <t>http://www.info-toyama.com/event/50039/</t>
    <phoneticPr fontId="2"/>
  </si>
  <si>
    <t>http://www.info-toyama.com/event/40029/</t>
    <phoneticPr fontId="2"/>
  </si>
  <si>
    <t>http://www.info-toyama.com/event/20088/</t>
    <phoneticPr fontId="2"/>
  </si>
  <si>
    <t>http://www.info-toyama.com/event/20011/</t>
    <phoneticPr fontId="2"/>
  </si>
  <si>
    <t>http://www.info-toyama.com/event/20052/</t>
    <phoneticPr fontId="2"/>
  </si>
  <si>
    <t>http://www.info-toyama.com/event/20059/</t>
    <phoneticPr fontId="2"/>
  </si>
  <si>
    <t>http://www.info-toyama.com/event/20063/</t>
    <phoneticPr fontId="2"/>
  </si>
  <si>
    <t>http://www.yaizu.gr.jp/</t>
    <phoneticPr fontId="2"/>
  </si>
  <si>
    <t>https://www.oigawa.net/</t>
    <phoneticPr fontId="2"/>
  </si>
  <si>
    <t>http://www.city.yokkaichi.mie.jp/kyouiku/kujirabune/index.html</t>
    <phoneticPr fontId="2"/>
  </si>
  <si>
    <t>http://www.tadotaisya.or.jp/</t>
    <phoneticPr fontId="2"/>
  </si>
  <si>
    <t>http://www.kameyama-kanko.com/</t>
    <phoneticPr fontId="2"/>
  </si>
  <si>
    <t>http://isidori.jp/</t>
    <phoneticPr fontId="2"/>
  </si>
  <si>
    <t>http://kameyama-kanko.com/</t>
    <phoneticPr fontId="2"/>
  </si>
  <si>
    <t>http://www.kansaita.jp/26super-junior.html</t>
    <phoneticPr fontId="2"/>
  </si>
  <si>
    <t>https://www.osaka-marathon.com/index.html</t>
    <phoneticPr fontId="2"/>
  </si>
  <si>
    <t>https://osaka-info.jp/</t>
    <phoneticPr fontId="2"/>
  </si>
  <si>
    <t>https://www.mint.go.jp/enjoy/toorinuke/sakura_osaka_news_h30.html</t>
    <phoneticPr fontId="2"/>
  </si>
  <si>
    <t>http://www.shitennoji.or.jp/</t>
    <phoneticPr fontId="2"/>
  </si>
  <si>
    <t>https://www.hikari-kyoen.com/</t>
    <phoneticPr fontId="2"/>
  </si>
  <si>
    <t>http://www.osaka-marathon.jp/</t>
    <phoneticPr fontId="2"/>
  </si>
  <si>
    <t>http://www.yodohanabi.com/</t>
    <phoneticPr fontId="2"/>
  </si>
  <si>
    <t>http://www.dainenbutsuji.com/oneri/</t>
    <phoneticPr fontId="2"/>
  </si>
  <si>
    <t>http://www.sumiyoshitaisha.net/</t>
    <phoneticPr fontId="2"/>
  </si>
  <si>
    <t>http://aizendo.com/</t>
    <phoneticPr fontId="2"/>
  </si>
  <si>
    <t>https://www.facebook.com/ikutamajinja/</t>
    <phoneticPr fontId="2"/>
  </si>
  <si>
    <t>http://www.kumata.jp/</t>
    <phoneticPr fontId="2"/>
  </si>
  <si>
    <t>http://www.city.kaizuka.lg.jp/kanko/index.html</t>
    <phoneticPr fontId="2"/>
  </si>
  <si>
    <t>https://www.osakatemmangu.or.jp/</t>
    <phoneticPr fontId="2"/>
  </si>
  <si>
    <t>Http://www.osaka-info.jp</t>
    <phoneticPr fontId="2"/>
  </si>
  <si>
    <t>http://www.ikedashi-kanko.jp/</t>
    <phoneticPr fontId="2"/>
  </si>
  <si>
    <t>http://www.city.kishiwada.osaka.jp/site/danjiri/</t>
    <phoneticPr fontId="2"/>
  </si>
  <si>
    <t>http://hiraoka-jinja.org/</t>
    <phoneticPr fontId="2"/>
  </si>
  <si>
    <t>http://www.sakai-tcb.or.jp/</t>
    <phoneticPr fontId="2"/>
  </si>
  <si>
    <t>http://www.sinnosan.jp/</t>
    <phoneticPr fontId="2"/>
  </si>
  <si>
    <t>http://www.maizuru-kanko.net/</t>
    <phoneticPr fontId="2"/>
  </si>
  <si>
    <t>http://kumihama.net/</t>
    <phoneticPr fontId="2"/>
  </si>
  <si>
    <t>http://www.matsunoodera.com/</t>
    <phoneticPr fontId="2"/>
  </si>
  <si>
    <t>http://www.yukijinjya.jp/</t>
    <phoneticPr fontId="2"/>
  </si>
  <si>
    <t>http://www.town.nachikatsuura.wakayama.jp/forms/info/info.aspx?info_id=9447</t>
    <phoneticPr fontId="2"/>
  </si>
  <si>
    <t>http://www.town.nachikatsuura.wakayama.jp/forms/info/info.aspx?info_id=32484</t>
    <phoneticPr fontId="2"/>
  </si>
  <si>
    <t>https://www.city.shingu.lg.jp</t>
    <phoneticPr fontId="2"/>
  </si>
  <si>
    <t>http://kumanoshi-kankoukyoukai.info/tour/</t>
    <phoneticPr fontId="2"/>
  </si>
  <si>
    <t>http://www.town.nachikatsuura.wakayama.jp/forms/info/info.aspx?info_id=9443</t>
    <phoneticPr fontId="2"/>
  </si>
  <si>
    <t>https://www.shinguu.jp</t>
    <phoneticPr fontId="2"/>
  </si>
  <si>
    <t>https://www.city.himeji.lg.jp/oshirofes/</t>
    <phoneticPr fontId="2"/>
  </si>
  <si>
    <t>http://www.city.wakayama.wakayama.jp/kankou/nenkangyoji/1006640.html</t>
    <phoneticPr fontId="2"/>
  </si>
  <si>
    <t>http://www.city.wakayama.wakayama.jp/kankou/nenkangyoji/1003239.html</t>
    <phoneticPr fontId="2"/>
  </si>
  <si>
    <t>http://www.city.wakayama.wakayama.jp/kankou/nenkangyoji/1006612.html</t>
    <phoneticPr fontId="2"/>
  </si>
  <si>
    <t>http://www.kimiidera.com/</t>
    <phoneticPr fontId="2"/>
  </si>
  <si>
    <t>http://www.kada.jp/awashima/</t>
    <phoneticPr fontId="2"/>
  </si>
  <si>
    <t>http://w-hanabi.com/</t>
    <phoneticPr fontId="2"/>
  </si>
  <si>
    <t>http://www.wakamatsuri.com/</t>
    <phoneticPr fontId="2"/>
  </si>
  <si>
    <t>http://kankou.iwakuni-city.net/</t>
    <phoneticPr fontId="2"/>
  </si>
  <si>
    <t>http://www.sakaiminato.net/</t>
    <phoneticPr fontId="2"/>
  </si>
  <si>
    <t>http://www.yonago-navi.jp/</t>
    <phoneticPr fontId="2"/>
  </si>
  <si>
    <t>http://www.matsue-tourism.or.jp/m_castle/index.html</t>
    <phoneticPr fontId="2"/>
  </si>
  <si>
    <t>http://www.unnan-kankou.jp/contents/sakura/59</t>
    <phoneticPr fontId="2"/>
  </si>
  <si>
    <t>http://www.musha-gyoretsu.jp/index.html</t>
    <phoneticPr fontId="2"/>
  </si>
  <si>
    <t>http://www.yuushien.com/yuushien/</t>
    <phoneticPr fontId="2"/>
  </si>
  <si>
    <t>https://sakaiminato-suisan.jp/</t>
    <phoneticPr fontId="2"/>
  </si>
  <si>
    <t>http://gainamatsuri.jp/</t>
    <phoneticPr fontId="2"/>
  </si>
  <si>
    <t>http://www.kankou-matsue.jp/event_calendar/events/201601-12/201607/2016_matsuesuigousai.html</t>
    <phoneticPr fontId="2"/>
  </si>
  <si>
    <t>http://www.yasugi-kankou.com/</t>
    <phoneticPr fontId="2"/>
  </si>
  <si>
    <t>http://www.daisen.gr.jp/kyokai/</t>
    <phoneticPr fontId="2"/>
  </si>
  <si>
    <t>http://ww2.sanin-chuo.co.jp/special/ocha/aki.php</t>
    <phoneticPr fontId="2"/>
  </si>
  <si>
    <t>http://www.kankou-matsue.jp/event_calendar/events/201601-12/201610/2016matsuematsuri_dougyouretu.html</t>
    <phoneticPr fontId="2"/>
  </si>
  <si>
    <t>http://suitouro.com/</t>
    <phoneticPr fontId="2"/>
  </si>
  <si>
    <t>http://www.sakaiminato.net/suisan</t>
    <phoneticPr fontId="2"/>
  </si>
  <si>
    <t>http://www.mihonoseki-kankou.jp/sinji/sinji_morotabune/</t>
    <phoneticPr fontId="2"/>
  </si>
  <si>
    <t>http://miyoshi-kankou.jp/?p=293</t>
    <phoneticPr fontId="2"/>
  </si>
  <si>
    <t>http://www.fukuyama-kanko.com/event/taiami/taiami.html</t>
    <phoneticPr fontId="2"/>
  </si>
  <si>
    <t>http://www.dreamination.com/</t>
    <phoneticPr fontId="2"/>
  </si>
  <si>
    <t>http://www.kankou.pref.hiroshima.jp/</t>
    <phoneticPr fontId="2"/>
  </si>
  <si>
    <t>http://www.urban.ne.jp/home/tourou/</t>
    <phoneticPr fontId="2"/>
  </si>
  <si>
    <t>http://www.fukuyama-kanko.com/event/eve010.html</t>
    <phoneticPr fontId="2"/>
  </si>
  <si>
    <t>http://www.minato-yumehanabi.com/index.html</t>
    <phoneticPr fontId="2"/>
  </si>
  <si>
    <t>http://onomichi-cci.or.jp/hanabi/</t>
    <phoneticPr fontId="2"/>
  </si>
  <si>
    <t>http://www.hiroshima-ff.com/</t>
    <phoneticPr fontId="2"/>
  </si>
  <si>
    <t>http://www.toukasan.jp/</t>
    <phoneticPr fontId="2"/>
  </si>
  <si>
    <t>http://www.kankou.pref.hiroshima.jp/sys/data?page-id=14059</t>
    <phoneticPr fontId="2"/>
  </si>
  <si>
    <t>http://sakematsuri.com/</t>
    <phoneticPr fontId="2"/>
  </si>
  <si>
    <t>http://www.sand-museum.jp/</t>
    <phoneticPr fontId="2"/>
  </si>
  <si>
    <t>http://www.iwamikanko.org/</t>
    <phoneticPr fontId="2"/>
  </si>
  <si>
    <t>http://tottori-shanshan.jp/</t>
    <phoneticPr fontId="2"/>
  </si>
  <si>
    <t>http://fukuyama-kanko.com</t>
    <phoneticPr fontId="2"/>
  </si>
  <si>
    <t>http://fukuyama-matsuri.jp/bara/</t>
    <phoneticPr fontId="2"/>
  </si>
  <si>
    <t>http://fukuyama-matsuri.jp/natsu/</t>
    <phoneticPr fontId="2"/>
  </si>
  <si>
    <t>https://www.city.takamatsu.kagawa.jp/17760.html</t>
    <phoneticPr fontId="2"/>
  </si>
  <si>
    <t>http://www.h6.dion.ne.jp/~rypin/</t>
    <phoneticPr fontId="2"/>
  </si>
  <si>
    <t>http://n-akindo.com/</t>
    <phoneticPr fontId="2"/>
  </si>
  <si>
    <t>http://besshi.com/</t>
    <phoneticPr fontId="2"/>
  </si>
  <si>
    <t>http://www.city.niihama.lg.jp/</t>
    <phoneticPr fontId="2"/>
  </si>
  <si>
    <t>http://www.niicci.or.jp/hanabitaikai/</t>
    <phoneticPr fontId="2"/>
  </si>
  <si>
    <t>http://www.city.matsuyama.ehime.jp/</t>
    <phoneticPr fontId="2"/>
  </si>
  <si>
    <t>www.imari-ookawachiyama.com</t>
    <phoneticPr fontId="2"/>
  </si>
  <si>
    <t>www.city.imari.saga.jp</t>
    <phoneticPr fontId="2"/>
  </si>
  <si>
    <t xml:space="preserve">https://tontenton.jp/ </t>
    <phoneticPr fontId="2"/>
  </si>
  <si>
    <t>http://www.kagoshima-kankou.com/for/areaguides/kagoshima.html</t>
    <phoneticPr fontId="2"/>
  </si>
  <si>
    <t>http://www.kagoshima-kankou.com/for/areaguides/nansatsu.html</t>
    <phoneticPr fontId="2"/>
  </si>
  <si>
    <t>http://www.kagoshima-kankou.com/event/50211/</t>
    <phoneticPr fontId="2"/>
  </si>
  <si>
    <t>http://www.kagoshima-kankou.com/for/areaguides/hokusatsu.html</t>
    <phoneticPr fontId="2"/>
  </si>
  <si>
    <t>http://www.karatsu-kankou.jp/</t>
    <phoneticPr fontId="2"/>
  </si>
  <si>
    <t>https://www.city.hirado.nagasaki.jp/kurashi/gyosei/pickup/2017/2017-0203-1649-188.html</t>
    <phoneticPr fontId="2"/>
  </si>
  <si>
    <t>https://www.nagasaki-tabinet.com/event/51339/</t>
    <phoneticPr fontId="2"/>
  </si>
  <si>
    <t>http://www.nihonnomaturi.com/category10/category53/entry284.html</t>
    <phoneticPr fontId="2"/>
  </si>
  <si>
    <t>http://tobatagion.jp/</t>
    <phoneticPr fontId="2"/>
  </si>
  <si>
    <t>http://www.wasshoi.info/</t>
    <phoneticPr fontId="2"/>
  </si>
  <si>
    <t>http://www.city.kitakyushu.lg.jp/yahatanishi/file_0122.html</t>
    <phoneticPr fontId="2"/>
  </si>
  <si>
    <t>http://hanabi.moji-retro.com/</t>
    <phoneticPr fontId="2"/>
  </si>
  <si>
    <t>https://kumamoto-guide.jp/hinokunimatsuri/</t>
    <phoneticPr fontId="14"/>
  </si>
  <si>
    <t>http://www.pearlsea.jp/</t>
    <phoneticPr fontId="2"/>
  </si>
  <si>
    <t>http://umegae-shuzo.com/</t>
    <phoneticPr fontId="2"/>
  </si>
  <si>
    <t>http://www.nagushiyama.jp/</t>
    <phoneticPr fontId="2"/>
  </si>
  <si>
    <t>http://mikawachi-utsuwa.net/</t>
    <phoneticPr fontId="2"/>
  </si>
  <si>
    <t>https://haiki-chaichi.com/</t>
    <phoneticPr fontId="2"/>
  </si>
  <si>
    <t>https://www.huistenbosch.co.jp/</t>
    <phoneticPr fontId="2"/>
  </si>
  <si>
    <t>http://yosa.jp/</t>
    <phoneticPr fontId="2"/>
  </si>
  <si>
    <t>https://www.sasebo99.com/event/61270/</t>
    <phoneticPr fontId="2"/>
  </si>
  <si>
    <t>http://nitca.at-nagasaki.jp/event/peron/</t>
    <phoneticPr fontId="2"/>
  </si>
  <si>
    <t>http://www.at-nagasaki.jp/festival/lantern/</t>
    <phoneticPr fontId="2"/>
  </si>
  <si>
    <t>http://www.city-nakatsu.jp/categories/kanko-navi/kanko_seasonevent/seasonevent_cosmos/</t>
    <phoneticPr fontId="2"/>
  </si>
  <si>
    <t>http://www.city-nakatsu.jp/categories/kanko-navi/kanko_seasonevent/seasonevent_kakashi/</t>
    <phoneticPr fontId="2"/>
  </si>
  <si>
    <t>http://karafes.com/</t>
    <phoneticPr fontId="2"/>
  </si>
  <si>
    <t>http://www.yufuin.gr.jp/roots_of_yufu/</t>
    <phoneticPr fontId="2"/>
  </si>
  <si>
    <t>http://www.beppu-navi.jp/onsenmatsuri/</t>
    <phoneticPr fontId="2"/>
  </si>
  <si>
    <t>http://www.argerich-mf.jp/</t>
    <phoneticPr fontId="2"/>
  </si>
  <si>
    <t>http://www.hyottoko.jp/</t>
    <phoneticPr fontId="2"/>
  </si>
  <si>
    <t>https://m.facebook.com&gt;misumioldcarfes
http://ukiuki.kumamoto.jp/ukievent/</t>
    <phoneticPr fontId="2"/>
  </si>
  <si>
    <t>http://www.city.uki.kumamoto.jp</t>
    <phoneticPr fontId="14"/>
  </si>
  <si>
    <t>https://www.facebook.com/kumamotoboatshow/</t>
    <phoneticPr fontId="2"/>
  </si>
  <si>
    <t>http://www.kankou-nichinan.jp/</t>
    <phoneticPr fontId="2"/>
  </si>
  <si>
    <t>https://www.naha-navi.or.jp</t>
    <phoneticPr fontId="2"/>
  </si>
  <si>
    <t>http://oki-park.jp/kaiyohaku/</t>
    <phoneticPr fontId="2"/>
  </si>
  <si>
    <t>http://www.town.motobu.okinawa.jp/</t>
    <phoneticPr fontId="2"/>
  </si>
  <si>
    <t>http://www.motobu.or.jp/</t>
    <phoneticPr fontId="2"/>
  </si>
  <si>
    <t>https://ishigaki-triathlon.jp/</t>
    <phoneticPr fontId="2"/>
  </si>
  <si>
    <t>催行時期</t>
    <rPh sb="0" eb="2">
      <t>サイコウ</t>
    </rPh>
    <rPh sb="2" eb="4">
      <t>ジキ</t>
    </rPh>
    <phoneticPr fontId="2"/>
  </si>
  <si>
    <t>問合せ先</t>
    <rPh sb="0" eb="2">
      <t>トイアワ</t>
    </rPh>
    <rPh sb="3" eb="4">
      <t>サキ</t>
    </rPh>
    <phoneticPr fontId="2"/>
  </si>
  <si>
    <t>083-933-3207/a16200@pref.yamaguchi.lg.jp</t>
  </si>
  <si>
    <t>周南みなとまつり　ミナトのミーツ</t>
    <rPh sb="0" eb="2">
      <t>シュウナン</t>
    </rPh>
    <phoneticPr fontId="2"/>
  </si>
  <si>
    <t>晴海親水公園</t>
    <rPh sb="0" eb="2">
      <t>ハルミ</t>
    </rPh>
    <rPh sb="2" eb="4">
      <t>シンスイ</t>
    </rPh>
    <rPh sb="4" eb="6">
      <t>コウエン</t>
    </rPh>
    <phoneticPr fontId="2"/>
  </si>
  <si>
    <t>港周辺のイベントスケジュール</t>
    <rPh sb="0" eb="1">
      <t>ミナト</t>
    </rPh>
    <rPh sb="1" eb="3">
      <t>シュウヘン</t>
    </rPh>
    <phoneticPr fontId="2"/>
  </si>
  <si>
    <t>大阪・光の饗宴</t>
    <rPh sb="0" eb="2">
      <t>オオサカ</t>
    </rPh>
    <rPh sb="3" eb="4">
      <t>ヒカリ</t>
    </rPh>
    <rPh sb="5" eb="7">
      <t>キョウエン</t>
    </rPh>
    <phoneticPr fontId="2"/>
  </si>
  <si>
    <t>5月1日～5日</t>
    <phoneticPr fontId="2"/>
  </si>
  <si>
    <t>生國魂神社の夏祭り　※</t>
    <rPh sb="0" eb="1">
      <t>ショウ</t>
    </rPh>
    <rPh sb="1" eb="2">
      <t>クニ</t>
    </rPh>
    <rPh sb="2" eb="3">
      <t>タマシイ</t>
    </rPh>
    <rPh sb="3" eb="5">
      <t>ジンジャ</t>
    </rPh>
    <rPh sb="6" eb="8">
      <t>ナツマツ</t>
    </rPh>
    <phoneticPr fontId="2"/>
  </si>
  <si>
    <t>天神祭　※</t>
    <rPh sb="0" eb="2">
      <t>テンジン</t>
    </rPh>
    <rPh sb="2" eb="3">
      <t>マツ</t>
    </rPh>
    <phoneticPr fontId="2"/>
  </si>
  <si>
    <t>住吉祭　※</t>
    <rPh sb="0" eb="2">
      <t>スミヨシ</t>
    </rPh>
    <rPh sb="2" eb="3">
      <t>マツ</t>
    </rPh>
    <phoneticPr fontId="2"/>
  </si>
  <si>
    <t>高岡七夕まつり実行委員会</t>
    <rPh sb="0" eb="2">
      <t>タカオカ</t>
    </rPh>
    <rPh sb="2" eb="4">
      <t>タナバタ</t>
    </rPh>
    <rPh sb="7" eb="9">
      <t>ジッコウ</t>
    </rPh>
    <rPh sb="9" eb="12">
      <t>イインカイ</t>
    </rPh>
    <phoneticPr fontId="1"/>
  </si>
  <si>
    <t>勝興寺</t>
    <rPh sb="0" eb="3">
      <t>ショウコウジ</t>
    </rPh>
    <phoneticPr fontId="2"/>
  </si>
  <si>
    <t>伊万里市総合政策部観光戦略課</t>
    <rPh sb="0" eb="4">
      <t>イマリシ</t>
    </rPh>
    <rPh sb="4" eb="6">
      <t>ソウゴウ</t>
    </rPh>
    <rPh sb="6" eb="8">
      <t>セイサク</t>
    </rPh>
    <rPh sb="8" eb="9">
      <t>ブ</t>
    </rPh>
    <rPh sb="9" eb="11">
      <t>カンコウ</t>
    </rPh>
    <rPh sb="11" eb="13">
      <t>センリャク</t>
    </rPh>
    <rPh sb="13" eb="14">
      <t>カ</t>
    </rPh>
    <phoneticPr fontId="2"/>
  </si>
  <si>
    <t>伊万里市総合政策部企業誘致・商工振興課</t>
    <rPh sb="0" eb="4">
      <t>イマリシ</t>
    </rPh>
    <rPh sb="4" eb="6">
      <t>ソウゴウ</t>
    </rPh>
    <rPh sb="6" eb="8">
      <t>セイサク</t>
    </rPh>
    <rPh sb="8" eb="9">
      <t>ブ</t>
    </rPh>
    <rPh sb="9" eb="11">
      <t>キギョウ</t>
    </rPh>
    <rPh sb="11" eb="13">
      <t>ユウチ</t>
    </rPh>
    <rPh sb="14" eb="16">
      <t>ショウコウ</t>
    </rPh>
    <rPh sb="16" eb="18">
      <t>シンコウ</t>
    </rPh>
    <rPh sb="18" eb="19">
      <t>カ</t>
    </rPh>
    <phoneticPr fontId="2"/>
  </si>
  <si>
    <t>山ン寺例祭</t>
    <rPh sb="0" eb="1">
      <t>ヤマ</t>
    </rPh>
    <rPh sb="2" eb="3">
      <t>テラ</t>
    </rPh>
    <rPh sb="3" eb="4">
      <t>レイ</t>
    </rPh>
    <rPh sb="4" eb="5">
      <t>サイ</t>
    </rPh>
    <phoneticPr fontId="2"/>
  </si>
  <si>
    <t>沖縄</t>
  </si>
  <si>
    <t>平良港</t>
  </si>
  <si>
    <t>宮古島の海びらき</t>
  </si>
  <si>
    <t>前浜ビーチ</t>
  </si>
  <si>
    <t>宮古島観光協会</t>
  </si>
  <si>
    <t>全日本トライアスロン宮古島大会</t>
  </si>
  <si>
    <t>宮古島全域</t>
  </si>
  <si>
    <t>宮古島トライアスロン実行委員会</t>
  </si>
  <si>
    <t>MIYAKO ISLAND ROCK FESTIVAL</t>
  </si>
  <si>
    <t>MIYAKO ISLAND ROCK FESTIVAL実行委員会</t>
  </si>
  <si>
    <t>info@mirf.jp</t>
  </si>
  <si>
    <t>サニツ浜カーニバル</t>
  </si>
  <si>
    <t>下地与那覇湾サニツ浜</t>
  </si>
  <si>
    <t>0980ー73ー1046</t>
  </si>
  <si>
    <t>宮古島の夏祭り</t>
  </si>
  <si>
    <t>市内各大通り</t>
  </si>
  <si>
    <t>徒歩5分</t>
  </si>
  <si>
    <t>宮古島夏まつり実行委員会</t>
  </si>
  <si>
    <t>0980ー72－2779</t>
  </si>
  <si>
    <t>クイチャーフェスティバル</t>
  </si>
  <si>
    <t>クイチャーフェスティバル実行委員会</t>
  </si>
  <si>
    <t>若松ふ頭から徒歩5分
港町ふ頭からタクシーで20分</t>
    <rPh sb="0" eb="2">
      <t>ワカマツ</t>
    </rPh>
    <rPh sb="3" eb="4">
      <t>トウ</t>
    </rPh>
    <rPh sb="6" eb="8">
      <t>トホ</t>
    </rPh>
    <rPh sb="9" eb="10">
      <t>フン</t>
    </rPh>
    <rPh sb="11" eb="12">
      <t>ミナト</t>
    </rPh>
    <rPh sb="12" eb="13">
      <t>チョウ</t>
    </rPh>
    <rPh sb="14" eb="15">
      <t>トウ</t>
    </rPh>
    <rPh sb="24" eb="25">
      <t>フン</t>
    </rPh>
    <phoneticPr fontId="2"/>
  </si>
  <si>
    <t>8月上旬</t>
  </si>
  <si>
    <t>0863-21-3486　/　</t>
  </si>
  <si>
    <t>その他</t>
    <rPh sb="2" eb="3">
      <t>タ</t>
    </rPh>
    <phoneticPr fontId="9"/>
  </si>
  <si>
    <t>宇野港</t>
    <rPh sb="0" eb="3">
      <t>ウノコウ</t>
    </rPh>
    <phoneticPr fontId="9"/>
  </si>
  <si>
    <t>徒歩0分</t>
    <rPh sb="0" eb="2">
      <t>トホ</t>
    </rPh>
    <rPh sb="3" eb="4">
      <t>フン</t>
    </rPh>
    <phoneticPr fontId="9"/>
  </si>
  <si>
    <t>祭り</t>
    <rPh sb="0" eb="1">
      <t>マツ</t>
    </rPh>
    <phoneticPr fontId="9"/>
  </si>
  <si>
    <t>玉野まつり</t>
    <rPh sb="0" eb="2">
      <t>タマノ</t>
    </rPh>
    <phoneticPr fontId="9"/>
  </si>
  <si>
    <t>毎年</t>
    <rPh sb="0" eb="2">
      <t>マイトシ</t>
    </rPh>
    <phoneticPr fontId="9"/>
  </si>
  <si>
    <t>8月</t>
    <rPh sb="1" eb="2">
      <t>ガツ</t>
    </rPh>
    <phoneticPr fontId="9"/>
  </si>
  <si>
    <t>市役所西大通り</t>
    <rPh sb="0" eb="3">
      <t>シヤクショ</t>
    </rPh>
    <rPh sb="3" eb="4">
      <t>ニシ</t>
    </rPh>
    <rPh sb="4" eb="5">
      <t>オオ</t>
    </rPh>
    <rPh sb="5" eb="6">
      <t>ツウ</t>
    </rPh>
    <phoneticPr fontId="9"/>
  </si>
  <si>
    <t>車5分</t>
    <rPh sb="0" eb="1">
      <t>クルマ</t>
    </rPh>
    <rPh sb="2" eb="3">
      <t>フン</t>
    </rPh>
    <phoneticPr fontId="9"/>
  </si>
  <si>
    <t>１月下旬～2月上旬</t>
    <phoneticPr fontId="2"/>
  </si>
  <si>
    <t>細島港</t>
    <rPh sb="0" eb="2">
      <t>ホソシマ</t>
    </rPh>
    <rPh sb="2" eb="3">
      <t>コウ</t>
    </rPh>
    <phoneticPr fontId="1"/>
  </si>
  <si>
    <t>細島みなと祭り</t>
    <rPh sb="0" eb="2">
      <t>ホソシマ</t>
    </rPh>
    <rPh sb="5" eb="6">
      <t>マツ</t>
    </rPh>
    <phoneticPr fontId="1"/>
  </si>
  <si>
    <t>7月中旬</t>
    <rPh sb="1" eb="2">
      <t>ガツ</t>
    </rPh>
    <rPh sb="2" eb="4">
      <t>チュウジュン</t>
    </rPh>
    <phoneticPr fontId="1"/>
  </si>
  <si>
    <t>日向市細島</t>
    <rPh sb="0" eb="2">
      <t>ヒュウガ</t>
    </rPh>
    <rPh sb="2" eb="3">
      <t>シ</t>
    </rPh>
    <rPh sb="3" eb="5">
      <t>ホソシマ</t>
    </rPh>
    <phoneticPr fontId="1"/>
  </si>
  <si>
    <t>細島みなと祭り実行委員会</t>
    <rPh sb="0" eb="2">
      <t>ホソシマ</t>
    </rPh>
    <rPh sb="5" eb="6">
      <t>マツ</t>
    </rPh>
    <rPh sb="7" eb="9">
      <t>ジッコウ</t>
    </rPh>
    <rPh sb="9" eb="12">
      <t>イインカイ</t>
    </rPh>
    <phoneticPr fontId="1"/>
  </si>
  <si>
    <t>日向ひょっとこ夏祭り</t>
    <rPh sb="0" eb="2">
      <t>ヒュウガ</t>
    </rPh>
    <rPh sb="7" eb="9">
      <t>ナツマツ</t>
    </rPh>
    <phoneticPr fontId="1"/>
  </si>
  <si>
    <t>8月第1週</t>
    <rPh sb="1" eb="2">
      <t>ガツ</t>
    </rPh>
    <rPh sb="2" eb="3">
      <t>ダイ</t>
    </rPh>
    <rPh sb="4" eb="5">
      <t>シュウ</t>
    </rPh>
    <phoneticPr fontId="1"/>
  </si>
  <si>
    <t>日向市駅前広場</t>
    <rPh sb="0" eb="3">
      <t>ヒュウガシ</t>
    </rPh>
    <rPh sb="3" eb="4">
      <t>エキ</t>
    </rPh>
    <rPh sb="4" eb="5">
      <t>マエ</t>
    </rPh>
    <rPh sb="5" eb="7">
      <t>ヒロバ</t>
    </rPh>
    <phoneticPr fontId="1"/>
  </si>
  <si>
    <t>徒歩20分</t>
    <rPh sb="0" eb="2">
      <t>トホ</t>
    </rPh>
    <rPh sb="4" eb="5">
      <t>フン</t>
    </rPh>
    <phoneticPr fontId="1"/>
  </si>
  <si>
    <t>日向ひょっとこ夏祭り実行委員会</t>
    <rPh sb="0" eb="2">
      <t>ヒュウガ</t>
    </rPh>
    <rPh sb="7" eb="9">
      <t>ナツマツ</t>
    </rPh>
    <rPh sb="10" eb="12">
      <t>ジッコウ</t>
    </rPh>
    <rPh sb="12" eb="15">
      <t>イインカイ</t>
    </rPh>
    <phoneticPr fontId="1"/>
  </si>
  <si>
    <t>0982-55-0235</t>
  </si>
  <si>
    <t>日向十五夜祭り</t>
    <rPh sb="0" eb="2">
      <t>ヒュウガ</t>
    </rPh>
    <rPh sb="2" eb="5">
      <t>ジュウゴヤ</t>
    </rPh>
    <rPh sb="5" eb="6">
      <t>マツ</t>
    </rPh>
    <phoneticPr fontId="1"/>
  </si>
  <si>
    <t>10月初旬</t>
    <rPh sb="2" eb="3">
      <t>ガツ</t>
    </rPh>
    <rPh sb="3" eb="5">
      <t>ショジュン</t>
    </rPh>
    <phoneticPr fontId="1"/>
  </si>
  <si>
    <t>日向十五夜祭奉賛会</t>
    <rPh sb="0" eb="2">
      <t>ヒュウガ</t>
    </rPh>
    <rPh sb="2" eb="5">
      <t>ジュウゴヤ</t>
    </rPh>
    <rPh sb="5" eb="6">
      <t>サイ</t>
    </rPh>
    <rPh sb="6" eb="9">
      <t>ホウサンカイ</t>
    </rPh>
    <phoneticPr fontId="1"/>
  </si>
  <si>
    <t>0982-52-5131</t>
  </si>
  <si>
    <t>祭り</t>
    <rPh sb="0" eb="1">
      <t>マツ</t>
    </rPh>
    <phoneticPr fontId="13"/>
  </si>
  <si>
    <t>四国</t>
    <rPh sb="0" eb="2">
      <t>シコク</t>
    </rPh>
    <phoneticPr fontId="13"/>
  </si>
  <si>
    <t>宇和島港</t>
    <rPh sb="0" eb="4">
      <t>ウワジマコウ</t>
    </rPh>
    <phoneticPr fontId="13"/>
  </si>
  <si>
    <t>伊達なうわじまお城まつり</t>
    <rPh sb="0" eb="2">
      <t>ダテ</t>
    </rPh>
    <rPh sb="8" eb="9">
      <t>シロ</t>
    </rPh>
    <phoneticPr fontId="13"/>
  </si>
  <si>
    <t>毎年</t>
    <rPh sb="0" eb="2">
      <t>マイトシ</t>
    </rPh>
    <phoneticPr fontId="13"/>
  </si>
  <si>
    <t>5月</t>
    <rPh sb="1" eb="2">
      <t>ガツ</t>
    </rPh>
    <phoneticPr fontId="13"/>
  </si>
  <si>
    <t>5月4日～5日</t>
    <rPh sb="1" eb="2">
      <t>ガツ</t>
    </rPh>
    <rPh sb="3" eb="4">
      <t>ニチ</t>
    </rPh>
    <rPh sb="6" eb="7">
      <t>ニチ</t>
    </rPh>
    <phoneticPr fontId="13"/>
  </si>
  <si>
    <t>宇和島市内、宇和島城</t>
    <rPh sb="0" eb="3">
      <t>ウワジマ</t>
    </rPh>
    <rPh sb="3" eb="5">
      <t>シナイ</t>
    </rPh>
    <rPh sb="6" eb="10">
      <t>ウワジマジョウ</t>
    </rPh>
    <phoneticPr fontId="13"/>
  </si>
  <si>
    <t>徒歩約25分</t>
    <rPh sb="0" eb="2">
      <t>トホ</t>
    </rPh>
    <rPh sb="2" eb="3">
      <t>ヤク</t>
    </rPh>
    <rPh sb="5" eb="6">
      <t>フン</t>
    </rPh>
    <phoneticPr fontId="13"/>
  </si>
  <si>
    <t>宇和島市商工観光課</t>
    <rPh sb="4" eb="6">
      <t>ショウコウ</t>
    </rPh>
    <rPh sb="6" eb="9">
      <t>カンコウカ</t>
    </rPh>
    <phoneticPr fontId="13"/>
  </si>
  <si>
    <t>0895-24-1111</t>
  </si>
  <si>
    <t>宇和島港</t>
    <rPh sb="0" eb="3">
      <t>ウワジマ</t>
    </rPh>
    <rPh sb="3" eb="4">
      <t>ミナト</t>
    </rPh>
    <phoneticPr fontId="13"/>
  </si>
  <si>
    <t>うわじま牛鬼まつり</t>
    <rPh sb="4" eb="5">
      <t>ウシ</t>
    </rPh>
    <rPh sb="5" eb="6">
      <t>オニ</t>
    </rPh>
    <phoneticPr fontId="13"/>
  </si>
  <si>
    <t>7月</t>
    <rPh sb="1" eb="2">
      <t>ガツ</t>
    </rPh>
    <phoneticPr fontId="13"/>
  </si>
  <si>
    <t>7月中旬</t>
    <rPh sb="1" eb="2">
      <t>ガツ</t>
    </rPh>
    <rPh sb="2" eb="4">
      <t>チュウジュン</t>
    </rPh>
    <phoneticPr fontId="13"/>
  </si>
  <si>
    <t>宇和島市内</t>
    <rPh sb="0" eb="3">
      <t>ウワジマ</t>
    </rPh>
    <rPh sb="3" eb="4">
      <t>シ</t>
    </rPh>
    <rPh sb="4" eb="5">
      <t>ナイ</t>
    </rPh>
    <phoneticPr fontId="13"/>
  </si>
  <si>
    <t>宇和島商工会議所／宇和島市商工観光課</t>
    <rPh sb="0" eb="3">
      <t>ウワジマ</t>
    </rPh>
    <rPh sb="3" eb="8">
      <t>ショウコウカイギショ</t>
    </rPh>
    <rPh sb="13" eb="15">
      <t>ショウコウ</t>
    </rPh>
    <rPh sb="15" eb="18">
      <t>カンコウカ</t>
    </rPh>
    <phoneticPr fontId="13"/>
  </si>
  <si>
    <t>0895-22-5555／0895-24-1111</t>
  </si>
  <si>
    <t>ふる里だんだん祭り</t>
    <rPh sb="2" eb="3">
      <t>サト</t>
    </rPh>
    <rPh sb="7" eb="8">
      <t>マツ</t>
    </rPh>
    <phoneticPr fontId="13"/>
  </si>
  <si>
    <t>4月</t>
    <rPh sb="1" eb="2">
      <t>ガツ</t>
    </rPh>
    <phoneticPr fontId="13"/>
  </si>
  <si>
    <t>4月中旬</t>
    <rPh sb="1" eb="2">
      <t>ガツ</t>
    </rPh>
    <rPh sb="2" eb="4">
      <t>チュウジュン</t>
    </rPh>
    <phoneticPr fontId="13"/>
  </si>
  <si>
    <t>遊子水荷浦段畑</t>
    <rPh sb="0" eb="2">
      <t>ユス</t>
    </rPh>
    <rPh sb="2" eb="3">
      <t>ミズ</t>
    </rPh>
    <rPh sb="3" eb="4">
      <t>ニ</t>
    </rPh>
    <rPh sb="4" eb="5">
      <t>ウラ</t>
    </rPh>
    <rPh sb="5" eb="6">
      <t>ダン</t>
    </rPh>
    <rPh sb="6" eb="7">
      <t>ハタ</t>
    </rPh>
    <phoneticPr fontId="13"/>
  </si>
  <si>
    <t>バスで60分</t>
    <rPh sb="5" eb="6">
      <t>フン</t>
    </rPh>
    <phoneticPr fontId="13"/>
  </si>
  <si>
    <t>遊子公民館</t>
    <rPh sb="0" eb="2">
      <t>ユス</t>
    </rPh>
    <rPh sb="2" eb="5">
      <t>コウミンカン</t>
    </rPh>
    <phoneticPr fontId="13"/>
  </si>
  <si>
    <t>宇和島Hawaiianフェスティバル</t>
    <rPh sb="0" eb="3">
      <t>ウワジマ</t>
    </rPh>
    <phoneticPr fontId="13"/>
  </si>
  <si>
    <t>6月</t>
    <rPh sb="1" eb="2">
      <t>ガツ</t>
    </rPh>
    <phoneticPr fontId="13"/>
  </si>
  <si>
    <t>6月上旬</t>
    <rPh sb="1" eb="2">
      <t>ガツ</t>
    </rPh>
    <rPh sb="2" eb="4">
      <t>ジョウジュン</t>
    </rPh>
    <phoneticPr fontId="13"/>
  </si>
  <si>
    <t>道の駅みなとオアシスきさいや広場</t>
    <rPh sb="0" eb="1">
      <t>ミチ</t>
    </rPh>
    <rPh sb="2" eb="3">
      <t>エキ</t>
    </rPh>
    <rPh sb="14" eb="16">
      <t>ヒロバ</t>
    </rPh>
    <phoneticPr fontId="13"/>
  </si>
  <si>
    <t>バスで20分
徒歩で20分</t>
    <rPh sb="5" eb="6">
      <t>フン</t>
    </rPh>
    <rPh sb="7" eb="9">
      <t>トホ</t>
    </rPh>
    <rPh sb="12" eb="13">
      <t>フン</t>
    </rPh>
    <phoneticPr fontId="13"/>
  </si>
  <si>
    <t>宇和島Hawaiianフェスティバル実行委員会</t>
    <rPh sb="0" eb="3">
      <t>ウワジマ</t>
    </rPh>
    <rPh sb="18" eb="20">
      <t>ジッコウ</t>
    </rPh>
    <rPh sb="20" eb="23">
      <t>イインカイ</t>
    </rPh>
    <phoneticPr fontId="13"/>
  </si>
  <si>
    <t>070-4358-9859</t>
  </si>
  <si>
    <t>https://kyonotanabata.kyoto.travel/</t>
    <phoneticPr fontId="2"/>
  </si>
  <si>
    <t>まいづる細川幽斎田辺城まつり実行員会</t>
    <rPh sb="4" eb="6">
      <t>ホソカワ</t>
    </rPh>
    <rPh sb="6" eb="7">
      <t>ユウ</t>
    </rPh>
    <rPh sb="7" eb="8">
      <t>イツキ</t>
    </rPh>
    <rPh sb="8" eb="10">
      <t>タナベ</t>
    </rPh>
    <rPh sb="10" eb="11">
      <t>シロ</t>
    </rPh>
    <rPh sb="14" eb="16">
      <t>ジッコウ</t>
    </rPh>
    <rPh sb="16" eb="17">
      <t>イン</t>
    </rPh>
    <rPh sb="17" eb="18">
      <t>カイ</t>
    </rPh>
    <phoneticPr fontId="2"/>
  </si>
  <si>
    <t>0773-75-0933</t>
    <phoneticPr fontId="2"/>
  </si>
  <si>
    <t>http://tanabejoumaturi.sakura.ne.jp/maturi</t>
    <phoneticPr fontId="2"/>
  </si>
  <si>
    <t>舞鶴観光協会</t>
    <rPh sb="0" eb="2">
      <t>マイヅル</t>
    </rPh>
    <rPh sb="2" eb="4">
      <t>カンコウ</t>
    </rPh>
    <rPh sb="4" eb="6">
      <t>キョウカイ</t>
    </rPh>
    <phoneticPr fontId="2"/>
  </si>
  <si>
    <t>0773-75-8600</t>
    <phoneticPr fontId="2"/>
  </si>
  <si>
    <t>https://miyazu-cci.or.jp/hanabi/</t>
    <phoneticPr fontId="2"/>
  </si>
  <si>
    <t>舞鶴市　文化振興課</t>
    <rPh sb="0" eb="3">
      <t>マイヅルシ</t>
    </rPh>
    <rPh sb="4" eb="6">
      <t>ブンカ</t>
    </rPh>
    <rPh sb="6" eb="8">
      <t>シンコウ</t>
    </rPh>
    <rPh sb="8" eb="9">
      <t>カ</t>
    </rPh>
    <phoneticPr fontId="2"/>
  </si>
  <si>
    <t>0773-66-1019
bunka@city.maizuru.lg.jp</t>
    <phoneticPr fontId="2"/>
  </si>
  <si>
    <t>https://ja.kyoto.travel/event/major/gion/</t>
    <phoneticPr fontId="2"/>
  </si>
  <si>
    <t>https://ja.kyoto.travel/event/major/jidai/</t>
    <phoneticPr fontId="2"/>
  </si>
  <si>
    <t>季節のイベント（冬）</t>
    <rPh sb="0" eb="2">
      <t>キセツ</t>
    </rPh>
    <rPh sb="8" eb="9">
      <t>フユ</t>
    </rPh>
    <phoneticPr fontId="3"/>
  </si>
  <si>
    <t>岡田港</t>
    <rPh sb="0" eb="2">
      <t>オカダ</t>
    </rPh>
    <rPh sb="2" eb="3">
      <t>コウ</t>
    </rPh>
    <phoneticPr fontId="2"/>
  </si>
  <si>
    <t>椿まつり</t>
    <phoneticPr fontId="2"/>
  </si>
  <si>
    <t>1月下旬～3月下旬</t>
    <rPh sb="2" eb="4">
      <t>ゲジュン</t>
    </rPh>
    <rPh sb="6" eb="7">
      <t>ガツ</t>
    </rPh>
    <rPh sb="7" eb="9">
      <t>ゲジュン</t>
    </rPh>
    <phoneticPr fontId="2"/>
  </si>
  <si>
    <t>大島</t>
    <rPh sb="0" eb="2">
      <t>オオシマ</t>
    </rPh>
    <phoneticPr fontId="2"/>
  </si>
  <si>
    <t>一般社団法人 大島観光協会</t>
    <phoneticPr fontId="2"/>
  </si>
  <si>
    <t xml:space="preserve"> 04992-2-2177</t>
    <phoneticPr fontId="2"/>
  </si>
  <si>
    <t>夏祭り</t>
    <rPh sb="0" eb="2">
      <t>ナツマツ</t>
    </rPh>
    <phoneticPr fontId="2"/>
  </si>
  <si>
    <t>8月第2土・日曜日</t>
    <rPh sb="1" eb="2">
      <t>ガツ</t>
    </rPh>
    <rPh sb="2" eb="3">
      <t>ダイ</t>
    </rPh>
    <rPh sb="4" eb="5">
      <t>ド</t>
    </rPh>
    <rPh sb="6" eb="7">
      <t>ニチ</t>
    </rPh>
    <rPh sb="7" eb="9">
      <t>ヨウビ</t>
    </rPh>
    <phoneticPr fontId="2"/>
  </si>
  <si>
    <t>大島 元町</t>
    <rPh sb="0" eb="2">
      <t>オオシマ</t>
    </rPh>
    <rPh sb="3" eb="4">
      <t>モト</t>
    </rPh>
    <rPh sb="4" eb="5">
      <t>マチ</t>
    </rPh>
    <phoneticPr fontId="2"/>
  </si>
  <si>
    <t xml:space="preserve"> 04992-2-2178</t>
  </si>
  <si>
    <t>オータムフェア</t>
    <phoneticPr fontId="2"/>
  </si>
  <si>
    <t>10月・11月・12月</t>
    <rPh sb="2" eb="3">
      <t>ガツ</t>
    </rPh>
    <rPh sb="6" eb="7">
      <t>ガツ</t>
    </rPh>
    <rPh sb="10" eb="11">
      <t>ガツ</t>
    </rPh>
    <phoneticPr fontId="2"/>
  </si>
  <si>
    <t>10月上旬～12月中旬</t>
    <rPh sb="2" eb="3">
      <t>ガツ</t>
    </rPh>
    <rPh sb="3" eb="5">
      <t>ジョウジュン</t>
    </rPh>
    <rPh sb="8" eb="9">
      <t>ガツ</t>
    </rPh>
    <rPh sb="9" eb="11">
      <t>チュウジュン</t>
    </rPh>
    <phoneticPr fontId="2"/>
  </si>
  <si>
    <t xml:space="preserve"> 04992-2-2179</t>
  </si>
  <si>
    <t>神湊港</t>
    <rPh sb="0" eb="1">
      <t>カミ</t>
    </rPh>
    <rPh sb="1" eb="2">
      <t>ミナト</t>
    </rPh>
    <rPh sb="2" eb="3">
      <t>コウ</t>
    </rPh>
    <phoneticPr fontId="2"/>
  </si>
  <si>
    <t>フリージアまつり</t>
  </si>
  <si>
    <t>3月下旬～4月上旬</t>
    <rPh sb="2" eb="4">
      <t>ゲジュン</t>
    </rPh>
    <rPh sb="6" eb="7">
      <t>ガツ</t>
    </rPh>
    <rPh sb="7" eb="9">
      <t>ジョウジュン</t>
    </rPh>
    <phoneticPr fontId="2"/>
  </si>
  <si>
    <t>八丈島 大賀郷</t>
    <rPh sb="0" eb="3">
      <t>ハチジョウジマ</t>
    </rPh>
    <phoneticPr fontId="2"/>
  </si>
  <si>
    <t>八丈町産業観光課観光係</t>
    <rPh sb="0" eb="11">
      <t>ハチジョウマチサンギョウカンコウカカンコウカカリ</t>
    </rPh>
    <phoneticPr fontId="2"/>
  </si>
  <si>
    <t>04996-2-1125</t>
    <phoneticPr fontId="2"/>
  </si>
  <si>
    <t>http://www.town.hachijo.tokyo.jp/</t>
    <phoneticPr fontId="2"/>
  </si>
  <si>
    <t>7月第3金・土・日曜日</t>
    <rPh sb="1" eb="2">
      <t>ガツ</t>
    </rPh>
    <rPh sb="2" eb="3">
      <t>ダイ</t>
    </rPh>
    <rPh sb="4" eb="5">
      <t>キン</t>
    </rPh>
    <rPh sb="6" eb="7">
      <t>ド</t>
    </rPh>
    <rPh sb="8" eb="9">
      <t>ニチ</t>
    </rPh>
    <rPh sb="9" eb="11">
      <t>ヨウビ</t>
    </rPh>
    <phoneticPr fontId="2"/>
  </si>
  <si>
    <t>八丈納涼花火大会</t>
    <rPh sb="0" eb="2">
      <t>ハチジョウ</t>
    </rPh>
    <rPh sb="2" eb="4">
      <t>ノウリョウ</t>
    </rPh>
    <rPh sb="4" eb="6">
      <t>ハナビ</t>
    </rPh>
    <rPh sb="6" eb="8">
      <t>タイカイ</t>
    </rPh>
    <phoneticPr fontId="2"/>
  </si>
  <si>
    <t>八丈島 三根</t>
    <rPh sb="0" eb="3">
      <t>ハチジョウジマ</t>
    </rPh>
    <rPh sb="4" eb="6">
      <t>ミネ</t>
    </rPh>
    <phoneticPr fontId="2"/>
  </si>
  <si>
    <t>盆踊り</t>
    <rPh sb="0" eb="2">
      <t>ボンオド</t>
    </rPh>
    <phoneticPr fontId="2"/>
  </si>
  <si>
    <t>8月13日～15日</t>
    <rPh sb="1" eb="2">
      <t>ガツ</t>
    </rPh>
    <rPh sb="4" eb="5">
      <t>ニチ</t>
    </rPh>
    <rPh sb="8" eb="9">
      <t>ニチ</t>
    </rPh>
    <phoneticPr fontId="2"/>
  </si>
  <si>
    <t>八丈島</t>
    <rPh sb="0" eb="2">
      <t>ハチジョウ</t>
    </rPh>
    <rPh sb="2" eb="3">
      <t>シマ</t>
    </rPh>
    <phoneticPr fontId="2"/>
  </si>
  <si>
    <t>タクシーで5分～30分</t>
    <rPh sb="6" eb="7">
      <t>フン</t>
    </rPh>
    <rPh sb="10" eb="11">
      <t>フン</t>
    </rPh>
    <phoneticPr fontId="2"/>
  </si>
  <si>
    <t>優婆夷宝明神社例祭</t>
    <rPh sb="0" eb="1">
      <t>ユウ</t>
    </rPh>
    <rPh sb="1" eb="2">
      <t>バア</t>
    </rPh>
    <rPh sb="2" eb="3">
      <t>イ</t>
    </rPh>
    <rPh sb="3" eb="4">
      <t>タカラ</t>
    </rPh>
    <rPh sb="4" eb="5">
      <t>アカ</t>
    </rPh>
    <rPh sb="5" eb="7">
      <t>ジンジャ</t>
    </rPh>
    <rPh sb="7" eb="9">
      <t>レイサイ</t>
    </rPh>
    <phoneticPr fontId="2"/>
  </si>
  <si>
    <t>スポーツ</t>
    <phoneticPr fontId="2"/>
  </si>
  <si>
    <t>パブリックロードレース</t>
    <phoneticPr fontId="2"/>
  </si>
  <si>
    <t>1月第2週日曜日</t>
    <rPh sb="1" eb="2">
      <t>ガツ</t>
    </rPh>
    <rPh sb="2" eb="3">
      <t>ダイ</t>
    </rPh>
    <rPh sb="4" eb="5">
      <t>シュウ</t>
    </rPh>
    <rPh sb="5" eb="8">
      <t>ニチヨウビ</t>
    </rPh>
    <phoneticPr fontId="2"/>
  </si>
  <si>
    <t>八丈島 三根・大賀郷</t>
    <rPh sb="0" eb="3">
      <t>ハチジョウジマ</t>
    </rPh>
    <rPh sb="4" eb="6">
      <t>ミツネ</t>
    </rPh>
    <rPh sb="7" eb="10">
      <t>オオカゴウ</t>
    </rPh>
    <phoneticPr fontId="2"/>
  </si>
  <si>
    <t>二見港</t>
    <rPh sb="0" eb="2">
      <t>フタミ</t>
    </rPh>
    <rPh sb="2" eb="3">
      <t>コウ</t>
    </rPh>
    <phoneticPr fontId="2"/>
  </si>
  <si>
    <t>サマーフェスティバル</t>
    <phoneticPr fontId="2"/>
  </si>
  <si>
    <t>7月下旬～8月下旬</t>
    <rPh sb="2" eb="4">
      <t>ゲジュン</t>
    </rPh>
    <rPh sb="6" eb="7">
      <t>ガツ</t>
    </rPh>
    <rPh sb="7" eb="9">
      <t>ゲジュン</t>
    </rPh>
    <phoneticPr fontId="2"/>
  </si>
  <si>
    <t>父島・母島</t>
    <rPh sb="0" eb="1">
      <t>チチ</t>
    </rPh>
    <rPh sb="1" eb="2">
      <t>ジマ</t>
    </rPh>
    <rPh sb="3" eb="4">
      <t>ハハ</t>
    </rPh>
    <rPh sb="4" eb="5">
      <t>ジマ</t>
    </rPh>
    <phoneticPr fontId="2"/>
  </si>
  <si>
    <t>小笠原村観光協会</t>
    <phoneticPr fontId="2"/>
  </si>
  <si>
    <t>04998-2-2587
info@ogasawaramura.com</t>
    <phoneticPr fontId="2"/>
  </si>
  <si>
    <t>那智勝浦町観光機構</t>
    <rPh sb="0" eb="5">
      <t>ナチカツウラチョウ</t>
    </rPh>
    <rPh sb="5" eb="7">
      <t>カンコウ</t>
    </rPh>
    <rPh sb="7" eb="9">
      <t>キコウ</t>
    </rPh>
    <phoneticPr fontId="2"/>
  </si>
  <si>
    <t>https://www.nachikan.jp/event/winter-2/</t>
    <phoneticPr fontId="2"/>
  </si>
  <si>
    <t>http://www.nanki-shirahama.com/event/</t>
    <phoneticPr fontId="2"/>
  </si>
  <si>
    <t>はな・はる・フェスタ</t>
  </si>
  <si>
    <t>088-621-2309 / nigiwaidukurika@pref.tokushima.jp</t>
  </si>
  <si>
    <t>一万人のエイサー踊り隊</t>
    <rPh sb="0" eb="2">
      <t>イチマン</t>
    </rPh>
    <rPh sb="2" eb="3">
      <t>ニン</t>
    </rPh>
    <rPh sb="8" eb="9">
      <t>オド</t>
    </rPh>
    <rPh sb="10" eb="11">
      <t>タイ</t>
    </rPh>
    <phoneticPr fontId="2"/>
  </si>
  <si>
    <t>8月第一日曜日</t>
    <rPh sb="1" eb="2">
      <t>ガツ</t>
    </rPh>
    <rPh sb="2" eb="4">
      <t>ダイイチ</t>
    </rPh>
    <rPh sb="4" eb="7">
      <t>ニチヨウビ</t>
    </rPh>
    <phoneticPr fontId="5"/>
  </si>
  <si>
    <t>那覇市・国際通り</t>
    <rPh sb="0" eb="3">
      <t>ナハシ</t>
    </rPh>
    <rPh sb="4" eb="6">
      <t>コクサイ</t>
    </rPh>
    <rPh sb="6" eb="7">
      <t>トオ</t>
    </rPh>
    <phoneticPr fontId="2"/>
  </si>
  <si>
    <t>那覇港から徒歩20分</t>
    <rPh sb="0" eb="3">
      <t>ナハコウ</t>
    </rPh>
    <rPh sb="5" eb="7">
      <t>トホ</t>
    </rPh>
    <rPh sb="9" eb="10">
      <t>フン</t>
    </rPh>
    <phoneticPr fontId="2"/>
  </si>
  <si>
    <t>夏祭りin那覇実行委員会（那覇市国際通り商店街振興組合連合会）</t>
    <rPh sb="0" eb="2">
      <t>ナツマツ</t>
    </rPh>
    <rPh sb="5" eb="7">
      <t>ナハ</t>
    </rPh>
    <rPh sb="7" eb="9">
      <t>ジッコウ</t>
    </rPh>
    <rPh sb="9" eb="12">
      <t>イインカイ</t>
    </rPh>
    <rPh sb="13" eb="16">
      <t>ナハシ</t>
    </rPh>
    <rPh sb="16" eb="18">
      <t>コクサイ</t>
    </rPh>
    <rPh sb="18" eb="19">
      <t>トオ</t>
    </rPh>
    <rPh sb="20" eb="23">
      <t>ショウテンガイ</t>
    </rPh>
    <rPh sb="23" eb="25">
      <t>シンコウ</t>
    </rPh>
    <rPh sb="25" eb="27">
      <t>クミアイ</t>
    </rPh>
    <rPh sb="27" eb="29">
      <t>レンゴウ</t>
    </rPh>
    <rPh sb="29" eb="30">
      <t>カイ</t>
    </rPh>
    <phoneticPr fontId="2"/>
  </si>
  <si>
    <t>098-863-2755</t>
    <phoneticPr fontId="2"/>
  </si>
  <si>
    <t>http://kokusaidori.jp/</t>
    <phoneticPr fontId="2"/>
  </si>
  <si>
    <t>プロ野球春季キャンプ（読売巨人軍）</t>
    <rPh sb="2" eb="4">
      <t>ヤキュウ</t>
    </rPh>
    <rPh sb="4" eb="6">
      <t>シュンキ</t>
    </rPh>
    <rPh sb="11" eb="13">
      <t>ヨミウリ</t>
    </rPh>
    <rPh sb="13" eb="15">
      <t>キョジン</t>
    </rPh>
    <rPh sb="15" eb="16">
      <t>グン</t>
    </rPh>
    <phoneticPr fontId="5"/>
  </si>
  <si>
    <t>2月上旬～2月下旬</t>
    <rPh sb="1" eb="2">
      <t>ガツ</t>
    </rPh>
    <rPh sb="2" eb="4">
      <t>ジョウジュン</t>
    </rPh>
    <rPh sb="6" eb="7">
      <t>ガツ</t>
    </rPh>
    <rPh sb="7" eb="9">
      <t>ゲジュン</t>
    </rPh>
    <phoneticPr fontId="2"/>
  </si>
  <si>
    <t>沖縄セルラースタジアム</t>
    <rPh sb="0" eb="2">
      <t>オキナワ</t>
    </rPh>
    <phoneticPr fontId="2"/>
  </si>
  <si>
    <t>読売巨人軍那覇協力会（那覇市観光協会内）</t>
    <rPh sb="0" eb="2">
      <t>ヨミウリ</t>
    </rPh>
    <rPh sb="2" eb="4">
      <t>キョジン</t>
    </rPh>
    <rPh sb="4" eb="5">
      <t>グン</t>
    </rPh>
    <rPh sb="5" eb="7">
      <t>ナハ</t>
    </rPh>
    <rPh sb="7" eb="10">
      <t>キョウリョクカイ</t>
    </rPh>
    <rPh sb="11" eb="14">
      <t>ナハシ</t>
    </rPh>
    <rPh sb="14" eb="16">
      <t>カンコウ</t>
    </rPh>
    <rPh sb="16" eb="18">
      <t>キョウカイ</t>
    </rPh>
    <rPh sb="18" eb="19">
      <t>ナイ</t>
    </rPh>
    <phoneticPr fontId="2"/>
  </si>
  <si>
    <t>http://nahacamp.com/nahakyouryokukai_os.html</t>
    <phoneticPr fontId="2"/>
  </si>
  <si>
    <t>8月 10日</t>
    <rPh sb="0" eb="1">
      <t>ガツ</t>
    </rPh>
    <rPh sb="4" eb="5">
      <t>ニチ</t>
    </rPh>
    <phoneticPr fontId="5"/>
  </si>
  <si>
    <t>2月・3月</t>
    <rPh sb="4" eb="5">
      <t>ガツ</t>
    </rPh>
    <phoneticPr fontId="2"/>
  </si>
  <si>
    <t>2月初旬～３月下旬</t>
    <rPh sb="1" eb="2">
      <t>ガツ</t>
    </rPh>
    <rPh sb="2" eb="4">
      <t>ショジュン</t>
    </rPh>
    <rPh sb="6" eb="7">
      <t>ガツ</t>
    </rPh>
    <rPh sb="7" eb="9">
      <t>ゲジュン</t>
    </rPh>
    <phoneticPr fontId="2"/>
  </si>
  <si>
    <t>0192-27-3111　　　　　　　　　　　　　　　　　ofu_kanko@city.ofunato.iwate.jp</t>
    <phoneticPr fontId="2"/>
  </si>
  <si>
    <t>https://www.city.ofunato.iwate.jp/site/ofunatrip/</t>
    <phoneticPr fontId="5"/>
  </si>
  <si>
    <t>大船渡市立体育館(調整中)</t>
    <rPh sb="0" eb="5">
      <t>オオフナトシリツ</t>
    </rPh>
    <rPh sb="5" eb="8">
      <t>タイイクカン</t>
    </rPh>
    <rPh sb="9" eb="12">
      <t>チョウセイチュウ</t>
    </rPh>
    <phoneticPr fontId="2"/>
  </si>
  <si>
    <t>0192-27-3111
ofu_kanko@city.ofunato.iwate.jp</t>
    <phoneticPr fontId="2"/>
  </si>
  <si>
    <t>https://www.town.sumita.iwate.jp/</t>
    <phoneticPr fontId="2"/>
  </si>
  <si>
    <t>宮古サンマまつり</t>
  </si>
  <si>
    <t>元祖宮古鮭まつり</t>
  </si>
  <si>
    <t>0855-22-0109</t>
  </si>
  <si>
    <t>11月下旬
※日曜日</t>
    <rPh sb="2" eb="3">
      <t>ガツ</t>
    </rPh>
    <rPh sb="3" eb="4">
      <t>ゲ</t>
    </rPh>
    <rPh sb="4" eb="5">
      <t>シュン</t>
    </rPh>
    <rPh sb="7" eb="10">
      <t>ニチヨウビ</t>
    </rPh>
    <phoneticPr fontId="2"/>
  </si>
  <si>
    <t>0856-22-7120</t>
  </si>
  <si>
    <t>2月下旬又は3月上旬</t>
    <rPh sb="1" eb="2">
      <t>ガツ</t>
    </rPh>
    <rPh sb="2" eb="4">
      <t>ゲジュン</t>
    </rPh>
    <rPh sb="4" eb="5">
      <t>マタ</t>
    </rPh>
    <rPh sb="7" eb="8">
      <t>ガツ</t>
    </rPh>
    <rPh sb="8" eb="10">
      <t>ジョウジュン</t>
    </rPh>
    <phoneticPr fontId="2"/>
  </si>
  <si>
    <t>0854-82-6366</t>
  </si>
  <si>
    <t>https://www.city.tateyama.chiba.jp/</t>
    <phoneticPr fontId="2"/>
  </si>
  <si>
    <t>http://www.takaoka.or.jp/manyou/</t>
    <phoneticPr fontId="2"/>
  </si>
  <si>
    <r>
      <t>天神祭奉納花火</t>
    </r>
    <r>
      <rPr>
        <b/>
        <sz val="14"/>
        <color theme="1"/>
        <rFont val="メイリオ"/>
        <family val="3"/>
        <charset val="128"/>
      </rPr>
      <t>　※</t>
    </r>
    <rPh sb="0" eb="2">
      <t>テンジン</t>
    </rPh>
    <rPh sb="2" eb="3">
      <t>マツ</t>
    </rPh>
    <rPh sb="3" eb="5">
      <t>ホウノウ</t>
    </rPh>
    <rPh sb="5" eb="7">
      <t>ハナビ</t>
    </rPh>
    <phoneticPr fontId="2"/>
  </si>
  <si>
    <t>0735-52-5311
info@nachikan.jp</t>
    <phoneticPr fontId="2"/>
  </si>
  <si>
    <r>
      <t>車にて</t>
    </r>
    <r>
      <rPr>
        <sz val="14"/>
        <color theme="1"/>
        <rFont val="メイリオ"/>
        <family val="3"/>
      </rPr>
      <t>15</t>
    </r>
    <r>
      <rPr>
        <sz val="14"/>
        <color theme="1"/>
        <rFont val="DejaVu Sans"/>
        <family val="2"/>
      </rPr>
      <t>分</t>
    </r>
  </si>
  <si>
    <r>
      <t>バスにて</t>
    </r>
    <r>
      <rPr>
        <sz val="14"/>
        <color theme="1"/>
        <rFont val="メイリオ"/>
        <family val="3"/>
      </rPr>
      <t>20</t>
    </r>
    <r>
      <rPr>
        <sz val="14"/>
        <color theme="1"/>
        <rFont val="DejaVu Sans"/>
        <family val="2"/>
      </rPr>
      <t>分</t>
    </r>
  </si>
  <si>
    <r>
      <t>車にて</t>
    </r>
    <r>
      <rPr>
        <sz val="14"/>
        <color theme="1"/>
        <rFont val="メイリオ"/>
        <family val="3"/>
      </rPr>
      <t>25</t>
    </r>
    <r>
      <rPr>
        <sz val="14"/>
        <color theme="1"/>
        <rFont val="DejaVu Sans"/>
        <family val="2"/>
      </rPr>
      <t>分</t>
    </r>
  </si>
  <si>
    <r>
      <t>8</t>
    </r>
    <r>
      <rPr>
        <sz val="14"/>
        <color theme="1"/>
        <rFont val="DejaVu Sans"/>
        <family val="2"/>
      </rPr>
      <t>月</t>
    </r>
  </si>
  <si>
    <r>
      <t>車にて</t>
    </r>
    <r>
      <rPr>
        <sz val="14"/>
        <color theme="1"/>
        <rFont val="メイリオ"/>
        <family val="3"/>
      </rPr>
      <t>10</t>
    </r>
    <r>
      <rPr>
        <sz val="14"/>
        <color theme="1"/>
        <rFont val="DejaVu Sans"/>
        <family val="2"/>
      </rPr>
      <t>～</t>
    </r>
    <r>
      <rPr>
        <sz val="14"/>
        <color theme="1"/>
        <rFont val="メイリオ"/>
        <family val="3"/>
      </rPr>
      <t>15</t>
    </r>
    <r>
      <rPr>
        <sz val="14"/>
        <color theme="1"/>
        <rFont val="DejaVu Sans"/>
        <family val="2"/>
      </rPr>
      <t>分</t>
    </r>
  </si>
  <si>
    <t>ディワリ・イン・ヨコハマ実行委員会</t>
    <rPh sb="12" eb="14">
      <t>ジッコウ</t>
    </rPh>
    <rPh sb="14" eb="17">
      <t>イインカイ</t>
    </rPh>
    <phoneticPr fontId="2"/>
  </si>
  <si>
    <t>バスで45分</t>
    <rPh sb="5" eb="6">
      <t>フン</t>
    </rPh>
    <phoneticPr fontId="2"/>
  </si>
  <si>
    <t>バスで110分</t>
    <rPh sb="6" eb="7">
      <t>フン</t>
    </rPh>
    <phoneticPr fontId="2"/>
  </si>
  <si>
    <t>バスで70分</t>
    <rPh sb="5" eb="6">
      <t>フン</t>
    </rPh>
    <phoneticPr fontId="2"/>
  </si>
  <si>
    <t>両津：バスで60分
相川：バスで60分</t>
    <rPh sb="0" eb="2">
      <t>リョウツ</t>
    </rPh>
    <rPh sb="8" eb="9">
      <t>フン</t>
    </rPh>
    <rPh sb="10" eb="12">
      <t>アイカワ</t>
    </rPh>
    <rPh sb="18" eb="19">
      <t>フン</t>
    </rPh>
    <phoneticPr fontId="2"/>
  </si>
  <si>
    <t>バスで60分</t>
    <rPh sb="5" eb="6">
      <t>ジブン</t>
    </rPh>
    <phoneticPr fontId="2"/>
  </si>
  <si>
    <t>バスで60分</t>
    <rPh sb="5" eb="6">
      <t>フン</t>
    </rPh>
    <phoneticPr fontId="2"/>
  </si>
  <si>
    <t>4月～2月</t>
    <phoneticPr fontId="2"/>
  </si>
  <si>
    <t>8月上旬
（2021年は11月3日）</t>
    <rPh sb="1" eb="2">
      <t>ガツ</t>
    </rPh>
    <rPh sb="2" eb="4">
      <t>ジョウジュン</t>
    </rPh>
    <rPh sb="10" eb="11">
      <t>ネン</t>
    </rPh>
    <rPh sb="14" eb="15">
      <t>ガツ</t>
    </rPh>
    <rPh sb="16" eb="17">
      <t>ニチ</t>
    </rPh>
    <phoneticPr fontId="2"/>
  </si>
  <si>
    <t>2022年はコロナウイルス感染症の影響で、開催延期。2023年に開催予定</t>
  </si>
  <si>
    <t>コロナウイルス感染症の影響で、開催未定</t>
  </si>
  <si>
    <t>2022年は開催未定</t>
  </si>
  <si>
    <t>岸渡川堤の桜</t>
    <rPh sb="0" eb="1">
      <t>ガン</t>
    </rPh>
    <rPh sb="1" eb="3">
      <t>ドガワ</t>
    </rPh>
    <rPh sb="3" eb="4">
      <t>ツツミ</t>
    </rPh>
    <rPh sb="5" eb="6">
      <t>サクラ</t>
    </rPh>
    <phoneticPr fontId="2"/>
  </si>
  <si>
    <t>福岡町観光協会</t>
    <rPh sb="3" eb="5">
      <t>カンコウ</t>
    </rPh>
    <rPh sb="5" eb="7">
      <t>キョウカイ</t>
    </rPh>
    <phoneticPr fontId="1"/>
  </si>
  <si>
    <t>福岡町観光協会</t>
    <rPh sb="0" eb="2">
      <t>フクオカ</t>
    </rPh>
    <rPh sb="2" eb="3">
      <t>マチ</t>
    </rPh>
    <rPh sb="3" eb="5">
      <t>カンコウ</t>
    </rPh>
    <rPh sb="5" eb="7">
      <t>キョウカイ</t>
    </rPh>
    <phoneticPr fontId="1"/>
  </si>
  <si>
    <t>高岡市文化創造課</t>
    <rPh sb="0" eb="3">
      <t>タカオカシ</t>
    </rPh>
    <rPh sb="3" eb="5">
      <t>ブンカ</t>
    </rPh>
    <rPh sb="5" eb="7">
      <t>ソウゾウ</t>
    </rPh>
    <rPh sb="7" eb="8">
      <t>カ</t>
    </rPh>
    <phoneticPr fontId="2"/>
  </si>
  <si>
    <t>0766-20-1255</t>
    <phoneticPr fontId="2"/>
  </si>
  <si>
    <t>BB大鍋フェスティバル実行委員会</t>
    <rPh sb="2" eb="4">
      <t>オオナベ</t>
    </rPh>
    <rPh sb="11" eb="13">
      <t>ジッコウ</t>
    </rPh>
    <rPh sb="13" eb="16">
      <t>イインカイ</t>
    </rPh>
    <phoneticPr fontId="2"/>
  </si>
  <si>
    <t>0855-22-3025</t>
    <phoneticPr fontId="2"/>
  </si>
  <si>
    <t>石州浜っ子夏まつり</t>
    <rPh sb="0" eb="2">
      <t>セキシュウ</t>
    </rPh>
    <rPh sb="2" eb="3">
      <t>ハマ</t>
    </rPh>
    <rPh sb="4" eb="5">
      <t>コ</t>
    </rPh>
    <rPh sb="5" eb="6">
      <t>ナツ</t>
    </rPh>
    <phoneticPr fontId="2"/>
  </si>
  <si>
    <t>浜っ子夏まつり実行委員会</t>
    <rPh sb="0" eb="1">
      <t>ハマ</t>
    </rPh>
    <rPh sb="2" eb="3">
      <t>コ</t>
    </rPh>
    <rPh sb="3" eb="4">
      <t>ナツ</t>
    </rPh>
    <rPh sb="7" eb="9">
      <t>ジッコウ</t>
    </rPh>
    <rPh sb="9" eb="12">
      <t>イインカイ</t>
    </rPh>
    <phoneticPr fontId="2"/>
  </si>
  <si>
    <t>石州浜っ子春まつり</t>
    <rPh sb="0" eb="2">
      <t>セキシュウ</t>
    </rPh>
    <rPh sb="2" eb="3">
      <t>ハマ</t>
    </rPh>
    <rPh sb="4" eb="5">
      <t>コ</t>
    </rPh>
    <rPh sb="5" eb="6">
      <t>ハル</t>
    </rPh>
    <phoneticPr fontId="2"/>
  </si>
  <si>
    <t>浜っ子春まつり実行委員会</t>
    <rPh sb="0" eb="1">
      <t>ハマ</t>
    </rPh>
    <rPh sb="2" eb="3">
      <t>コ</t>
    </rPh>
    <rPh sb="3" eb="4">
      <t>ハル</t>
    </rPh>
    <rPh sb="7" eb="9">
      <t>ジッコウ</t>
    </rPh>
    <rPh sb="9" eb="12">
      <t>イインカイ</t>
    </rPh>
    <phoneticPr fontId="2"/>
  </si>
  <si>
    <t>弥栄神楽まつり実行委員会</t>
    <rPh sb="0" eb="2">
      <t>ヤサカ</t>
    </rPh>
    <rPh sb="2" eb="4">
      <t>カグラ</t>
    </rPh>
    <rPh sb="7" eb="9">
      <t>ジッコウ</t>
    </rPh>
    <rPh sb="9" eb="12">
      <t>イインカイ</t>
    </rPh>
    <phoneticPr fontId="2"/>
  </si>
  <si>
    <t>山陰浜田港マリン大橋リレーマラソン実行委員会</t>
    <rPh sb="2" eb="4">
      <t>ハマダ</t>
    </rPh>
    <rPh sb="4" eb="5">
      <t>コウ</t>
    </rPh>
    <rPh sb="8" eb="10">
      <t>オオハシ</t>
    </rPh>
    <rPh sb="17" eb="19">
      <t>ジッコウ</t>
    </rPh>
    <rPh sb="19" eb="22">
      <t>イインカイ</t>
    </rPh>
    <phoneticPr fontId="2"/>
  </si>
  <si>
    <t>http://plusvalue.co.jp/relay_hamada/</t>
    <phoneticPr fontId="2"/>
  </si>
  <si>
    <t>3月下旬</t>
    <rPh sb="1" eb="2">
      <t>ガツ</t>
    </rPh>
    <rPh sb="2" eb="3">
      <t>ゲ</t>
    </rPh>
    <rPh sb="3" eb="4">
      <t>シュン</t>
    </rPh>
    <phoneticPr fontId="2"/>
  </si>
  <si>
    <t>しまね海洋館アクアス</t>
    <rPh sb="3" eb="6">
      <t>カイヨウカン</t>
    </rPh>
    <phoneticPr fontId="2"/>
  </si>
  <si>
    <t>0855-28-3900</t>
    <phoneticPr fontId="2"/>
  </si>
  <si>
    <t>大平桜まつり実行委員会</t>
    <rPh sb="0" eb="2">
      <t>オオヒラ</t>
    </rPh>
    <rPh sb="2" eb="3">
      <t>サクラ</t>
    </rPh>
    <rPh sb="6" eb="8">
      <t>ジッコウ</t>
    </rPh>
    <rPh sb="8" eb="11">
      <t>イインカイ</t>
    </rPh>
    <phoneticPr fontId="2"/>
  </si>
  <si>
    <t>三隅つつじ祭り実行委員会</t>
    <rPh sb="0" eb="2">
      <t>ミスミ</t>
    </rPh>
    <rPh sb="5" eb="6">
      <t>マツ</t>
    </rPh>
    <rPh sb="7" eb="9">
      <t>ジッコウ</t>
    </rPh>
    <rPh sb="9" eb="12">
      <t>イインカイ</t>
    </rPh>
    <phoneticPr fontId="2"/>
  </si>
  <si>
    <t>交流神楽イン都川実行委員会</t>
    <rPh sb="0" eb="2">
      <t>コウリュウ</t>
    </rPh>
    <rPh sb="2" eb="4">
      <t>カグラ</t>
    </rPh>
    <rPh sb="6" eb="8">
      <t>ツカワ</t>
    </rPh>
    <rPh sb="8" eb="10">
      <t>ジッコウ</t>
    </rPh>
    <rPh sb="10" eb="13">
      <t>イインカイ</t>
    </rPh>
    <phoneticPr fontId="2"/>
  </si>
  <si>
    <t>0855-47-0027</t>
    <phoneticPr fontId="2"/>
  </si>
  <si>
    <t>旭温泉まつり実行委員会</t>
    <rPh sb="0" eb="1">
      <t>アサヒ</t>
    </rPh>
    <rPh sb="1" eb="3">
      <t>オンセン</t>
    </rPh>
    <rPh sb="6" eb="8">
      <t>ジッコウ</t>
    </rPh>
    <rPh sb="8" eb="11">
      <t>イインカイ</t>
    </rPh>
    <phoneticPr fontId="2"/>
  </si>
  <si>
    <t>0855-45-0321</t>
    <phoneticPr fontId="2"/>
  </si>
  <si>
    <t>美又温泉まつり実行委員会</t>
    <rPh sb="0" eb="2">
      <t>ミマタ</t>
    </rPh>
    <rPh sb="2" eb="4">
      <t>オンセン</t>
    </rPh>
    <rPh sb="7" eb="9">
      <t>ジッコウ</t>
    </rPh>
    <rPh sb="9" eb="12">
      <t>イインカイ</t>
    </rPh>
    <phoneticPr fontId="2"/>
  </si>
  <si>
    <t>0855-42-1686</t>
    <phoneticPr fontId="2"/>
  </si>
  <si>
    <t>浜田市三隅支所産業建設課</t>
    <rPh sb="0" eb="3">
      <t>ハマダシ</t>
    </rPh>
    <rPh sb="3" eb="5">
      <t>ミスミ</t>
    </rPh>
    <rPh sb="5" eb="7">
      <t>シショ</t>
    </rPh>
    <rPh sb="7" eb="9">
      <t>サンギョウ</t>
    </rPh>
    <rPh sb="9" eb="12">
      <t>ケンセツカ</t>
    </rPh>
    <phoneticPr fontId="2"/>
  </si>
  <si>
    <t>0855-32-2803</t>
    <phoneticPr fontId="2"/>
  </si>
  <si>
    <t>波佐ホタル祭り実行委員会</t>
    <rPh sb="0" eb="2">
      <t>ハザ</t>
    </rPh>
    <rPh sb="5" eb="6">
      <t>マツ</t>
    </rPh>
    <rPh sb="7" eb="9">
      <t>ジッコウ</t>
    </rPh>
    <rPh sb="9" eb="12">
      <t>イインカイ</t>
    </rPh>
    <phoneticPr fontId="2"/>
  </si>
  <si>
    <t>0855-44-0146</t>
    <phoneticPr fontId="2"/>
  </si>
  <si>
    <t>市木地区まちづくり推進委員会</t>
    <rPh sb="0" eb="2">
      <t>イチキ</t>
    </rPh>
    <rPh sb="2" eb="4">
      <t>チク</t>
    </rPh>
    <rPh sb="9" eb="11">
      <t>スイシン</t>
    </rPh>
    <rPh sb="11" eb="14">
      <t>イインカイ</t>
    </rPh>
    <phoneticPr fontId="2"/>
  </si>
  <si>
    <t>0855-47-0077</t>
    <phoneticPr fontId="2"/>
  </si>
  <si>
    <t>弥栄ふるさとまつり実行委員会</t>
    <rPh sb="0" eb="2">
      <t>ヤサカ</t>
    </rPh>
    <rPh sb="9" eb="11">
      <t>ジッコウ</t>
    </rPh>
    <rPh sb="11" eb="14">
      <t>イインカイ</t>
    </rPh>
    <phoneticPr fontId="2"/>
  </si>
  <si>
    <t>0855-48-2112</t>
    <phoneticPr fontId="2"/>
  </si>
  <si>
    <t>さざんか祭り実行委員会</t>
    <rPh sb="4" eb="5">
      <t>マツ</t>
    </rPh>
    <rPh sb="6" eb="8">
      <t>ジッコウ</t>
    </rPh>
    <rPh sb="8" eb="11">
      <t>イインカイ</t>
    </rPh>
    <phoneticPr fontId="2"/>
  </si>
  <si>
    <t>0855-42-0070</t>
    <phoneticPr fontId="2"/>
  </si>
  <si>
    <t>弥栄産業まつり実行委員会</t>
    <rPh sb="0" eb="2">
      <t>ヤサカ</t>
    </rPh>
    <rPh sb="2" eb="4">
      <t>サンギョウ</t>
    </rPh>
    <rPh sb="7" eb="9">
      <t>ジッコウ</t>
    </rPh>
    <rPh sb="9" eb="12">
      <t>イインカイ</t>
    </rPh>
    <phoneticPr fontId="2"/>
  </si>
  <si>
    <t>0855-48-2221</t>
    <phoneticPr fontId="2"/>
  </si>
  <si>
    <t>旭ふる里まつり実行委員会</t>
    <rPh sb="0" eb="1">
      <t>アサヒ</t>
    </rPh>
    <rPh sb="3" eb="4">
      <t>サト</t>
    </rPh>
    <rPh sb="7" eb="9">
      <t>ジッコウ</t>
    </rPh>
    <rPh sb="9" eb="12">
      <t>イインカイ</t>
    </rPh>
    <phoneticPr fontId="2"/>
  </si>
  <si>
    <t>0855-45-1436</t>
    <phoneticPr fontId="2"/>
  </si>
  <si>
    <t>みすみフェスティバル実行委員会</t>
    <rPh sb="10" eb="12">
      <t>ジッコウ</t>
    </rPh>
    <rPh sb="12" eb="14">
      <t>イイン</t>
    </rPh>
    <rPh sb="14" eb="15">
      <t>カイ</t>
    </rPh>
    <phoneticPr fontId="2"/>
  </si>
  <si>
    <t>日本石見神楽大会実行委員会</t>
    <rPh sb="0" eb="2">
      <t>ニホン</t>
    </rPh>
    <rPh sb="2" eb="4">
      <t>イワミ</t>
    </rPh>
    <rPh sb="4" eb="6">
      <t>カグラ</t>
    </rPh>
    <rPh sb="6" eb="8">
      <t>タイカイ</t>
    </rPh>
    <rPh sb="8" eb="10">
      <t>ジッコウ</t>
    </rPh>
    <rPh sb="10" eb="13">
      <t>イインカイ</t>
    </rPh>
    <phoneticPr fontId="2"/>
  </si>
  <si>
    <t>芋煮と地酒の会</t>
    <rPh sb="0" eb="2">
      <t>イモニ</t>
    </rPh>
    <rPh sb="3" eb="5">
      <t>ジザケ</t>
    </rPh>
    <rPh sb="6" eb="7">
      <t>カイ</t>
    </rPh>
    <phoneticPr fontId="2"/>
  </si>
  <si>
    <t>https://himeji-machishin.jp/himejijo-event/</t>
    <phoneticPr fontId="2"/>
  </si>
  <si>
    <t>花火大会</t>
    <rPh sb="0" eb="2">
      <t>ハナビ</t>
    </rPh>
    <rPh sb="2" eb="4">
      <t>タイカイ</t>
    </rPh>
    <phoneticPr fontId="9"/>
  </si>
  <si>
    <t>はこだて冬花火</t>
    <rPh sb="4" eb="5">
      <t>フユ</t>
    </rPh>
    <rPh sb="5" eb="7">
      <t>ハナビ</t>
    </rPh>
    <phoneticPr fontId="2"/>
  </si>
  <si>
    <t>花火大会</t>
    <rPh sb="0" eb="2">
      <t>ハナビ</t>
    </rPh>
    <rPh sb="2" eb="4">
      <t>タイカイ</t>
    </rPh>
    <phoneticPr fontId="27"/>
  </si>
  <si>
    <t>中部</t>
    <rPh sb="0" eb="2">
      <t>チュウブ</t>
    </rPh>
    <phoneticPr fontId="27"/>
  </si>
  <si>
    <t>熱海港</t>
    <rPh sb="0" eb="3">
      <t>アタミコウ</t>
    </rPh>
    <phoneticPr fontId="27"/>
  </si>
  <si>
    <t>春季熱海海上花火大会</t>
    <rPh sb="0" eb="2">
      <t>シュンキ</t>
    </rPh>
    <rPh sb="2" eb="4">
      <t>アタミ</t>
    </rPh>
    <rPh sb="4" eb="6">
      <t>カイジョウ</t>
    </rPh>
    <rPh sb="6" eb="8">
      <t>ハナビ</t>
    </rPh>
    <rPh sb="8" eb="10">
      <t>タイカイ</t>
    </rPh>
    <phoneticPr fontId="27"/>
  </si>
  <si>
    <t>熱海湾</t>
    <rPh sb="0" eb="2">
      <t>アタミ</t>
    </rPh>
    <rPh sb="2" eb="3">
      <t>ワン</t>
    </rPh>
    <phoneticPr fontId="27"/>
  </si>
  <si>
    <t>徒歩10分</t>
    <rPh sb="0" eb="2">
      <t>トホ</t>
    </rPh>
    <rPh sb="4" eb="5">
      <t>フン</t>
    </rPh>
    <phoneticPr fontId="27"/>
  </si>
  <si>
    <t>熱海市観光協会</t>
    <rPh sb="0" eb="2">
      <t>アタミ</t>
    </rPh>
    <rPh sb="2" eb="3">
      <t>シ</t>
    </rPh>
    <rPh sb="3" eb="5">
      <t>カンコウ</t>
    </rPh>
    <rPh sb="5" eb="7">
      <t>キョウカイ</t>
    </rPh>
    <phoneticPr fontId="27"/>
  </si>
  <si>
    <t>7月</t>
    <rPh sb="1" eb="2">
      <t>ガツ</t>
    </rPh>
    <phoneticPr fontId="27"/>
  </si>
  <si>
    <t>夏季熱海海上花火大会</t>
    <rPh sb="0" eb="2">
      <t>カキ</t>
    </rPh>
    <rPh sb="2" eb="10">
      <t>アタミカイジョウハナビタイカイ</t>
    </rPh>
    <phoneticPr fontId="27"/>
  </si>
  <si>
    <t>12月</t>
    <rPh sb="2" eb="3">
      <t>ガツ</t>
    </rPh>
    <phoneticPr fontId="27"/>
  </si>
  <si>
    <t>秋季熱海海上花火大会</t>
    <rPh sb="0" eb="2">
      <t>シュウキ</t>
    </rPh>
    <rPh sb="2" eb="10">
      <t>アタミカイジョウハナビタイカイ</t>
    </rPh>
    <phoneticPr fontId="27"/>
  </si>
  <si>
    <t>9月</t>
    <rPh sb="1" eb="2">
      <t>ガツ</t>
    </rPh>
    <phoneticPr fontId="27"/>
  </si>
  <si>
    <t>祭り</t>
    <rPh sb="0" eb="1">
      <t>マツ</t>
    </rPh>
    <phoneticPr fontId="27"/>
  </si>
  <si>
    <t>こがし祭り山車コンクール</t>
    <rPh sb="3" eb="4">
      <t>マツ</t>
    </rPh>
    <rPh sb="5" eb="7">
      <t>ダシ</t>
    </rPh>
    <phoneticPr fontId="27"/>
  </si>
  <si>
    <t>国道135号（ジャカランダ遊歩道付近）</t>
    <rPh sb="0" eb="2">
      <t>コクドウ</t>
    </rPh>
    <rPh sb="5" eb="6">
      <t>ゴウ</t>
    </rPh>
    <rPh sb="13" eb="16">
      <t>ユウホドウ</t>
    </rPh>
    <rPh sb="16" eb="18">
      <t>フキン</t>
    </rPh>
    <phoneticPr fontId="27"/>
  </si>
  <si>
    <t>徒歩15分</t>
    <rPh sb="0" eb="2">
      <t>トホ</t>
    </rPh>
    <rPh sb="4" eb="5">
      <t>フン</t>
    </rPh>
    <phoneticPr fontId="27"/>
  </si>
  <si>
    <t>2023年7月15日～16日</t>
    <rPh sb="4" eb="5">
      <t>ネン</t>
    </rPh>
    <rPh sb="6" eb="7">
      <t>ガツ</t>
    </rPh>
    <rPh sb="9" eb="10">
      <t>ニチ</t>
    </rPh>
    <rPh sb="13" eb="14">
      <t>ニチ</t>
    </rPh>
    <phoneticPr fontId="9"/>
  </si>
  <si>
    <t>季節のイベント（冬）</t>
    <rPh sb="0" eb="2">
      <t>キセツ</t>
    </rPh>
    <rPh sb="8" eb="9">
      <t>フユ</t>
    </rPh>
    <phoneticPr fontId="27"/>
  </si>
  <si>
    <t>1月～３月</t>
    <rPh sb="1" eb="2">
      <t>ガツ</t>
    </rPh>
    <rPh sb="4" eb="5">
      <t>ガツ</t>
    </rPh>
    <phoneticPr fontId="27"/>
  </si>
  <si>
    <t>熱海梅園</t>
    <rPh sb="0" eb="2">
      <t>アタミ</t>
    </rPh>
    <rPh sb="2" eb="4">
      <t>バイエン</t>
    </rPh>
    <phoneticPr fontId="27"/>
  </si>
  <si>
    <t>車で5分</t>
    <rPh sb="0" eb="1">
      <t>クルマ</t>
    </rPh>
    <rPh sb="3" eb="4">
      <t>フン</t>
    </rPh>
    <phoneticPr fontId="27"/>
  </si>
  <si>
    <t>あたみ桜糸川桜まつり</t>
    <rPh sb="3" eb="4">
      <t>ザクラ</t>
    </rPh>
    <rPh sb="4" eb="6">
      <t>イトガワ</t>
    </rPh>
    <rPh sb="6" eb="7">
      <t>サクラ</t>
    </rPh>
    <phoneticPr fontId="27"/>
  </si>
  <si>
    <t>1月～2月</t>
    <rPh sb="1" eb="2">
      <t>ガツ</t>
    </rPh>
    <rPh sb="4" eb="5">
      <t>ガツ</t>
    </rPh>
    <phoneticPr fontId="27"/>
  </si>
  <si>
    <t>糸川遊歩道</t>
    <rPh sb="0" eb="2">
      <t>イトガワ</t>
    </rPh>
    <rPh sb="2" eb="5">
      <t>ユウホドウ</t>
    </rPh>
    <phoneticPr fontId="27"/>
  </si>
  <si>
    <t>2024年1月～3月</t>
    <rPh sb="4" eb="5">
      <t>ネン</t>
    </rPh>
    <rPh sb="6" eb="7">
      <t>ガツ</t>
    </rPh>
    <rPh sb="9" eb="10">
      <t>ガツ</t>
    </rPh>
    <phoneticPr fontId="27"/>
  </si>
  <si>
    <t>2024年１月～2月</t>
    <rPh sb="4" eb="5">
      <t>ネン</t>
    </rPh>
    <rPh sb="6" eb="7">
      <t>ガツ</t>
    </rPh>
    <rPh sb="9" eb="10">
      <t>ガツ</t>
    </rPh>
    <phoneticPr fontId="27"/>
  </si>
  <si>
    <t>7月～8月</t>
    <rPh sb="0" eb="1">
      <t>ガツ</t>
    </rPh>
    <rPh sb="3" eb="4">
      <t>ガツ</t>
    </rPh>
    <phoneticPr fontId="2"/>
  </si>
  <si>
    <t>https://kudamatsu-kanko.jp/ikadamasturi/</t>
    <phoneticPr fontId="2"/>
  </si>
  <si>
    <t>中国</t>
  </si>
  <si>
    <t>徳山下松港</t>
  </si>
  <si>
    <t>周南みなとまつり　ミナトのミーツ</t>
  </si>
  <si>
    <t>晴海親水公園</t>
  </si>
  <si>
    <t>山口県観光政策課</t>
  </si>
  <si>
    <t>https://nakatsuyaba.com/?introduce=shinryoku</t>
    <phoneticPr fontId="2"/>
  </si>
  <si>
    <t>https://www.city.nakatsu.jp/doc/2013080600198/</t>
    <phoneticPr fontId="2"/>
  </si>
  <si>
    <t>https://nakatsuyaba.com/?introduce=nakatsugion</t>
    <phoneticPr fontId="2"/>
  </si>
  <si>
    <t>https://nakatsuyaba.com/?introduce=tsuruichi</t>
    <phoneticPr fontId="2"/>
  </si>
  <si>
    <t>沖縄市、うるま市、北中城村</t>
    <rPh sb="0" eb="3">
      <t>オキナワシ</t>
    </rPh>
    <rPh sb="7" eb="8">
      <t>シ</t>
    </rPh>
    <rPh sb="9" eb="13">
      <t>キタナカグスクソン</t>
    </rPh>
    <phoneticPr fontId="2"/>
  </si>
  <si>
    <t>中城湾港から車で約10分（4.5km）</t>
    <rPh sb="0" eb="4">
      <t>ナカグスクワンコウ</t>
    </rPh>
    <rPh sb="6" eb="7">
      <t>クルマ</t>
    </rPh>
    <rPh sb="8" eb="9">
      <t>ヤク</t>
    </rPh>
    <rPh sb="11" eb="12">
      <t>フン</t>
    </rPh>
    <phoneticPr fontId="2"/>
  </si>
  <si>
    <t>https://okinawa-marathon.com/</t>
    <phoneticPr fontId="2"/>
  </si>
  <si>
    <t>海中道路周辺（うるま市）</t>
    <rPh sb="0" eb="4">
      <t>カイチュウドウロ</t>
    </rPh>
    <rPh sb="4" eb="6">
      <t>シュウヘン</t>
    </rPh>
    <rPh sb="10" eb="11">
      <t>シ</t>
    </rPh>
    <phoneticPr fontId="2"/>
  </si>
  <si>
    <t>中城湾港から車で約15分（9km）</t>
    <rPh sb="0" eb="4">
      <t>ナカグスクワンコウ</t>
    </rPh>
    <rPh sb="6" eb="7">
      <t>クルマ</t>
    </rPh>
    <rPh sb="11" eb="12">
      <t>フン</t>
    </rPh>
    <phoneticPr fontId="2"/>
  </si>
  <si>
    <t>http://www.i-sam.co.jp/ayahashi_roadrace/</t>
    <phoneticPr fontId="2"/>
  </si>
  <si>
    <t>コザ運動公園（沖縄市）</t>
    <rPh sb="2" eb="6">
      <t>ウンドウコウエン</t>
    </rPh>
    <rPh sb="7" eb="10">
      <t>オキナワシ</t>
    </rPh>
    <phoneticPr fontId="2"/>
  </si>
  <si>
    <t>中城湾港から車で約20分（8km）</t>
    <rPh sb="0" eb="4">
      <t>ナカグスクワンコウ</t>
    </rPh>
    <rPh sb="6" eb="7">
      <t>クルマ</t>
    </rPh>
    <rPh sb="11" eb="12">
      <t>フン</t>
    </rPh>
    <phoneticPr fontId="2"/>
  </si>
  <si>
    <t>https://www.zentoeisa.com/</t>
    <phoneticPr fontId="2"/>
  </si>
  <si>
    <t>しおさい公苑近くのひまわり畑（北中城村）</t>
    <rPh sb="15" eb="19">
      <t>キタナカグスクソン</t>
    </rPh>
    <phoneticPr fontId="2"/>
  </si>
  <si>
    <t>中城湾港から車で約15分（7.5km）</t>
    <rPh sb="0" eb="4">
      <t>ナカグスクワンコウ</t>
    </rPh>
    <rPh sb="6" eb="7">
      <t>クルマ</t>
    </rPh>
    <rPh sb="11" eb="12">
      <t>フン</t>
    </rPh>
    <phoneticPr fontId="2"/>
  </si>
  <si>
    <t>沖縄こどもの国（沖縄市）</t>
    <rPh sb="0" eb="2">
      <t>オキナワ</t>
    </rPh>
    <rPh sb="6" eb="7">
      <t>クニ</t>
    </rPh>
    <rPh sb="8" eb="11">
      <t>オキナワシ</t>
    </rPh>
    <phoneticPr fontId="2"/>
  </si>
  <si>
    <t>中城湾港から車で約15分（6.7km）</t>
    <phoneticPr fontId="2"/>
  </si>
  <si>
    <t>http://xmas-fantasy.com/</t>
    <phoneticPr fontId="2"/>
  </si>
  <si>
    <t>沖縄南国イルミネーション</t>
    <rPh sb="2" eb="4">
      <t>ナンゴク</t>
    </rPh>
    <phoneticPr fontId="2"/>
  </si>
  <si>
    <t>10月～5月</t>
    <rPh sb="2" eb="3">
      <t>ガツ</t>
    </rPh>
    <rPh sb="5" eb="6">
      <t>ガツ</t>
    </rPh>
    <phoneticPr fontId="2"/>
  </si>
  <si>
    <t>東南植物楽園（沖縄市）</t>
    <rPh sb="0" eb="6">
      <t>トウナンショクブツラクエン</t>
    </rPh>
    <rPh sb="7" eb="10">
      <t>オキナワシ</t>
    </rPh>
    <phoneticPr fontId="2"/>
  </si>
  <si>
    <t>中城湾港から車で約20分（8.7km）</t>
    <rPh sb="0" eb="4">
      <t>ナカグスクワンコウ</t>
    </rPh>
    <rPh sb="6" eb="7">
      <t>クルマ</t>
    </rPh>
    <rPh sb="11" eb="12">
      <t>フン</t>
    </rPh>
    <phoneticPr fontId="2"/>
  </si>
  <si>
    <t>https://www.southeast-botanical.jp/illumination2021/</t>
    <phoneticPr fontId="2"/>
  </si>
  <si>
    <t>沖縄国際カーニバル</t>
    <rPh sb="0" eb="2">
      <t>オキナワ</t>
    </rPh>
    <rPh sb="2" eb="4">
      <t>コクサイ</t>
    </rPh>
    <phoneticPr fontId="2"/>
  </si>
  <si>
    <t>コザゲート通り周辺（沖縄市）</t>
    <rPh sb="5" eb="6">
      <t>トオ</t>
    </rPh>
    <rPh sb="7" eb="9">
      <t>シュウヘン</t>
    </rPh>
    <rPh sb="10" eb="13">
      <t>オキナワシ</t>
    </rPh>
    <phoneticPr fontId="2"/>
  </si>
  <si>
    <t>中城湾港から車で約15分（6.5km）</t>
    <phoneticPr fontId="2"/>
  </si>
  <si>
    <t>沖縄国際カーニバル実行委員会事務局 (沖縄市観光物産振興協会内)</t>
    <phoneticPr fontId="2"/>
  </si>
  <si>
    <t>098-989-5566</t>
    <phoneticPr fontId="2"/>
  </si>
  <si>
    <t>https://www.oki-carnival.com/</t>
    <phoneticPr fontId="2"/>
  </si>
  <si>
    <t>シーポートちゃたんカーニバル</t>
    <phoneticPr fontId="2"/>
  </si>
  <si>
    <t>サンセットビーチ及びその周辺（北谷町）</t>
    <rPh sb="15" eb="18">
      <t>チャタンチョウ</t>
    </rPh>
    <phoneticPr fontId="2"/>
  </si>
  <si>
    <t>中城湾港から車で約25分（11.7km）</t>
    <phoneticPr fontId="2"/>
  </si>
  <si>
    <t>シーポートちゃたんカーニバル実行委員会</t>
    <phoneticPr fontId="2"/>
  </si>
  <si>
    <t>098-982-7701</t>
    <phoneticPr fontId="2"/>
  </si>
  <si>
    <t>https://www.chatan.or.jp/</t>
    <phoneticPr fontId="2"/>
  </si>
  <si>
    <t>琉球海炎祭</t>
    <rPh sb="0" eb="2">
      <t>リュウキュウ</t>
    </rPh>
    <rPh sb="2" eb="5">
      <t>カイエンサイ</t>
    </rPh>
    <phoneticPr fontId="2"/>
  </si>
  <si>
    <t>ぎのわん海浜公園（宜野湾市）</t>
    <rPh sb="9" eb="13">
      <t>ギノワンシ</t>
    </rPh>
    <phoneticPr fontId="2"/>
  </si>
  <si>
    <t>中城湾港から車で約30分（15.5km）</t>
    <phoneticPr fontId="2"/>
  </si>
  <si>
    <t>琉球海炎祭実行委員会</t>
    <phoneticPr fontId="2"/>
  </si>
  <si>
    <t>098-988-4981</t>
    <phoneticPr fontId="2"/>
  </si>
  <si>
    <t>https://www.ryukyu-kaiensai.com/</t>
    <phoneticPr fontId="2"/>
  </si>
  <si>
    <t>プロ野球春季キャンプ（広島東洋カープ　1軍）</t>
    <rPh sb="2" eb="4">
      <t>ヤキュウ</t>
    </rPh>
    <rPh sb="4" eb="6">
      <t>シュンキ</t>
    </rPh>
    <rPh sb="11" eb="13">
      <t>ヒロシマ</t>
    </rPh>
    <rPh sb="13" eb="15">
      <t>トウヨウ</t>
    </rPh>
    <rPh sb="20" eb="21">
      <t>グン</t>
    </rPh>
    <phoneticPr fontId="5"/>
  </si>
  <si>
    <t>コザしんきんスタジアム（沖縄市）</t>
    <rPh sb="12" eb="15">
      <t>オキナワシ</t>
    </rPh>
    <phoneticPr fontId="2"/>
  </si>
  <si>
    <t>広島東洋カープ沖縄協力会</t>
    <rPh sb="0" eb="2">
      <t>ヒロシマ</t>
    </rPh>
    <rPh sb="2" eb="4">
      <t>トウヨウ</t>
    </rPh>
    <rPh sb="7" eb="12">
      <t>オキナワキョウリョクカイ</t>
    </rPh>
    <phoneticPr fontId="2"/>
  </si>
  <si>
    <t>098-938-8022</t>
    <phoneticPr fontId="2"/>
  </si>
  <si>
    <t>プロ野球春季キャンプ（横浜DeNAベイスターズ　1軍）</t>
    <rPh sb="2" eb="4">
      <t>ヤキュウ</t>
    </rPh>
    <rPh sb="4" eb="6">
      <t>シュンキ</t>
    </rPh>
    <rPh sb="11" eb="13">
      <t>ヨコハマ</t>
    </rPh>
    <rPh sb="25" eb="26">
      <t>グン</t>
    </rPh>
    <phoneticPr fontId="5"/>
  </si>
  <si>
    <t>アトムホームスタジアム宜野湾（宜野湾市）</t>
    <rPh sb="11" eb="14">
      <t>ギノワン</t>
    </rPh>
    <rPh sb="15" eb="19">
      <t>ギノワンシ</t>
    </rPh>
    <phoneticPr fontId="2"/>
  </si>
  <si>
    <t>横浜 DeNA ベイスターズ宜野湾友の会</t>
    <phoneticPr fontId="2"/>
  </si>
  <si>
    <t>098-897-2764</t>
    <phoneticPr fontId="2"/>
  </si>
  <si>
    <t>プロ野球春季キャンプ（横浜DeNAベイスターズ　2軍）</t>
    <rPh sb="2" eb="4">
      <t>ヤキュウ</t>
    </rPh>
    <rPh sb="4" eb="6">
      <t>シュンキ</t>
    </rPh>
    <rPh sb="11" eb="13">
      <t>ヨコハマ</t>
    </rPh>
    <rPh sb="25" eb="26">
      <t>グン</t>
    </rPh>
    <phoneticPr fontId="5"/>
  </si>
  <si>
    <t>嘉手納野球場（嘉手納町）</t>
    <rPh sb="0" eb="3">
      <t>カデナ</t>
    </rPh>
    <rPh sb="3" eb="6">
      <t>ヤキュウジョウ</t>
    </rPh>
    <rPh sb="7" eb="11">
      <t>カデナチョウ</t>
    </rPh>
    <phoneticPr fontId="2"/>
  </si>
  <si>
    <t>中城湾港から車で約25分（10.5km）</t>
    <phoneticPr fontId="2"/>
  </si>
  <si>
    <t>横浜DeNAベイスターズ嘉手納友の会</t>
    <phoneticPr fontId="2"/>
  </si>
  <si>
    <t>956-1111（内線266　267）</t>
    <phoneticPr fontId="2"/>
  </si>
  <si>
    <t>プロ野球春季キャンプ（中日ドラゴンズ　1軍）</t>
    <rPh sb="2" eb="4">
      <t>ヤキュウ</t>
    </rPh>
    <rPh sb="4" eb="6">
      <t>シュンキ</t>
    </rPh>
    <rPh sb="11" eb="13">
      <t>チュウニチ</t>
    </rPh>
    <rPh sb="20" eb="21">
      <t>グン</t>
    </rPh>
    <phoneticPr fontId="5"/>
  </si>
  <si>
    <t>Agreスタジアム北谷町（北谷町）</t>
    <rPh sb="9" eb="12">
      <t>チャタンチョウ</t>
    </rPh>
    <rPh sb="13" eb="16">
      <t>チャタンチョウ</t>
    </rPh>
    <phoneticPr fontId="2"/>
  </si>
  <si>
    <t>中日ドラゴンズ北谷協力会</t>
    <phoneticPr fontId="2"/>
  </si>
  <si>
    <t>プロ野球春季キャンプ（中日ドラゴンズ　2軍）</t>
    <rPh sb="2" eb="4">
      <t>ヤキュウ</t>
    </rPh>
    <rPh sb="4" eb="6">
      <t>シュンキ</t>
    </rPh>
    <rPh sb="11" eb="13">
      <t>チュウニチ</t>
    </rPh>
    <rPh sb="20" eb="21">
      <t>グン</t>
    </rPh>
    <phoneticPr fontId="5"/>
  </si>
  <si>
    <t>オキハム読谷平和の森球場（読谷村）</t>
    <rPh sb="4" eb="6">
      <t>ヨミタン</t>
    </rPh>
    <rPh sb="6" eb="8">
      <t>ヘイワ</t>
    </rPh>
    <rPh sb="9" eb="10">
      <t>モリ</t>
    </rPh>
    <rPh sb="10" eb="12">
      <t>キュウジョウ</t>
    </rPh>
    <rPh sb="13" eb="15">
      <t>ヨミタン</t>
    </rPh>
    <rPh sb="15" eb="16">
      <t>ソン</t>
    </rPh>
    <phoneticPr fontId="2"/>
  </si>
  <si>
    <t>中城湾港から車で約35分（16.5km）</t>
    <phoneticPr fontId="2"/>
  </si>
  <si>
    <t>読谷村スポーツコンベンション受入協力会</t>
    <rPh sb="0" eb="3">
      <t>ヨミタンソン</t>
    </rPh>
    <rPh sb="14" eb="16">
      <t>ウケイ</t>
    </rPh>
    <rPh sb="16" eb="18">
      <t>キョウリョク</t>
    </rPh>
    <rPh sb="18" eb="19">
      <t>カイ</t>
    </rPh>
    <phoneticPr fontId="2"/>
  </si>
  <si>
    <t>072-886-8930</t>
    <phoneticPr fontId="2"/>
  </si>
  <si>
    <t>http://www.ikutamajinja.jp/</t>
    <phoneticPr fontId="2"/>
  </si>
  <si>
    <t>https://osaka-classic.jp/</t>
    <phoneticPr fontId="2"/>
  </si>
  <si>
    <t>06-4391-0120</t>
    <phoneticPr fontId="2"/>
  </si>
  <si>
    <t>毎年3月17日</t>
    <rPh sb="0" eb="2">
      <t>マイトシ</t>
    </rPh>
    <rPh sb="3" eb="4">
      <t>ガツ</t>
    </rPh>
    <rPh sb="6" eb="7">
      <t>ニチ</t>
    </rPh>
    <phoneticPr fontId="2"/>
  </si>
  <si>
    <t>毎年8月14日</t>
    <rPh sb="0" eb="2">
      <t>マイトシ</t>
    </rPh>
    <rPh sb="3" eb="4">
      <t>ガツ</t>
    </rPh>
    <rPh sb="6" eb="7">
      <t>ニチ</t>
    </rPh>
    <phoneticPr fontId="1"/>
  </si>
  <si>
    <t>毎年4月29日</t>
    <rPh sb="0" eb="2">
      <t>マイトシ</t>
    </rPh>
    <rPh sb="6" eb="7">
      <t>ニチ</t>
    </rPh>
    <phoneticPr fontId="2"/>
  </si>
  <si>
    <t>毎年8/12-13</t>
    <rPh sb="0" eb="2">
      <t>マイトシ</t>
    </rPh>
    <phoneticPr fontId="2"/>
  </si>
  <si>
    <t>0225-88-3927
jomon@city.higashimatsushima.miyagi.jp</t>
  </si>
  <si>
    <t>8月下旬</t>
  </si>
  <si>
    <t>車で１２分</t>
    <rPh sb="0" eb="1">
      <t>クルマ</t>
    </rPh>
    <rPh sb="4" eb="5">
      <t>フン</t>
    </rPh>
    <phoneticPr fontId="2"/>
  </si>
  <si>
    <t>https://www.mod.go.jp/asdf/matsushima/</t>
    <phoneticPr fontId="2"/>
  </si>
  <si>
    <t>車で３２分</t>
    <rPh sb="0" eb="1">
      <t>クルマ</t>
    </rPh>
    <rPh sb="4" eb="5">
      <t>フン</t>
    </rPh>
    <phoneticPr fontId="2"/>
  </si>
  <si>
    <t>http://www.satohama-jomon.jp/index.html</t>
    <phoneticPr fontId="2"/>
  </si>
  <si>
    <t>車で16分</t>
    <rPh sb="0" eb="1">
      <t>クルマ</t>
    </rPh>
    <rPh sb="4" eb="5">
      <t>フン</t>
    </rPh>
    <phoneticPr fontId="2"/>
  </si>
  <si>
    <t>https://higamatsu-shokokai.com/</t>
    <phoneticPr fontId="2"/>
  </si>
  <si>
    <t>車で２１分</t>
    <rPh sb="0" eb="1">
      <t>クルマ</t>
    </rPh>
    <rPh sb="4" eb="5">
      <t>フン</t>
    </rPh>
    <phoneticPr fontId="2"/>
  </si>
  <si>
    <t>神津島港</t>
    <rPh sb="0" eb="3">
      <t>コウズシマ</t>
    </rPh>
    <rPh sb="3" eb="4">
      <t>コウ</t>
    </rPh>
    <phoneticPr fontId="2"/>
  </si>
  <si>
    <t>乗り初め</t>
    <rPh sb="0" eb="1">
      <t>ノ</t>
    </rPh>
    <rPh sb="2" eb="3">
      <t>ハジ</t>
    </rPh>
    <phoneticPr fontId="2"/>
  </si>
  <si>
    <t>神津島</t>
    <rPh sb="0" eb="3">
      <t>コウヅシマ</t>
    </rPh>
    <phoneticPr fontId="2"/>
  </si>
  <si>
    <t>神津島観光協会</t>
    <rPh sb="0" eb="3">
      <t>コウヅシマ</t>
    </rPh>
    <rPh sb="3" eb="7">
      <t>カンコウキョ</t>
    </rPh>
    <phoneticPr fontId="2"/>
  </si>
  <si>
    <t>04992-8-0321</t>
    <phoneticPr fontId="2"/>
  </si>
  <si>
    <t>長浜まつり</t>
    <rPh sb="0" eb="2">
      <t>ナガハマ</t>
    </rPh>
    <phoneticPr fontId="2"/>
  </si>
  <si>
    <t>阿波命神社</t>
    <rPh sb="0" eb="2">
      <t>アワ</t>
    </rPh>
    <rPh sb="2" eb="3">
      <t>イノチ</t>
    </rPh>
    <rPh sb="3" eb="5">
      <t>ジンジャ</t>
    </rPh>
    <phoneticPr fontId="2"/>
  </si>
  <si>
    <t>物忌奈命神社例大祭</t>
    <phoneticPr fontId="2"/>
  </si>
  <si>
    <t>8月1-2日</t>
    <rPh sb="1" eb="2">
      <t>ガツ</t>
    </rPh>
    <rPh sb="5" eb="6">
      <t>ニチ</t>
    </rPh>
    <phoneticPr fontId="2"/>
  </si>
  <si>
    <t>物忌奈命神社</t>
  </si>
  <si>
    <t>神津島太鼓フェスティバル</t>
    <rPh sb="0" eb="3">
      <t>コウヅシマ</t>
    </rPh>
    <rPh sb="3" eb="5">
      <t>タイコ</t>
    </rPh>
    <phoneticPr fontId="2"/>
  </si>
  <si>
    <t>花火</t>
    <rPh sb="0" eb="2">
      <t>ハナビ</t>
    </rPh>
    <phoneticPr fontId="2"/>
  </si>
  <si>
    <t>渚の花火大会</t>
    <rPh sb="0" eb="1">
      <t>ナギサ</t>
    </rPh>
    <rPh sb="2" eb="6">
      <t>ハナビタイカイ</t>
    </rPh>
    <phoneticPr fontId="2"/>
  </si>
  <si>
    <t>盆踊り大会</t>
    <rPh sb="0" eb="2">
      <t>ボンオド</t>
    </rPh>
    <rPh sb="3" eb="5">
      <t>タイカイ</t>
    </rPh>
    <phoneticPr fontId="2"/>
  </si>
  <si>
    <t>前浜駐車場</t>
    <rPh sb="2" eb="5">
      <t>チュウシャジョウ</t>
    </rPh>
    <phoneticPr fontId="2"/>
  </si>
  <si>
    <t>新島港</t>
    <rPh sb="0" eb="3">
      <t>ニイジマコウ</t>
    </rPh>
    <phoneticPr fontId="2"/>
  </si>
  <si>
    <t>新島国際ガラスアートフェスティバル</t>
    <rPh sb="0" eb="2">
      <t>ニイジマ</t>
    </rPh>
    <rPh sb="2" eb="4">
      <t>コクサイ</t>
    </rPh>
    <phoneticPr fontId="2"/>
  </si>
  <si>
    <t>10月-11月</t>
    <rPh sb="2" eb="3">
      <t>ガツ</t>
    </rPh>
    <rPh sb="6" eb="7">
      <t>ガツ</t>
    </rPh>
    <phoneticPr fontId="2"/>
  </si>
  <si>
    <t>10月下旬-11月上旬</t>
    <rPh sb="2" eb="3">
      <t>ガツ</t>
    </rPh>
    <rPh sb="3" eb="5">
      <t>ゲジュン</t>
    </rPh>
    <rPh sb="8" eb="9">
      <t>ガツ</t>
    </rPh>
    <rPh sb="9" eb="11">
      <t>ジョウジュン</t>
    </rPh>
    <phoneticPr fontId="2"/>
  </si>
  <si>
    <t>新島ガラスアートセンター</t>
    <rPh sb="0" eb="2">
      <t>ニイジマ</t>
    </rPh>
    <phoneticPr fontId="2"/>
  </si>
  <si>
    <t>港より徒歩15分</t>
    <phoneticPr fontId="2"/>
  </si>
  <si>
    <t>04992-5-1540</t>
    <phoneticPr fontId="2"/>
  </si>
  <si>
    <t>http://www.niijimaglass.org/</t>
    <phoneticPr fontId="2"/>
  </si>
  <si>
    <t>新島トライアスロン大会</t>
    <phoneticPr fontId="2"/>
  </si>
  <si>
    <t>5月中旬</t>
    <rPh sb="1" eb="4">
      <t>ガツチュウジュン</t>
    </rPh>
    <phoneticPr fontId="2"/>
  </si>
  <si>
    <t>黒根海水浴場</t>
    <rPh sb="0" eb="2">
      <t>クロネ</t>
    </rPh>
    <rPh sb="2" eb="6">
      <t>カイスイヨクジョウ</t>
    </rPh>
    <phoneticPr fontId="2"/>
  </si>
  <si>
    <t>港より徒歩5分</t>
    <rPh sb="6" eb="7">
      <t>フン</t>
    </rPh>
    <phoneticPr fontId="2"/>
  </si>
  <si>
    <t>新津観光協会</t>
    <rPh sb="0" eb="6">
      <t>ニイジカンコウキョウカイ</t>
    </rPh>
    <phoneticPr fontId="2"/>
  </si>
  <si>
    <t>04992-5-0001</t>
    <phoneticPr fontId="2"/>
  </si>
  <si>
    <t>https://niijima-info.jp/discover/event/</t>
    <phoneticPr fontId="2"/>
  </si>
  <si>
    <t>新島オープンウォータースイミング</t>
    <phoneticPr fontId="2"/>
  </si>
  <si>
    <t>7月上旬</t>
    <rPh sb="1" eb="4">
      <t>ガツジョウジュン</t>
    </rPh>
    <phoneticPr fontId="2"/>
  </si>
  <si>
    <t>和田浜</t>
    <rPh sb="0" eb="3">
      <t>ワダハマ</t>
    </rPh>
    <phoneticPr fontId="2"/>
  </si>
  <si>
    <t>港より徒歩25分</t>
    <rPh sb="0" eb="1">
      <t>ミナト</t>
    </rPh>
    <rPh sb="3" eb="5">
      <t>トホ</t>
    </rPh>
    <rPh sb="7" eb="8">
      <t>フン</t>
    </rPh>
    <phoneticPr fontId="2"/>
  </si>
  <si>
    <t>島民まつり</t>
    <phoneticPr fontId="2"/>
  </si>
  <si>
    <t>船客待合所前広場</t>
    <rPh sb="0" eb="6">
      <t>センキャクマチアイジョマエ</t>
    </rPh>
    <rPh sb="6" eb="8">
      <t>ヒロバ</t>
    </rPh>
    <phoneticPr fontId="2"/>
  </si>
  <si>
    <t>10月中旬</t>
    <phoneticPr fontId="2"/>
  </si>
  <si>
    <t>季節のイベント（春）</t>
    <rPh sb="0" eb="2">
      <t>キセツ</t>
    </rPh>
    <rPh sb="8" eb="9">
      <t>ハル</t>
    </rPh>
    <phoneticPr fontId="9"/>
  </si>
  <si>
    <t>中部</t>
    <rPh sb="0" eb="2">
      <t>チュウブ</t>
    </rPh>
    <phoneticPr fontId="9"/>
  </si>
  <si>
    <t>沼津港</t>
    <rPh sb="0" eb="2">
      <t>ヌマヅ</t>
    </rPh>
    <rPh sb="2" eb="3">
      <t>コウ</t>
    </rPh>
    <phoneticPr fontId="9"/>
  </si>
  <si>
    <t>沼津みなと新鮮館周年祭</t>
    <rPh sb="0" eb="2">
      <t>ヌマヅ</t>
    </rPh>
    <rPh sb="5" eb="8">
      <t>シンセンカン</t>
    </rPh>
    <rPh sb="8" eb="10">
      <t>シュウネン</t>
    </rPh>
    <rPh sb="10" eb="11">
      <t>サイ</t>
    </rPh>
    <phoneticPr fontId="9"/>
  </si>
  <si>
    <t>４月又は５月</t>
    <rPh sb="1" eb="2">
      <t>ガツ</t>
    </rPh>
    <rPh sb="2" eb="3">
      <t>マタ</t>
    </rPh>
    <rPh sb="5" eb="6">
      <t>ガツ</t>
    </rPh>
    <phoneticPr fontId="9"/>
  </si>
  <si>
    <t>沼津みなと新鮮館</t>
    <rPh sb="0" eb="2">
      <t>ヌマヅ</t>
    </rPh>
    <rPh sb="5" eb="8">
      <t>シンセンカン</t>
    </rPh>
    <phoneticPr fontId="9"/>
  </si>
  <si>
    <t>徒歩すぐ</t>
    <rPh sb="0" eb="2">
      <t>トホ</t>
    </rPh>
    <phoneticPr fontId="9"/>
  </si>
  <si>
    <t>沼津みなと新鮮館</t>
    <rPh sb="0" eb="2">
      <t>ヌマヅ</t>
    </rPh>
    <rPh sb="5" eb="8">
      <t>シンセンカン</t>
    </rPh>
    <phoneticPr fontId="29"/>
  </si>
  <si>
    <t>055-941-7001</t>
  </si>
  <si>
    <t>PORT TOWN PARTY</t>
  </si>
  <si>
    <t>４月</t>
    <rPh sb="1" eb="2">
      <t>ガツ</t>
    </rPh>
    <phoneticPr fontId="9"/>
  </si>
  <si>
    <t>沼津魚市場第一市場</t>
    <rPh sb="0" eb="2">
      <t>ヌマヅ</t>
    </rPh>
    <rPh sb="2" eb="5">
      <t>ウオイチバ</t>
    </rPh>
    <rPh sb="5" eb="7">
      <t>ダイイチ</t>
    </rPh>
    <rPh sb="7" eb="9">
      <t>シジョウ</t>
    </rPh>
    <phoneticPr fontId="9"/>
  </si>
  <si>
    <t>PORT TOWN PARTY事務局</t>
  </si>
  <si>
    <t>055-967-4006</t>
  </si>
  <si>
    <t>ぬまづ港の街BAR</t>
  </si>
  <si>
    <t>５月</t>
  </si>
  <si>
    <t>沼津港ほか</t>
    <rPh sb="0" eb="2">
      <t>ヌマヅ</t>
    </rPh>
    <rPh sb="2" eb="3">
      <t>コウ</t>
    </rPh>
    <phoneticPr fontId="29"/>
  </si>
  <si>
    <t>ぬまづ港の街BAR実行委員会</t>
  </si>
  <si>
    <t>季節のイベント（夏）</t>
    <rPh sb="0" eb="2">
      <t>キセツ</t>
    </rPh>
    <rPh sb="8" eb="9">
      <t>ナツ</t>
    </rPh>
    <phoneticPr fontId="9"/>
  </si>
  <si>
    <t>Sea級グルメ全国大会in沼津実行委員会</t>
    <rPh sb="0" eb="4">
      <t>ｓｅａキュウ</t>
    </rPh>
    <rPh sb="7" eb="9">
      <t>ゼンコク</t>
    </rPh>
    <rPh sb="9" eb="11">
      <t>タイカイ</t>
    </rPh>
    <rPh sb="11" eb="20">
      <t>インヌマヅジッコウイインカイ</t>
    </rPh>
    <phoneticPr fontId="9"/>
  </si>
  <si>
    <t>055-934-4753（沼津市産業振興部水産海浜課内）／suisan@city.numazu.lg.jp</t>
    <rPh sb="13" eb="16">
      <t>ヌマヅシ</t>
    </rPh>
    <rPh sb="16" eb="18">
      <t>サンギョウ</t>
    </rPh>
    <rPh sb="18" eb="20">
      <t>シンコウ</t>
    </rPh>
    <rPh sb="20" eb="21">
      <t>ブ</t>
    </rPh>
    <rPh sb="21" eb="23">
      <t>スイサン</t>
    </rPh>
    <rPh sb="23" eb="25">
      <t>カイヒン</t>
    </rPh>
    <rPh sb="25" eb="26">
      <t>カ</t>
    </rPh>
    <rPh sb="26" eb="27">
      <t>ナイ</t>
    </rPh>
    <phoneticPr fontId="29"/>
  </si>
  <si>
    <t>季節のイベント（秋）</t>
    <rPh sb="0" eb="2">
      <t>キセツ</t>
    </rPh>
    <rPh sb="8" eb="9">
      <t>アキ</t>
    </rPh>
    <phoneticPr fontId="9"/>
  </si>
  <si>
    <t>香月・長世碑前祭</t>
    <rPh sb="0" eb="1">
      <t>コウ</t>
    </rPh>
    <rPh sb="1" eb="2">
      <t>ゲツ</t>
    </rPh>
    <rPh sb="3" eb="5">
      <t>ナガヨ</t>
    </rPh>
    <rPh sb="5" eb="6">
      <t>ヒ</t>
    </rPh>
    <rPh sb="6" eb="7">
      <t>マエ</t>
    </rPh>
    <rPh sb="7" eb="8">
      <t>サイ</t>
    </rPh>
    <phoneticPr fontId="9"/>
  </si>
  <si>
    <t>10月</t>
    <rPh sb="2" eb="3">
      <t>ガツ</t>
    </rPh>
    <phoneticPr fontId="9"/>
  </si>
  <si>
    <t>港口公園</t>
    <rPh sb="0" eb="1">
      <t>ミナト</t>
    </rPh>
    <rPh sb="1" eb="2">
      <t>クチ</t>
    </rPh>
    <rPh sb="2" eb="4">
      <t>コウエン</t>
    </rPh>
    <phoneticPr fontId="9"/>
  </si>
  <si>
    <t>沼津千本ライオンズクラブ</t>
    <rPh sb="0" eb="2">
      <t>ヌマヅ</t>
    </rPh>
    <rPh sb="2" eb="4">
      <t>センボン</t>
    </rPh>
    <phoneticPr fontId="9"/>
  </si>
  <si>
    <t>季節のイベント（冬）</t>
    <rPh sb="0" eb="2">
      <t>キセツ</t>
    </rPh>
    <rPh sb="8" eb="9">
      <t>フユ</t>
    </rPh>
    <phoneticPr fontId="9"/>
  </si>
  <si>
    <t>千本浜元旦水泳大会</t>
    <rPh sb="0" eb="2">
      <t>センボン</t>
    </rPh>
    <rPh sb="2" eb="3">
      <t>ハマ</t>
    </rPh>
    <rPh sb="3" eb="5">
      <t>ガンタン</t>
    </rPh>
    <rPh sb="5" eb="7">
      <t>スイエイ</t>
    </rPh>
    <rPh sb="7" eb="9">
      <t>タイカイ</t>
    </rPh>
    <phoneticPr fontId="9"/>
  </si>
  <si>
    <t>1月</t>
    <rPh sb="1" eb="2">
      <t>ガツ</t>
    </rPh>
    <phoneticPr fontId="9"/>
  </si>
  <si>
    <t>千本浜海岸</t>
    <rPh sb="0" eb="2">
      <t>センボン</t>
    </rPh>
    <rPh sb="2" eb="3">
      <t>ハマ</t>
    </rPh>
    <rPh sb="3" eb="5">
      <t>カイガン</t>
    </rPh>
    <phoneticPr fontId="9"/>
  </si>
  <si>
    <t>徒歩10分</t>
    <rPh sb="0" eb="2">
      <t>トホ</t>
    </rPh>
    <rPh sb="4" eb="5">
      <t>フン</t>
    </rPh>
    <phoneticPr fontId="9"/>
  </si>
  <si>
    <t>沼津水泳連盟</t>
    <rPh sb="0" eb="2">
      <t>ヌマヅ</t>
    </rPh>
    <rPh sb="2" eb="4">
      <t>スイエイ</t>
    </rPh>
    <rPh sb="4" eb="6">
      <t>レンメイ</t>
    </rPh>
    <phoneticPr fontId="9"/>
  </si>
  <si>
    <t>いわき七夕まつり</t>
    <rPh sb="3" eb="5">
      <t>タナバタ</t>
    </rPh>
    <phoneticPr fontId="2"/>
  </si>
  <si>
    <t>いわき駅周辺</t>
    <rPh sb="3" eb="4">
      <t>エキ</t>
    </rPh>
    <rPh sb="4" eb="6">
      <t>シュウヘン</t>
    </rPh>
    <phoneticPr fontId="2"/>
  </si>
  <si>
    <t>いわき七夕まつり実行委員会</t>
    <phoneticPr fontId="2"/>
  </si>
  <si>
    <t>0246-25-9152</t>
    <phoneticPr fontId="2"/>
  </si>
  <si>
    <t>いわきおどり</t>
  </si>
  <si>
    <t>いわきおどり実行委員会</t>
    <phoneticPr fontId="2"/>
  </si>
  <si>
    <t>0246-44-6545</t>
    <phoneticPr fontId="2"/>
  </si>
  <si>
    <t>いわき回転櫓盆踊り大会</t>
    <rPh sb="3" eb="5">
      <t>カイテン</t>
    </rPh>
    <rPh sb="5" eb="6">
      <t>ヤグラ</t>
    </rPh>
    <rPh sb="6" eb="8">
      <t>ボンオド</t>
    </rPh>
    <rPh sb="9" eb="11">
      <t>タイカイ</t>
    </rPh>
    <phoneticPr fontId="2"/>
  </si>
  <si>
    <t>８月中旬</t>
    <rPh sb="1" eb="2">
      <t>ガツ</t>
    </rPh>
    <rPh sb="2" eb="4">
      <t>チュウジュン</t>
    </rPh>
    <phoneticPr fontId="2"/>
  </si>
  <si>
    <t>JR内郷駅前広場</t>
    <rPh sb="2" eb="4">
      <t>ウチゴウ</t>
    </rPh>
    <rPh sb="4" eb="5">
      <t>エキ</t>
    </rPh>
    <rPh sb="5" eb="6">
      <t>マエ</t>
    </rPh>
    <rPh sb="6" eb="8">
      <t>ヒロバ</t>
    </rPh>
    <phoneticPr fontId="2"/>
  </si>
  <si>
    <t>いわき回転櫓盆踊実行委員会</t>
    <phoneticPr fontId="2"/>
  </si>
  <si>
    <t>0246-26-1256</t>
    <phoneticPr fontId="2"/>
  </si>
  <si>
    <t>白水阿弥陀堂夜間特別拝観</t>
    <rPh sb="0" eb="2">
      <t>シラミズ</t>
    </rPh>
    <rPh sb="2" eb="5">
      <t>アミダ</t>
    </rPh>
    <rPh sb="5" eb="6">
      <t>ドウ</t>
    </rPh>
    <rPh sb="6" eb="8">
      <t>ヤカン</t>
    </rPh>
    <rPh sb="8" eb="10">
      <t>トクベツ</t>
    </rPh>
    <rPh sb="10" eb="12">
      <t>ハイカン</t>
    </rPh>
    <phoneticPr fontId="2"/>
  </si>
  <si>
    <t>11月上旬～中旬</t>
    <rPh sb="2" eb="3">
      <t>ツキ</t>
    </rPh>
    <rPh sb="3" eb="5">
      <t>ジョウジュン</t>
    </rPh>
    <rPh sb="6" eb="8">
      <t>チュウジュン</t>
    </rPh>
    <phoneticPr fontId="2"/>
  </si>
  <si>
    <t>白水阿弥陀堂</t>
    <rPh sb="0" eb="2">
      <t>シラミズ</t>
    </rPh>
    <rPh sb="2" eb="5">
      <t>アミダ</t>
    </rPh>
    <rPh sb="5" eb="6">
      <t>ドウ</t>
    </rPh>
    <phoneticPr fontId="2"/>
  </si>
  <si>
    <t>いわき市観光事業課</t>
    <rPh sb="3" eb="4">
      <t>シ</t>
    </rPh>
    <rPh sb="4" eb="6">
      <t>カンコウ</t>
    </rPh>
    <rPh sb="6" eb="8">
      <t>ジギョウ</t>
    </rPh>
    <rPh sb="8" eb="9">
      <t>カ</t>
    </rPh>
    <phoneticPr fontId="2"/>
  </si>
  <si>
    <t>0246-22-7477</t>
    <phoneticPr fontId="2"/>
  </si>
  <si>
    <t>いわき大物産展</t>
  </si>
  <si>
    <t>10月上旬</t>
    <rPh sb="2" eb="3">
      <t>ツキ</t>
    </rPh>
    <rPh sb="3" eb="5">
      <t>ジョウジュン</t>
    </rPh>
    <phoneticPr fontId="2"/>
  </si>
  <si>
    <t>アクアマリンパーク</t>
    <phoneticPr fontId="2"/>
  </si>
  <si>
    <t>いわき観光まちづくりビューロー</t>
    <rPh sb="3" eb="5">
      <t>カンコウ</t>
    </rPh>
    <phoneticPr fontId="2"/>
  </si>
  <si>
    <t>いなべ市観光協会</t>
    <rPh sb="4" eb="6">
      <t>カンコウ</t>
    </rPh>
    <rPh sb="6" eb="8">
      <t>キョウカイ</t>
    </rPh>
    <phoneticPr fontId="2"/>
  </si>
  <si>
    <t>0594-37-3514</t>
    <phoneticPr fontId="2"/>
  </si>
  <si>
    <t>四日市諏訪商店街振興組合</t>
    <rPh sb="0" eb="3">
      <t>ヨッカイチ</t>
    </rPh>
    <rPh sb="3" eb="8">
      <t>スワショウテンガイ</t>
    </rPh>
    <rPh sb="8" eb="10">
      <t>シンコウ</t>
    </rPh>
    <rPh sb="10" eb="12">
      <t>クミアイ</t>
    </rPh>
    <phoneticPr fontId="2"/>
  </si>
  <si>
    <t>四日市港千歳地区周辺</t>
    <rPh sb="0" eb="4">
      <t>ヨッカイチコウ</t>
    </rPh>
    <rPh sb="4" eb="8">
      <t>チトセチク</t>
    </rPh>
    <rPh sb="8" eb="10">
      <t>シュウヘン</t>
    </rPh>
    <phoneticPr fontId="2"/>
  </si>
  <si>
    <t>https://www.pearlsea.jp/cruising/</t>
    <phoneticPr fontId="2"/>
  </si>
  <si>
    <t>３月下旬～4月初旬</t>
    <rPh sb="6" eb="7">
      <t>ガツ</t>
    </rPh>
    <rPh sb="7" eb="9">
      <t>ショジュン</t>
    </rPh>
    <phoneticPr fontId="2"/>
  </si>
  <si>
    <t>090-8412-6689</t>
    <phoneticPr fontId="2"/>
  </si>
  <si>
    <t>４月</t>
    <rPh sb="1" eb="2">
      <t>ガツ</t>
    </rPh>
    <phoneticPr fontId="2"/>
  </si>
  <si>
    <t>５月１～５日</t>
    <rPh sb="1" eb="2">
      <t>ガツ</t>
    </rPh>
    <rPh sb="5" eb="6">
      <t>ニチ</t>
    </rPh>
    <phoneticPr fontId="2"/>
  </si>
  <si>
    <t>５月（初市：7,8,9　中市：17,18,19　後市：27,28,29）</t>
    <rPh sb="1" eb="2">
      <t>ガツ</t>
    </rPh>
    <rPh sb="3" eb="5">
      <t>ハツイチ</t>
    </rPh>
    <rPh sb="12" eb="14">
      <t>ナカイチ</t>
    </rPh>
    <rPh sb="24" eb="25">
      <t>アト</t>
    </rPh>
    <rPh sb="25" eb="26">
      <t>イチ</t>
    </rPh>
    <phoneticPr fontId="2"/>
  </si>
  <si>
    <t>江迎千灯籠まつり - ホーム | Facebook</t>
    <phoneticPr fontId="2"/>
  </si>
  <si>
    <t>アメリカンフェスティバル in Sasebo</t>
    <phoneticPr fontId="2"/>
  </si>
  <si>
    <t>https://ja-jp.facebook.com/saseboamefes/</t>
    <phoneticPr fontId="2"/>
  </si>
  <si>
    <t>１０月下旬～１１月初旬</t>
    <rPh sb="2" eb="3">
      <t>ガツ</t>
    </rPh>
    <rPh sb="3" eb="5">
      <t>ゲジュン</t>
    </rPh>
    <rPh sb="8" eb="9">
      <t>ガツ</t>
    </rPh>
    <rPh sb="9" eb="11">
      <t>ショジュン</t>
    </rPh>
    <phoneticPr fontId="2"/>
  </si>
  <si>
    <t>１１月１～３日</t>
    <rPh sb="2" eb="3">
      <t>ガツ</t>
    </rPh>
    <rPh sb="6" eb="7">
      <t>ニチ</t>
    </rPh>
    <phoneticPr fontId="2"/>
  </si>
  <si>
    <t>亀山八幡宮</t>
  </si>
  <si>
    <t>0956-24-8983</t>
  </si>
  <si>
    <t>https://yonkacho.com/2952/</t>
    <phoneticPr fontId="2"/>
  </si>
  <si>
    <t>御前崎港</t>
    <rPh sb="0" eb="4">
      <t>オマエザキコウ</t>
    </rPh>
    <phoneticPr fontId="9"/>
  </si>
  <si>
    <t>鯉のぼり揚げ</t>
    <rPh sb="0" eb="1">
      <t>コイ</t>
    </rPh>
    <rPh sb="4" eb="5">
      <t>ア</t>
    </rPh>
    <phoneticPr fontId="9"/>
  </si>
  <si>
    <t>毎年</t>
    <rPh sb="0" eb="2">
      <t>マイトシ</t>
    </rPh>
    <phoneticPr fontId="27"/>
  </si>
  <si>
    <t>4月</t>
    <rPh sb="1" eb="2">
      <t>ツキ</t>
    </rPh>
    <phoneticPr fontId="9"/>
  </si>
  <si>
    <t>4月中旬～5月中旬</t>
    <rPh sb="1" eb="2">
      <t>ツキ</t>
    </rPh>
    <rPh sb="2" eb="4">
      <t>チュウジュン</t>
    </rPh>
    <rPh sb="6" eb="7">
      <t>ツキ</t>
    </rPh>
    <rPh sb="7" eb="9">
      <t>チュウジュン</t>
    </rPh>
    <phoneticPr fontId="9"/>
  </si>
  <si>
    <t>あらさわふる里公園</t>
    <rPh sb="6" eb="7">
      <t>サト</t>
    </rPh>
    <rPh sb="7" eb="9">
      <t>コウエン</t>
    </rPh>
    <phoneticPr fontId="9"/>
  </si>
  <si>
    <t>車で20分</t>
    <rPh sb="0" eb="1">
      <t>クルマ</t>
    </rPh>
    <rPh sb="4" eb="5">
      <t>フン</t>
    </rPh>
    <phoneticPr fontId="9"/>
  </si>
  <si>
    <t>0537-85-8230</t>
  </si>
  <si>
    <t>茶園ピクニック</t>
    <rPh sb="0" eb="2">
      <t>チャエン</t>
    </rPh>
    <phoneticPr fontId="9"/>
  </si>
  <si>
    <t>4月中旬</t>
    <rPh sb="1" eb="2">
      <t>ツキ</t>
    </rPh>
    <rPh sb="2" eb="4">
      <t>チュウジュン</t>
    </rPh>
    <phoneticPr fontId="9"/>
  </si>
  <si>
    <t>御前崎市茶業振興会</t>
  </si>
  <si>
    <t>0537-85-1125</t>
  </si>
  <si>
    <t>御前崎つゆひかりカフェ</t>
    <rPh sb="0" eb="3">
      <t>オマエザキ</t>
    </rPh>
    <phoneticPr fontId="9"/>
  </si>
  <si>
    <t>5月中旬</t>
    <rPh sb="1" eb="2">
      <t>ツキ</t>
    </rPh>
    <rPh sb="2" eb="4">
      <t>チュウジュン</t>
    </rPh>
    <phoneticPr fontId="9"/>
  </si>
  <si>
    <t>つつじ祭り</t>
    <rPh sb="3" eb="4">
      <t>マツ</t>
    </rPh>
    <phoneticPr fontId="9"/>
  </si>
  <si>
    <t>5月上旬</t>
    <rPh sb="1" eb="2">
      <t>ツキ</t>
    </rPh>
    <rPh sb="2" eb="4">
      <t>ジョウジュン</t>
    </rPh>
    <phoneticPr fontId="9"/>
  </si>
  <si>
    <t>なぶら祭り</t>
    <rPh sb="3" eb="4">
      <t>マツ</t>
    </rPh>
    <phoneticPr fontId="9"/>
  </si>
  <si>
    <t>5月</t>
    <rPh sb="1" eb="2">
      <t>ガツ</t>
    </rPh>
    <phoneticPr fontId="11"/>
  </si>
  <si>
    <t>5月上旬</t>
    <rPh sb="1" eb="2">
      <t>ガツ</t>
    </rPh>
    <rPh sb="2" eb="4">
      <t>ジョウジュン</t>
    </rPh>
    <phoneticPr fontId="9"/>
  </si>
  <si>
    <t>なぶら市場</t>
    <rPh sb="3" eb="5">
      <t>イチバ</t>
    </rPh>
    <phoneticPr fontId="9"/>
  </si>
  <si>
    <t>徒歩15分</t>
    <rPh sb="4" eb="5">
      <t>フン</t>
    </rPh>
    <phoneticPr fontId="16"/>
  </si>
  <si>
    <t>御前崎まちづくり株式会社</t>
    <rPh sb="0" eb="3">
      <t>オマエザキ</t>
    </rPh>
    <rPh sb="8" eb="12">
      <t>カブシキガイシャ</t>
    </rPh>
    <phoneticPr fontId="9"/>
  </si>
  <si>
    <t>0548-63-6789</t>
  </si>
  <si>
    <t>御前埼灯台まつり</t>
    <rPh sb="0" eb="2">
      <t>オマエ</t>
    </rPh>
    <rPh sb="2" eb="3">
      <t>サキ</t>
    </rPh>
    <rPh sb="3" eb="5">
      <t>トウダイ</t>
    </rPh>
    <phoneticPr fontId="9"/>
  </si>
  <si>
    <t>御前埼灯台周辺</t>
    <rPh sb="5" eb="7">
      <t>シュウヘン</t>
    </rPh>
    <phoneticPr fontId="9"/>
  </si>
  <si>
    <t>燈光会御前崎支所</t>
    <rPh sb="0" eb="1">
      <t>ヒ</t>
    </rPh>
    <rPh sb="1" eb="2">
      <t>ヒカリ</t>
    </rPh>
    <rPh sb="2" eb="3">
      <t>カイ</t>
    </rPh>
    <rPh sb="3" eb="6">
      <t>オマエザキ</t>
    </rPh>
    <rPh sb="6" eb="8">
      <t>シショ</t>
    </rPh>
    <phoneticPr fontId="9"/>
  </si>
  <si>
    <t>御前崎シーサイドピクニック</t>
    <rPh sb="0" eb="3">
      <t>オマエザキ</t>
    </rPh>
    <phoneticPr fontId="9"/>
  </si>
  <si>
    <t>5月下旬</t>
    <rPh sb="1" eb="2">
      <t>ガツ</t>
    </rPh>
    <rPh sb="2" eb="4">
      <t>ゲジュン</t>
    </rPh>
    <phoneticPr fontId="9"/>
  </si>
  <si>
    <t>マリンパーク御前崎</t>
    <rPh sb="6" eb="9">
      <t>オマエザキ</t>
    </rPh>
    <phoneticPr fontId="9"/>
  </si>
  <si>
    <t>御前崎市商工会</t>
    <rPh sb="0" eb="4">
      <t>オマエザキシ</t>
    </rPh>
    <rPh sb="4" eb="7">
      <t>ショウコウカイ</t>
    </rPh>
    <phoneticPr fontId="9"/>
  </si>
  <si>
    <t>0537-86-2146</t>
  </si>
  <si>
    <t>御前崎みなとかつお祭り</t>
    <rPh sb="0" eb="3">
      <t>オマエザキ</t>
    </rPh>
    <rPh sb="9" eb="10">
      <t>マツ</t>
    </rPh>
    <phoneticPr fontId="9"/>
  </si>
  <si>
    <t>御前崎港周辺</t>
    <rPh sb="0" eb="3">
      <t>オマエザキ</t>
    </rPh>
    <rPh sb="3" eb="4">
      <t>コウ</t>
    </rPh>
    <rPh sb="4" eb="6">
      <t>シュウヘン</t>
    </rPh>
    <phoneticPr fontId="9"/>
  </si>
  <si>
    <t>南駿河湾漁業協同組合</t>
    <rPh sb="0" eb="1">
      <t>ミナミ</t>
    </rPh>
    <rPh sb="1" eb="4">
      <t>スルガワン</t>
    </rPh>
    <rPh sb="4" eb="6">
      <t>ギョギョウ</t>
    </rPh>
    <rPh sb="6" eb="8">
      <t>キョウドウ</t>
    </rPh>
    <rPh sb="8" eb="10">
      <t>クミアイ</t>
    </rPh>
    <phoneticPr fontId="9"/>
  </si>
  <si>
    <t>御前崎海水浴場海開き</t>
    <rPh sb="0" eb="3">
      <t>オマエザキ</t>
    </rPh>
    <rPh sb="3" eb="6">
      <t>カイスイヨク</t>
    </rPh>
    <rPh sb="6" eb="7">
      <t>ジョウ</t>
    </rPh>
    <rPh sb="7" eb="9">
      <t>ウミビラ</t>
    </rPh>
    <phoneticPr fontId="9"/>
  </si>
  <si>
    <t>7月</t>
    <rPh sb="1" eb="2">
      <t>ガツ</t>
    </rPh>
    <phoneticPr fontId="11"/>
  </si>
  <si>
    <t>7月上旬</t>
    <rPh sb="1" eb="2">
      <t>ガツ</t>
    </rPh>
    <rPh sb="2" eb="4">
      <t>ジョウジュン</t>
    </rPh>
    <phoneticPr fontId="9"/>
  </si>
  <si>
    <t>御前崎市観光協会</t>
    <rPh sb="0" eb="4">
      <t>オマエザキシ</t>
    </rPh>
    <rPh sb="4" eb="6">
      <t>カンコウ</t>
    </rPh>
    <rPh sb="6" eb="8">
      <t>キョウカイ</t>
    </rPh>
    <phoneticPr fontId="9"/>
  </si>
  <si>
    <t>マリンスポーツフェスタ</t>
  </si>
  <si>
    <t>御前崎港マリーナ</t>
    <rPh sb="0" eb="3">
      <t>オマエザキ</t>
    </rPh>
    <rPh sb="3" eb="4">
      <t>ミナト</t>
    </rPh>
    <phoneticPr fontId="9"/>
  </si>
  <si>
    <t>徒歩5分</t>
    <rPh sb="3" eb="4">
      <t>フン</t>
    </rPh>
    <phoneticPr fontId="16"/>
  </si>
  <si>
    <t>御前崎市</t>
    <rPh sb="0" eb="4">
      <t>オマエザキシ</t>
    </rPh>
    <phoneticPr fontId="9"/>
  </si>
  <si>
    <t>0537-29-8735</t>
  </si>
  <si>
    <t>花火大会</t>
    <rPh sb="0" eb="2">
      <t>ハナビ</t>
    </rPh>
    <rPh sb="2" eb="4">
      <t>タイカイ</t>
    </rPh>
    <phoneticPr fontId="16"/>
  </si>
  <si>
    <t>御前崎みなと夏祭り</t>
    <rPh sb="0" eb="3">
      <t>オマエザキ</t>
    </rPh>
    <rPh sb="6" eb="7">
      <t>ナツ</t>
    </rPh>
    <rPh sb="7" eb="8">
      <t>マツ</t>
    </rPh>
    <phoneticPr fontId="9"/>
  </si>
  <si>
    <t>8月</t>
    <rPh sb="1" eb="2">
      <t>ガツ</t>
    </rPh>
    <phoneticPr fontId="11"/>
  </si>
  <si>
    <t>8月上旬</t>
    <rPh sb="1" eb="2">
      <t>ガツ</t>
    </rPh>
    <rPh sb="2" eb="4">
      <t>ジョウジュン</t>
    </rPh>
    <phoneticPr fontId="9"/>
  </si>
  <si>
    <t>お櫃治め</t>
    <rPh sb="1" eb="2">
      <t>ヒツ</t>
    </rPh>
    <rPh sb="2" eb="3">
      <t>オサ</t>
    </rPh>
    <phoneticPr fontId="9"/>
  </si>
  <si>
    <t>9月</t>
    <rPh sb="1" eb="2">
      <t>ガツ</t>
    </rPh>
    <phoneticPr fontId="11"/>
  </si>
  <si>
    <t>池宮神社</t>
    <rPh sb="0" eb="2">
      <t>イケミヤ</t>
    </rPh>
    <rPh sb="2" eb="4">
      <t>ジンジャ</t>
    </rPh>
    <phoneticPr fontId="9"/>
  </si>
  <si>
    <t>車で15分</t>
    <rPh sb="0" eb="1">
      <t>クルマ</t>
    </rPh>
    <rPh sb="4" eb="5">
      <t>フン</t>
    </rPh>
    <phoneticPr fontId="9"/>
  </si>
  <si>
    <t>0537-86-2309</t>
  </si>
  <si>
    <t>高松神社奉納相撲</t>
    <rPh sb="0" eb="2">
      <t>タカマツ</t>
    </rPh>
    <rPh sb="2" eb="4">
      <t>ジンジャ</t>
    </rPh>
    <rPh sb="4" eb="6">
      <t>ホウノウ</t>
    </rPh>
    <rPh sb="6" eb="8">
      <t>スモウ</t>
    </rPh>
    <phoneticPr fontId="9"/>
  </si>
  <si>
    <t>10月</t>
    <rPh sb="2" eb="3">
      <t>ガツ</t>
    </rPh>
    <phoneticPr fontId="11"/>
  </si>
  <si>
    <t>10月上旬</t>
    <rPh sb="2" eb="3">
      <t>ツキ</t>
    </rPh>
    <rPh sb="3" eb="5">
      <t>ジョウジュン</t>
    </rPh>
    <phoneticPr fontId="9"/>
  </si>
  <si>
    <t>高松神社</t>
    <rPh sb="0" eb="2">
      <t>タカマツ</t>
    </rPh>
    <rPh sb="2" eb="4">
      <t>ジンジャ</t>
    </rPh>
    <phoneticPr fontId="9"/>
  </si>
  <si>
    <t>0537-86-3428</t>
  </si>
  <si>
    <t>初日なぶらイベント</t>
    <rPh sb="0" eb="2">
      <t>ショニチ</t>
    </rPh>
    <phoneticPr fontId="9"/>
  </si>
  <si>
    <t>1月</t>
    <rPh sb="1" eb="2">
      <t>ガツ</t>
    </rPh>
    <phoneticPr fontId="11"/>
  </si>
  <si>
    <t>1月1日</t>
    <rPh sb="1" eb="2">
      <t>ガツ</t>
    </rPh>
    <rPh sb="3" eb="4">
      <t>ヒ</t>
    </rPh>
    <phoneticPr fontId="16"/>
  </si>
  <si>
    <t>なぶら館</t>
    <rPh sb="3" eb="4">
      <t>カン</t>
    </rPh>
    <phoneticPr fontId="9"/>
  </si>
  <si>
    <t>毎年　７/9～10</t>
    <rPh sb="0" eb="2">
      <t>マイトシ</t>
    </rPh>
    <phoneticPr fontId="27"/>
  </si>
  <si>
    <t>2月11日(祝)</t>
    <rPh sb="1" eb="2">
      <t>ガツ</t>
    </rPh>
    <rPh sb="4" eb="5">
      <t>ニチ</t>
    </rPh>
    <rPh sb="6" eb="7">
      <t>シュク</t>
    </rPh>
    <phoneticPr fontId="2"/>
  </si>
  <si>
    <t>4月29日(祝)</t>
    <rPh sb="1" eb="2">
      <t>ガツ</t>
    </rPh>
    <rPh sb="4" eb="5">
      <t>ニチ</t>
    </rPh>
    <rPh sb="6" eb="7">
      <t>シュク</t>
    </rPh>
    <phoneticPr fontId="2"/>
  </si>
  <si>
    <t>車で15分</t>
    <rPh sb="0" eb="1">
      <t>クルマ</t>
    </rPh>
    <rPh sb="4" eb="5">
      <t>フン</t>
    </rPh>
    <phoneticPr fontId="10"/>
  </si>
  <si>
    <t>松江武者行列</t>
    <rPh sb="0" eb="2">
      <t>マツエ</t>
    </rPh>
    <rPh sb="2" eb="4">
      <t>ムシャ</t>
    </rPh>
    <rPh sb="4" eb="6">
      <t>ギョウレツ</t>
    </rPh>
    <phoneticPr fontId="10"/>
  </si>
  <si>
    <t>松江市中心部</t>
    <phoneticPr fontId="10"/>
  </si>
  <si>
    <t>松江観光協会</t>
    <phoneticPr fontId="2"/>
  </si>
  <si>
    <t>6月中旬（2022年開催未定）</t>
    <rPh sb="2" eb="4">
      <t>チュウジュン</t>
    </rPh>
    <rPh sb="9" eb="10">
      <t>ネン</t>
    </rPh>
    <rPh sb="10" eb="12">
      <t>カイサイ</t>
    </rPh>
    <phoneticPr fontId="2"/>
  </si>
  <si>
    <t>鳥取県営境港水産物地方御売市場周辺</t>
    <rPh sb="0" eb="4">
      <t>トットリケンエイ</t>
    </rPh>
    <rPh sb="4" eb="6">
      <t>サカイミナト</t>
    </rPh>
    <rPh sb="6" eb="9">
      <t>スイサンブツ</t>
    </rPh>
    <rPh sb="9" eb="10">
      <t>チ</t>
    </rPh>
    <rPh sb="10" eb="11">
      <t>ホウ</t>
    </rPh>
    <rPh sb="11" eb="13">
      <t>オウ</t>
    </rPh>
    <rPh sb="13" eb="15">
      <t>イチバ</t>
    </rPh>
    <rPh sb="15" eb="17">
      <t>シュウヘン</t>
    </rPh>
    <phoneticPr fontId="2"/>
  </si>
  <si>
    <t>境港市内</t>
    <rPh sb="0" eb="3">
      <t>サカイミナトシ</t>
    </rPh>
    <rPh sb="3" eb="4">
      <t>ナイ</t>
    </rPh>
    <phoneticPr fontId="10"/>
  </si>
  <si>
    <t>みなと祭実行委員会</t>
    <rPh sb="3" eb="4">
      <t>マツリ</t>
    </rPh>
    <rPh sb="4" eb="9">
      <t>ジッコウイインカイ</t>
    </rPh>
    <phoneticPr fontId="10"/>
  </si>
  <si>
    <t>松江水郷祭</t>
    <rPh sb="0" eb="2">
      <t>マツエ</t>
    </rPh>
    <rPh sb="2" eb="4">
      <t>スイゴウ</t>
    </rPh>
    <rPh sb="4" eb="5">
      <t>サイ</t>
    </rPh>
    <phoneticPr fontId="10"/>
  </si>
  <si>
    <t>宍道湖周辺</t>
    <rPh sb="0" eb="3">
      <t>シンジコ</t>
    </rPh>
    <rPh sb="3" eb="5">
      <t>シュウヘン</t>
    </rPh>
    <phoneticPr fontId="10"/>
  </si>
  <si>
    <t>境港市内</t>
    <rPh sb="0" eb="4">
      <t>サカイミナトシナイ</t>
    </rPh>
    <phoneticPr fontId="10"/>
  </si>
  <si>
    <t>鳥取県営境港水産物地方御売市場周辺</t>
    <rPh sb="0" eb="4">
      <t>トットリケンエイ</t>
    </rPh>
    <rPh sb="4" eb="6">
      <t>サカイコウ</t>
    </rPh>
    <rPh sb="6" eb="9">
      <t>スイサンブツ</t>
    </rPh>
    <rPh sb="9" eb="13">
      <t>チホウオウ</t>
    </rPh>
    <rPh sb="13" eb="15">
      <t>イチバ</t>
    </rPh>
    <rPh sb="15" eb="17">
      <t>シュウヘン</t>
    </rPh>
    <phoneticPr fontId="2"/>
  </si>
  <si>
    <t>境港市水産商工課</t>
    <rPh sb="0" eb="3">
      <t>サカイミナトシ</t>
    </rPh>
    <rPh sb="3" eb="7">
      <t>スイサンショウコウ</t>
    </rPh>
    <rPh sb="7" eb="8">
      <t>カ</t>
    </rPh>
    <phoneticPr fontId="2"/>
  </si>
  <si>
    <t>7月下旬</t>
    <rPh sb="1" eb="2">
      <t>ガツ</t>
    </rPh>
    <rPh sb="2" eb="4">
      <t>ゲジュン</t>
    </rPh>
    <phoneticPr fontId="16"/>
  </si>
  <si>
    <t>https://www.kyotango.gr.jp/</t>
    <phoneticPr fontId="2"/>
  </si>
  <si>
    <t>10月最終日曜日</t>
    <rPh sb="2" eb="3">
      <t>ガツ</t>
    </rPh>
    <rPh sb="3" eb="5">
      <t>サイシュウ</t>
    </rPh>
    <rPh sb="5" eb="6">
      <t>ニチ</t>
    </rPh>
    <rPh sb="7" eb="8">
      <t>ヒ</t>
    </rPh>
    <phoneticPr fontId="16"/>
  </si>
  <si>
    <t>https://www.amanohashidate.jp/</t>
    <phoneticPr fontId="2"/>
  </si>
  <si>
    <t>7月第4土曜日</t>
    <rPh sb="1" eb="2">
      <t>ガツ</t>
    </rPh>
    <rPh sb="2" eb="3">
      <t>ダイ</t>
    </rPh>
    <rPh sb="4" eb="5">
      <t>ツチ</t>
    </rPh>
    <rPh sb="5" eb="7">
      <t>ヨウビ</t>
    </rPh>
    <phoneticPr fontId="16"/>
  </si>
  <si>
    <t>https://www.ine-kankou.jp/</t>
    <phoneticPr fontId="2"/>
  </si>
  <si>
    <t>https://www.jonangu.com/index.html</t>
    <phoneticPr fontId="2"/>
  </si>
  <si>
    <t>https://www.shimogamo-jinja.or.jp/</t>
    <phoneticPr fontId="2"/>
  </si>
  <si>
    <t>https://www.kamigamojinja.jp/</t>
    <phoneticPr fontId="2"/>
  </si>
  <si>
    <t>https://ja.kyoto.travel/event/major/aoi/</t>
    <phoneticPr fontId="2"/>
  </si>
  <si>
    <t>https://ja.kyoto.travel/event/major/okuribi/</t>
    <phoneticPr fontId="2"/>
  </si>
  <si>
    <t>4月20日以後の第一日曜日</t>
    <phoneticPr fontId="5"/>
  </si>
  <si>
    <t>5月3日～4日　　　　　　　　　　　　　　　　　　　　</t>
    <rPh sb="1" eb="2">
      <t>ガツ</t>
    </rPh>
    <rPh sb="3" eb="4">
      <t>ヒ</t>
    </rPh>
    <rPh sb="6" eb="7">
      <t>ニチ</t>
    </rPh>
    <phoneticPr fontId="16"/>
  </si>
  <si>
    <t>https://yosano-kankou.net/</t>
    <phoneticPr fontId="2"/>
  </si>
  <si>
    <t>秋分の日の前日～当日</t>
    <rPh sb="0" eb="2">
      <t>シュウブン</t>
    </rPh>
    <rPh sb="3" eb="4">
      <t>ヒ</t>
    </rPh>
    <rPh sb="5" eb="7">
      <t>ゼンジツ</t>
    </rPh>
    <rPh sb="8" eb="10">
      <t>トウジツ</t>
    </rPh>
    <phoneticPr fontId="2"/>
  </si>
  <si>
    <t>https://www.seimeijinja.jp/</t>
    <phoneticPr fontId="2"/>
  </si>
  <si>
    <t>九州</t>
    <rPh sb="0" eb="2">
      <t>キュウシュウ</t>
    </rPh>
    <phoneticPr fontId="9"/>
  </si>
  <si>
    <t>宮崎港</t>
    <rPh sb="0" eb="2">
      <t>ミヤザキ</t>
    </rPh>
    <rPh sb="2" eb="3">
      <t>ミナト</t>
    </rPh>
    <phoneticPr fontId="9"/>
  </si>
  <si>
    <t>8月上旬～中旬</t>
    <rPh sb="1" eb="2">
      <t>ガツ</t>
    </rPh>
    <rPh sb="2" eb="4">
      <t>ジョウジュン</t>
    </rPh>
    <rPh sb="5" eb="6">
      <t>ナカ</t>
    </rPh>
    <rPh sb="6" eb="7">
      <t>シュン</t>
    </rPh>
    <phoneticPr fontId="9"/>
  </si>
  <si>
    <t>フローランテ宮崎</t>
    <rPh sb="6" eb="8">
      <t>ミヤザキ</t>
    </rPh>
    <phoneticPr fontId="9"/>
  </si>
  <si>
    <t>バスで約10分</t>
    <rPh sb="3" eb="4">
      <t>ヤク</t>
    </rPh>
    <rPh sb="6" eb="7">
      <t>フン</t>
    </rPh>
    <phoneticPr fontId="9"/>
  </si>
  <si>
    <t>宮崎市観光協会</t>
    <rPh sb="0" eb="3">
      <t>ミヤザキシ</t>
    </rPh>
    <rPh sb="3" eb="5">
      <t>カンコウ</t>
    </rPh>
    <rPh sb="5" eb="7">
      <t>キョウカイ</t>
    </rPh>
    <phoneticPr fontId="9"/>
  </si>
  <si>
    <t>Jリーグ春季キャンプ</t>
    <rPh sb="4" eb="6">
      <t>シュンキ</t>
    </rPh>
    <phoneticPr fontId="9"/>
  </si>
  <si>
    <t>1月・2月・3月</t>
    <rPh sb="1" eb="2">
      <t>ガツ</t>
    </rPh>
    <rPh sb="4" eb="5">
      <t>ガツ</t>
    </rPh>
    <rPh sb="7" eb="8">
      <t>ガツ</t>
    </rPh>
    <phoneticPr fontId="9"/>
  </si>
  <si>
    <t>1月中旬～3月上旬</t>
    <rPh sb="1" eb="2">
      <t>ガツ</t>
    </rPh>
    <rPh sb="2" eb="3">
      <t>ナカ</t>
    </rPh>
    <rPh sb="3" eb="4">
      <t>シュン</t>
    </rPh>
    <rPh sb="6" eb="7">
      <t>ガツ</t>
    </rPh>
    <rPh sb="7" eb="8">
      <t>ウエ</t>
    </rPh>
    <rPh sb="8" eb="9">
      <t>シュン</t>
    </rPh>
    <phoneticPr fontId="9"/>
  </si>
  <si>
    <t>宮崎県総合運動公園ほか</t>
    <rPh sb="0" eb="3">
      <t>ミヤザキケン</t>
    </rPh>
    <rPh sb="3" eb="5">
      <t>ソウゴウ</t>
    </rPh>
    <rPh sb="5" eb="7">
      <t>ウンドウ</t>
    </rPh>
    <rPh sb="7" eb="9">
      <t>コウエン</t>
    </rPh>
    <phoneticPr fontId="9"/>
  </si>
  <si>
    <t>バスで約20分～</t>
    <rPh sb="3" eb="4">
      <t>ヤク</t>
    </rPh>
    <rPh sb="6" eb="7">
      <t>フン</t>
    </rPh>
    <phoneticPr fontId="9"/>
  </si>
  <si>
    <t>2月上旬～下旬</t>
    <rPh sb="1" eb="2">
      <t>ガツ</t>
    </rPh>
    <rPh sb="2" eb="4">
      <t>ジョウジュン</t>
    </rPh>
    <rPh sb="5" eb="7">
      <t>ゲジュン</t>
    </rPh>
    <phoneticPr fontId="9"/>
  </si>
  <si>
    <t>みやざき納涼花火大会</t>
    <rPh sb="4" eb="6">
      <t>ノウリョウ</t>
    </rPh>
    <rPh sb="6" eb="8">
      <t>ハナビ</t>
    </rPh>
    <rPh sb="8" eb="10">
      <t>タイカイ</t>
    </rPh>
    <phoneticPr fontId="9"/>
  </si>
  <si>
    <t>宮崎市鶴島大淀河畔</t>
    <rPh sb="0" eb="3">
      <t>ミヤザキシ</t>
    </rPh>
    <rPh sb="3" eb="4">
      <t>ツル</t>
    </rPh>
    <rPh sb="4" eb="5">
      <t>シマ</t>
    </rPh>
    <rPh sb="5" eb="7">
      <t>オオヨド</t>
    </rPh>
    <rPh sb="7" eb="9">
      <t>カハン</t>
    </rPh>
    <phoneticPr fontId="9"/>
  </si>
  <si>
    <t>宮崎商工会議所</t>
    <rPh sb="0" eb="2">
      <t>ミヤザキ</t>
    </rPh>
    <rPh sb="2" eb="4">
      <t>ショウコウ</t>
    </rPh>
    <rPh sb="4" eb="7">
      <t>カイギショ</t>
    </rPh>
    <phoneticPr fontId="9"/>
  </si>
  <si>
    <t>宮崎みなとまつり</t>
    <rPh sb="0" eb="2">
      <t>ミヤザキ</t>
    </rPh>
    <phoneticPr fontId="9"/>
  </si>
  <si>
    <t>5月</t>
    <rPh sb="1" eb="2">
      <t>ガツ</t>
    </rPh>
    <phoneticPr fontId="9"/>
  </si>
  <si>
    <t>宮崎神宮大祭</t>
    <rPh sb="0" eb="2">
      <t>ミヤザキ</t>
    </rPh>
    <rPh sb="2" eb="4">
      <t>ジングウ</t>
    </rPh>
    <rPh sb="4" eb="6">
      <t>タイサイ</t>
    </rPh>
    <phoneticPr fontId="9"/>
  </si>
  <si>
    <t>10月・11月</t>
    <rPh sb="6" eb="7">
      <t>ガツ</t>
    </rPh>
    <phoneticPr fontId="9"/>
  </si>
  <si>
    <t>10月下旬</t>
    <rPh sb="2" eb="3">
      <t>ガツ</t>
    </rPh>
    <rPh sb="3" eb="5">
      <t>ゲジュン</t>
    </rPh>
    <phoneticPr fontId="9"/>
  </si>
  <si>
    <t>宮崎神宮ほか</t>
    <rPh sb="0" eb="2">
      <t>ミヤザキ</t>
    </rPh>
    <rPh sb="2" eb="4">
      <t>ジングウ</t>
    </rPh>
    <phoneticPr fontId="9"/>
  </si>
  <si>
    <t>バスで約15分</t>
    <rPh sb="3" eb="4">
      <t>ヤク</t>
    </rPh>
    <rPh sb="6" eb="7">
      <t>フン</t>
    </rPh>
    <phoneticPr fontId="9"/>
  </si>
  <si>
    <t>盛岡さんさ踊り</t>
  </si>
  <si>
    <t>８月１日～４日</t>
  </si>
  <si>
    <t>盛岡市中心部</t>
  </si>
  <si>
    <t>車で75分</t>
  </si>
  <si>
    <t>盛岡さんさ踊り実行委員会</t>
  </si>
  <si>
    <t>019-624-5880
info@sansaodori.jp</t>
  </si>
  <si>
    <t>下田港</t>
    <rPh sb="0" eb="2">
      <t>シモダ</t>
    </rPh>
    <rPh sb="2" eb="3">
      <t>コウ</t>
    </rPh>
    <phoneticPr fontId="9"/>
  </si>
  <si>
    <t>9月上旬</t>
    <rPh sb="1" eb="2">
      <t>ガツ</t>
    </rPh>
    <rPh sb="2" eb="4">
      <t>ジョウジュン</t>
    </rPh>
    <phoneticPr fontId="9"/>
  </si>
  <si>
    <t>吉佐美大浜</t>
    <rPh sb="0" eb="3">
      <t>キサミ</t>
    </rPh>
    <rPh sb="3" eb="5">
      <t>オオハマ</t>
    </rPh>
    <phoneticPr fontId="9"/>
  </si>
  <si>
    <t>バスで15分</t>
    <rPh sb="5" eb="6">
      <t>フン</t>
    </rPh>
    <phoneticPr fontId="9"/>
  </si>
  <si>
    <t>下田市観光協会</t>
    <rPh sb="0" eb="2">
      <t>シモダ</t>
    </rPh>
    <rPh sb="2" eb="3">
      <t>シ</t>
    </rPh>
    <rPh sb="3" eb="5">
      <t>カンコウ</t>
    </rPh>
    <rPh sb="5" eb="7">
      <t>キョウカイ</t>
    </rPh>
    <phoneticPr fontId="9"/>
  </si>
  <si>
    <t>国際カジキ釣り大会</t>
    <rPh sb="0" eb="2">
      <t>コクサイ</t>
    </rPh>
    <rPh sb="5" eb="6">
      <t>ツ</t>
    </rPh>
    <rPh sb="7" eb="9">
      <t>タイカイ</t>
    </rPh>
    <phoneticPr fontId="9"/>
  </si>
  <si>
    <t>7月</t>
    <rPh sb="1" eb="2">
      <t>ガツ</t>
    </rPh>
    <phoneticPr fontId="9"/>
  </si>
  <si>
    <t>7月下旬</t>
    <rPh sb="1" eb="2">
      <t>ガツ</t>
    </rPh>
    <rPh sb="2" eb="4">
      <t>ゲジュン</t>
    </rPh>
    <phoneticPr fontId="9"/>
  </si>
  <si>
    <t>下田商工会議所</t>
    <rPh sb="0" eb="2">
      <t>シモダ</t>
    </rPh>
    <rPh sb="2" eb="4">
      <t>ショウコウ</t>
    </rPh>
    <rPh sb="4" eb="7">
      <t>カイギショ</t>
    </rPh>
    <phoneticPr fontId="9"/>
  </si>
  <si>
    <t>黒船祭</t>
    <rPh sb="0" eb="2">
      <t>クロフネ</t>
    </rPh>
    <rPh sb="2" eb="3">
      <t>サイ</t>
    </rPh>
    <phoneticPr fontId="9"/>
  </si>
  <si>
    <t>5月第3土曜日を含む金、土、日</t>
    <rPh sb="1" eb="2">
      <t>ガツ</t>
    </rPh>
    <rPh sb="2" eb="3">
      <t>ダイ</t>
    </rPh>
    <rPh sb="4" eb="7">
      <t>ドヨウビ</t>
    </rPh>
    <rPh sb="8" eb="9">
      <t>フク</t>
    </rPh>
    <rPh sb="10" eb="11">
      <t>キン</t>
    </rPh>
    <rPh sb="12" eb="13">
      <t>ツチ</t>
    </rPh>
    <rPh sb="14" eb="15">
      <t>ニチ</t>
    </rPh>
    <phoneticPr fontId="9"/>
  </si>
  <si>
    <t>下田公園、市民文化会館、市内各所</t>
    <rPh sb="0" eb="2">
      <t>シモダ</t>
    </rPh>
    <rPh sb="2" eb="4">
      <t>コウエン</t>
    </rPh>
    <rPh sb="5" eb="7">
      <t>シミン</t>
    </rPh>
    <rPh sb="7" eb="9">
      <t>ブンカ</t>
    </rPh>
    <rPh sb="9" eb="11">
      <t>カイカン</t>
    </rPh>
    <rPh sb="12" eb="14">
      <t>シナイ</t>
    </rPh>
    <rPh sb="14" eb="15">
      <t>カク</t>
    </rPh>
    <rPh sb="15" eb="16">
      <t>ショ</t>
    </rPh>
    <phoneticPr fontId="9"/>
  </si>
  <si>
    <t>市内各所</t>
    <rPh sb="0" eb="2">
      <t>シナイ</t>
    </rPh>
    <rPh sb="2" eb="4">
      <t>カクショ</t>
    </rPh>
    <phoneticPr fontId="9"/>
  </si>
  <si>
    <t>あじさい祭</t>
    <rPh sb="4" eb="5">
      <t>マツ</t>
    </rPh>
    <phoneticPr fontId="9"/>
  </si>
  <si>
    <t>6月1日～6月30日</t>
    <rPh sb="1" eb="2">
      <t>ツキ</t>
    </rPh>
    <rPh sb="3" eb="4">
      <t>ニチ</t>
    </rPh>
    <rPh sb="6" eb="7">
      <t>ツキ</t>
    </rPh>
    <rPh sb="9" eb="10">
      <t>ニチ</t>
    </rPh>
    <phoneticPr fontId="9"/>
  </si>
  <si>
    <t>下田公園</t>
    <rPh sb="0" eb="2">
      <t>シモダ</t>
    </rPh>
    <rPh sb="2" eb="4">
      <t>コウエン</t>
    </rPh>
    <phoneticPr fontId="9"/>
  </si>
  <si>
    <t>徒歩15分</t>
    <rPh sb="0" eb="2">
      <t>トホ</t>
    </rPh>
    <rPh sb="4" eb="5">
      <t>フン</t>
    </rPh>
    <phoneticPr fontId="9"/>
  </si>
  <si>
    <t>お吉祭り</t>
    <rPh sb="1" eb="2">
      <t>キチ</t>
    </rPh>
    <rPh sb="2" eb="3">
      <t>マツ</t>
    </rPh>
    <phoneticPr fontId="9"/>
  </si>
  <si>
    <t>3月</t>
    <rPh sb="1" eb="2">
      <t>ガツ</t>
    </rPh>
    <phoneticPr fontId="9"/>
  </si>
  <si>
    <t>お吉が淵、宝福寺</t>
    <rPh sb="1" eb="2">
      <t>キチ</t>
    </rPh>
    <rPh sb="3" eb="4">
      <t>フチ</t>
    </rPh>
    <rPh sb="5" eb="8">
      <t>ホウフクジ</t>
    </rPh>
    <phoneticPr fontId="9"/>
  </si>
  <si>
    <t>バスにて5分、徒歩8分</t>
    <rPh sb="5" eb="6">
      <t>フン</t>
    </rPh>
    <rPh sb="7" eb="9">
      <t>トホ</t>
    </rPh>
    <rPh sb="10" eb="11">
      <t>フン</t>
    </rPh>
    <phoneticPr fontId="9"/>
  </si>
  <si>
    <t>8月14日、15日</t>
    <rPh sb="1" eb="2">
      <t>ツキ</t>
    </rPh>
    <rPh sb="4" eb="5">
      <t>ニチ</t>
    </rPh>
    <rPh sb="8" eb="9">
      <t>ニチ</t>
    </rPh>
    <phoneticPr fontId="9"/>
  </si>
  <si>
    <t>八幡神社、旧下田町内</t>
    <rPh sb="0" eb="4">
      <t>ハチマンジンジャ</t>
    </rPh>
    <rPh sb="5" eb="6">
      <t>キュウ</t>
    </rPh>
    <rPh sb="6" eb="8">
      <t>シモダ</t>
    </rPh>
    <rPh sb="8" eb="10">
      <t>チョウナイ</t>
    </rPh>
    <phoneticPr fontId="9"/>
  </si>
  <si>
    <t>徒歩約10分</t>
    <rPh sb="0" eb="2">
      <t>トホ</t>
    </rPh>
    <rPh sb="2" eb="3">
      <t>ヤク</t>
    </rPh>
    <rPh sb="5" eb="6">
      <t>フン</t>
    </rPh>
    <phoneticPr fontId="9"/>
  </si>
  <si>
    <t>白浜神社例大祭</t>
    <rPh sb="0" eb="2">
      <t>シラハマ</t>
    </rPh>
    <rPh sb="2" eb="3">
      <t>ジン</t>
    </rPh>
    <rPh sb="3" eb="4">
      <t>シャ</t>
    </rPh>
    <rPh sb="4" eb="7">
      <t>レイタイサイ</t>
    </rPh>
    <phoneticPr fontId="9"/>
  </si>
  <si>
    <t>10月28日、29日、30日</t>
    <rPh sb="2" eb="3">
      <t>ガツ</t>
    </rPh>
    <rPh sb="5" eb="6">
      <t>ヒ</t>
    </rPh>
    <rPh sb="9" eb="10">
      <t>ヒ</t>
    </rPh>
    <rPh sb="13" eb="14">
      <t>ヒ</t>
    </rPh>
    <phoneticPr fontId="9"/>
  </si>
  <si>
    <t>白浜神社</t>
    <rPh sb="0" eb="2">
      <t>シラハマ</t>
    </rPh>
    <rPh sb="2" eb="4">
      <t>ジンジャ</t>
    </rPh>
    <phoneticPr fontId="9"/>
  </si>
  <si>
    <t>下田市観光協会</t>
    <rPh sb="0" eb="3">
      <t>シモダシ</t>
    </rPh>
    <rPh sb="3" eb="5">
      <t>カンコウ</t>
    </rPh>
    <rPh sb="5" eb="7">
      <t>キョウカイ</t>
    </rPh>
    <phoneticPr fontId="9"/>
  </si>
  <si>
    <t>桜木町駅バス25分、徒歩5分</t>
    <rPh sb="0" eb="4">
      <t>サクラギチョウエキ</t>
    </rPh>
    <rPh sb="8" eb="9">
      <t>フン</t>
    </rPh>
    <rPh sb="10" eb="12">
      <t>トホ</t>
    </rPh>
    <rPh sb="13" eb="14">
      <t>フン</t>
    </rPh>
    <phoneticPr fontId="2"/>
  </si>
  <si>
    <t>http://www.sankeien.or.jp/</t>
    <phoneticPr fontId="2"/>
  </si>
  <si>
    <t>元町クラフトマンシップ・ストリートフードフェア</t>
    <rPh sb="0" eb="2">
      <t>モトマチ</t>
    </rPh>
    <phoneticPr fontId="2"/>
  </si>
  <si>
    <t>元町・中華街駅徒歩すぐ</t>
    <phoneticPr fontId="2"/>
  </si>
  <si>
    <t>元町クラフトマンシップ・ストリート</t>
    <rPh sb="0" eb="2">
      <t>モトマチ</t>
    </rPh>
    <phoneticPr fontId="2"/>
  </si>
  <si>
    <t>http://www.motomachi-cs.com/index.html</t>
    <phoneticPr fontId="2"/>
  </si>
  <si>
    <t>日本大通り駅徒歩７分</t>
    <rPh sb="0" eb="2">
      <t>ニホン</t>
    </rPh>
    <rPh sb="2" eb="4">
      <t>オオドオ</t>
    </rPh>
    <rPh sb="5" eb="6">
      <t>エキ</t>
    </rPh>
    <rPh sb="6" eb="8">
      <t>トホ</t>
    </rPh>
    <rPh sb="9" eb="10">
      <t>フン</t>
    </rPh>
    <phoneticPr fontId="2"/>
  </si>
  <si>
    <t>0797-34-7751</t>
    <phoneticPr fontId="2"/>
  </si>
  <si>
    <t>日本大通り駅徒歩６分</t>
    <phoneticPr fontId="2"/>
  </si>
  <si>
    <t>７月・８月</t>
    <rPh sb="1" eb="2">
      <t>ガツ</t>
    </rPh>
    <rPh sb="4" eb="5">
      <t>ガツ</t>
    </rPh>
    <phoneticPr fontId="2"/>
  </si>
  <si>
    <t>７月下旬～８月上旬</t>
    <rPh sb="1" eb="2">
      <t>ガツ</t>
    </rPh>
    <rPh sb="2" eb="4">
      <t>ゲジュン</t>
    </rPh>
    <rPh sb="6" eb="7">
      <t>ガツ</t>
    </rPh>
    <rPh sb="7" eb="9">
      <t>ジョウジュン</t>
    </rPh>
    <phoneticPr fontId="2"/>
  </si>
  <si>
    <t>元町・中華街駅徒歩１分</t>
    <phoneticPr fontId="2"/>
  </si>
  <si>
    <t>https://yokohama-kanteibyo.com/</t>
    <phoneticPr fontId="2"/>
  </si>
  <si>
    <t>臨港パーク南口広場</t>
    <rPh sb="0" eb="2">
      <t>リンコウ</t>
    </rPh>
    <rPh sb="5" eb="7">
      <t>ミナミグチ</t>
    </rPh>
    <rPh sb="7" eb="9">
      <t>ヒロバ</t>
    </rPh>
    <phoneticPr fontId="2"/>
  </si>
  <si>
    <t>パシフィコ横浜</t>
    <rPh sb="5" eb="7">
      <t>ヨコハマ</t>
    </rPh>
    <phoneticPr fontId="2"/>
  </si>
  <si>
    <t>https://www.pacifico.co.jp/</t>
    <phoneticPr fontId="2"/>
  </si>
  <si>
    <t>３月</t>
    <phoneticPr fontId="2"/>
  </si>
  <si>
    <t>３月中旬</t>
    <rPh sb="1" eb="2">
      <t>ガツ</t>
    </rPh>
    <phoneticPr fontId="2"/>
  </si>
  <si>
    <t>元町</t>
    <rPh sb="0" eb="2">
      <t>モトマチ</t>
    </rPh>
    <phoneticPr fontId="2"/>
  </si>
  <si>
    <t>３月下旬～４月上旬</t>
    <rPh sb="1" eb="2">
      <t>ガツ</t>
    </rPh>
    <rPh sb="2" eb="4">
      <t>ゲジュン</t>
    </rPh>
    <rPh sb="6" eb="7">
      <t>ガツ</t>
    </rPh>
    <rPh sb="7" eb="9">
      <t>ジョウジュン</t>
    </rPh>
    <phoneticPr fontId="2"/>
  </si>
  <si>
    <t>さくらフェスタ事務局</t>
    <rPh sb="7" eb="10">
      <t>ジムキョク</t>
    </rPh>
    <phoneticPr fontId="2"/>
  </si>
  <si>
    <t>045-227-7449</t>
    <phoneticPr fontId="2"/>
  </si>
  <si>
    <t>https://minatomirai21.com/</t>
    <phoneticPr fontId="2"/>
  </si>
  <si>
    <t>３月下旬～４月上旬</t>
    <rPh sb="6" eb="7">
      <t>ガツ</t>
    </rPh>
    <phoneticPr fontId="2"/>
  </si>
  <si>
    <t>桜木町駅バス25分、徒歩5分</t>
    <phoneticPr fontId="2"/>
  </si>
  <si>
    <t>１月</t>
    <rPh sb="1" eb="2">
      <t>ガツ</t>
    </rPh>
    <phoneticPr fontId="2"/>
  </si>
  <si>
    <t>１月・２月</t>
    <rPh sb="1" eb="2">
      <t>ガツ</t>
    </rPh>
    <rPh sb="4" eb="5">
      <t>ガツ</t>
    </rPh>
    <phoneticPr fontId="2"/>
  </si>
  <si>
    <t>１月または２月</t>
    <rPh sb="1" eb="2">
      <t>ガツ</t>
    </rPh>
    <rPh sb="6" eb="7">
      <t>ガツ</t>
    </rPh>
    <phoneticPr fontId="2"/>
  </si>
  <si>
    <t>ChinaTown80</t>
    <phoneticPr fontId="2"/>
  </si>
  <si>
    <t>045-681-6022</t>
    <phoneticPr fontId="2"/>
  </si>
  <si>
    <t>https://www.chinatown.or.jp/</t>
    <phoneticPr fontId="2"/>
  </si>
  <si>
    <t>２月・３月</t>
    <rPh sb="1" eb="2">
      <t>ガツ</t>
    </rPh>
    <rPh sb="4" eb="5">
      <t>ガツ</t>
    </rPh>
    <phoneticPr fontId="2"/>
  </si>
  <si>
    <t>TOWERS Milight～みなとみらい21オフィス全館ライトアップ</t>
    <phoneticPr fontId="2"/>
  </si>
  <si>
    <t>https://www.ymm21.jp/</t>
    <phoneticPr fontId="2"/>
  </si>
  <si>
    <t>元町・中華街駅／石川町駅徒歩10分</t>
    <rPh sb="0" eb="1">
      <t>モト</t>
    </rPh>
    <rPh sb="1" eb="2">
      <t>マチ</t>
    </rPh>
    <rPh sb="3" eb="6">
      <t>チュウカガイ</t>
    </rPh>
    <rPh sb="6" eb="7">
      <t>エキ</t>
    </rPh>
    <rPh sb="8" eb="10">
      <t>イシカワ</t>
    </rPh>
    <rPh sb="10" eb="11">
      <t>マチ</t>
    </rPh>
    <rPh sb="11" eb="12">
      <t>エキ</t>
    </rPh>
    <rPh sb="12" eb="14">
      <t>トホ</t>
    </rPh>
    <rPh sb="16" eb="17">
      <t>フン</t>
    </rPh>
    <phoneticPr fontId="2"/>
  </si>
  <si>
    <t>https://www.hama-midorinokyokai.or.jp/yamate-seiyoukan/</t>
    <phoneticPr fontId="2"/>
  </si>
  <si>
    <t>12月上旬～2月下旬</t>
    <rPh sb="2" eb="3">
      <t>ガツ</t>
    </rPh>
    <rPh sb="3" eb="5">
      <t>ジョウジュン</t>
    </rPh>
    <rPh sb="7" eb="8">
      <t>ガツ</t>
    </rPh>
    <rPh sb="8" eb="10">
      <t>ゲジュン</t>
    </rPh>
    <phoneticPr fontId="2"/>
  </si>
  <si>
    <t>http://akarenga-artrink.yafjp.org/</t>
    <phoneticPr fontId="2"/>
  </si>
  <si>
    <t>https://www.yokohama-akarenga.jp/christmas/</t>
    <phoneticPr fontId="2"/>
  </si>
  <si>
    <t>２月・９月</t>
    <rPh sb="1" eb="2">
      <t>ガツ</t>
    </rPh>
    <rPh sb="4" eb="5">
      <t>ガツ</t>
    </rPh>
    <phoneticPr fontId="2"/>
  </si>
  <si>
    <t>元町・中華街駅徒歩すぐ</t>
    <rPh sb="0" eb="2">
      <t>モトマチ</t>
    </rPh>
    <rPh sb="3" eb="6">
      <t>チュウカガイ</t>
    </rPh>
    <rPh sb="6" eb="7">
      <t>エキ</t>
    </rPh>
    <rPh sb="7" eb="9">
      <t>トホ</t>
    </rPh>
    <phoneticPr fontId="2"/>
  </si>
  <si>
    <t>https://www.motomachi.or.jp/</t>
    <phoneticPr fontId="2"/>
  </si>
  <si>
    <t>https://jazzpro.jp/</t>
    <phoneticPr fontId="2"/>
  </si>
  <si>
    <t>金沢まつり実行委員会事務局（金沢区役所）</t>
    <rPh sb="5" eb="10">
      <t>ジッコウイインカイ</t>
    </rPh>
    <rPh sb="10" eb="13">
      <t>ジムキョク</t>
    </rPh>
    <rPh sb="14" eb="16">
      <t>カナザワ</t>
    </rPh>
    <rPh sb="16" eb="19">
      <t>クヤクショ</t>
    </rPh>
    <phoneticPr fontId="2"/>
  </si>
  <si>
    <t>https://yokohama-kanazawakanko.com/</t>
    <phoneticPr fontId="2"/>
  </si>
  <si>
    <t>ザよこはまパレード（国際仮装行列）</t>
    <rPh sb="10" eb="12">
      <t>コクサイ</t>
    </rPh>
    <rPh sb="12" eb="14">
      <t>カソウ</t>
    </rPh>
    <rPh sb="14" eb="16">
      <t>ギョウレツ</t>
    </rPh>
    <phoneticPr fontId="2"/>
  </si>
  <si>
    <t>５月３日</t>
    <rPh sb="1" eb="2">
      <t>ガツ</t>
    </rPh>
    <rPh sb="3" eb="4">
      <t>ニチ</t>
    </rPh>
    <phoneticPr fontId="2"/>
  </si>
  <si>
    <t>山下公園～新港地区～馬車道～伊勢佐木町地区</t>
    <rPh sb="0" eb="2">
      <t>ヤマシタ</t>
    </rPh>
    <rPh sb="2" eb="4">
      <t>コウエン</t>
    </rPh>
    <rPh sb="5" eb="9">
      <t>シンコウチク</t>
    </rPh>
    <rPh sb="10" eb="13">
      <t>バシャミチ</t>
    </rPh>
    <rPh sb="14" eb="19">
      <t>イセザキチョウ</t>
    </rPh>
    <rPh sb="19" eb="21">
      <t>チク</t>
    </rPh>
    <phoneticPr fontId="2"/>
  </si>
  <si>
    <t>山下公園：元町・中華街駅徒歩３分</t>
    <phoneticPr fontId="2"/>
  </si>
  <si>
    <t>横浜商工会議所</t>
    <rPh sb="0" eb="2">
      <t>ヨコハマ</t>
    </rPh>
    <rPh sb="2" eb="7">
      <t>ショウコウカイギショ</t>
    </rPh>
    <phoneticPr fontId="2"/>
  </si>
  <si>
    <t>https://www.yokohama-cci.com/</t>
    <phoneticPr fontId="2"/>
  </si>
  <si>
    <t>５月上旬</t>
    <rPh sb="1" eb="2">
      <t>ガツ</t>
    </rPh>
    <phoneticPr fontId="2"/>
  </si>
  <si>
    <t>馬車道駅徒歩すぐ</t>
    <phoneticPr fontId="2"/>
  </si>
  <si>
    <t>馬車道商店街</t>
    <rPh sb="0" eb="2">
      <t>バシャ</t>
    </rPh>
    <rPh sb="2" eb="3">
      <t>ミチ</t>
    </rPh>
    <rPh sb="3" eb="6">
      <t>ショウテンガイ</t>
    </rPh>
    <phoneticPr fontId="2"/>
  </si>
  <si>
    <t>http://www.bashamichi.or.jp/</t>
    <phoneticPr fontId="2"/>
  </si>
  <si>
    <t>称名寺 薪能</t>
    <rPh sb="0" eb="1">
      <t>ショウ</t>
    </rPh>
    <rPh sb="1" eb="2">
      <t>ナ</t>
    </rPh>
    <rPh sb="2" eb="3">
      <t>デラ</t>
    </rPh>
    <rPh sb="4" eb="5">
      <t>マキ</t>
    </rPh>
    <rPh sb="5" eb="6">
      <t>ノウ</t>
    </rPh>
    <phoneticPr fontId="2"/>
  </si>
  <si>
    <t>金沢区役所</t>
    <rPh sb="0" eb="5">
      <t>カナザワクヤクショ</t>
    </rPh>
    <phoneticPr fontId="2"/>
  </si>
  <si>
    <t>045-788-7804</t>
    <phoneticPr fontId="2"/>
  </si>
  <si>
    <t>ハマフェス</t>
    <phoneticPr fontId="2"/>
  </si>
  <si>
    <t>元町・中華街駅徒歩３分</t>
    <phoneticPr fontId="2"/>
  </si>
  <si>
    <t>http://www.y151-200.com/</t>
    <phoneticPr fontId="2"/>
  </si>
  <si>
    <t>６月</t>
    <rPh sb="1" eb="2">
      <t>ガツ</t>
    </rPh>
    <phoneticPr fontId="2"/>
  </si>
  <si>
    <t>６月</t>
    <phoneticPr fontId="2"/>
  </si>
  <si>
    <t>八景島あじさい祭実行委員会事務局</t>
    <rPh sb="0" eb="3">
      <t>ハッケイジマ</t>
    </rPh>
    <rPh sb="7" eb="8">
      <t>マツ</t>
    </rPh>
    <rPh sb="8" eb="13">
      <t>ジッコウイインカイ</t>
    </rPh>
    <rPh sb="13" eb="16">
      <t>ジムキョク</t>
    </rPh>
    <phoneticPr fontId="2"/>
  </si>
  <si>
    <t>６月・７月</t>
    <rPh sb="4" eb="5">
      <t>ガツ</t>
    </rPh>
    <phoneticPr fontId="2"/>
  </si>
  <si>
    <t>https://www.institutfrancais.jp/yokohama/</t>
    <phoneticPr fontId="2"/>
  </si>
  <si>
    <t>６月上旬</t>
    <phoneticPr fontId="2"/>
  </si>
  <si>
    <t>http://www.kaikosai.com/</t>
    <phoneticPr fontId="2"/>
  </si>
  <si>
    <t>旭ジャズまつり</t>
    <rPh sb="0" eb="1">
      <t>アサヒ</t>
    </rPh>
    <phoneticPr fontId="2"/>
  </si>
  <si>
    <t>旭ジャズまつり連絡事務所</t>
    <rPh sb="0" eb="1">
      <t>アサヒ</t>
    </rPh>
    <rPh sb="7" eb="9">
      <t>レンラク</t>
    </rPh>
    <rPh sb="9" eb="11">
      <t>ジム</t>
    </rPh>
    <rPh sb="11" eb="12">
      <t>ショ</t>
    </rPh>
    <phoneticPr fontId="2"/>
  </si>
  <si>
    <t>http://www.asahijazz.net/</t>
    <phoneticPr fontId="2"/>
  </si>
  <si>
    <t>９月</t>
    <phoneticPr fontId="2"/>
  </si>
  <si>
    <t>日枝神社</t>
    <rPh sb="0" eb="2">
      <t>ヒエ</t>
    </rPh>
    <rPh sb="2" eb="4">
      <t>ジンジャ</t>
    </rPh>
    <phoneticPr fontId="2"/>
  </si>
  <si>
    <t>http://www.osannomiya-hie.or.jp/</t>
    <phoneticPr fontId="2"/>
  </si>
  <si>
    <t>横濱華僑各界慶祝雙十國慶大會</t>
    <phoneticPr fontId="2"/>
  </si>
  <si>
    <t>045‐681-2114</t>
    <phoneticPr fontId="2"/>
  </si>
  <si>
    <t>日産スタジアム、新横浜駅前広場</t>
    <rPh sb="0" eb="2">
      <t>ニッサン</t>
    </rPh>
    <rPh sb="8" eb="11">
      <t>シンヨコハマ</t>
    </rPh>
    <rPh sb="11" eb="12">
      <t>エキ</t>
    </rPh>
    <rPh sb="12" eb="13">
      <t>マエ</t>
    </rPh>
    <rPh sb="13" eb="15">
      <t>ヒロバ</t>
    </rPh>
    <phoneticPr fontId="2"/>
  </si>
  <si>
    <t>新横浜駅徒歩14分</t>
    <phoneticPr fontId="2"/>
  </si>
  <si>
    <t>新横浜パフォーマンス実行委員会</t>
    <rPh sb="0" eb="3">
      <t>シンヨコハマ</t>
    </rPh>
    <rPh sb="10" eb="12">
      <t>ジッコウ</t>
    </rPh>
    <rPh sb="12" eb="15">
      <t>イインカイ</t>
    </rPh>
    <phoneticPr fontId="2"/>
  </si>
  <si>
    <t>http://shinyoko.net/</t>
    <phoneticPr fontId="2"/>
  </si>
  <si>
    <t>日産スタジアム、山下公園</t>
    <rPh sb="0" eb="2">
      <t>ニッサン</t>
    </rPh>
    <phoneticPr fontId="2"/>
  </si>
  <si>
    <t>日産スタジアム：新横浜駅徒歩14分
山下公園：元町・中華街駅徒歩３分</t>
    <rPh sb="0" eb="2">
      <t>ニッサン</t>
    </rPh>
    <rPh sb="8" eb="12">
      <t>シンヨコハマエキ</t>
    </rPh>
    <rPh sb="12" eb="14">
      <t>トホ</t>
    </rPh>
    <rPh sb="16" eb="17">
      <t>フン</t>
    </rPh>
    <rPh sb="18" eb="22">
      <t>ヤマシタコウエン</t>
    </rPh>
    <phoneticPr fontId="2"/>
  </si>
  <si>
    <t>ワールドフェスタ実行委員会</t>
    <rPh sb="8" eb="10">
      <t>ジッコウ</t>
    </rPh>
    <rPh sb="10" eb="13">
      <t>イインカイ</t>
    </rPh>
    <phoneticPr fontId="2"/>
  </si>
  <si>
    <t>象の鼻パーク・波止場会館</t>
    <rPh sb="0" eb="1">
      <t>ゾウ</t>
    </rPh>
    <rPh sb="2" eb="3">
      <t>ハナ</t>
    </rPh>
    <rPh sb="7" eb="10">
      <t>ハトバ</t>
    </rPh>
    <rPh sb="10" eb="12">
      <t>カイカン</t>
    </rPh>
    <phoneticPr fontId="2"/>
  </si>
  <si>
    <t>日本大通り駅徒歩３分</t>
    <rPh sb="0" eb="2">
      <t>ニホン</t>
    </rPh>
    <rPh sb="2" eb="4">
      <t>オオドオ</t>
    </rPh>
    <rPh sb="5" eb="6">
      <t>エキ</t>
    </rPh>
    <rPh sb="6" eb="8">
      <t>トホ</t>
    </rPh>
    <rPh sb="9" eb="10">
      <t>フン</t>
    </rPh>
    <phoneticPr fontId="2"/>
  </si>
  <si>
    <t>金刀比羅大鷲神社　酉の市</t>
    <rPh sb="0" eb="1">
      <t>キン</t>
    </rPh>
    <rPh sb="1" eb="2">
      <t>カタナ</t>
    </rPh>
    <rPh sb="2" eb="3">
      <t>ヒ</t>
    </rPh>
    <rPh sb="3" eb="4">
      <t>ラ</t>
    </rPh>
    <rPh sb="4" eb="5">
      <t>ダイ</t>
    </rPh>
    <rPh sb="5" eb="6">
      <t>ワシ</t>
    </rPh>
    <rPh sb="6" eb="8">
      <t>ジンジャ</t>
    </rPh>
    <rPh sb="9" eb="10">
      <t>トリ</t>
    </rPh>
    <rPh sb="11" eb="12">
      <t>イチ</t>
    </rPh>
    <phoneticPr fontId="2"/>
  </si>
  <si>
    <t>11月酉の日</t>
    <rPh sb="2" eb="3">
      <t>ガツ</t>
    </rPh>
    <rPh sb="3" eb="4">
      <t>トリ</t>
    </rPh>
    <rPh sb="5" eb="6">
      <t>ヒ</t>
    </rPh>
    <phoneticPr fontId="2"/>
  </si>
  <si>
    <t>https://yokohama-torinoichi.jimdofree.com/</t>
    <phoneticPr fontId="2"/>
  </si>
  <si>
    <t>https://www.oarai-info.jp</t>
    <phoneticPr fontId="2"/>
  </si>
  <si>
    <t>https://hitachikaihin.jp</t>
    <phoneticPr fontId="2"/>
  </si>
  <si>
    <t>季節のイベント（春）</t>
    <rPh sb="0" eb="2">
      <t>キセツ</t>
    </rPh>
    <rPh sb="8" eb="9">
      <t>ハル</t>
    </rPh>
    <phoneticPr fontId="29"/>
  </si>
  <si>
    <t>四国</t>
    <rPh sb="0" eb="2">
      <t>シコク</t>
    </rPh>
    <phoneticPr fontId="29"/>
  </si>
  <si>
    <t>高知港</t>
    <rPh sb="0" eb="3">
      <t>コウチコウ</t>
    </rPh>
    <phoneticPr fontId="29"/>
  </si>
  <si>
    <t>土佐の「おきゃく」</t>
    <rPh sb="0" eb="2">
      <t>トサ</t>
    </rPh>
    <phoneticPr fontId="29"/>
  </si>
  <si>
    <t>毎年</t>
    <rPh sb="0" eb="2">
      <t>マイトシ</t>
    </rPh>
    <phoneticPr fontId="29"/>
  </si>
  <si>
    <t>3月</t>
    <rPh sb="1" eb="2">
      <t>ガツ</t>
    </rPh>
    <phoneticPr fontId="29"/>
  </si>
  <si>
    <t>3月上旬</t>
    <rPh sb="1" eb="2">
      <t>ガツ</t>
    </rPh>
    <rPh sb="2" eb="4">
      <t>ジョウジュン</t>
    </rPh>
    <phoneticPr fontId="29"/>
  </si>
  <si>
    <t>高知市内</t>
    <rPh sb="0" eb="4">
      <t>コウチシナイ</t>
    </rPh>
    <phoneticPr fontId="29"/>
  </si>
  <si>
    <t>バス、タクシーで30分</t>
    <rPh sb="10" eb="11">
      <t>フン</t>
    </rPh>
    <phoneticPr fontId="29"/>
  </si>
  <si>
    <t>土佐の「おきゃく」事務局</t>
    <rPh sb="0" eb="2">
      <t>トサ</t>
    </rPh>
    <rPh sb="9" eb="12">
      <t>ジムキョク</t>
    </rPh>
    <phoneticPr fontId="29"/>
  </si>
  <si>
    <t>088-823-0989　</t>
  </si>
  <si>
    <t>仁淀川紙のこいのぼり</t>
    <rPh sb="0" eb="3">
      <t>ニヨドガワ</t>
    </rPh>
    <rPh sb="3" eb="4">
      <t>カミ</t>
    </rPh>
    <phoneticPr fontId="29"/>
  </si>
  <si>
    <t>5月</t>
    <rPh sb="1" eb="2">
      <t>ガツ</t>
    </rPh>
    <phoneticPr fontId="29"/>
  </si>
  <si>
    <t>5月上旬</t>
    <rPh sb="1" eb="2">
      <t>ガツ</t>
    </rPh>
    <rPh sb="2" eb="4">
      <t>ジョウジュン</t>
    </rPh>
    <phoneticPr fontId="29"/>
  </si>
  <si>
    <t>いの町</t>
    <rPh sb="2" eb="3">
      <t>マチ</t>
    </rPh>
    <phoneticPr fontId="29"/>
  </si>
  <si>
    <t>バス、タクシーで50分</t>
    <rPh sb="10" eb="11">
      <t>フン</t>
    </rPh>
    <phoneticPr fontId="29"/>
  </si>
  <si>
    <t>仁淀川紙のこいのぼり実行委員会</t>
  </si>
  <si>
    <t>088-893-1115</t>
  </si>
  <si>
    <t>その他</t>
    <rPh sb="2" eb="3">
      <t>タ</t>
    </rPh>
    <phoneticPr fontId="29"/>
  </si>
  <si>
    <t>日曜市</t>
    <rPh sb="0" eb="3">
      <t>ニチヨウイチ</t>
    </rPh>
    <phoneticPr fontId="29"/>
  </si>
  <si>
    <t>毎月</t>
    <rPh sb="0" eb="2">
      <t>マイツキ</t>
    </rPh>
    <phoneticPr fontId="29"/>
  </si>
  <si>
    <t>毎週日曜日</t>
    <rPh sb="0" eb="2">
      <t>マイシュウ</t>
    </rPh>
    <rPh sb="2" eb="5">
      <t>ニチヨウビ</t>
    </rPh>
    <phoneticPr fontId="29"/>
  </si>
  <si>
    <t>高知市産業政策課
kc-150600@city.kochi.lg.jp</t>
    <rPh sb="0" eb="3">
      <t>コウチシ</t>
    </rPh>
    <rPh sb="3" eb="5">
      <t>サンギョウ</t>
    </rPh>
    <rPh sb="5" eb="8">
      <t>セイサクカ</t>
    </rPh>
    <phoneticPr fontId="29"/>
  </si>
  <si>
    <t>花火大会</t>
    <rPh sb="0" eb="2">
      <t>ハナビ</t>
    </rPh>
    <rPh sb="2" eb="4">
      <t>タイカイ</t>
    </rPh>
    <phoneticPr fontId="29"/>
  </si>
  <si>
    <t>高知市納涼花火大会</t>
    <rPh sb="0" eb="3">
      <t>コウチシ</t>
    </rPh>
    <rPh sb="3" eb="5">
      <t>ノウリョウ</t>
    </rPh>
    <rPh sb="5" eb="7">
      <t>ハナビ</t>
    </rPh>
    <rPh sb="7" eb="9">
      <t>タイカイ</t>
    </rPh>
    <phoneticPr fontId="29"/>
  </si>
  <si>
    <t>8月</t>
    <rPh sb="1" eb="2">
      <t>ガツ</t>
    </rPh>
    <phoneticPr fontId="29"/>
  </si>
  <si>
    <t>8月上旬</t>
    <rPh sb="1" eb="2">
      <t>ガツ</t>
    </rPh>
    <rPh sb="2" eb="4">
      <t>ジョウジュン</t>
    </rPh>
    <phoneticPr fontId="29"/>
  </si>
  <si>
    <t>高知市観光協会</t>
    <rPh sb="0" eb="3">
      <t>コウチシ</t>
    </rPh>
    <rPh sb="3" eb="5">
      <t>カンコウ</t>
    </rPh>
    <rPh sb="5" eb="7">
      <t>キョウカイ</t>
    </rPh>
    <phoneticPr fontId="29"/>
  </si>
  <si>
    <t>088-823-4016
info@welcome-kochi.jp</t>
  </si>
  <si>
    <t>祭り</t>
    <rPh sb="0" eb="1">
      <t>マツ</t>
    </rPh>
    <phoneticPr fontId="29"/>
  </si>
  <si>
    <t>よさこい祭り</t>
    <rPh sb="4" eb="5">
      <t>マツ</t>
    </rPh>
    <phoneticPr fontId="29"/>
  </si>
  <si>
    <t>8月9日～12日</t>
    <rPh sb="1" eb="2">
      <t>ガツ</t>
    </rPh>
    <rPh sb="3" eb="4">
      <t>ヒ</t>
    </rPh>
    <rPh sb="7" eb="8">
      <t>ヒ</t>
    </rPh>
    <phoneticPr fontId="29"/>
  </si>
  <si>
    <t>よさこい祭り振興会</t>
    <rPh sb="4" eb="5">
      <t>マツ</t>
    </rPh>
    <rPh sb="6" eb="9">
      <t>シンコウカイ</t>
    </rPh>
    <phoneticPr fontId="29"/>
  </si>
  <si>
    <t>088-875-1178</t>
  </si>
  <si>
    <t>北陸</t>
  </si>
  <si>
    <t>新潟港（西港区）</t>
  </si>
  <si>
    <t>わらアートまつり</t>
  </si>
  <si>
    <t>9月上旬</t>
  </si>
  <si>
    <t>新潟市西蒲区上堰潟公園</t>
  </si>
  <si>
    <t>車で約50分</t>
  </si>
  <si>
    <t>0256-72-8454
sangyo.nsk@city.niigata.lg.jp</t>
  </si>
  <si>
    <t>弥彦菊まつり</t>
  </si>
  <si>
    <t>11月1日～24日</t>
  </si>
  <si>
    <t>弥彦村</t>
  </si>
  <si>
    <t>車で約60分</t>
  </si>
  <si>
    <t>公益財団法人新潟県観光協会</t>
  </si>
  <si>
    <t xml:space="preserve">025-283-1188 </t>
  </si>
  <si>
    <t>その他</t>
  </si>
  <si>
    <t>分水おいらん道中</t>
  </si>
  <si>
    <t>4月中旬</t>
  </si>
  <si>
    <t>燕市</t>
  </si>
  <si>
    <t>越後山古志の闘牛大会（牛の角突き）</t>
  </si>
  <si>
    <t>5月～11月
※日時指定あり</t>
  </si>
  <si>
    <t>長岡市</t>
  </si>
  <si>
    <t>車で約80分</t>
  </si>
  <si>
    <t>白根大凧合戦</t>
  </si>
  <si>
    <t>新潟市南区</t>
  </si>
  <si>
    <t>車で40分</t>
  </si>
  <si>
    <t>白根大凧合戦実行委員会事務局</t>
  </si>
  <si>
    <t>025-372-6505
sangyo.s@city.niigata.lg.jp</t>
  </si>
  <si>
    <t>アートミックスジャパン</t>
  </si>
  <si>
    <t>新潟市</t>
  </si>
  <si>
    <t>車で約10分</t>
  </si>
  <si>
    <t>アートミックスジャパン実行委員会</t>
  </si>
  <si>
    <t>025-383-6630
amj@soh-odori.net</t>
  </si>
  <si>
    <t>がたふぇす</t>
  </si>
  <si>
    <t>にいがたアニメ・マンガフェスティバル実行委員会</t>
  </si>
  <si>
    <t>025-226-2566
bunka@city.niigata.lg.jp</t>
  </si>
  <si>
    <t>新潟まつり花火大会</t>
  </si>
  <si>
    <t>新潟市中央区信濃川河畔</t>
  </si>
  <si>
    <t>新潟まつり実行委員会</t>
  </si>
  <si>
    <t>025-226-2608
kanko@city.niigata.lg.jp</t>
  </si>
  <si>
    <t>長岡まつり大花火大会</t>
  </si>
  <si>
    <t>2019年8月2日、3日</t>
  </si>
  <si>
    <t>車で約70分</t>
  </si>
  <si>
    <t>長岡花火財団</t>
  </si>
  <si>
    <t>0259-39-0823</t>
  </si>
  <si>
    <t>片貝まつり</t>
  </si>
  <si>
    <t>2019年9月9日、10日</t>
  </si>
  <si>
    <t>小千谷市</t>
  </si>
  <si>
    <t>片貝町煙火協会</t>
  </si>
  <si>
    <t>0258-84-3900</t>
  </si>
  <si>
    <t>ぎおん柏崎まつり海の花火大会</t>
  </si>
  <si>
    <t>柏崎市</t>
  </si>
  <si>
    <t>車で約90分</t>
  </si>
  <si>
    <t>ぎおん柏崎海の大花火大会事務局</t>
  </si>
  <si>
    <t>0257-22-0726</t>
  </si>
  <si>
    <t>新潟まつり</t>
  </si>
  <si>
    <t>025-226-2608</t>
  </si>
  <si>
    <t>にいがた総おどり祭</t>
  </si>
  <si>
    <t>9月中旬</t>
  </si>
  <si>
    <t>025-383-6630</t>
  </si>
  <si>
    <t>蒲原まつり</t>
  </si>
  <si>
    <t>蒲原まつり実行委員会</t>
  </si>
  <si>
    <t>新潟港（東港区）</t>
  </si>
  <si>
    <t>村上大祭</t>
  </si>
  <si>
    <t>2019年7月6日、7日</t>
  </si>
  <si>
    <t>村上市</t>
  </si>
  <si>
    <t>しばたあやめまつり</t>
  </si>
  <si>
    <t>6月中旬～下旬</t>
  </si>
  <si>
    <t>新発田市</t>
  </si>
  <si>
    <t>車で約30分</t>
  </si>
  <si>
    <t>胎内チューリップフェスティバル</t>
  </si>
  <si>
    <t>4月～5月</t>
  </si>
  <si>
    <t>2019年4月25日～5月5日</t>
  </si>
  <si>
    <t>胎内市</t>
  </si>
  <si>
    <t>五泉チューリップまつり</t>
  </si>
  <si>
    <t>4月中旬～下旬</t>
  </si>
  <si>
    <t>五泉市</t>
  </si>
  <si>
    <t>車で約40分</t>
  </si>
  <si>
    <t>大したもん蛇まつり</t>
  </si>
  <si>
    <t>関川村</t>
  </si>
  <si>
    <t>町屋の屏風祭り</t>
  </si>
  <si>
    <t>9月～10月</t>
  </si>
  <si>
    <t>2019年9月15日～10月15日</t>
  </si>
  <si>
    <t>つがわ狐の嫁入り行列</t>
  </si>
  <si>
    <t>阿賀町</t>
  </si>
  <si>
    <t>えんま市</t>
  </si>
  <si>
    <t>2019年6月14日～16日</t>
  </si>
  <si>
    <t>岩船大祭</t>
  </si>
  <si>
    <t>阿賀野川ござれや花火</t>
  </si>
  <si>
    <t>新潟市北区松浜
阿賀野川松浜橋上流側</t>
  </si>
  <si>
    <t>車で約20分</t>
  </si>
  <si>
    <t>阿賀野川ござれや花火実行委員会</t>
  </si>
  <si>
    <t>025-259-5811</t>
  </si>
  <si>
    <t>2022年12月20日（火）</t>
    <rPh sb="4" eb="5">
      <t>ネン</t>
    </rPh>
    <rPh sb="7" eb="8">
      <t>ガツ</t>
    </rPh>
    <rPh sb="10" eb="11">
      <t>ニチ</t>
    </rPh>
    <rPh sb="12" eb="13">
      <t>カ</t>
    </rPh>
    <phoneticPr fontId="2"/>
  </si>
  <si>
    <t xml:space="preserve">2022年6月5日（日）
</t>
    <rPh sb="4" eb="5">
      <t>ネン</t>
    </rPh>
    <rPh sb="6" eb="7">
      <t>ガツ</t>
    </rPh>
    <rPh sb="8" eb="9">
      <t>ヒ</t>
    </rPh>
    <rPh sb="10" eb="11">
      <t>ヒ</t>
    </rPh>
    <phoneticPr fontId="2"/>
  </si>
  <si>
    <t>対馬アートファンタジア</t>
  </si>
  <si>
    <t>対馬市内各所（旧：内院小学校、半井桃水館、対馬アートセンターなど）</t>
  </si>
  <si>
    <t>万松院まつり</t>
  </si>
  <si>
    <t>毎年10月上旬</t>
  </si>
  <si>
    <t>万松院（長崎県対馬市厳原町西里192）</t>
  </si>
  <si>
    <t>初午祭</t>
  </si>
  <si>
    <t>毎年 10月第3日曜日</t>
  </si>
  <si>
    <t>長崎県対馬市上県町目保呂ダム馬事公園（長崎県対馬市上県町瀬田）</t>
  </si>
  <si>
    <t>対馬初午祭実行委員会事務局</t>
  </si>
  <si>
    <t>TEL 0920-84-2311</t>
  </si>
  <si>
    <t>いきいき豊玉まつり産業祭</t>
  </si>
  <si>
    <t>毎年11月第1日曜日</t>
  </si>
  <si>
    <t>豊玉町文化会館・対馬市公会堂（長崎県対馬市豊玉町仁位）</t>
  </si>
  <si>
    <t>あじさい祭り</t>
  </si>
  <si>
    <t xml:space="preserve">　湊浜シーランドステージ～千俵蒔山海岸沿い
千俵蒔山（長崎県対馬市上県町佐護湊）
</t>
  </si>
  <si>
    <t>国境マラソンＩＮ対馬</t>
  </si>
  <si>
    <t>三宇田浜（長崎県対馬市上対馬町）</t>
  </si>
  <si>
    <t>国境マラソンIN対馬実行委員会</t>
  </si>
  <si>
    <t>TEL 0920-86-3117
メール kokkyo@arion.ocn.ne.jp</t>
  </si>
  <si>
    <t>対馬シーカヤックフェスタ</t>
  </si>
  <si>
    <t>対馬市美津島町黒瀬・箕形</t>
  </si>
  <si>
    <t>TEL 0920-53-6111</t>
  </si>
  <si>
    <t>地蔵盆</t>
  </si>
  <si>
    <t>毎年7月24日</t>
  </si>
  <si>
    <t>長崎県対馬市厳原町（十八銀行対馬支店裏など各地の地蔵</t>
  </si>
  <si>
    <t>あそう物産市＆河内酒造 蔵開き</t>
  </si>
  <si>
    <t>河内酒造（かわちしゅぞう）　長崎県対馬市美津島町鶏知甲490-1</t>
  </si>
  <si>
    <t>（一社）対馬観光物産協会中対馬部会</t>
  </si>
  <si>
    <t>TEL 0920-52-1566</t>
  </si>
  <si>
    <t>おっどん祭り</t>
  </si>
  <si>
    <t>メイン会場・比田勝港埋立地広場（長崎県対馬市上対馬町比田勝）</t>
  </si>
  <si>
    <t>豊崎神社古式例大祭</t>
  </si>
  <si>
    <t>毎年9月第2土・日曜日</t>
  </si>
  <si>
    <t>豊崎神社（長崎県対馬市上対馬町比田勝）</t>
  </si>
  <si>
    <t>和多都美神社古式大祭</t>
  </si>
  <si>
    <t>毎年旧8月1日</t>
  </si>
  <si>
    <t>和多都美神社（長崎県対馬市豊玉町仁位和宮）</t>
  </si>
  <si>
    <t>和多都美神社</t>
  </si>
  <si>
    <t>TEL 0920-58-1488</t>
  </si>
  <si>
    <t>小茂田浜神社大祭</t>
  </si>
  <si>
    <t>11月第2日曜日</t>
  </si>
  <si>
    <t>小茂田浜神社（長崎県対馬市厳原町小茂田）</t>
  </si>
  <si>
    <t>小茂田浜神社</t>
  </si>
  <si>
    <t>TEL 0920-56-0274</t>
  </si>
  <si>
    <t>いさり火山笠まつり</t>
  </si>
  <si>
    <t>美津島文化会館駐車場</t>
  </si>
  <si>
    <t>対馬 厳原港まつり</t>
  </si>
  <si>
    <t>毎年8月第1土・日</t>
  </si>
  <si>
    <t>長崎県対馬市厳原町（城下町エリア）、メイン会場：厳原港特設ステージ</t>
  </si>
  <si>
    <t>厳原八幡宮大祭</t>
  </si>
  <si>
    <t>毎年 旧8月15日</t>
  </si>
  <si>
    <t>厳原八幡宮（長崎県対馬市厳原町中村645）</t>
  </si>
  <si>
    <t>厳原八幡宮</t>
  </si>
  <si>
    <t>TEL 0920-52-0073</t>
  </si>
  <si>
    <t>住吉神社例大祭</t>
  </si>
  <si>
    <t>毎年旧9/13</t>
  </si>
  <si>
    <t>住吉神社（長崎県対馬市美津島町鶏知、美津島町鴨居瀬）</t>
  </si>
  <si>
    <r>
      <t>宮崎港</t>
    </r>
    <r>
      <rPr>
        <sz val="14"/>
        <color theme="1"/>
        <rFont val="メイリオ"/>
        <family val="3"/>
        <charset val="128"/>
      </rPr>
      <t>（国際観光船バース・宮崎臨海公園）</t>
    </r>
    <rPh sb="0" eb="2">
      <t>ミヤザキ</t>
    </rPh>
    <rPh sb="2" eb="3">
      <t>コウ</t>
    </rPh>
    <rPh sb="4" eb="6">
      <t>コクサイ</t>
    </rPh>
    <rPh sb="6" eb="8">
      <t>カンコウ</t>
    </rPh>
    <rPh sb="8" eb="9">
      <t>フネ</t>
    </rPh>
    <rPh sb="13" eb="15">
      <t>ミヤザキ</t>
    </rPh>
    <rPh sb="15" eb="17">
      <t>リンカイ</t>
    </rPh>
    <rPh sb="17" eb="19">
      <t>コウエン</t>
    </rPh>
    <phoneticPr fontId="9"/>
  </si>
  <si>
    <t>6月中旬～8月下旬</t>
    <rPh sb="1" eb="2">
      <t>ガツ</t>
    </rPh>
    <rPh sb="2" eb="4">
      <t>チュウジュン</t>
    </rPh>
    <rPh sb="6" eb="7">
      <t>ガツ</t>
    </rPh>
    <rPh sb="7" eb="9">
      <t>ゲジュン</t>
    </rPh>
    <phoneticPr fontId="2"/>
  </si>
  <si>
    <t>0955‐23‐2093</t>
    <phoneticPr fontId="2"/>
  </si>
  <si>
    <t>東松島市商工観光課</t>
    <rPh sb="0" eb="4">
      <t>ヒガシマツシマシ</t>
    </rPh>
    <rPh sb="4" eb="6">
      <t>ショウコウ</t>
    </rPh>
    <rPh sb="6" eb="9">
      <t>カンコウカ</t>
    </rPh>
    <phoneticPr fontId="2"/>
  </si>
  <si>
    <t>0225-82-1111</t>
    <phoneticPr fontId="2"/>
  </si>
  <si>
    <t>http://www.higashimatsushima.miyagi.jp/index.cfm/37,html</t>
    <phoneticPr fontId="2"/>
  </si>
  <si>
    <t>おながわ秋の収獲祭</t>
    <rPh sb="4" eb="5">
      <t>アキ</t>
    </rPh>
    <rPh sb="6" eb="8">
      <t>シュウカク</t>
    </rPh>
    <rPh sb="8" eb="9">
      <t>サイ</t>
    </rPh>
    <phoneticPr fontId="2"/>
  </si>
  <si>
    <t>おながわみなと祭り</t>
    <rPh sb="7" eb="8">
      <t>マツ</t>
    </rPh>
    <phoneticPr fontId="2"/>
  </si>
  <si>
    <t>スターダスト・ページェント「海ぼたる」</t>
    <rPh sb="14" eb="15">
      <t>ウミ</t>
    </rPh>
    <phoneticPr fontId="2"/>
  </si>
  <si>
    <t>仙台塩釜港仙台港区</t>
    <phoneticPr fontId="2"/>
  </si>
  <si>
    <t>鹽竈神社帆手祭(ほてまつり)</t>
    <phoneticPr fontId="2"/>
  </si>
  <si>
    <t>志波彦神社･鹽竈神社</t>
    <phoneticPr fontId="2"/>
  </si>
  <si>
    <t>志波彦神社･鹽竈神社又は塩竈市観光交流課</t>
    <rPh sb="10" eb="11">
      <t>マタ</t>
    </rPh>
    <phoneticPr fontId="2"/>
  </si>
  <si>
    <t>022-367-1611又は022-364-1165</t>
    <rPh sb="12" eb="13">
      <t>マタ</t>
    </rPh>
    <phoneticPr fontId="2"/>
  </si>
  <si>
    <t>http://www.shiogamajinja.jp/index.html</t>
    <phoneticPr fontId="2"/>
  </si>
  <si>
    <t>竹駒神社初午大祭</t>
    <phoneticPr fontId="2"/>
  </si>
  <si>
    <t>竹駒神社</t>
    <phoneticPr fontId="2"/>
  </si>
  <si>
    <t>竹駒神社社務所</t>
    <phoneticPr fontId="2"/>
  </si>
  <si>
    <t>0223-22-2101</t>
    <phoneticPr fontId="2"/>
  </si>
  <si>
    <t>https://takekomajinja.jp/index.html</t>
    <phoneticPr fontId="2"/>
  </si>
  <si>
    <t>陸奥総社宮例大祭</t>
    <phoneticPr fontId="2"/>
  </si>
  <si>
    <t>第3日曜日</t>
    <rPh sb="0" eb="1">
      <t>ダイ</t>
    </rPh>
    <rPh sb="2" eb="5">
      <t>ニチヨウビ</t>
    </rPh>
    <phoneticPr fontId="2"/>
  </si>
  <si>
    <t>陸奥総社宮</t>
    <phoneticPr fontId="2"/>
  </si>
  <si>
    <t>陸奥総社宮社務所</t>
    <phoneticPr fontId="2"/>
  </si>
  <si>
    <t>022-368-7272又は022-368-8065</t>
    <rPh sb="12" eb="13">
      <t>マタ</t>
    </rPh>
    <phoneticPr fontId="2"/>
  </si>
  <si>
    <t>https://sousyanomiya.jp/</t>
    <phoneticPr fontId="2"/>
  </si>
  <si>
    <t>鹽竈神社花まつり</t>
    <phoneticPr fontId="2"/>
  </si>
  <si>
    <t>第4日曜日</t>
    <rPh sb="0" eb="1">
      <t>ダイ</t>
    </rPh>
    <rPh sb="2" eb="5">
      <t>ニチヨウビ</t>
    </rPh>
    <phoneticPr fontId="2"/>
  </si>
  <si>
    <t>022-367-1611</t>
    <phoneticPr fontId="2"/>
  </si>
  <si>
    <t>東照宮春祭</t>
    <phoneticPr fontId="2"/>
  </si>
  <si>
    <t>仙台東照宮</t>
    <phoneticPr fontId="2"/>
  </si>
  <si>
    <t>車で40分</t>
    <rPh sb="0" eb="1">
      <t>クルマ</t>
    </rPh>
    <rPh sb="4" eb="5">
      <t>フン</t>
    </rPh>
    <phoneticPr fontId="2"/>
  </si>
  <si>
    <t>022-234-3247</t>
    <phoneticPr fontId="2"/>
  </si>
  <si>
    <t>イベント</t>
    <phoneticPr fontId="2"/>
  </si>
  <si>
    <t>卸町ふれあい市</t>
    <phoneticPr fontId="2"/>
  </si>
  <si>
    <t>4月、10月</t>
    <rPh sb="5" eb="6">
      <t>ガツ</t>
    </rPh>
    <phoneticPr fontId="2"/>
  </si>
  <si>
    <t>4月下旬、10月中旬</t>
    <rPh sb="1" eb="2">
      <t>ガツ</t>
    </rPh>
    <rPh sb="2" eb="4">
      <t>ゲジュン</t>
    </rPh>
    <rPh sb="7" eb="8">
      <t>ガツ</t>
    </rPh>
    <rPh sb="8" eb="10">
      <t>チュウジュン</t>
    </rPh>
    <phoneticPr fontId="2"/>
  </si>
  <si>
    <t>卸町サンフェスタほか</t>
    <phoneticPr fontId="2"/>
  </si>
  <si>
    <t>仙台卸商センター総務課</t>
    <phoneticPr fontId="2"/>
  </si>
  <si>
    <t>022-235-2161/info@oc-sendai.ne.jp</t>
    <phoneticPr fontId="2"/>
  </si>
  <si>
    <t>http://www.oc-sendai.ne.jp/fureai/</t>
    <phoneticPr fontId="2"/>
  </si>
  <si>
    <t>イベント</t>
    <phoneticPr fontId="1"/>
  </si>
  <si>
    <t>金蛇水神社花まつり　</t>
    <phoneticPr fontId="2"/>
  </si>
  <si>
    <t>金蛇水神社</t>
    <phoneticPr fontId="2"/>
  </si>
  <si>
    <t>0223-22-2672</t>
    <phoneticPr fontId="2"/>
  </si>
  <si>
    <t>http://kanahebi.cdx.jp/</t>
    <phoneticPr fontId="2"/>
  </si>
  <si>
    <t>自然体感</t>
    <rPh sb="0" eb="2">
      <t>シゼン</t>
    </rPh>
    <rPh sb="2" eb="4">
      <t>タイカン</t>
    </rPh>
    <phoneticPr fontId="2"/>
  </si>
  <si>
    <t>薔薇香る、みどりの杜。バラ祭り</t>
    <phoneticPr fontId="2"/>
  </si>
  <si>
    <t>5月下旬～6月上旬</t>
    <rPh sb="1" eb="2">
      <t>ガツ</t>
    </rPh>
    <rPh sb="2" eb="4">
      <t>ゲジュン</t>
    </rPh>
    <rPh sb="6" eb="7">
      <t>ガツ</t>
    </rPh>
    <rPh sb="7" eb="9">
      <t>ジョウジュン</t>
    </rPh>
    <phoneticPr fontId="2"/>
  </si>
  <si>
    <t>せんだい農業園芸センター</t>
    <rPh sb="6" eb="8">
      <t>エンゲイ</t>
    </rPh>
    <phoneticPr fontId="2"/>
  </si>
  <si>
    <t>せんだい農業園芸センター</t>
    <phoneticPr fontId="2"/>
  </si>
  <si>
    <t>022-288-0811</t>
    <phoneticPr fontId="2"/>
  </si>
  <si>
    <t>https://www.sendai-nogyo-engei-center.jp/index.php</t>
    <phoneticPr fontId="2"/>
  </si>
  <si>
    <t>とっておきの音楽祭</t>
    <phoneticPr fontId="2"/>
  </si>
  <si>
    <t>仙台市内</t>
    <rPh sb="0" eb="4">
      <t>センダイシナイ</t>
    </rPh>
    <phoneticPr fontId="2"/>
  </si>
  <si>
    <t>NPO法人 とっておきの音楽祭 ／とっておきの音楽祭実行委員会SENDAI</t>
    <phoneticPr fontId="2"/>
  </si>
  <si>
    <t>022-265-0980</t>
    <phoneticPr fontId="2"/>
  </si>
  <si>
    <t>http://totteokino-ongakusai.jp/</t>
    <phoneticPr fontId="2"/>
  </si>
  <si>
    <t>自然体感</t>
    <rPh sb="0" eb="2">
      <t>シゼン</t>
    </rPh>
    <rPh sb="2" eb="4">
      <t>タイカン</t>
    </rPh>
    <phoneticPr fontId="1"/>
  </si>
  <si>
    <t>６月中旬～下旬</t>
    <rPh sb="1" eb="2">
      <t>ガツ</t>
    </rPh>
    <rPh sb="2" eb="4">
      <t>チュウジュン</t>
    </rPh>
    <rPh sb="5" eb="7">
      <t>ゲジュン</t>
    </rPh>
    <phoneticPr fontId="1"/>
  </si>
  <si>
    <t>食肉まつり</t>
    <phoneticPr fontId="2"/>
  </si>
  <si>
    <t>仙台中央食肉卸売市場株式会社　総務課</t>
    <phoneticPr fontId="2"/>
  </si>
  <si>
    <t>022-258-6011</t>
    <phoneticPr fontId="2"/>
  </si>
  <si>
    <t>金蛇弁財天例祭七夕あじさい祭り</t>
    <phoneticPr fontId="2"/>
  </si>
  <si>
    <t>自然体感</t>
    <rPh sb="0" eb="4">
      <t>シゼンタイカン</t>
    </rPh>
    <phoneticPr fontId="1"/>
  </si>
  <si>
    <t>川内ホタルのページェント　</t>
    <phoneticPr fontId="2"/>
  </si>
  <si>
    <t>大郷町内</t>
    <rPh sb="0" eb="3">
      <t>オオサトチョウ</t>
    </rPh>
    <rPh sb="3" eb="4">
      <t>ナイ</t>
    </rPh>
    <phoneticPr fontId="2"/>
  </si>
  <si>
    <t>大郷町農政商工課</t>
    <phoneticPr fontId="2"/>
  </si>
  <si>
    <t>022-359-5503</t>
    <phoneticPr fontId="2"/>
  </si>
  <si>
    <t>http://miyagimatidukuri.jp/</t>
    <phoneticPr fontId="2"/>
  </si>
  <si>
    <t>塩竈みなと祭協賛会事務局
塩竈市観光交流課</t>
    <rPh sb="9" eb="12">
      <t>ジムキョク</t>
    </rPh>
    <phoneticPr fontId="2"/>
  </si>
  <si>
    <t>https://kankoubussan.shiogama.miyagi.jp/</t>
    <phoneticPr fontId="2"/>
  </si>
  <si>
    <t>多賀城ビアサミット　</t>
    <phoneticPr fontId="2"/>
  </si>
  <si>
    <t>多賀城市内</t>
    <rPh sb="0" eb="3">
      <t>タガジョウ</t>
    </rPh>
    <rPh sb="3" eb="5">
      <t>シナイ</t>
    </rPh>
    <phoneticPr fontId="2"/>
  </si>
  <si>
    <t>Ｔ・Ａ・Ｐ多賀城</t>
    <phoneticPr fontId="2"/>
  </si>
  <si>
    <t>090-2368-4318</t>
    <phoneticPr fontId="2"/>
  </si>
  <si>
    <t>まほろば夏まつり</t>
    <phoneticPr fontId="2"/>
  </si>
  <si>
    <t>まほろばホール</t>
    <phoneticPr fontId="2"/>
  </si>
  <si>
    <t>車で50分</t>
    <rPh sb="0" eb="1">
      <t>クルマ</t>
    </rPh>
    <rPh sb="4" eb="5">
      <t>フン</t>
    </rPh>
    <phoneticPr fontId="2"/>
  </si>
  <si>
    <t>まほろばまつり実行委員会事務局</t>
    <phoneticPr fontId="2"/>
  </si>
  <si>
    <t>022-345-1184</t>
    <phoneticPr fontId="2"/>
  </si>
  <si>
    <t>https://www.town.taiwa.miyagi.jp/</t>
    <phoneticPr fontId="2"/>
  </si>
  <si>
    <t>瑞鳳殿 七夕ナイト　</t>
    <phoneticPr fontId="2"/>
  </si>
  <si>
    <t>仙台藩祖伊達政宗公霊屋　瑞鳳殿</t>
    <phoneticPr fontId="2"/>
  </si>
  <si>
    <t>022-262-6250</t>
    <phoneticPr fontId="2"/>
  </si>
  <si>
    <t>https://www.zuihoden.com/</t>
    <phoneticPr fontId="2"/>
  </si>
  <si>
    <t>多賀城市民夏祭り～ザ・祭りin多賀城～</t>
    <phoneticPr fontId="2"/>
  </si>
  <si>
    <t>陸上自衛隊多賀城駐屯地</t>
    <phoneticPr fontId="2"/>
  </si>
  <si>
    <t>多賀城市民夏祭り実行委員会事務局</t>
    <phoneticPr fontId="2"/>
  </si>
  <si>
    <t>022-365-7830</t>
    <phoneticPr fontId="2"/>
  </si>
  <si>
    <t>https://www.city.tagajo.miyagi.jp/index.html</t>
    <phoneticPr fontId="2"/>
  </si>
  <si>
    <t>なとり夏まつり</t>
    <phoneticPr fontId="2"/>
  </si>
  <si>
    <t>名取市内</t>
    <rPh sb="0" eb="2">
      <t>ナトリ</t>
    </rPh>
    <rPh sb="2" eb="4">
      <t>シナイ</t>
    </rPh>
    <phoneticPr fontId="2"/>
  </si>
  <si>
    <t>なとり夏まつり実行委員会事務局</t>
    <phoneticPr fontId="2"/>
  </si>
  <si>
    <t>022-382-6526</t>
    <phoneticPr fontId="2"/>
  </si>
  <si>
    <t>https://www.kankou.natori.miyagi.jp/</t>
    <phoneticPr fontId="2"/>
  </si>
  <si>
    <t>おもしぇがらきてけさｉn富谷</t>
    <phoneticPr fontId="2"/>
  </si>
  <si>
    <t>富谷市内</t>
    <rPh sb="0" eb="4">
      <t>トミヤシナイ</t>
    </rPh>
    <phoneticPr fontId="2"/>
  </si>
  <si>
    <t>くろかわ商工会富谷事務所</t>
    <phoneticPr fontId="2"/>
  </si>
  <si>
    <t>022-358-2205</t>
    <phoneticPr fontId="2"/>
  </si>
  <si>
    <t>http://hirosegawatourou.miyagi.jp/index.html</t>
    <phoneticPr fontId="2"/>
  </si>
  <si>
    <t>とみやマーチングフェスティバル　</t>
    <phoneticPr fontId="2"/>
  </si>
  <si>
    <t>富谷市生涯学習課生涯学習担当(総合運動公園内)</t>
    <phoneticPr fontId="2"/>
  </si>
  <si>
    <t>022-358-5400</t>
    <phoneticPr fontId="2"/>
  </si>
  <si>
    <t>https://www.tomiya-city.miyagi.jp/</t>
    <phoneticPr fontId="2"/>
  </si>
  <si>
    <t xml:space="preserve">SUPER GT RACE　 </t>
    <phoneticPr fontId="2"/>
  </si>
  <si>
    <t>スポーツランドＳＵＧＯ</t>
    <phoneticPr fontId="2"/>
  </si>
  <si>
    <t>0224-83-3111</t>
    <phoneticPr fontId="2"/>
  </si>
  <si>
    <t>https://www.sportsland-sugo.co.jp/</t>
    <phoneticPr fontId="2"/>
  </si>
  <si>
    <t>親方特選ひがしものまぐろ祭り</t>
    <phoneticPr fontId="2"/>
  </si>
  <si>
    <t>9～12月</t>
    <rPh sb="4" eb="5">
      <t>ガツ</t>
    </rPh>
    <phoneticPr fontId="2"/>
  </si>
  <si>
    <t>塩釜市内</t>
    <rPh sb="0" eb="2">
      <t>シオガマ</t>
    </rPh>
    <rPh sb="2" eb="4">
      <t>シナイ</t>
    </rPh>
    <phoneticPr fontId="2"/>
  </si>
  <si>
    <t>みやぎ寿司海道塩竈地域推進協議会</t>
    <phoneticPr fontId="2"/>
  </si>
  <si>
    <t>022-364-1165</t>
    <phoneticPr fontId="2"/>
  </si>
  <si>
    <t>http://www.shiogama.or.jp/07_higashi/index.html</t>
    <phoneticPr fontId="2"/>
  </si>
  <si>
    <t>萩まつり</t>
    <phoneticPr fontId="2"/>
  </si>
  <si>
    <t>仙台市野草園</t>
    <phoneticPr fontId="2"/>
  </si>
  <si>
    <t>022-222-2324</t>
    <phoneticPr fontId="2"/>
  </si>
  <si>
    <t>http://sendai-green-association.jp/</t>
    <phoneticPr fontId="2"/>
  </si>
  <si>
    <t>竹駒神社秋季大祭</t>
    <phoneticPr fontId="2"/>
  </si>
  <si>
    <t>9月第４土・日曜日</t>
    <rPh sb="1" eb="2">
      <t>ガツ</t>
    </rPh>
    <phoneticPr fontId="2"/>
  </si>
  <si>
    <t>閖上しらす祭</t>
    <phoneticPr fontId="2"/>
  </si>
  <si>
    <t>閖上水産加工業組合</t>
    <phoneticPr fontId="2"/>
  </si>
  <si>
    <t>022-796-2339</t>
    <phoneticPr fontId="2"/>
  </si>
  <si>
    <t>金蛇水神社秋まつり</t>
    <phoneticPr fontId="2"/>
  </si>
  <si>
    <t>10月第2日曜日</t>
    <phoneticPr fontId="2"/>
  </si>
  <si>
    <t>空の日　仙台空港祭</t>
    <phoneticPr fontId="2"/>
  </si>
  <si>
    <t>仙台空港</t>
    <phoneticPr fontId="2"/>
  </si>
  <si>
    <t>仙台空港インフォメーション</t>
    <phoneticPr fontId="2"/>
  </si>
  <si>
    <t>022-382-0080</t>
    <phoneticPr fontId="2"/>
  </si>
  <si>
    <t>https://www.sendai-airport.co.jp/</t>
    <phoneticPr fontId="2"/>
  </si>
  <si>
    <t>ゆりあげ港朝市　はらこ飯祭り</t>
    <phoneticPr fontId="2"/>
  </si>
  <si>
    <t>ゆりあげ港朝市会場内</t>
    <phoneticPr fontId="2"/>
  </si>
  <si>
    <t>ゆりあげ港朝市協同組合（メイプル館）</t>
    <phoneticPr fontId="2"/>
  </si>
  <si>
    <t>022-395-7211</t>
    <phoneticPr fontId="2"/>
  </si>
  <si>
    <t>東北・みやぎ復興マラソン</t>
    <phoneticPr fontId="2"/>
  </si>
  <si>
    <t>岩沼市内</t>
    <rPh sb="0" eb="2">
      <t>イワヌマ</t>
    </rPh>
    <rPh sb="2" eb="4">
      <t>シナイ</t>
    </rPh>
    <phoneticPr fontId="2"/>
  </si>
  <si>
    <t>東北・みやぎ復興マラソン事務局</t>
    <phoneticPr fontId="2"/>
  </si>
  <si>
    <t>022-796-4818　</t>
    <phoneticPr fontId="2"/>
  </si>
  <si>
    <t>https://fukko-marathon.jp/</t>
    <phoneticPr fontId="2"/>
  </si>
  <si>
    <t>2022/5/19～2022/5/21</t>
    <phoneticPr fontId="2"/>
  </si>
  <si>
    <t>DMOさかい観光局</t>
  </si>
  <si>
    <t>0776-82-5515/info@dmo-sakai.com</t>
  </si>
  <si>
    <t>丸岡城まつり</t>
    <rPh sb="0" eb="2">
      <t>マルオカ</t>
    </rPh>
    <rPh sb="2" eb="3">
      <t>シロ</t>
    </rPh>
    <phoneticPr fontId="2"/>
  </si>
  <si>
    <t>0134-32-4111（内線7267）</t>
    <rPh sb="13" eb="15">
      <t>ナイセン</t>
    </rPh>
    <phoneticPr fontId="2"/>
  </si>
  <si>
    <t>酒田市地域創生部交流観光課</t>
    <rPh sb="0" eb="3">
      <t>サカタシ</t>
    </rPh>
    <rPh sb="3" eb="5">
      <t>チイキ</t>
    </rPh>
    <rPh sb="5" eb="7">
      <t>ソウセイ</t>
    </rPh>
    <rPh sb="7" eb="8">
      <t>ブ</t>
    </rPh>
    <rPh sb="8" eb="10">
      <t>コウリュウ</t>
    </rPh>
    <rPh sb="10" eb="12">
      <t>カンコウ</t>
    </rPh>
    <rPh sb="12" eb="13">
      <t>カ</t>
    </rPh>
    <phoneticPr fontId="2"/>
  </si>
  <si>
    <t>仙台国際ハーフマラソン大会</t>
    <rPh sb="0" eb="2">
      <t>センダイ</t>
    </rPh>
    <rPh sb="2" eb="4">
      <t>コクサイ</t>
    </rPh>
    <rPh sb="11" eb="13">
      <t>タイカイ</t>
    </rPh>
    <phoneticPr fontId="1"/>
  </si>
  <si>
    <t>022-366-2055(臨時)
022-364-1165</t>
    <rPh sb="13" eb="15">
      <t>リンジ</t>
    </rPh>
    <phoneticPr fontId="2"/>
  </si>
  <si>
    <t>広瀬川灯ろう流し実行委員会事務局</t>
    <rPh sb="13" eb="16">
      <t>ジムキョク</t>
    </rPh>
    <phoneticPr fontId="2"/>
  </si>
  <si>
    <r>
      <t>9</t>
    </r>
    <r>
      <rPr>
        <sz val="14"/>
        <color theme="1"/>
        <rFont val="DejaVu Sans"/>
        <family val="2"/>
      </rPr>
      <t>月下旬</t>
    </r>
  </si>
  <si>
    <r>
      <t>車で</t>
    </r>
    <r>
      <rPr>
        <sz val="14"/>
        <color theme="1"/>
        <rFont val="メイリオ"/>
        <family val="3"/>
      </rPr>
      <t>10</t>
    </r>
    <r>
      <rPr>
        <sz val="14"/>
        <color theme="1"/>
        <rFont val="DejaVu Sans"/>
        <family val="2"/>
      </rPr>
      <t>分</t>
    </r>
  </si>
  <si>
    <r>
      <t>12</t>
    </r>
    <r>
      <rPr>
        <sz val="14"/>
        <color theme="1"/>
        <rFont val="DejaVu Sans"/>
        <family val="2"/>
      </rPr>
      <t>月下旬</t>
    </r>
  </si>
  <si>
    <r>
      <t>3</t>
    </r>
    <r>
      <rPr>
        <sz val="14"/>
        <color theme="1"/>
        <rFont val="DejaVu Sans"/>
        <family val="2"/>
      </rPr>
      <t>月上旬</t>
    </r>
  </si>
  <si>
    <r>
      <t>8</t>
    </r>
    <r>
      <rPr>
        <sz val="14"/>
        <color theme="1"/>
        <rFont val="DejaVu Sans"/>
        <family val="2"/>
      </rPr>
      <t>月中旬</t>
    </r>
  </si>
  <si>
    <r>
      <t>7</t>
    </r>
    <r>
      <rPr>
        <sz val="14"/>
        <color theme="1"/>
        <rFont val="DejaVu Sans"/>
        <family val="2"/>
      </rPr>
      <t>月下旬</t>
    </r>
  </si>
  <si>
    <r>
      <t>9</t>
    </r>
    <r>
      <rPr>
        <sz val="14"/>
        <color theme="1"/>
        <rFont val="DejaVu Sans"/>
        <family val="2"/>
      </rPr>
      <t>月中旬</t>
    </r>
  </si>
  <si>
    <t>029-267-5111
kankou@town.oarai.lg.jp</t>
    <phoneticPr fontId="2"/>
  </si>
  <si>
    <t>9月中旬～10月上旬</t>
    <rPh sb="2" eb="3">
      <t>チュウ</t>
    </rPh>
    <phoneticPr fontId="2"/>
  </si>
  <si>
    <t>ジャパン・ビアフェス横浜</t>
    <rPh sb="10" eb="12">
      <t>ヨコハマ</t>
    </rPh>
    <phoneticPr fontId="2"/>
  </si>
  <si>
    <t>横浜中華街関帝廟</t>
    <rPh sb="2" eb="5">
      <t>チュウカガイ</t>
    </rPh>
    <phoneticPr fontId="2"/>
  </si>
  <si>
    <t>横浜中華街春節</t>
    <rPh sb="0" eb="2">
      <t>ヨコハマ</t>
    </rPh>
    <rPh sb="2" eb="5">
      <t>チュウカガイ</t>
    </rPh>
    <rPh sb="5" eb="7">
      <t>シュンセツ</t>
    </rPh>
    <phoneticPr fontId="2"/>
  </si>
  <si>
    <t>2月中旬～3月上旬</t>
    <rPh sb="2" eb="3">
      <t>チュウ</t>
    </rPh>
    <rPh sb="7" eb="9">
      <t>ジョウジュン</t>
    </rPh>
    <phoneticPr fontId="2"/>
  </si>
  <si>
    <t>045-682-0021</t>
    <phoneticPr fontId="2"/>
  </si>
  <si>
    <t>金沢文庫駅徒歩12分</t>
    <rPh sb="0" eb="4">
      <t>カナザワブンコ</t>
    </rPh>
    <rPh sb="4" eb="5">
      <t>エキ</t>
    </rPh>
    <rPh sb="5" eb="7">
      <t>トホ</t>
    </rPh>
    <rPh sb="9" eb="10">
      <t>フン</t>
    </rPh>
    <phoneticPr fontId="2"/>
  </si>
  <si>
    <t>045-788-9778</t>
    <phoneticPr fontId="2"/>
  </si>
  <si>
    <t>６月～７月上旬</t>
    <rPh sb="1" eb="2">
      <t>ガツ</t>
    </rPh>
    <rPh sb="4" eb="5">
      <t>ガツ</t>
    </rPh>
    <phoneticPr fontId="2"/>
  </si>
  <si>
    <t>７月下旬～８月上旬</t>
    <rPh sb="6" eb="7">
      <t>ガツ</t>
    </rPh>
    <rPh sb="7" eb="9">
      <t>ジョウジュン</t>
    </rPh>
    <phoneticPr fontId="2"/>
  </si>
  <si>
    <t>045-363-7311</t>
    <phoneticPr fontId="2"/>
  </si>
  <si>
    <t>よこはま国際協力・国際交流プラットフォーム運営委員会事務局（特活）横浜NGO連絡会</t>
    <rPh sb="4" eb="6">
      <t>コクサイ</t>
    </rPh>
    <rPh sb="6" eb="8">
      <t>キョウリョク</t>
    </rPh>
    <rPh sb="9" eb="11">
      <t>コクサイ</t>
    </rPh>
    <rPh sb="11" eb="13">
      <t>コウリュウ</t>
    </rPh>
    <rPh sb="21" eb="23">
      <t>ウンエイ</t>
    </rPh>
    <rPh sb="23" eb="26">
      <t>イインカイ</t>
    </rPh>
    <rPh sb="26" eb="29">
      <t>ジムキョク</t>
    </rPh>
    <rPh sb="30" eb="31">
      <t>トク</t>
    </rPh>
    <rPh sb="31" eb="32">
      <t>カツ</t>
    </rPh>
    <rPh sb="33" eb="35">
      <t>ヨコハマ</t>
    </rPh>
    <rPh sb="38" eb="41">
      <t>レンラクカイ</t>
    </rPh>
    <phoneticPr fontId="2"/>
  </si>
  <si>
    <t>美食節　横浜中華街フードフェスティバル</t>
    <rPh sb="0" eb="2">
      <t>ビショク</t>
    </rPh>
    <rPh sb="2" eb="3">
      <t>ブシ</t>
    </rPh>
    <rPh sb="4" eb="6">
      <t>ヨコハマ</t>
    </rPh>
    <rPh sb="6" eb="9">
      <t>チュウカガイ</t>
    </rPh>
    <phoneticPr fontId="2"/>
  </si>
  <si>
    <t>金刀比羅大鷲神社周辺</t>
    <rPh sb="0" eb="1">
      <t>キン</t>
    </rPh>
    <rPh sb="1" eb="2">
      <t>カタナ</t>
    </rPh>
    <rPh sb="2" eb="3">
      <t>ヒ</t>
    </rPh>
    <rPh sb="3" eb="4">
      <t>ラ</t>
    </rPh>
    <rPh sb="4" eb="6">
      <t>オオワシ</t>
    </rPh>
    <rPh sb="6" eb="8">
      <t>ジンジャ</t>
    </rPh>
    <rPh sb="8" eb="10">
      <t>シュウヘン</t>
    </rPh>
    <phoneticPr fontId="2"/>
  </si>
  <si>
    <t>阪東橋駅徒歩5分</t>
    <rPh sb="0" eb="3">
      <t>バンドウバシ</t>
    </rPh>
    <rPh sb="3" eb="4">
      <t>エキ</t>
    </rPh>
    <rPh sb="4" eb="6">
      <t>トホ</t>
    </rPh>
    <rPh sb="7" eb="8">
      <t>フン</t>
    </rPh>
    <phoneticPr fontId="2"/>
  </si>
  <si>
    <r>
      <t>ビックシャワー海洋浴の</t>
    </r>
    <r>
      <rPr>
        <strike/>
        <sz val="16"/>
        <color theme="1"/>
        <rFont val="メイリオ"/>
        <family val="3"/>
        <charset val="128"/>
      </rPr>
      <t>祭</t>
    </r>
    <r>
      <rPr>
        <sz val="16"/>
        <color theme="1"/>
        <rFont val="メイリオ"/>
        <family val="3"/>
        <charset val="128"/>
      </rPr>
      <t>祭典</t>
    </r>
    <rPh sb="7" eb="9">
      <t>カイヨウ</t>
    </rPh>
    <rPh sb="9" eb="10">
      <t>ヨク</t>
    </rPh>
    <rPh sb="11" eb="12">
      <t>マツ</t>
    </rPh>
    <rPh sb="12" eb="14">
      <t>サイテン</t>
    </rPh>
    <phoneticPr fontId="9"/>
  </si>
  <si>
    <t>（大阪国際女子マラソン大会事務局・平日10:00～18:00)</t>
    <phoneticPr fontId="2"/>
  </si>
  <si>
    <t>072-433-7192（貝塚市観光協会）</t>
    <rPh sb="18" eb="20">
      <t>キョウカイ</t>
    </rPh>
    <phoneticPr fontId="2"/>
  </si>
  <si>
    <t>境港まぐろ感謝祭</t>
    <rPh sb="0" eb="2">
      <t>サカイミナト</t>
    </rPh>
    <rPh sb="5" eb="8">
      <t>カンシャサイ</t>
    </rPh>
    <phoneticPr fontId="2"/>
  </si>
  <si>
    <r>
      <t>伊万里市</t>
    </r>
    <r>
      <rPr>
        <strike/>
        <sz val="14"/>
        <color theme="1"/>
        <rFont val="メイリオ"/>
        <family val="3"/>
        <charset val="128"/>
      </rPr>
      <t>産</t>
    </r>
    <r>
      <rPr>
        <sz val="14"/>
        <color theme="1"/>
        <rFont val="メイリオ"/>
        <family val="3"/>
        <charset val="128"/>
      </rPr>
      <t>総合政策部観光戦略課</t>
    </r>
    <rPh sb="0" eb="4">
      <t>イマリシ</t>
    </rPh>
    <rPh sb="4" eb="5">
      <t>サン</t>
    </rPh>
    <rPh sb="5" eb="7">
      <t>ソウゴウ</t>
    </rPh>
    <rPh sb="7" eb="9">
      <t>セイサク</t>
    </rPh>
    <rPh sb="9" eb="10">
      <t>ブ</t>
    </rPh>
    <rPh sb="10" eb="12">
      <t>カンコウ</t>
    </rPh>
    <rPh sb="12" eb="14">
      <t>センリャク</t>
    </rPh>
    <rPh sb="14" eb="15">
      <t>カ</t>
    </rPh>
    <phoneticPr fontId="2"/>
  </si>
  <si>
    <t>２月初旬～中旬</t>
    <rPh sb="1" eb="2">
      <t>ガツ</t>
    </rPh>
    <rPh sb="2" eb="4">
      <t>ショジュン</t>
    </rPh>
    <rPh sb="5" eb="7">
      <t>チュウジュン</t>
    </rPh>
    <phoneticPr fontId="2"/>
  </si>
  <si>
    <t>３月下旬～４月初旬</t>
    <rPh sb="1" eb="2">
      <t>ガツ</t>
    </rPh>
    <rPh sb="2" eb="4">
      <t>ゲジュン</t>
    </rPh>
    <rPh sb="6" eb="7">
      <t>ガツ</t>
    </rPh>
    <rPh sb="7" eb="9">
      <t>ショジュン</t>
    </rPh>
    <phoneticPr fontId="2"/>
  </si>
  <si>
    <t>３月中旬～４月初旬</t>
    <rPh sb="1" eb="2">
      <t>ガツ</t>
    </rPh>
    <rPh sb="2" eb="4">
      <t>チュウジュン</t>
    </rPh>
    <rPh sb="6" eb="7">
      <t>ガツ</t>
    </rPh>
    <rPh sb="7" eb="9">
      <t>ショジュン</t>
    </rPh>
    <phoneticPr fontId="2"/>
  </si>
  <si>
    <t>４月～５月初旬</t>
    <rPh sb="1" eb="2">
      <t>ガツ</t>
    </rPh>
    <rPh sb="4" eb="5">
      <t>ガツ</t>
    </rPh>
    <rPh sb="5" eb="7">
      <t>ショジュン</t>
    </rPh>
    <phoneticPr fontId="2"/>
  </si>
  <si>
    <t>５月初旬～下旬</t>
    <rPh sb="2" eb="4">
      <t>ショジュン</t>
    </rPh>
    <rPh sb="5" eb="6">
      <t>シタ</t>
    </rPh>
    <phoneticPr fontId="2"/>
  </si>
  <si>
    <t>１０月・１1月</t>
    <rPh sb="2" eb="3">
      <t>ガツ</t>
    </rPh>
    <phoneticPr fontId="2"/>
  </si>
  <si>
    <t>１１月～５月</t>
    <rPh sb="2" eb="3">
      <t>ガツ</t>
    </rPh>
    <rPh sb="5" eb="6">
      <t>ガツ</t>
    </rPh>
    <phoneticPr fontId="2"/>
  </si>
  <si>
    <t>１０月下旬or１１月初旬～５月初旬</t>
    <rPh sb="2" eb="3">
      <t>ガツ</t>
    </rPh>
    <rPh sb="3" eb="5">
      <t>ゲジュン</t>
    </rPh>
    <rPh sb="9" eb="10">
      <t>ガツ</t>
    </rPh>
    <rPh sb="10" eb="12">
      <t>ショジュン</t>
    </rPh>
    <rPh sb="14" eb="15">
      <t>ガツ</t>
    </rPh>
    <rPh sb="15" eb="17">
      <t>ショジュン</t>
    </rPh>
    <phoneticPr fontId="2"/>
  </si>
  <si>
    <t>8月下旬</t>
    <rPh sb="2" eb="4">
      <t>ゲジュン</t>
    </rPh>
    <phoneticPr fontId="2"/>
  </si>
  <si>
    <t>5月中旬</t>
    <rPh sb="2" eb="4">
      <t>チュウジュン</t>
    </rPh>
    <phoneticPr fontId="2"/>
  </si>
  <si>
    <t>https://event.hakobura.jp/9250</t>
    <phoneticPr fontId="2"/>
  </si>
  <si>
    <t>017-741-6634</t>
    <phoneticPr fontId="2"/>
  </si>
  <si>
    <t>10月下旬～11月上旬</t>
    <phoneticPr fontId="2"/>
  </si>
  <si>
    <t>http://www.eco-oirase.com</t>
    <phoneticPr fontId="2"/>
  </si>
  <si>
    <t>(令和5年度のみ)4月21日～5月5日
それ以外は4月23日～5月5日</t>
    <rPh sb="22" eb="24">
      <t>イガイ</t>
    </rPh>
    <rPh sb="26" eb="27">
      <t>ガツ</t>
    </rPh>
    <rPh sb="29" eb="30">
      <t>ニチ</t>
    </rPh>
    <rPh sb="32" eb="33">
      <t>ガツ</t>
    </rPh>
    <rPh sb="34" eb="35">
      <t>ニチ</t>
    </rPh>
    <phoneticPr fontId="2"/>
  </si>
  <si>
    <t>（一社）浅虫温泉観光協会</t>
    <rPh sb="1" eb="3">
      <t>イチシャ</t>
    </rPh>
    <rPh sb="4" eb="8">
      <t>アサムシオンセン</t>
    </rPh>
    <rPh sb="8" eb="10">
      <t>カンコウ</t>
    </rPh>
    <rPh sb="10" eb="12">
      <t>キョウカイ</t>
    </rPh>
    <phoneticPr fontId="2"/>
  </si>
  <si>
    <t>https://r.goope.jp/aomorishinamioka</t>
    <phoneticPr fontId="2"/>
  </si>
  <si>
    <t>https://kuroishi.or.jp</t>
    <phoneticPr fontId="2"/>
  </si>
  <si>
    <t>十和田湖湖水まつり</t>
    <rPh sb="0" eb="3">
      <t>トワダ</t>
    </rPh>
    <rPh sb="3" eb="4">
      <t>コ</t>
    </rPh>
    <rPh sb="4" eb="6">
      <t>コスイ</t>
    </rPh>
    <phoneticPr fontId="2"/>
  </si>
  <si>
    <t>十和田湖畔休屋</t>
    <rPh sb="0" eb="3">
      <t>トワダ</t>
    </rPh>
    <rPh sb="3" eb="4">
      <t>コ</t>
    </rPh>
    <rPh sb="4" eb="5">
      <t>ハン</t>
    </rPh>
    <rPh sb="5" eb="7">
      <t>ヤスミヤ</t>
    </rPh>
    <phoneticPr fontId="2"/>
  </si>
  <si>
    <t>車で120分</t>
    <rPh sb="0" eb="1">
      <t>クルマ</t>
    </rPh>
    <rPh sb="5" eb="6">
      <t>フン</t>
    </rPh>
    <phoneticPr fontId="2"/>
  </si>
  <si>
    <t>十和田奥入瀬観光機構</t>
    <rPh sb="0" eb="10">
      <t>トワダオイラセカンコウキコウ</t>
    </rPh>
    <phoneticPr fontId="2"/>
  </si>
  <si>
    <t>https://kosuimaturi.com/</t>
    <phoneticPr fontId="2"/>
  </si>
  <si>
    <t>季節のイベント（冬）</t>
    <phoneticPr fontId="2"/>
  </si>
  <si>
    <t>十和田湖冬物語</t>
    <rPh sb="0" eb="3">
      <t>トワダ</t>
    </rPh>
    <rPh sb="3" eb="4">
      <t>コ</t>
    </rPh>
    <rPh sb="4" eb="5">
      <t>フユ</t>
    </rPh>
    <rPh sb="5" eb="7">
      <t>モノガタリ</t>
    </rPh>
    <phoneticPr fontId="2"/>
  </si>
  <si>
    <t>12月中旬～2月下旬</t>
    <rPh sb="2" eb="3">
      <t>ガツ</t>
    </rPh>
    <rPh sb="3" eb="5">
      <t>チュウジュン</t>
    </rPh>
    <rPh sb="7" eb="8">
      <t>ガツ</t>
    </rPh>
    <rPh sb="8" eb="10">
      <t>ゲジュン</t>
    </rPh>
    <phoneticPr fontId="2"/>
  </si>
  <si>
    <t>十和田湖畔休屋</t>
    <rPh sb="0" eb="4">
      <t>トワダコ</t>
    </rPh>
    <rPh sb="4" eb="5">
      <t>ハン</t>
    </rPh>
    <rPh sb="5" eb="7">
      <t>ヤスミヤ</t>
    </rPh>
    <phoneticPr fontId="2"/>
  </si>
  <si>
    <t xml:space="preserve">http://towadako-winter.com/ </t>
    <phoneticPr fontId="2"/>
  </si>
  <si>
    <t>（一財）VISITはちのへ</t>
    <rPh sb="0" eb="4">
      <t>イチザイ</t>
    </rPh>
    <phoneticPr fontId="2"/>
  </si>
  <si>
    <t>0178-70-1110</t>
    <phoneticPr fontId="2"/>
  </si>
  <si>
    <t>https://www.onagawa-sanma.site/</t>
    <phoneticPr fontId="2"/>
  </si>
  <si>
    <t>https://onagawa-fes.info/</t>
    <phoneticPr fontId="2"/>
  </si>
  <si>
    <t>http://onagawa-minatomatsuri.info/</t>
    <phoneticPr fontId="2"/>
  </si>
  <si>
    <t>追加</t>
    <rPh sb="0" eb="2">
      <t>ツイカ</t>
    </rPh>
    <phoneticPr fontId="2"/>
  </si>
  <si>
    <t>多賀城跡あやめまつり</t>
    <phoneticPr fontId="2"/>
  </si>
  <si>
    <t>みやぎ国際トライアスロン仙台ベイ七ヶ浜大会</t>
    <phoneticPr fontId="2"/>
  </si>
  <si>
    <t>塩竈みなと祭</t>
    <phoneticPr fontId="2"/>
  </si>
  <si>
    <t>７月下旬</t>
    <rPh sb="2" eb="4">
      <t>ゲジュン</t>
    </rPh>
    <phoneticPr fontId="2"/>
  </si>
  <si>
    <t>削除</t>
    <rPh sb="0" eb="2">
      <t>サクジョ</t>
    </rPh>
    <phoneticPr fontId="2"/>
  </si>
  <si>
    <t>OARAI INTERNATIONAL FISHING FESTIVAL</t>
    <phoneticPr fontId="1"/>
  </si>
  <si>
    <t>９～10月</t>
    <rPh sb="4" eb="5">
      <t>ガツ</t>
    </rPh>
    <phoneticPr fontId="2"/>
  </si>
  <si>
    <t>９月下旬～10月上旬</t>
    <rPh sb="1" eb="2">
      <t>ガツ</t>
    </rPh>
    <rPh sb="2" eb="4">
      <t>ゲジュン</t>
    </rPh>
    <rPh sb="7" eb="8">
      <t>ガツ</t>
    </rPh>
    <rPh sb="8" eb="10">
      <t>ジョウジュン</t>
    </rPh>
    <phoneticPr fontId="2"/>
  </si>
  <si>
    <t>NIGHT WAVE
海のイルミネーションin大洗</t>
    <rPh sb="11" eb="12">
      <t>ウミ</t>
    </rPh>
    <rPh sb="23" eb="25">
      <t>オオアライ</t>
    </rPh>
    <phoneticPr fontId="1"/>
  </si>
  <si>
    <t>11月中旬～下旬</t>
    <rPh sb="2" eb="3">
      <t>ガツ</t>
    </rPh>
    <rPh sb="3" eb="5">
      <t>チュウジュン</t>
    </rPh>
    <rPh sb="6" eb="8">
      <t>ゲジュン</t>
    </rPh>
    <phoneticPr fontId="1"/>
  </si>
  <si>
    <t>-</t>
    <phoneticPr fontId="2"/>
  </si>
  <si>
    <t>ひたちなかPRの日</t>
    <rPh sb="8" eb="9">
      <t>ヒ</t>
    </rPh>
    <phoneticPr fontId="2"/>
  </si>
  <si>
    <t>5月上旬</t>
    <rPh sb="1" eb="2">
      <t>ガツ</t>
    </rPh>
    <rPh sb="2" eb="4">
      <t>ジョウジュン</t>
    </rPh>
    <phoneticPr fontId="1"/>
  </si>
  <si>
    <t>観光振興課</t>
    <rPh sb="0" eb="5">
      <t>カンコウシンコウカ</t>
    </rPh>
    <phoneticPr fontId="1"/>
  </si>
  <si>
    <t>029-273-0111
kankou@city.hitachinaka.lg.jp</t>
    <phoneticPr fontId="2"/>
  </si>
  <si>
    <t>https://www.city.hitachinaka.lg.jp/</t>
    <phoneticPr fontId="2"/>
  </si>
  <si>
    <t>LuckyFM Green Festival</t>
    <phoneticPr fontId="2"/>
  </si>
  <si>
    <t>国営ひたち海浜公園</t>
    <rPh sb="0" eb="2">
      <t>コクエイ</t>
    </rPh>
    <rPh sb="5" eb="9">
      <t>カイヒンコウエン</t>
    </rPh>
    <phoneticPr fontId="1"/>
  </si>
  <si>
    <t>株式会社茨城放送</t>
    <rPh sb="0" eb="4">
      <t>カブシキガイシャ</t>
    </rPh>
    <rPh sb="4" eb="8">
      <t>イバラキホウソウ</t>
    </rPh>
    <phoneticPr fontId="2"/>
  </si>
  <si>
    <t>https://luckyfes.com/</t>
    <phoneticPr fontId="2"/>
  </si>
  <si>
    <t>毎年8月8日</t>
    <rPh sb="0" eb="2">
      <t>マイトシ</t>
    </rPh>
    <rPh sb="3" eb="4">
      <t>ガツ</t>
    </rPh>
    <rPh sb="5" eb="6">
      <t>ニチ</t>
    </rPh>
    <phoneticPr fontId="1"/>
  </si>
  <si>
    <t>鶴ケ谷八幡宮例大祭（やわたんまち）</t>
    <rPh sb="0" eb="3">
      <t>ツルガヤ</t>
    </rPh>
    <rPh sb="3" eb="6">
      <t>ハチマングウ</t>
    </rPh>
    <rPh sb="6" eb="9">
      <t>レイタイサイ</t>
    </rPh>
    <phoneticPr fontId="2"/>
  </si>
  <si>
    <t>館山市内</t>
    <rPh sb="0" eb="2">
      <t>タテヤマ</t>
    </rPh>
    <rPh sb="2" eb="4">
      <t>シナイ</t>
    </rPh>
    <phoneticPr fontId="1"/>
  </si>
  <si>
    <t>徒歩30分</t>
    <rPh sb="0" eb="2">
      <t>トホ</t>
    </rPh>
    <rPh sb="4" eb="5">
      <t>フン</t>
    </rPh>
    <phoneticPr fontId="1"/>
  </si>
  <si>
    <t>館山市観光協会</t>
    <rPh sb="0" eb="3">
      <t>タテヤマシ</t>
    </rPh>
    <rPh sb="3" eb="7">
      <t>カンコウキョウカイ</t>
    </rPh>
    <phoneticPr fontId="1"/>
  </si>
  <si>
    <t>0470-20-2000</t>
    <phoneticPr fontId="2"/>
  </si>
  <si>
    <t>https://tateyamacity.com/</t>
    <phoneticPr fontId="2"/>
  </si>
  <si>
    <t>よこはまシティウォーク</t>
    <phoneticPr fontId="2"/>
  </si>
  <si>
    <t>春分の日</t>
    <rPh sb="0" eb="2">
      <t>シュンブン</t>
    </rPh>
    <rPh sb="3" eb="4">
      <t>ヒ</t>
    </rPh>
    <phoneticPr fontId="2"/>
  </si>
  <si>
    <t>横浜市スポーツ協会</t>
    <phoneticPr fontId="2"/>
  </si>
  <si>
    <t>045-640-0012</t>
    <phoneticPr fontId="2"/>
  </si>
  <si>
    <t>大岡川桜まつり</t>
    <rPh sb="0" eb="2">
      <t>オオオカ</t>
    </rPh>
    <rPh sb="2" eb="3">
      <t>ガワ</t>
    </rPh>
    <rPh sb="3" eb="4">
      <t>サクラ</t>
    </rPh>
    <phoneticPr fontId="2"/>
  </si>
  <si>
    <t>４月上旬</t>
    <phoneticPr fontId="2"/>
  </si>
  <si>
    <t>大岡川周辺</t>
    <rPh sb="0" eb="2">
      <t>オオオカ</t>
    </rPh>
    <rPh sb="2" eb="3">
      <t>ガワ</t>
    </rPh>
    <rPh sb="3" eb="5">
      <t>シュウヘン</t>
    </rPh>
    <phoneticPr fontId="2"/>
  </si>
  <si>
    <t>桜木町駅徒歩5分</t>
    <rPh sb="0" eb="4">
      <t>サクラギチョウエキ</t>
    </rPh>
    <rPh sb="4" eb="6">
      <t>トホ</t>
    </rPh>
    <rPh sb="7" eb="8">
      <t>フン</t>
    </rPh>
    <phoneticPr fontId="2"/>
  </si>
  <si>
    <t>南区桜まつり実行委員会事務局（南区役所地域振興課）</t>
    <rPh sb="0" eb="2">
      <t>ミナミク</t>
    </rPh>
    <rPh sb="2" eb="3">
      <t>サクラ</t>
    </rPh>
    <rPh sb="6" eb="8">
      <t>ジッコウ</t>
    </rPh>
    <rPh sb="8" eb="11">
      <t>イインカイ</t>
    </rPh>
    <rPh sb="11" eb="14">
      <t>ジムキョク</t>
    </rPh>
    <rPh sb="15" eb="19">
      <t>ミナミクヤクショ</t>
    </rPh>
    <rPh sb="19" eb="24">
      <t>チイキシンコウカ</t>
    </rPh>
    <phoneticPr fontId="2"/>
  </si>
  <si>
    <t>045-743-8194</t>
    <phoneticPr fontId="2"/>
  </si>
  <si>
    <t>よこはま花と緑のスプリングフェア</t>
    <rPh sb="4" eb="5">
      <t>ハナ</t>
    </rPh>
    <rPh sb="6" eb="7">
      <t>ミドリ</t>
    </rPh>
    <phoneticPr fontId="2"/>
  </si>
  <si>
    <t>４月・５月</t>
    <rPh sb="1" eb="2">
      <t>ガツ</t>
    </rPh>
    <rPh sb="4" eb="5">
      <t>ガツ</t>
    </rPh>
    <phoneticPr fontId="2"/>
  </si>
  <si>
    <t>４月中旬～５月上旬</t>
    <rPh sb="2" eb="3">
      <t>ナカ</t>
    </rPh>
    <rPh sb="6" eb="7">
      <t>ガツ</t>
    </rPh>
    <rPh sb="7" eb="9">
      <t>ジョウジュン</t>
    </rPh>
    <phoneticPr fontId="2"/>
  </si>
  <si>
    <t>横浜公園・山下公園</t>
    <rPh sb="0" eb="2">
      <t>ヨコハマ</t>
    </rPh>
    <rPh sb="2" eb="4">
      <t>コウエン</t>
    </rPh>
    <rPh sb="5" eb="7">
      <t>ヤマシタ</t>
    </rPh>
    <rPh sb="7" eb="9">
      <t>コウエン</t>
    </rPh>
    <phoneticPr fontId="2"/>
  </si>
  <si>
    <t>横浜公園：関内駅徒歩３分
山下公園：元町・中華街駅徒歩3分</t>
    <rPh sb="0" eb="4">
      <t>ヨコハマコウエン</t>
    </rPh>
    <rPh sb="5" eb="7">
      <t>カンナイ</t>
    </rPh>
    <rPh sb="7" eb="8">
      <t>エキ</t>
    </rPh>
    <rPh sb="8" eb="10">
      <t>トホ</t>
    </rPh>
    <rPh sb="11" eb="12">
      <t>フン</t>
    </rPh>
    <rPh sb="13" eb="17">
      <t>ヤマシタコウエン</t>
    </rPh>
    <rPh sb="18" eb="20">
      <t>モトマチ</t>
    </rPh>
    <rPh sb="21" eb="24">
      <t>チュウカガイ</t>
    </rPh>
    <rPh sb="24" eb="25">
      <t>エキ</t>
    </rPh>
    <rPh sb="25" eb="27">
      <t>トホ</t>
    </rPh>
    <rPh sb="28" eb="29">
      <t>プン</t>
    </rPh>
    <phoneticPr fontId="2"/>
  </si>
  <si>
    <t>よこはま花と緑のスプリングフェア運営委員会事務局</t>
    <rPh sb="4" eb="5">
      <t>ハナ</t>
    </rPh>
    <rPh sb="6" eb="7">
      <t>ミドリ</t>
    </rPh>
    <rPh sb="16" eb="18">
      <t>ウンエイ</t>
    </rPh>
    <rPh sb="18" eb="21">
      <t>イインカイ</t>
    </rPh>
    <rPh sb="21" eb="23">
      <t>ジム</t>
    </rPh>
    <rPh sb="23" eb="24">
      <t>キョク</t>
    </rPh>
    <phoneticPr fontId="2"/>
  </si>
  <si>
    <t>045-476-6009</t>
    <phoneticPr fontId="2"/>
  </si>
  <si>
    <t>４月下旬</t>
    <phoneticPr fontId="2"/>
  </si>
  <si>
    <t>みなとみらい21地区、　　イセザキモール1.2St.吉田町通り、石川商店街</t>
    <rPh sb="8" eb="10">
      <t>チク</t>
    </rPh>
    <rPh sb="26" eb="28">
      <t>ヨシダ</t>
    </rPh>
    <rPh sb="28" eb="29">
      <t>マチ</t>
    </rPh>
    <rPh sb="29" eb="30">
      <t>トオ</t>
    </rPh>
    <rPh sb="32" eb="34">
      <t>イシカワ</t>
    </rPh>
    <rPh sb="34" eb="37">
      <t>ショウテンガイ</t>
    </rPh>
    <phoneticPr fontId="2"/>
  </si>
  <si>
    <t>桜木町・みなとみらい・関内・石川町駅より徒歩</t>
    <rPh sb="0" eb="3">
      <t>サクラギチョウ</t>
    </rPh>
    <rPh sb="11" eb="13">
      <t>カンナイ</t>
    </rPh>
    <rPh sb="14" eb="17">
      <t>イシカワチョウ</t>
    </rPh>
    <rPh sb="17" eb="18">
      <t>エキ</t>
    </rPh>
    <rPh sb="20" eb="22">
      <t>トホ</t>
    </rPh>
    <phoneticPr fontId="2"/>
  </si>
  <si>
    <t>NPOヨコハマ大道芸事務局</t>
    <rPh sb="10" eb="13">
      <t>ジムキョク</t>
    </rPh>
    <phoneticPr fontId="2"/>
  </si>
  <si>
    <t>045-662-9189</t>
    <phoneticPr fontId="2"/>
  </si>
  <si>
    <t>http://daidogei.jp/</t>
    <phoneticPr fontId="2"/>
  </si>
  <si>
    <t>野毛大道芸</t>
    <rPh sb="0" eb="2">
      <t>ノゲ</t>
    </rPh>
    <rPh sb="2" eb="5">
      <t>ダイドウゲイ</t>
    </rPh>
    <phoneticPr fontId="2"/>
  </si>
  <si>
    <t>野毛</t>
    <rPh sb="0" eb="2">
      <t>ノゲ</t>
    </rPh>
    <phoneticPr fontId="2"/>
  </si>
  <si>
    <t>日ノ出町・関内・桜木町駅より徒歩</t>
    <rPh sb="0" eb="1">
      <t>ヒ</t>
    </rPh>
    <rPh sb="2" eb="4">
      <t>デチョウ</t>
    </rPh>
    <rPh sb="5" eb="7">
      <t>カンナイ</t>
    </rPh>
    <rPh sb="8" eb="11">
      <t>サクラギチョウ</t>
    </rPh>
    <rPh sb="11" eb="12">
      <t>エキ</t>
    </rPh>
    <rPh sb="14" eb="16">
      <t>トホ</t>
    </rPh>
    <phoneticPr fontId="2"/>
  </si>
  <si>
    <t>野毛大道芸実行委員会</t>
    <rPh sb="0" eb="2">
      <t>ノゲ</t>
    </rPh>
    <rPh sb="2" eb="5">
      <t>ダイドウゲイ</t>
    </rPh>
    <rPh sb="5" eb="10">
      <t>ジッコウイインカイ</t>
    </rPh>
    <phoneticPr fontId="2"/>
  </si>
  <si>
    <t>045-262-1234</t>
    <phoneticPr fontId="2"/>
  </si>
  <si>
    <t>https://nogedaidogei.com/</t>
    <phoneticPr fontId="2"/>
  </si>
  <si>
    <t>大倉山観梅会</t>
    <rPh sb="0" eb="2">
      <t>オオクラ</t>
    </rPh>
    <rPh sb="2" eb="3">
      <t>ヤマ</t>
    </rPh>
    <rPh sb="3" eb="4">
      <t>カン</t>
    </rPh>
    <rPh sb="4" eb="5">
      <t>ウメ</t>
    </rPh>
    <rPh sb="5" eb="6">
      <t>カイ</t>
    </rPh>
    <phoneticPr fontId="2"/>
  </si>
  <si>
    <t>2月中旬～3月上旬</t>
    <phoneticPr fontId="2"/>
  </si>
  <si>
    <t>大倉山梅園</t>
    <rPh sb="0" eb="3">
      <t>オオクラヤマ</t>
    </rPh>
    <rPh sb="3" eb="5">
      <t>バイエン</t>
    </rPh>
    <phoneticPr fontId="2"/>
  </si>
  <si>
    <t>大倉山駅徒歩３分</t>
    <rPh sb="0" eb="2">
      <t>オオクラ</t>
    </rPh>
    <rPh sb="2" eb="3">
      <t>ヤマ</t>
    </rPh>
    <rPh sb="3" eb="4">
      <t>エキ</t>
    </rPh>
    <rPh sb="4" eb="6">
      <t>トホ</t>
    </rPh>
    <rPh sb="7" eb="8">
      <t>プン</t>
    </rPh>
    <phoneticPr fontId="2"/>
  </si>
  <si>
    <t>港北区役所地域振興課</t>
    <rPh sb="0" eb="2">
      <t>コウホク</t>
    </rPh>
    <rPh sb="2" eb="5">
      <t>クヤクショ</t>
    </rPh>
    <rPh sb="5" eb="10">
      <t>チイキシンコウカ</t>
    </rPh>
    <phoneticPr fontId="2"/>
  </si>
  <si>
    <t>045-540-2234</t>
    <phoneticPr fontId="2"/>
  </si>
  <si>
    <t>https://www.city.yokohama.lg.jp/kohoku/shokai/bunkakanko/kanbaikai/</t>
    <phoneticPr fontId="2"/>
  </si>
  <si>
    <t>ハマフェス事務局</t>
    <rPh sb="5" eb="8">
      <t>ジムキョク</t>
    </rPh>
    <phoneticPr fontId="2"/>
  </si>
  <si>
    <r>
      <rPr>
        <sz val="14"/>
        <color rgb="FF000000"/>
        <rFont val="メイリオ"/>
        <family val="3"/>
        <charset val="128"/>
      </rPr>
      <t>西蒲区産業観光課</t>
    </r>
    <r>
      <rPr>
        <strike/>
        <sz val="14"/>
        <color rgb="FF000000"/>
        <rFont val="メイリオ"/>
        <family val="3"/>
        <charset val="128"/>
      </rPr>
      <t>観光交流室</t>
    </r>
  </si>
  <si>
    <t>6月上旬</t>
  </si>
  <si>
    <t>4月もしくは5月頃</t>
    <rPh sb="1" eb="2">
      <t>ガツ</t>
    </rPh>
    <rPh sb="7" eb="8">
      <t>ガツ</t>
    </rPh>
    <rPh sb="8" eb="9">
      <t>コロ</t>
    </rPh>
    <phoneticPr fontId="34"/>
  </si>
  <si>
    <t>10月もしくは11月頃</t>
    <rPh sb="2" eb="3">
      <t>ガツ</t>
    </rPh>
    <rPh sb="9" eb="10">
      <t>ガツ</t>
    </rPh>
    <phoneticPr fontId="34"/>
  </si>
  <si>
    <t>新潟市中央区古町、万代</t>
  </si>
  <si>
    <r>
      <rPr>
        <sz val="14"/>
        <color rgb="FF000000"/>
        <rFont val="メイリオ"/>
        <family val="3"/>
        <charset val="128"/>
      </rPr>
      <t>新潟市中央区万代シテイ</t>
    </r>
    <r>
      <rPr>
        <strike/>
        <sz val="14"/>
        <color rgb="FF000000"/>
        <rFont val="メイリオ"/>
        <family val="3"/>
        <charset val="128"/>
      </rPr>
      <t>ほか</t>
    </r>
  </si>
  <si>
    <t>6月下旬</t>
  </si>
  <si>
    <r>
      <t>0259-67-76</t>
    </r>
    <r>
      <rPr>
        <sz val="14"/>
        <color rgb="FFFF0000"/>
        <rFont val="メイリオ"/>
        <family val="3"/>
        <charset val="128"/>
      </rPr>
      <t>02</t>
    </r>
    <phoneticPr fontId="2"/>
  </si>
  <si>
    <t>0766-64-1227</t>
    <phoneticPr fontId="2"/>
  </si>
  <si>
    <t>射水市観光・定住課</t>
    <rPh sb="0" eb="2">
      <t>イミズ</t>
    </rPh>
    <rPh sb="2" eb="3">
      <t>シ</t>
    </rPh>
    <rPh sb="3" eb="5">
      <t>カンコウ</t>
    </rPh>
    <rPh sb="6" eb="9">
      <t>テイジュウカ</t>
    </rPh>
    <phoneticPr fontId="1"/>
  </si>
  <si>
    <t>5月第３土曜</t>
    <rPh sb="2" eb="3">
      <t>ダイ</t>
    </rPh>
    <rPh sb="4" eb="6">
      <t>ドヨウ</t>
    </rPh>
    <phoneticPr fontId="2"/>
  </si>
  <si>
    <t>清水港マグロ博</t>
    <rPh sb="0" eb="2">
      <t>シミズ</t>
    </rPh>
    <rPh sb="2" eb="3">
      <t>コウ</t>
    </rPh>
    <rPh sb="6" eb="7">
      <t>ハク</t>
    </rPh>
    <phoneticPr fontId="5"/>
  </si>
  <si>
    <t>静岡市海洋文化都市政策課</t>
    <rPh sb="0" eb="3">
      <t>シズオカシ</t>
    </rPh>
    <rPh sb="3" eb="5">
      <t>カイヨウ</t>
    </rPh>
    <rPh sb="5" eb="7">
      <t>ブンカ</t>
    </rPh>
    <rPh sb="7" eb="9">
      <t>トシ</t>
    </rPh>
    <rPh sb="9" eb="11">
      <t>セイサク</t>
    </rPh>
    <rPh sb="11" eb="12">
      <t>カ</t>
    </rPh>
    <phoneticPr fontId="5"/>
  </si>
  <si>
    <t>4月</t>
    <rPh sb="1" eb="2">
      <t>ガツ</t>
    </rPh>
    <phoneticPr fontId="29"/>
  </si>
  <si>
    <t>7月</t>
    <phoneticPr fontId="29"/>
  </si>
  <si>
    <t>8月</t>
    <phoneticPr fontId="29"/>
  </si>
  <si>
    <t>10月</t>
    <rPh sb="2" eb="3">
      <t>ガツ</t>
    </rPh>
    <phoneticPr fontId="27"/>
  </si>
  <si>
    <t>冬季熱海海上花火大会</t>
    <rPh sb="0" eb="2">
      <t>トウキ</t>
    </rPh>
    <rPh sb="2" eb="10">
      <t>アタミカイジョウハナビタイカイ</t>
    </rPh>
    <phoneticPr fontId="27"/>
  </si>
  <si>
    <t>熱海梅園梅まつり</t>
    <rPh sb="0" eb="2">
      <t>アタミ</t>
    </rPh>
    <rPh sb="2" eb="4">
      <t>バイエン</t>
    </rPh>
    <rPh sb="4" eb="5">
      <t>ウメ</t>
    </rPh>
    <phoneticPr fontId="27"/>
  </si>
  <si>
    <r>
      <t>0558-22-1181 /</t>
    </r>
    <r>
      <rPr>
        <sz val="16"/>
        <color theme="1"/>
        <rFont val="メイリオ"/>
        <family val="3"/>
        <charset val="128"/>
      </rPr>
      <t xml:space="preserve"> info@shimoda-cci.or.jp</t>
    </r>
  </si>
  <si>
    <t>その他</t>
    <phoneticPr fontId="29"/>
  </si>
  <si>
    <t>SHIMODA　RANDEZVOUS2023</t>
    <phoneticPr fontId="29"/>
  </si>
  <si>
    <t>5月または8月</t>
    <rPh sb="1" eb="2">
      <t>ガツ</t>
    </rPh>
    <rPh sb="6" eb="7">
      <t>ガツ</t>
    </rPh>
    <phoneticPr fontId="29"/>
  </si>
  <si>
    <t>5月下旬
または8月下旬</t>
    <rPh sb="1" eb="2">
      <t>ガツ</t>
    </rPh>
    <rPh sb="2" eb="4">
      <t>ゲジュン</t>
    </rPh>
    <rPh sb="9" eb="10">
      <t>ガツ</t>
    </rPh>
    <rPh sb="10" eb="12">
      <t>ゲジュン</t>
    </rPh>
    <phoneticPr fontId="29"/>
  </si>
  <si>
    <t>下田港
安田造船所駐車場</t>
    <rPh sb="0" eb="2">
      <t>シモダ</t>
    </rPh>
    <rPh sb="2" eb="3">
      <t>コウ</t>
    </rPh>
    <rPh sb="4" eb="6">
      <t>ヤスダ</t>
    </rPh>
    <rPh sb="6" eb="8">
      <t>ゾウセン</t>
    </rPh>
    <rPh sb="8" eb="9">
      <t>ジョ</t>
    </rPh>
    <rPh sb="9" eb="12">
      <t>チュウシャジョウ</t>
    </rPh>
    <phoneticPr fontId="29"/>
  </si>
  <si>
    <t>徒歩1分</t>
    <rPh sb="0" eb="2">
      <t>トホ</t>
    </rPh>
    <rPh sb="3" eb="4">
      <t>フン</t>
    </rPh>
    <phoneticPr fontId="29"/>
  </si>
  <si>
    <t>R5は11月現在未定</t>
    <rPh sb="5" eb="6">
      <t>ガツ</t>
    </rPh>
    <rPh sb="6" eb="8">
      <t>ゲンザイ</t>
    </rPh>
    <rPh sb="8" eb="10">
      <t>ミテイ</t>
    </rPh>
    <phoneticPr fontId="29"/>
  </si>
  <si>
    <t>https://nu-mshinsenkan.com/</t>
    <phoneticPr fontId="29"/>
  </si>
  <si>
    <t>4月16日（第3週日曜日）</t>
    <rPh sb="1" eb="2">
      <t>ガツ</t>
    </rPh>
    <rPh sb="4" eb="5">
      <t>ニチ</t>
    </rPh>
    <rPh sb="6" eb="7">
      <t>ダイ</t>
    </rPh>
    <rPh sb="8" eb="9">
      <t>シュウ</t>
    </rPh>
    <rPh sb="9" eb="12">
      <t>ニチヨウビ</t>
    </rPh>
    <phoneticPr fontId="29"/>
  </si>
  <si>
    <t>055-963-0902</t>
    <phoneticPr fontId="29"/>
  </si>
  <si>
    <t>http://minatonomachibar.com/</t>
    <phoneticPr fontId="29"/>
  </si>
  <si>
    <t>沼津千本浜トライアスロン大会</t>
    <rPh sb="0" eb="2">
      <t>ヌマヅ</t>
    </rPh>
    <rPh sb="2" eb="4">
      <t>センボン</t>
    </rPh>
    <rPh sb="4" eb="5">
      <t>ハマ</t>
    </rPh>
    <rPh sb="12" eb="14">
      <t>タイカイ</t>
    </rPh>
    <phoneticPr fontId="29"/>
  </si>
  <si>
    <t>８月</t>
    <rPh sb="1" eb="2">
      <t>ガツ</t>
    </rPh>
    <phoneticPr fontId="9"/>
  </si>
  <si>
    <t>千本浜公園</t>
    <rPh sb="0" eb="2">
      <t>センボン</t>
    </rPh>
    <rPh sb="2" eb="3">
      <t>ハマ</t>
    </rPh>
    <rPh sb="3" eb="5">
      <t>コウエン</t>
    </rPh>
    <phoneticPr fontId="9"/>
  </si>
  <si>
    <t>沼津千本浜トライアスロン・チームケンズカップトライアスロン駅伝大会実行委員会事務局</t>
    <rPh sb="0" eb="2">
      <t>ヌマヅ</t>
    </rPh>
    <rPh sb="2" eb="5">
      <t>センボンハマ</t>
    </rPh>
    <rPh sb="29" eb="31">
      <t>エキデン</t>
    </rPh>
    <rPh sb="31" eb="33">
      <t>タイカイ</t>
    </rPh>
    <rPh sb="33" eb="35">
      <t>ジッコウ</t>
    </rPh>
    <rPh sb="35" eb="38">
      <t>イインカイ</t>
    </rPh>
    <rPh sb="38" eb="41">
      <t>ジムキョク</t>
    </rPh>
    <phoneticPr fontId="9"/>
  </si>
  <si>
    <t>042-468-3513</t>
    <phoneticPr fontId="29"/>
  </si>
  <si>
    <t>http://www.teamkens.co.jp</t>
    <phoneticPr fontId="29"/>
  </si>
  <si>
    <t>イベント</t>
    <phoneticPr fontId="9"/>
  </si>
  <si>
    <t>第14回みなとオアシスSea級グルメ全国大会in沼津</t>
    <rPh sb="0" eb="1">
      <t>ダイ</t>
    </rPh>
    <rPh sb="3" eb="4">
      <t>カイ</t>
    </rPh>
    <rPh sb="14" eb="15">
      <t>キュウ</t>
    </rPh>
    <rPh sb="24" eb="26">
      <t>ヌマヅ</t>
    </rPh>
    <phoneticPr fontId="29"/>
  </si>
  <si>
    <t>10月28日、29日</t>
    <rPh sb="2" eb="3">
      <t>ガツ</t>
    </rPh>
    <rPh sb="5" eb="6">
      <t>ニチ</t>
    </rPh>
    <rPh sb="9" eb="10">
      <t>ニチ</t>
    </rPh>
    <phoneticPr fontId="29"/>
  </si>
  <si>
    <t>090-7038-5914</t>
    <phoneticPr fontId="29"/>
  </si>
  <si>
    <t>大須大道町人祭</t>
    <rPh sb="0" eb="2">
      <t>オオス</t>
    </rPh>
    <rPh sb="2" eb="5">
      <t>オオミチマチ</t>
    </rPh>
    <rPh sb="5" eb="6">
      <t>ジン</t>
    </rPh>
    <rPh sb="6" eb="7">
      <t>サイ</t>
    </rPh>
    <phoneticPr fontId="2"/>
  </si>
  <si>
    <t>大相撲名古屋場所前売券事務所</t>
  </si>
  <si>
    <t>052-221-0738</t>
  </si>
  <si>
    <t>海の日名古屋みなと祭</t>
    <rPh sb="0" eb="1">
      <t>ウミ</t>
    </rPh>
    <rPh sb="2" eb="3">
      <t>ヒ</t>
    </rPh>
    <rPh sb="3" eb="6">
      <t>ナゴヤ</t>
    </rPh>
    <rPh sb="9" eb="10">
      <t>サイ</t>
    </rPh>
    <phoneticPr fontId="2"/>
  </si>
  <si>
    <t>7月中旬</t>
  </si>
  <si>
    <t>海の日名古屋みなと祭協賛会事務局</t>
    <phoneticPr fontId="34"/>
  </si>
  <si>
    <t>株式会社WCS</t>
    <rPh sb="0" eb="4">
      <t>カブシキガイシャ</t>
    </rPh>
    <phoneticPr fontId="34"/>
  </si>
  <si>
    <t>名古屋市緑化センター</t>
    <rPh sb="0" eb="4">
      <t>ナゴヤシ</t>
    </rPh>
    <rPh sb="4" eb="6">
      <t>リョクカ</t>
    </rPh>
    <phoneticPr fontId="34"/>
  </si>
  <si>
    <t>052-733-8340</t>
  </si>
  <si>
    <t>旅まつり名古屋実行委員会</t>
  </si>
  <si>
    <t>https://ssl.kanko-inabe.jp/</t>
    <phoneticPr fontId="2"/>
  </si>
  <si>
    <t>https://kanko-yokkaichi.com/festival/385/</t>
    <phoneticPr fontId="2"/>
  </si>
  <si>
    <t>https://www.yo1ban.com/</t>
    <phoneticPr fontId="2"/>
  </si>
  <si>
    <t>0595-84-5074</t>
    <phoneticPr fontId="2"/>
  </si>
  <si>
    <t xml:space="preserve">アジサイ園                                                     </t>
    <phoneticPr fontId="2"/>
  </si>
  <si>
    <t>http://www.maizuru-kanko.net/spot/sightseeing/shizenbunkaen.php</t>
    <phoneticPr fontId="2"/>
  </si>
  <si>
    <t>https://ayabeminatsuki.org/</t>
    <phoneticPr fontId="2"/>
  </si>
  <si>
    <t>伊根祭</t>
    <rPh sb="0" eb="3">
      <t>イネマツ</t>
    </rPh>
    <phoneticPr fontId="2"/>
  </si>
  <si>
    <t>https://www.gionhigashi.com/</t>
    <phoneticPr fontId="2"/>
  </si>
  <si>
    <t>https://www.matsunoo.or.jp/</t>
    <phoneticPr fontId="2"/>
  </si>
  <si>
    <t>関西テニス協会</t>
    <phoneticPr fontId="2"/>
  </si>
  <si>
    <t>大阪マラソンコールセンター</t>
    <phoneticPr fontId="2"/>
  </si>
  <si>
    <t>8月11日～12日</t>
    <rPh sb="1" eb="2">
      <t>ガツ</t>
    </rPh>
    <rPh sb="4" eb="5">
      <t>ヒ</t>
    </rPh>
    <rPh sb="8" eb="9">
      <t>ヒ</t>
    </rPh>
    <phoneticPr fontId="2"/>
  </si>
  <si>
    <t>9月上旬～中旬</t>
    <rPh sb="1" eb="2">
      <t>ガツ</t>
    </rPh>
    <rPh sb="2" eb="4">
      <t>ジョウジュン</t>
    </rPh>
    <rPh sb="5" eb="7">
      <t>チュウジュン</t>
    </rPh>
    <phoneticPr fontId="2"/>
  </si>
  <si>
    <t>大阪クラシック事務局</t>
    <rPh sb="0" eb="2">
      <t>オオサカ</t>
    </rPh>
    <rPh sb="7" eb="10">
      <t>ジムキョク</t>
    </rPh>
    <phoneticPr fontId="2"/>
  </si>
  <si>
    <t>06-6946-6103</t>
    <phoneticPr fontId="2"/>
  </si>
  <si>
    <t>https://www.osakacastlepark.jp</t>
    <phoneticPr fontId="2"/>
  </si>
  <si>
    <t>4月中旬頃</t>
    <rPh sb="1" eb="2">
      <t>ガツ</t>
    </rPh>
    <rPh sb="2" eb="4">
      <t>チュウジュン</t>
    </rPh>
    <rPh sb="4" eb="5">
      <t>コロ</t>
    </rPh>
    <phoneticPr fontId="2"/>
  </si>
  <si>
    <t>聖霊会(しょうりょうえ）</t>
    <rPh sb="0" eb="2">
      <t>セイレイ</t>
    </rPh>
    <rPh sb="2" eb="3">
      <t>カイ</t>
    </rPh>
    <phoneticPr fontId="2"/>
  </si>
  <si>
    <t>毎年1月最終日曜日</t>
    <rPh sb="0" eb="2">
      <t>マイトシ</t>
    </rPh>
    <rPh sb="3" eb="4">
      <t>ガツ</t>
    </rPh>
    <rPh sb="4" eb="6">
      <t>サイシュウ</t>
    </rPh>
    <rPh sb="6" eb="9">
      <t>ニチヨウビ</t>
    </rPh>
    <phoneticPr fontId="2"/>
  </si>
  <si>
    <t>https://osakatemmangu.or.jp/1426</t>
    <phoneticPr fontId="2"/>
  </si>
  <si>
    <t>なにわ淀川花火大会</t>
    <rPh sb="3" eb="5">
      <t>ヨドガワ</t>
    </rPh>
    <rPh sb="5" eb="7">
      <t>ハナビ</t>
    </rPh>
    <rPh sb="7" eb="9">
      <t>タイカイ</t>
    </rPh>
    <phoneticPr fontId="2"/>
  </si>
  <si>
    <t>06-6307-5522</t>
    <phoneticPr fontId="2"/>
  </si>
  <si>
    <t>万部お練り法要　</t>
    <rPh sb="0" eb="2">
      <t>マンブ</t>
    </rPh>
    <rPh sb="3" eb="4">
      <t>ネリ</t>
    </rPh>
    <rPh sb="5" eb="7">
      <t>ホウヨウ</t>
    </rPh>
    <phoneticPr fontId="2"/>
  </si>
  <si>
    <t>愛染まつり</t>
    <rPh sb="0" eb="2">
      <t>アイゼン</t>
    </rPh>
    <phoneticPr fontId="2"/>
  </si>
  <si>
    <t>6月30日～7月1日</t>
    <rPh sb="1" eb="2">
      <t>ガツ</t>
    </rPh>
    <rPh sb="4" eb="5">
      <t>ヒ</t>
    </rPh>
    <rPh sb="7" eb="8">
      <t>ガツ</t>
    </rPh>
    <rPh sb="9" eb="10">
      <t>ヒ</t>
    </rPh>
    <phoneticPr fontId="2"/>
  </si>
  <si>
    <t>平野郷夏まつり</t>
    <phoneticPr fontId="2"/>
  </si>
  <si>
    <t>太鼓台まつり</t>
    <rPh sb="0" eb="2">
      <t>タイコ</t>
    </rPh>
    <rPh sb="2" eb="3">
      <t>ダイ</t>
    </rPh>
    <phoneticPr fontId="2"/>
  </si>
  <si>
    <t>7月16日～17日</t>
    <rPh sb="1" eb="2">
      <t>ガツ</t>
    </rPh>
    <rPh sb="4" eb="5">
      <t>ヒ</t>
    </rPh>
    <rPh sb="8" eb="9">
      <t>ヒ</t>
    </rPh>
    <phoneticPr fontId="2"/>
  </si>
  <si>
    <t>だいがく祭</t>
    <rPh sb="4" eb="5">
      <t>マツ</t>
    </rPh>
    <phoneticPr fontId="2"/>
  </si>
  <si>
    <t>がんがら火祭り</t>
    <rPh sb="4" eb="6">
      <t>ヒマツ</t>
    </rPh>
    <phoneticPr fontId="2"/>
  </si>
  <si>
    <t>岸和田だんじり祭</t>
    <rPh sb="0" eb="3">
      <t>キシワダ</t>
    </rPh>
    <rPh sb="7" eb="8">
      <t>マツ</t>
    </rPh>
    <phoneticPr fontId="2"/>
  </si>
  <si>
    <t>9月17日～18日</t>
    <rPh sb="1" eb="2">
      <t>ガツ</t>
    </rPh>
    <rPh sb="4" eb="5">
      <t>ヒ</t>
    </rPh>
    <rPh sb="8" eb="9">
      <t>ヒ</t>
    </rPh>
    <phoneticPr fontId="2"/>
  </si>
  <si>
    <t>岸和田だんじり祭(10月祭礼）　</t>
    <rPh sb="0" eb="3">
      <t>キシワダ</t>
    </rPh>
    <rPh sb="7" eb="8">
      <t>マツ</t>
    </rPh>
    <rPh sb="11" eb="12">
      <t>ガツ</t>
    </rPh>
    <rPh sb="12" eb="14">
      <t>サイレイ</t>
    </rPh>
    <phoneticPr fontId="2"/>
  </si>
  <si>
    <t>10月8日～9日</t>
    <rPh sb="2" eb="3">
      <t>ガツ</t>
    </rPh>
    <rPh sb="4" eb="5">
      <t>ヒ</t>
    </rPh>
    <rPh sb="7" eb="8">
      <t>ヒ</t>
    </rPh>
    <phoneticPr fontId="2"/>
  </si>
  <si>
    <t>枚岡神社秋郷祭</t>
    <rPh sb="0" eb="2">
      <t>ヒラオカ</t>
    </rPh>
    <rPh sb="2" eb="4">
      <t>ジンジャ</t>
    </rPh>
    <rPh sb="4" eb="5">
      <t>アキ</t>
    </rPh>
    <rPh sb="5" eb="6">
      <t>サト</t>
    </rPh>
    <rPh sb="6" eb="7">
      <t>マツ</t>
    </rPh>
    <phoneticPr fontId="2"/>
  </si>
  <si>
    <t>堺まつり</t>
    <rPh sb="0" eb="1">
      <t>サカイ</t>
    </rPh>
    <phoneticPr fontId="2"/>
  </si>
  <si>
    <t>10月15日～16日</t>
    <rPh sb="2" eb="3">
      <t>ガツ</t>
    </rPh>
    <rPh sb="5" eb="6">
      <t>ヒ</t>
    </rPh>
    <rPh sb="9" eb="10">
      <t>ヒ</t>
    </rPh>
    <phoneticPr fontId="2"/>
  </si>
  <si>
    <t>神農祭</t>
    <rPh sb="0" eb="1">
      <t>カミ</t>
    </rPh>
    <rPh sb="1" eb="2">
      <t>ノウ</t>
    </rPh>
    <rPh sb="2" eb="3">
      <t>マツ</t>
    </rPh>
    <phoneticPr fontId="2"/>
  </si>
  <si>
    <t>白馬(あおうま)神事</t>
    <rPh sb="0" eb="2">
      <t>シロウマ</t>
    </rPh>
    <rPh sb="8" eb="10">
      <t>シンジ</t>
    </rPh>
    <phoneticPr fontId="2"/>
  </si>
  <si>
    <t>十日戎</t>
    <rPh sb="0" eb="2">
      <t>トオカ</t>
    </rPh>
    <rPh sb="2" eb="3">
      <t>エビス</t>
    </rPh>
    <phoneticPr fontId="2"/>
  </si>
  <si>
    <t>どやどや</t>
    <phoneticPr fontId="2"/>
  </si>
  <si>
    <t>季節のイベント（秋）</t>
    <rPh sb="0" eb="2">
      <t>キセツ</t>
    </rPh>
    <phoneticPr fontId="2"/>
  </si>
  <si>
    <t>神戸港</t>
    <rPh sb="0" eb="2">
      <t>コウベ</t>
    </rPh>
    <rPh sb="2" eb="3">
      <t>コウ</t>
    </rPh>
    <phoneticPr fontId="2"/>
  </si>
  <si>
    <t>インフィオラータこうべ</t>
    <phoneticPr fontId="2"/>
  </si>
  <si>
    <t>①元町穴門商店街
②北野坂
③北神戸田園スポーツ公園</t>
    <rPh sb="1" eb="3">
      <t>モトマチ</t>
    </rPh>
    <rPh sb="3" eb="4">
      <t>アナ</t>
    </rPh>
    <rPh sb="4" eb="5">
      <t>モン</t>
    </rPh>
    <rPh sb="5" eb="8">
      <t>ショウテンガイ</t>
    </rPh>
    <rPh sb="10" eb="11">
      <t>キタ</t>
    </rPh>
    <rPh sb="11" eb="13">
      <t>ノザカ</t>
    </rPh>
    <rPh sb="15" eb="16">
      <t>キタ</t>
    </rPh>
    <rPh sb="16" eb="18">
      <t>コウベ</t>
    </rPh>
    <rPh sb="18" eb="20">
      <t>デンエン</t>
    </rPh>
    <rPh sb="24" eb="26">
      <t>コウエン</t>
    </rPh>
    <phoneticPr fontId="2"/>
  </si>
  <si>
    <t>①ポートライナーで5分＋JR神戸線で2分＋徒歩2分
②ポートライナーで5分＋徒歩5分
③ポートライナーで5分＋地下鉄・神戸電鉄で40分＋徒歩20分</t>
    <rPh sb="10" eb="11">
      <t>フン</t>
    </rPh>
    <rPh sb="14" eb="17">
      <t>コウベセン</t>
    </rPh>
    <rPh sb="19" eb="20">
      <t>フン</t>
    </rPh>
    <rPh sb="21" eb="23">
      <t>トホ</t>
    </rPh>
    <rPh sb="24" eb="25">
      <t>フン</t>
    </rPh>
    <rPh sb="55" eb="57">
      <t>チカ</t>
    </rPh>
    <rPh sb="57" eb="58">
      <t>テツ</t>
    </rPh>
    <rPh sb="59" eb="63">
      <t>コウベデンテツ</t>
    </rPh>
    <rPh sb="66" eb="67">
      <t>フン</t>
    </rPh>
    <rPh sb="68" eb="70">
      <t>トホ</t>
    </rPh>
    <rPh sb="72" eb="73">
      <t>フン</t>
    </rPh>
    <phoneticPr fontId="2"/>
  </si>
  <si>
    <t>神戸観光局観光部</t>
    <rPh sb="0" eb="2">
      <t>コウベ</t>
    </rPh>
    <rPh sb="2" eb="5">
      <t>カンコウキョク</t>
    </rPh>
    <rPh sb="5" eb="7">
      <t>カンコウ</t>
    </rPh>
    <rPh sb="7" eb="8">
      <t>ブ</t>
    </rPh>
    <phoneticPr fontId="2"/>
  </si>
  <si>
    <t>078-230-1120</t>
    <phoneticPr fontId="2"/>
  </si>
  <si>
    <t>https://infiorata-kobe.net/</t>
    <phoneticPr fontId="2"/>
  </si>
  <si>
    <t>神戸まつり</t>
    <rPh sb="0" eb="2">
      <t>コウベ</t>
    </rPh>
    <phoneticPr fontId="2"/>
  </si>
  <si>
    <t>三宮・元町</t>
    <rPh sb="0" eb="2">
      <t>サンノミヤ</t>
    </rPh>
    <rPh sb="3" eb="5">
      <t>モトマチ</t>
    </rPh>
    <phoneticPr fontId="2"/>
  </si>
  <si>
    <t>ポートライナーで5分</t>
    <phoneticPr fontId="2"/>
  </si>
  <si>
    <t>神戸市文化スポーツ局文化交流課</t>
    <rPh sb="0" eb="3">
      <t>コウベシ</t>
    </rPh>
    <rPh sb="3" eb="5">
      <t>ブンカ</t>
    </rPh>
    <rPh sb="9" eb="10">
      <t>キョク</t>
    </rPh>
    <rPh sb="10" eb="12">
      <t>ブンカ</t>
    </rPh>
    <rPh sb="12" eb="14">
      <t>コウリュウ</t>
    </rPh>
    <rPh sb="14" eb="15">
      <t>カ</t>
    </rPh>
    <phoneticPr fontId="2"/>
  </si>
  <si>
    <t>0570-083330　または　078-333-3330
（神戸市総合コールセンター）</t>
    <rPh sb="30" eb="33">
      <t>コウベシ</t>
    </rPh>
    <rPh sb="33" eb="35">
      <t>ソウゴウ</t>
    </rPh>
    <phoneticPr fontId="2"/>
  </si>
  <si>
    <t>http://kobe-matsuri.com/</t>
    <phoneticPr fontId="2"/>
  </si>
  <si>
    <t>神戸ルミナリエ</t>
    <rPh sb="0" eb="2">
      <t>コウベ</t>
    </rPh>
    <phoneticPr fontId="2"/>
  </si>
  <si>
    <t>2022年は代替事業のみ</t>
    <rPh sb="4" eb="5">
      <t>ネン</t>
    </rPh>
    <rPh sb="6" eb="8">
      <t>ダイタイ</t>
    </rPh>
    <rPh sb="8" eb="10">
      <t>ジギョウ</t>
    </rPh>
    <phoneticPr fontId="2"/>
  </si>
  <si>
    <t>JR元町駅～東遊園地</t>
    <rPh sb="2" eb="5">
      <t>モトマチエキ</t>
    </rPh>
    <rPh sb="6" eb="7">
      <t>ヒガシ</t>
    </rPh>
    <rPh sb="7" eb="10">
      <t>ユウエンチ</t>
    </rPh>
    <phoneticPr fontId="2"/>
  </si>
  <si>
    <t>ポートライナーで5分＋JR神戸線で2分</t>
    <phoneticPr fontId="2"/>
  </si>
  <si>
    <t>神戸観光局内 神戸ルミナリエ組織委員会</t>
    <phoneticPr fontId="2"/>
  </si>
  <si>
    <t>078-230-1001</t>
    <phoneticPr fontId="2"/>
  </si>
  <si>
    <t>https://kobe-luminarie.jp/</t>
    <phoneticPr fontId="2"/>
  </si>
  <si>
    <t>南京町春節祭</t>
    <rPh sb="0" eb="2">
      <t>ナンキン</t>
    </rPh>
    <rPh sb="2" eb="3">
      <t>マチ</t>
    </rPh>
    <rPh sb="3" eb="5">
      <t>シュンセツ</t>
    </rPh>
    <rPh sb="5" eb="6">
      <t>サイ</t>
    </rPh>
    <phoneticPr fontId="2"/>
  </si>
  <si>
    <t>南京町広場</t>
    <rPh sb="0" eb="2">
      <t>ナンキン</t>
    </rPh>
    <rPh sb="2" eb="3">
      <t>マチ</t>
    </rPh>
    <rPh sb="3" eb="5">
      <t>ヒロバ</t>
    </rPh>
    <phoneticPr fontId="2"/>
  </si>
  <si>
    <t>ポートライナーで5分＋JR神戸線で2分＋徒歩5分</t>
    <phoneticPr fontId="2"/>
  </si>
  <si>
    <t>南京町春節祭実行委員会</t>
    <rPh sb="0" eb="2">
      <t>ナンキン</t>
    </rPh>
    <rPh sb="2" eb="3">
      <t>マチ</t>
    </rPh>
    <rPh sb="3" eb="5">
      <t>シュンセツ</t>
    </rPh>
    <rPh sb="5" eb="6">
      <t>サイ</t>
    </rPh>
    <rPh sb="6" eb="11">
      <t>ジッコウイインカイ</t>
    </rPh>
    <phoneticPr fontId="2"/>
  </si>
  <si>
    <t>078-332-2896</t>
    <phoneticPr fontId="2"/>
  </si>
  <si>
    <t>https://www.nankinmachi.or.jp/event/shunsetsu/</t>
    <phoneticPr fontId="2"/>
  </si>
  <si>
    <t>9月下旬～10月</t>
    <rPh sb="1" eb="2">
      <t>ガツ</t>
    </rPh>
    <rPh sb="2" eb="4">
      <t>ゲジュン</t>
    </rPh>
    <rPh sb="7" eb="8">
      <t>ガツ</t>
    </rPh>
    <phoneticPr fontId="10"/>
  </si>
  <si>
    <t>9月下旬～10月</t>
    <rPh sb="1" eb="2">
      <t>ガツ</t>
    </rPh>
    <rPh sb="2" eb="4">
      <t>ゲジュン</t>
    </rPh>
    <rPh sb="7" eb="8">
      <t>ガツ</t>
    </rPh>
    <phoneticPr fontId="2"/>
  </si>
  <si>
    <t>11月</t>
    <phoneticPr fontId="10"/>
  </si>
  <si>
    <t>https://www.kankou-hamada.org/guidepost/10373</t>
    <phoneticPr fontId="2"/>
  </si>
  <si>
    <t>2023年8月5日（予定）
※8月第1土曜日</t>
    <rPh sb="4" eb="5">
      <t>ネン</t>
    </rPh>
    <rPh sb="6" eb="7">
      <t>ガツ</t>
    </rPh>
    <rPh sb="8" eb="9">
      <t>ニチ</t>
    </rPh>
    <rPh sb="10" eb="12">
      <t>ヨテイ</t>
    </rPh>
    <rPh sb="16" eb="17">
      <t>ガツ</t>
    </rPh>
    <rPh sb="17" eb="18">
      <t>ダイ</t>
    </rPh>
    <rPh sb="19" eb="22">
      <t>ドヨウビ</t>
    </rPh>
    <phoneticPr fontId="2"/>
  </si>
  <si>
    <t>https://www.kankou-hamada.org/guidepost/10351</t>
    <phoneticPr fontId="2"/>
  </si>
  <si>
    <t>https://www.kankou-hamada.org/guidepost/8499</t>
    <phoneticPr fontId="2"/>
  </si>
  <si>
    <t>三隅の石見神楽舞い</t>
    <rPh sb="0" eb="2">
      <t>ミスミ</t>
    </rPh>
    <rPh sb="3" eb="5">
      <t>イワミ</t>
    </rPh>
    <rPh sb="5" eb="7">
      <t>カグラ</t>
    </rPh>
    <rPh sb="7" eb="8">
      <t>マイ</t>
    </rPh>
    <phoneticPr fontId="2"/>
  </si>
  <si>
    <t>https://www.kankou-hamada.org/guidepost/6601</t>
    <phoneticPr fontId="2"/>
  </si>
  <si>
    <t>2023年8月15日（予定）</t>
    <rPh sb="4" eb="5">
      <t>ネン</t>
    </rPh>
    <rPh sb="6" eb="7">
      <t>ガツ</t>
    </rPh>
    <rPh sb="9" eb="10">
      <t>ニチ</t>
    </rPh>
    <rPh sb="11" eb="13">
      <t>ヨテイ</t>
    </rPh>
    <phoneticPr fontId="2"/>
  </si>
  <si>
    <t>2023年8月27日（予定）
8月最終日曜日</t>
    <rPh sb="4" eb="5">
      <t>ネン</t>
    </rPh>
    <rPh sb="6" eb="7">
      <t>ガツ</t>
    </rPh>
    <rPh sb="9" eb="10">
      <t>ニチ</t>
    </rPh>
    <rPh sb="11" eb="13">
      <t>ヨテイ</t>
    </rPh>
    <rPh sb="17" eb="19">
      <t>サイシュウ</t>
    </rPh>
    <rPh sb="19" eb="21">
      <t>ニチヨウ</t>
    </rPh>
    <rPh sb="21" eb="22">
      <t>ニチ</t>
    </rPh>
    <phoneticPr fontId="2"/>
  </si>
  <si>
    <t>https://www.kankou-hamada.org/guidepost/10886</t>
    <phoneticPr fontId="2"/>
  </si>
  <si>
    <t>2023年11月3日（予定）</t>
    <rPh sb="4" eb="5">
      <t>ネン</t>
    </rPh>
    <rPh sb="7" eb="8">
      <t>ガツ</t>
    </rPh>
    <rPh sb="9" eb="10">
      <t>カ</t>
    </rPh>
    <rPh sb="11" eb="13">
      <t>ヨテイ</t>
    </rPh>
    <phoneticPr fontId="2"/>
  </si>
  <si>
    <t>2023年未定</t>
    <rPh sb="4" eb="5">
      <t>ネン</t>
    </rPh>
    <rPh sb="5" eb="7">
      <t>ミテイ</t>
    </rPh>
    <phoneticPr fontId="2"/>
  </si>
  <si>
    <t>益田市立市民学習センター</t>
    <rPh sb="0" eb="4">
      <t>マスダシリツ</t>
    </rPh>
    <rPh sb="4" eb="6">
      <t>シミン</t>
    </rPh>
    <rPh sb="6" eb="8">
      <t>ガクシュウ</t>
    </rPh>
    <phoneticPr fontId="2"/>
  </si>
  <si>
    <t>2023年未定
※例年4月開催</t>
    <rPh sb="4" eb="5">
      <t>ネン</t>
    </rPh>
    <rPh sb="5" eb="7">
      <t>ミテイ</t>
    </rPh>
    <rPh sb="9" eb="11">
      <t>レイネン</t>
    </rPh>
    <rPh sb="12" eb="13">
      <t>ガツ</t>
    </rPh>
    <rPh sb="13" eb="15">
      <t>カイサイ</t>
    </rPh>
    <phoneticPr fontId="2"/>
  </si>
  <si>
    <t>2023年未定
※例年8月第1土曜日開催</t>
    <rPh sb="4" eb="5">
      <t>ネン</t>
    </rPh>
    <rPh sb="5" eb="7">
      <t>ミテイ</t>
    </rPh>
    <rPh sb="9" eb="11">
      <t>レイネン</t>
    </rPh>
    <rPh sb="12" eb="13">
      <t>ガツ</t>
    </rPh>
    <rPh sb="13" eb="14">
      <t>ダイ</t>
    </rPh>
    <rPh sb="15" eb="18">
      <t>ドヨウビ</t>
    </rPh>
    <rPh sb="18" eb="20">
      <t>カイサイ</t>
    </rPh>
    <phoneticPr fontId="2"/>
  </si>
  <si>
    <t>2023年未定
※例年12月開催</t>
    <rPh sb="4" eb="5">
      <t>ネン</t>
    </rPh>
    <rPh sb="5" eb="7">
      <t>ミテイ</t>
    </rPh>
    <rPh sb="9" eb="11">
      <t>レイネン</t>
    </rPh>
    <rPh sb="13" eb="14">
      <t>ガツ</t>
    </rPh>
    <rPh sb="14" eb="16">
      <t>カイサイ</t>
    </rPh>
    <phoneticPr fontId="2"/>
  </si>
  <si>
    <t>匹見こいこい夏祭り</t>
    <rPh sb="0" eb="2">
      <t>ヒキミ</t>
    </rPh>
    <rPh sb="6" eb="8">
      <t>ナツマツ</t>
    </rPh>
    <phoneticPr fontId="2"/>
  </si>
  <si>
    <t>2023年未定
※例年8月14日開催</t>
    <rPh sb="4" eb="5">
      <t>ネン</t>
    </rPh>
    <rPh sb="5" eb="7">
      <t>ミテイ</t>
    </rPh>
    <rPh sb="9" eb="11">
      <t>レイネン</t>
    </rPh>
    <rPh sb="12" eb="13">
      <t>ガツ</t>
    </rPh>
    <rPh sb="15" eb="16">
      <t>ニチ</t>
    </rPh>
    <rPh sb="16" eb="18">
      <t>カイサイ</t>
    </rPh>
    <phoneticPr fontId="2"/>
  </si>
  <si>
    <t>匹見タウンホール（益田市）</t>
    <rPh sb="0" eb="2">
      <t>ヒキミ</t>
    </rPh>
    <rPh sb="9" eb="12">
      <t>マスダシ</t>
    </rPh>
    <phoneticPr fontId="2"/>
  </si>
  <si>
    <t>匹見こいこい夏祭り実行委員会</t>
    <rPh sb="0" eb="2">
      <t>ヒキミ</t>
    </rPh>
    <rPh sb="6" eb="8">
      <t>ナツマツ</t>
    </rPh>
    <rPh sb="9" eb="14">
      <t>ジッコウイインカイ</t>
    </rPh>
    <phoneticPr fontId="2"/>
  </si>
  <si>
    <t>0856-56-0310</t>
    <phoneticPr fontId="2"/>
  </si>
  <si>
    <t>http://hikimichou.com</t>
    <phoneticPr fontId="2"/>
  </si>
  <si>
    <t>匹見峡春祭り</t>
    <rPh sb="0" eb="2">
      <t>ヒキミ</t>
    </rPh>
    <rPh sb="2" eb="3">
      <t>キョウ</t>
    </rPh>
    <rPh sb="3" eb="4">
      <t>ハル</t>
    </rPh>
    <rPh sb="4" eb="5">
      <t>マツ</t>
    </rPh>
    <phoneticPr fontId="2"/>
  </si>
  <si>
    <t>2023年未定
※例年5月3日開催</t>
    <rPh sb="4" eb="5">
      <t>ネン</t>
    </rPh>
    <rPh sb="5" eb="7">
      <t>ミテイ</t>
    </rPh>
    <rPh sb="9" eb="11">
      <t>レイネン</t>
    </rPh>
    <rPh sb="12" eb="13">
      <t>ガツ</t>
    </rPh>
    <rPh sb="14" eb="15">
      <t>ニチ</t>
    </rPh>
    <rPh sb="15" eb="17">
      <t>カイサイ</t>
    </rPh>
    <phoneticPr fontId="2"/>
  </si>
  <si>
    <t>匹見峡レストパーク（益田市）</t>
    <rPh sb="0" eb="3">
      <t>ヒキミキョウ</t>
    </rPh>
    <rPh sb="10" eb="13">
      <t>マスダシ</t>
    </rPh>
    <phoneticPr fontId="2"/>
  </si>
  <si>
    <t>匹見峡春祭り実行委員会</t>
    <rPh sb="0" eb="2">
      <t>ヒキミ</t>
    </rPh>
    <rPh sb="2" eb="3">
      <t>キョウ</t>
    </rPh>
    <rPh sb="3" eb="4">
      <t>ハル</t>
    </rPh>
    <rPh sb="4" eb="5">
      <t>マツ</t>
    </rPh>
    <rPh sb="6" eb="11">
      <t>ジッコウイインカイ</t>
    </rPh>
    <phoneticPr fontId="2"/>
  </si>
  <si>
    <t>美都温泉まつり</t>
    <rPh sb="0" eb="2">
      <t>ミト</t>
    </rPh>
    <rPh sb="2" eb="4">
      <t>オンセン</t>
    </rPh>
    <phoneticPr fontId="2"/>
  </si>
  <si>
    <t>美都温泉「湯元館」（益田市）</t>
    <rPh sb="0" eb="2">
      <t>ミト</t>
    </rPh>
    <rPh sb="2" eb="4">
      <t>オンセン</t>
    </rPh>
    <rPh sb="5" eb="7">
      <t>ユモト</t>
    </rPh>
    <rPh sb="7" eb="8">
      <t>カン</t>
    </rPh>
    <rPh sb="10" eb="13">
      <t>マスダシ</t>
    </rPh>
    <phoneticPr fontId="2"/>
  </si>
  <si>
    <t>美都温泉まつり実行委員会</t>
    <rPh sb="0" eb="2">
      <t>ミト</t>
    </rPh>
    <rPh sb="2" eb="4">
      <t>オンセン</t>
    </rPh>
    <rPh sb="7" eb="9">
      <t>ジッコウ</t>
    </rPh>
    <rPh sb="9" eb="12">
      <t>イインカイ</t>
    </rPh>
    <phoneticPr fontId="2"/>
  </si>
  <si>
    <t>0856-52-2212</t>
    <phoneticPr fontId="2"/>
  </si>
  <si>
    <t>http://mono.shoko-shimane.or.jp</t>
    <phoneticPr fontId="2"/>
  </si>
  <si>
    <t>みとふるさとまつり</t>
    <phoneticPr fontId="2"/>
  </si>
  <si>
    <t>2023年未定
※例年11月3日開催</t>
    <rPh sb="4" eb="5">
      <t>ネン</t>
    </rPh>
    <rPh sb="5" eb="7">
      <t>ミテイ</t>
    </rPh>
    <rPh sb="9" eb="11">
      <t>レイネン</t>
    </rPh>
    <rPh sb="13" eb="14">
      <t>ガツ</t>
    </rPh>
    <rPh sb="15" eb="16">
      <t>ニチ</t>
    </rPh>
    <rPh sb="16" eb="18">
      <t>カイサイ</t>
    </rPh>
    <phoneticPr fontId="2"/>
  </si>
  <si>
    <t>未定</t>
    <rPh sb="0" eb="2">
      <t>ミテイ</t>
    </rPh>
    <phoneticPr fontId="2"/>
  </si>
  <si>
    <t>みとふるさとまつり実行委員会</t>
    <rPh sb="9" eb="14">
      <t>ジッコウイインカイ</t>
    </rPh>
    <phoneticPr fontId="2"/>
  </si>
  <si>
    <t>0856-31-0331</t>
    <phoneticPr fontId="2"/>
  </si>
  <si>
    <t>美都ほたるまつり</t>
    <rPh sb="0" eb="2">
      <t>ミト</t>
    </rPh>
    <phoneticPr fontId="2"/>
  </si>
  <si>
    <t>美都ほたるまつり実行委員会</t>
    <rPh sb="0" eb="2">
      <t>ミト</t>
    </rPh>
    <rPh sb="8" eb="10">
      <t>ジッコウ</t>
    </rPh>
    <rPh sb="10" eb="13">
      <t>イインカイ</t>
    </rPh>
    <phoneticPr fontId="2"/>
  </si>
  <si>
    <t>0856-52-2100</t>
    <phoneticPr fontId="2"/>
  </si>
  <si>
    <t>美都町神楽共演大会</t>
    <rPh sb="0" eb="3">
      <t>ミトチョウ</t>
    </rPh>
    <rPh sb="3" eb="5">
      <t>カグラ</t>
    </rPh>
    <rPh sb="5" eb="7">
      <t>キョウエン</t>
    </rPh>
    <rPh sb="7" eb="9">
      <t>タイカイ</t>
    </rPh>
    <phoneticPr fontId="2"/>
  </si>
  <si>
    <t>2023年未定
※例年11月開催</t>
    <rPh sb="4" eb="5">
      <t>ネン</t>
    </rPh>
    <rPh sb="5" eb="7">
      <t>ミテイ</t>
    </rPh>
    <rPh sb="9" eb="11">
      <t>レイネン</t>
    </rPh>
    <rPh sb="13" eb="14">
      <t>ガツ</t>
    </rPh>
    <rPh sb="14" eb="16">
      <t>カイサイ</t>
    </rPh>
    <phoneticPr fontId="2"/>
  </si>
  <si>
    <t>ふれあいホールみと（益田市）</t>
    <rPh sb="10" eb="13">
      <t>マスダシ</t>
    </rPh>
    <phoneticPr fontId="2"/>
  </si>
  <si>
    <t>美都町神楽共演大会実行委員会</t>
    <rPh sb="0" eb="3">
      <t>ミトチョウ</t>
    </rPh>
    <rPh sb="3" eb="5">
      <t>カグラ</t>
    </rPh>
    <rPh sb="5" eb="7">
      <t>キョウエン</t>
    </rPh>
    <rPh sb="7" eb="9">
      <t>タイカイ</t>
    </rPh>
    <rPh sb="9" eb="14">
      <t>ジッコウイインカイ</t>
    </rPh>
    <phoneticPr fontId="2"/>
  </si>
  <si>
    <t>0856-52-2537</t>
    <phoneticPr fontId="2"/>
  </si>
  <si>
    <t>益田万葉祭り</t>
    <rPh sb="0" eb="2">
      <t>マスダ</t>
    </rPh>
    <rPh sb="2" eb="4">
      <t>マンヨウ</t>
    </rPh>
    <rPh sb="4" eb="5">
      <t>マツ</t>
    </rPh>
    <phoneticPr fontId="2"/>
  </si>
  <si>
    <t>2023年未定
※例年4月29日開催</t>
    <rPh sb="4" eb="5">
      <t>ネン</t>
    </rPh>
    <rPh sb="5" eb="7">
      <t>ミテイ</t>
    </rPh>
    <rPh sb="9" eb="11">
      <t>レイネン</t>
    </rPh>
    <rPh sb="12" eb="13">
      <t>ガツ</t>
    </rPh>
    <rPh sb="15" eb="16">
      <t>ニチ</t>
    </rPh>
    <rPh sb="16" eb="18">
      <t>カイサイ</t>
    </rPh>
    <phoneticPr fontId="2"/>
  </si>
  <si>
    <t>島根県立万葉公園（益田市）</t>
    <rPh sb="0" eb="4">
      <t>シマネケンリツ</t>
    </rPh>
    <rPh sb="4" eb="6">
      <t>マンヨウ</t>
    </rPh>
    <rPh sb="6" eb="8">
      <t>コウエン</t>
    </rPh>
    <rPh sb="9" eb="12">
      <t>マスダシ</t>
    </rPh>
    <phoneticPr fontId="2"/>
  </si>
  <si>
    <t>益田万葉まつり実行委員会</t>
    <rPh sb="0" eb="2">
      <t>マスダ</t>
    </rPh>
    <rPh sb="2" eb="4">
      <t>マンヨウ</t>
    </rPh>
    <rPh sb="7" eb="9">
      <t>ジッコウ</t>
    </rPh>
    <rPh sb="9" eb="12">
      <t>イインカイ</t>
    </rPh>
    <phoneticPr fontId="2"/>
  </si>
  <si>
    <t>0856-22-2133（島根県立万葉公園内）</t>
    <rPh sb="13" eb="16">
      <t>シマネケン</t>
    </rPh>
    <rPh sb="16" eb="17">
      <t>リツ</t>
    </rPh>
    <rPh sb="17" eb="19">
      <t>マンヨウ</t>
    </rPh>
    <rPh sb="19" eb="21">
      <t>コウエン</t>
    </rPh>
    <rPh sb="21" eb="22">
      <t>ナイ</t>
    </rPh>
    <phoneticPr fontId="2"/>
  </si>
  <si>
    <t>ますだ祇園まつり</t>
    <rPh sb="3" eb="5">
      <t>ギオン</t>
    </rPh>
    <phoneticPr fontId="2"/>
  </si>
  <si>
    <t>2023年未定
※例年7月開催</t>
    <rPh sb="4" eb="5">
      <t>ネン</t>
    </rPh>
    <rPh sb="5" eb="7">
      <t>ミテイ</t>
    </rPh>
    <rPh sb="9" eb="11">
      <t>レイネン</t>
    </rPh>
    <rPh sb="12" eb="13">
      <t>ガツ</t>
    </rPh>
    <rPh sb="13" eb="15">
      <t>カイサイ</t>
    </rPh>
    <phoneticPr fontId="2"/>
  </si>
  <si>
    <t>益田小学校グラウンド（益田市）</t>
    <rPh sb="0" eb="2">
      <t>マスダ</t>
    </rPh>
    <rPh sb="2" eb="5">
      <t>ショウガッコウ</t>
    </rPh>
    <rPh sb="11" eb="13">
      <t>マスダ</t>
    </rPh>
    <rPh sb="13" eb="14">
      <t>シ</t>
    </rPh>
    <phoneticPr fontId="2"/>
  </si>
  <si>
    <t>益田商店会</t>
    <rPh sb="0" eb="2">
      <t>マスダ</t>
    </rPh>
    <rPh sb="2" eb="5">
      <t>ショウテンカイ</t>
    </rPh>
    <phoneticPr fontId="2"/>
  </si>
  <si>
    <t>0856-22-4557</t>
    <phoneticPr fontId="2"/>
  </si>
  <si>
    <t>いかだ流し大会</t>
    <rPh sb="3" eb="4">
      <t>ナガ</t>
    </rPh>
    <rPh sb="5" eb="7">
      <t>タイカイ</t>
    </rPh>
    <phoneticPr fontId="2"/>
  </si>
  <si>
    <t>高津川（益田市）</t>
    <rPh sb="0" eb="2">
      <t>タカツ</t>
    </rPh>
    <rPh sb="2" eb="3">
      <t>ガワ</t>
    </rPh>
    <rPh sb="4" eb="7">
      <t>マスダシ</t>
    </rPh>
    <phoneticPr fontId="2"/>
  </si>
  <si>
    <t>清流高津川いかだ流し大会実行委員会</t>
    <rPh sb="0" eb="2">
      <t>セイリュウ</t>
    </rPh>
    <rPh sb="2" eb="4">
      <t>タカツ</t>
    </rPh>
    <rPh sb="4" eb="5">
      <t>ガワ</t>
    </rPh>
    <rPh sb="8" eb="9">
      <t>ナガ</t>
    </rPh>
    <rPh sb="10" eb="12">
      <t>タイカイ</t>
    </rPh>
    <rPh sb="12" eb="14">
      <t>ジッコウ</t>
    </rPh>
    <rPh sb="14" eb="17">
      <t>イインカイ</t>
    </rPh>
    <phoneticPr fontId="2"/>
  </si>
  <si>
    <t>0856-25-2222</t>
    <phoneticPr fontId="2"/>
  </si>
  <si>
    <t>八朔祭</t>
    <rPh sb="0" eb="2">
      <t>ハッサク</t>
    </rPh>
    <rPh sb="2" eb="3">
      <t>サイ</t>
    </rPh>
    <phoneticPr fontId="2"/>
  </si>
  <si>
    <t>2023年未定
※例年9月1日開催</t>
    <rPh sb="4" eb="5">
      <t>ネン</t>
    </rPh>
    <rPh sb="5" eb="7">
      <t>ミテイ</t>
    </rPh>
    <rPh sb="9" eb="11">
      <t>レイネン</t>
    </rPh>
    <rPh sb="12" eb="13">
      <t>ガツ</t>
    </rPh>
    <rPh sb="14" eb="15">
      <t>ニチ</t>
    </rPh>
    <rPh sb="15" eb="17">
      <t>カイサイ</t>
    </rPh>
    <phoneticPr fontId="2"/>
  </si>
  <si>
    <t>高津柿本神社（益田市）</t>
    <rPh sb="0" eb="2">
      <t>タカツ</t>
    </rPh>
    <rPh sb="2" eb="4">
      <t>カキモト</t>
    </rPh>
    <rPh sb="4" eb="6">
      <t>ジンジャ</t>
    </rPh>
    <rPh sb="7" eb="10">
      <t>マスダシ</t>
    </rPh>
    <phoneticPr fontId="2"/>
  </si>
  <si>
    <t>高津柿本神社</t>
    <rPh sb="0" eb="2">
      <t>タカツ</t>
    </rPh>
    <rPh sb="2" eb="4">
      <t>カキノモト</t>
    </rPh>
    <rPh sb="4" eb="6">
      <t>ジンジャ</t>
    </rPh>
    <phoneticPr fontId="2"/>
  </si>
  <si>
    <t>0856-22-0756</t>
    <phoneticPr fontId="2"/>
  </si>
  <si>
    <t>奉納神楽</t>
    <rPh sb="0" eb="2">
      <t>ホウノウ</t>
    </rPh>
    <rPh sb="2" eb="4">
      <t>カグラ</t>
    </rPh>
    <phoneticPr fontId="2"/>
  </si>
  <si>
    <t>9月～11月</t>
    <rPh sb="1" eb="2">
      <t>ガツ</t>
    </rPh>
    <rPh sb="5" eb="6">
      <t>ガツ</t>
    </rPh>
    <phoneticPr fontId="2"/>
  </si>
  <si>
    <t>2023年未定
※例年9月～11月開催</t>
    <rPh sb="4" eb="5">
      <t>ネン</t>
    </rPh>
    <rPh sb="5" eb="7">
      <t>ミテイ</t>
    </rPh>
    <rPh sb="9" eb="11">
      <t>レイネン</t>
    </rPh>
    <rPh sb="12" eb="13">
      <t>ガツ</t>
    </rPh>
    <rPh sb="16" eb="17">
      <t>ガツ</t>
    </rPh>
    <rPh sb="17" eb="19">
      <t>カイサイ</t>
    </rPh>
    <phoneticPr fontId="2"/>
  </si>
  <si>
    <t>益田市内神社（益田市）</t>
    <rPh sb="0" eb="2">
      <t>マスダ</t>
    </rPh>
    <rPh sb="2" eb="4">
      <t>シナイ</t>
    </rPh>
    <rPh sb="4" eb="6">
      <t>ジンジャ</t>
    </rPh>
    <rPh sb="7" eb="10">
      <t>マスダシ</t>
    </rPh>
    <phoneticPr fontId="2"/>
  </si>
  <si>
    <t>益田市観光協会</t>
    <rPh sb="0" eb="7">
      <t>マスダシカンコウキョウカイ</t>
    </rPh>
    <phoneticPr fontId="2"/>
  </si>
  <si>
    <t>萩・石見空港まつり</t>
    <rPh sb="0" eb="1">
      <t>ハギ</t>
    </rPh>
    <rPh sb="2" eb="4">
      <t>イワミ</t>
    </rPh>
    <rPh sb="4" eb="6">
      <t>クウコウ</t>
    </rPh>
    <phoneticPr fontId="2"/>
  </si>
  <si>
    <t>2023年未定
※例年9月開催</t>
    <rPh sb="4" eb="5">
      <t>ネン</t>
    </rPh>
    <rPh sb="5" eb="7">
      <t>ミテイ</t>
    </rPh>
    <rPh sb="9" eb="11">
      <t>レイネン</t>
    </rPh>
    <rPh sb="12" eb="13">
      <t>ガツ</t>
    </rPh>
    <rPh sb="13" eb="15">
      <t>カイサイ</t>
    </rPh>
    <phoneticPr fontId="2"/>
  </si>
  <si>
    <t>萩・石見空港（益田市）</t>
    <rPh sb="0" eb="1">
      <t>ハギ</t>
    </rPh>
    <rPh sb="2" eb="6">
      <t>イワミクウコウ</t>
    </rPh>
    <rPh sb="7" eb="10">
      <t>マスダシ</t>
    </rPh>
    <phoneticPr fontId="2"/>
  </si>
  <si>
    <t>萩・石見空港「空の日」記念事業実行委員会</t>
    <rPh sb="0" eb="1">
      <t>ハギ</t>
    </rPh>
    <rPh sb="2" eb="4">
      <t>イワミ</t>
    </rPh>
    <rPh sb="4" eb="6">
      <t>クウコウ</t>
    </rPh>
    <rPh sb="7" eb="8">
      <t>ソラ</t>
    </rPh>
    <rPh sb="9" eb="10">
      <t>ヒ</t>
    </rPh>
    <rPh sb="11" eb="13">
      <t>キネン</t>
    </rPh>
    <rPh sb="13" eb="15">
      <t>ジギョウ</t>
    </rPh>
    <rPh sb="15" eb="17">
      <t>ジッコウ</t>
    </rPh>
    <rPh sb="17" eb="20">
      <t>イインカイ</t>
    </rPh>
    <phoneticPr fontId="2"/>
  </si>
  <si>
    <t>0856-24-0002</t>
    <phoneticPr fontId="2"/>
  </si>
  <si>
    <t>萩・石見空港マラソン全国大会</t>
    <rPh sb="0" eb="1">
      <t>ハギ</t>
    </rPh>
    <rPh sb="2" eb="4">
      <t>イワミ</t>
    </rPh>
    <rPh sb="4" eb="6">
      <t>クウコウ</t>
    </rPh>
    <rPh sb="10" eb="12">
      <t>ゼンコク</t>
    </rPh>
    <rPh sb="12" eb="14">
      <t>タイカイ</t>
    </rPh>
    <phoneticPr fontId="2"/>
  </si>
  <si>
    <t>萩・石見空港マラソン全国大会実行委員会</t>
    <rPh sb="0" eb="1">
      <t>ハギ</t>
    </rPh>
    <rPh sb="2" eb="4">
      <t>イワミ</t>
    </rPh>
    <rPh sb="4" eb="6">
      <t>クウコウ</t>
    </rPh>
    <rPh sb="10" eb="12">
      <t>ゼンコク</t>
    </rPh>
    <rPh sb="12" eb="14">
      <t>タイカイ</t>
    </rPh>
    <rPh sb="14" eb="16">
      <t>ジッコウ</t>
    </rPh>
    <rPh sb="16" eb="19">
      <t>イインカイ</t>
    </rPh>
    <phoneticPr fontId="2"/>
  </si>
  <si>
    <t>0856-31-0648</t>
    <phoneticPr fontId="2"/>
  </si>
  <si>
    <t>雪舟さんまつり</t>
    <rPh sb="0" eb="2">
      <t>セッシュウ</t>
    </rPh>
    <phoneticPr fontId="2"/>
  </si>
  <si>
    <t>2023年未定
※例年10月開催</t>
    <rPh sb="4" eb="5">
      <t>ネン</t>
    </rPh>
    <rPh sb="5" eb="7">
      <t>ミテイ</t>
    </rPh>
    <rPh sb="9" eb="11">
      <t>レイネン</t>
    </rPh>
    <rPh sb="13" eb="14">
      <t>ガツ</t>
    </rPh>
    <rPh sb="14" eb="16">
      <t>カイサイ</t>
    </rPh>
    <phoneticPr fontId="2"/>
  </si>
  <si>
    <t>イオン益田店駐車場、大喜庵（益田市）</t>
    <rPh sb="3" eb="6">
      <t>マスダテン</t>
    </rPh>
    <rPh sb="6" eb="9">
      <t>チュウシャジョウ</t>
    </rPh>
    <rPh sb="10" eb="12">
      <t>ダイキ</t>
    </rPh>
    <rPh sb="12" eb="13">
      <t>アン</t>
    </rPh>
    <rPh sb="14" eb="17">
      <t>マスダシ</t>
    </rPh>
    <phoneticPr fontId="2"/>
  </si>
  <si>
    <t>雪舟さんまつり実行委員会</t>
    <rPh sb="0" eb="2">
      <t>セッシュウ</t>
    </rPh>
    <rPh sb="7" eb="9">
      <t>ジッコウ</t>
    </rPh>
    <rPh sb="9" eb="12">
      <t>イインカイ</t>
    </rPh>
    <phoneticPr fontId="2"/>
  </si>
  <si>
    <t>0856-22-7120（益田市観光協会内）</t>
    <rPh sb="13" eb="16">
      <t>マスダシ</t>
    </rPh>
    <rPh sb="16" eb="18">
      <t>カンコウ</t>
    </rPh>
    <rPh sb="18" eb="20">
      <t>キョウカイ</t>
    </rPh>
    <rPh sb="20" eb="21">
      <t>ナイ</t>
    </rPh>
    <phoneticPr fontId="2"/>
  </si>
  <si>
    <t>七尾まつり・益田天満宮祭</t>
    <rPh sb="0" eb="2">
      <t>ナナオ</t>
    </rPh>
    <rPh sb="6" eb="8">
      <t>マスダ</t>
    </rPh>
    <rPh sb="8" eb="11">
      <t>テンマングウ</t>
    </rPh>
    <rPh sb="11" eb="12">
      <t>サイ</t>
    </rPh>
    <phoneticPr fontId="2"/>
  </si>
  <si>
    <t>益田市七尾町（益田市）</t>
    <rPh sb="0" eb="3">
      <t>マスダシ</t>
    </rPh>
    <rPh sb="3" eb="6">
      <t>ナナオチョウ</t>
    </rPh>
    <rPh sb="7" eb="10">
      <t>マスダシ</t>
    </rPh>
    <phoneticPr fontId="2"/>
  </si>
  <si>
    <t>生き生き益田の会</t>
    <rPh sb="0" eb="1">
      <t>イ</t>
    </rPh>
    <rPh sb="2" eb="3">
      <t>イ</t>
    </rPh>
    <rPh sb="4" eb="6">
      <t>マスダ</t>
    </rPh>
    <rPh sb="7" eb="8">
      <t>カイ</t>
    </rPh>
    <phoneticPr fontId="2"/>
  </si>
  <si>
    <t>0856-25-7545</t>
    <phoneticPr fontId="2"/>
  </si>
  <si>
    <t>ますだ産業祭</t>
    <rPh sb="3" eb="5">
      <t>サンギョウ</t>
    </rPh>
    <rPh sb="5" eb="6">
      <t>サイ</t>
    </rPh>
    <phoneticPr fontId="2"/>
  </si>
  <si>
    <t>市民学習センター（益田市）</t>
    <rPh sb="0" eb="4">
      <t>シミンガクシュウ</t>
    </rPh>
    <rPh sb="9" eb="12">
      <t>マスダシ</t>
    </rPh>
    <phoneticPr fontId="2"/>
  </si>
  <si>
    <t>益田商工会議所青年部</t>
    <rPh sb="0" eb="2">
      <t>マスダ</t>
    </rPh>
    <rPh sb="2" eb="4">
      <t>ショウコウ</t>
    </rPh>
    <rPh sb="4" eb="7">
      <t>カイギショ</t>
    </rPh>
    <rPh sb="7" eb="9">
      <t>セイネン</t>
    </rPh>
    <rPh sb="9" eb="10">
      <t>ブ</t>
    </rPh>
    <phoneticPr fontId="2"/>
  </si>
  <si>
    <t>0856-22-0088</t>
    <phoneticPr fontId="2"/>
  </si>
  <si>
    <t>http://masuda-yeg.com</t>
    <phoneticPr fontId="2"/>
  </si>
  <si>
    <t>大道山　初日遥拝登山</t>
    <rPh sb="0" eb="1">
      <t>オオ</t>
    </rPh>
    <rPh sb="1" eb="3">
      <t>ドウザン</t>
    </rPh>
    <rPh sb="4" eb="6">
      <t>ショニチ</t>
    </rPh>
    <rPh sb="6" eb="7">
      <t>ハル</t>
    </rPh>
    <rPh sb="7" eb="8">
      <t>オガ</t>
    </rPh>
    <rPh sb="8" eb="10">
      <t>トザン</t>
    </rPh>
    <phoneticPr fontId="2"/>
  </si>
  <si>
    <t>2023年未定
※例年1月1日開催</t>
    <rPh sb="4" eb="5">
      <t>ネン</t>
    </rPh>
    <rPh sb="5" eb="7">
      <t>ミテイ</t>
    </rPh>
    <rPh sb="9" eb="11">
      <t>レイネン</t>
    </rPh>
    <rPh sb="12" eb="13">
      <t>ガツ</t>
    </rPh>
    <rPh sb="14" eb="15">
      <t>ニチ</t>
    </rPh>
    <rPh sb="15" eb="17">
      <t>カイサイ</t>
    </rPh>
    <phoneticPr fontId="2"/>
  </si>
  <si>
    <t>大道山（益田市）</t>
    <rPh sb="0" eb="3">
      <t>オオドウザン</t>
    </rPh>
    <rPh sb="4" eb="7">
      <t>マスダシ</t>
    </rPh>
    <phoneticPr fontId="2"/>
  </si>
  <si>
    <t>中西地区社会福祉協議会</t>
    <rPh sb="0" eb="2">
      <t>ナカニシ</t>
    </rPh>
    <rPh sb="2" eb="4">
      <t>チク</t>
    </rPh>
    <rPh sb="4" eb="6">
      <t>シャカイ</t>
    </rPh>
    <rPh sb="6" eb="8">
      <t>フクシ</t>
    </rPh>
    <rPh sb="8" eb="11">
      <t>キョウギカイ</t>
    </rPh>
    <phoneticPr fontId="2"/>
  </si>
  <si>
    <t>0856-22-7256</t>
    <phoneticPr fontId="2"/>
  </si>
  <si>
    <t>グラナリエinグラントワ</t>
    <phoneticPr fontId="2"/>
  </si>
  <si>
    <t>11月下旬～12月上旬</t>
    <rPh sb="2" eb="3">
      <t>ガツ</t>
    </rPh>
    <rPh sb="3" eb="5">
      <t>ゲジュン</t>
    </rPh>
    <rPh sb="8" eb="9">
      <t>ガツ</t>
    </rPh>
    <rPh sb="9" eb="11">
      <t>ジョウジュン</t>
    </rPh>
    <phoneticPr fontId="2"/>
  </si>
  <si>
    <t>2023年未定
※例年11月下旬～12月上旬開催</t>
    <rPh sb="4" eb="5">
      <t>ネン</t>
    </rPh>
    <rPh sb="5" eb="7">
      <t>ミテイ</t>
    </rPh>
    <rPh sb="9" eb="11">
      <t>レイネン</t>
    </rPh>
    <rPh sb="13" eb="14">
      <t>ガツ</t>
    </rPh>
    <rPh sb="14" eb="16">
      <t>ゲジュン</t>
    </rPh>
    <rPh sb="19" eb="20">
      <t>ガツ</t>
    </rPh>
    <rPh sb="20" eb="22">
      <t>ジョウジュン</t>
    </rPh>
    <rPh sb="22" eb="24">
      <t>カイサイ</t>
    </rPh>
    <phoneticPr fontId="2"/>
  </si>
  <si>
    <t>島根県芸術文化センター「グラントワ」（益田市）</t>
    <rPh sb="0" eb="3">
      <t>シマネケン</t>
    </rPh>
    <rPh sb="3" eb="5">
      <t>ゲイジュツ</t>
    </rPh>
    <rPh sb="5" eb="7">
      <t>ブンカ</t>
    </rPh>
    <rPh sb="19" eb="22">
      <t>マスダシ</t>
    </rPh>
    <phoneticPr fontId="2"/>
  </si>
  <si>
    <t>島根県芸術文化センター「グラントワ」</t>
    <rPh sb="0" eb="3">
      <t>シマネケン</t>
    </rPh>
    <rPh sb="3" eb="5">
      <t>ゲイジュツ</t>
    </rPh>
    <rPh sb="5" eb="7">
      <t>ブンカ</t>
    </rPh>
    <phoneticPr fontId="2"/>
  </si>
  <si>
    <t>0856-31-1860</t>
    <phoneticPr fontId="2"/>
  </si>
  <si>
    <t>水仙の里かまてウォーク</t>
    <rPh sb="0" eb="2">
      <t>スイセン</t>
    </rPh>
    <rPh sb="3" eb="4">
      <t>サト</t>
    </rPh>
    <phoneticPr fontId="2"/>
  </si>
  <si>
    <t>2023年未定
※例年1月開催</t>
    <rPh sb="4" eb="5">
      <t>ネン</t>
    </rPh>
    <rPh sb="5" eb="7">
      <t>ミテイ</t>
    </rPh>
    <rPh sb="9" eb="11">
      <t>レイネン</t>
    </rPh>
    <rPh sb="12" eb="13">
      <t>ガツ</t>
    </rPh>
    <rPh sb="13" eb="15">
      <t>カイサイ</t>
    </rPh>
    <phoneticPr fontId="2"/>
  </si>
  <si>
    <t>唐音水仙公園（益田市）</t>
    <rPh sb="0" eb="1">
      <t>カラ</t>
    </rPh>
    <rPh sb="1" eb="2">
      <t>オト</t>
    </rPh>
    <rPh sb="2" eb="4">
      <t>スイセン</t>
    </rPh>
    <rPh sb="4" eb="6">
      <t>コウエン</t>
    </rPh>
    <rPh sb="7" eb="10">
      <t>マスダシ</t>
    </rPh>
    <phoneticPr fontId="2"/>
  </si>
  <si>
    <t>車で約40分</t>
    <rPh sb="0" eb="1">
      <t>クルマ</t>
    </rPh>
    <rPh sb="2" eb="3">
      <t>ヤク</t>
    </rPh>
    <rPh sb="5" eb="6">
      <t>フン</t>
    </rPh>
    <phoneticPr fontId="2"/>
  </si>
  <si>
    <t>水仙の里かまてウォーク実行委員会</t>
    <rPh sb="0" eb="2">
      <t>スイセン</t>
    </rPh>
    <rPh sb="3" eb="4">
      <t>サト</t>
    </rPh>
    <rPh sb="11" eb="13">
      <t>ジッコウ</t>
    </rPh>
    <rPh sb="13" eb="16">
      <t>イインカイ</t>
    </rPh>
    <phoneticPr fontId="2"/>
  </si>
  <si>
    <t>0856-27-0501（鎌手公民館内）</t>
    <rPh sb="13" eb="15">
      <t>カマテ</t>
    </rPh>
    <rPh sb="15" eb="18">
      <t>コウミンカン</t>
    </rPh>
    <rPh sb="18" eb="19">
      <t>ナイ</t>
    </rPh>
    <phoneticPr fontId="2"/>
  </si>
  <si>
    <t>柿本神社節分祭</t>
    <rPh sb="0" eb="4">
      <t>カキモトジンジャ</t>
    </rPh>
    <rPh sb="4" eb="6">
      <t>セツブン</t>
    </rPh>
    <rPh sb="6" eb="7">
      <t>サイ</t>
    </rPh>
    <phoneticPr fontId="2"/>
  </si>
  <si>
    <t>2023年未定
※例年2月3日開催</t>
    <rPh sb="4" eb="5">
      <t>ネン</t>
    </rPh>
    <rPh sb="5" eb="7">
      <t>ミテイ</t>
    </rPh>
    <rPh sb="9" eb="11">
      <t>レイネン</t>
    </rPh>
    <rPh sb="12" eb="13">
      <t>ガツ</t>
    </rPh>
    <rPh sb="14" eb="15">
      <t>ニチ</t>
    </rPh>
    <rPh sb="15" eb="17">
      <t>カイサイ</t>
    </rPh>
    <phoneticPr fontId="2"/>
  </si>
  <si>
    <t>高津柿本神社（益田市）</t>
    <rPh sb="0" eb="2">
      <t>タカツ</t>
    </rPh>
    <rPh sb="2" eb="6">
      <t>カキモトジンジャ</t>
    </rPh>
    <rPh sb="7" eb="10">
      <t>マスダシ</t>
    </rPh>
    <phoneticPr fontId="2"/>
  </si>
  <si>
    <t>柿本人麿没後1300年祭</t>
    <rPh sb="0" eb="2">
      <t>カキノモト</t>
    </rPh>
    <rPh sb="2" eb="3">
      <t>ヒト</t>
    </rPh>
    <rPh sb="3" eb="4">
      <t>マロ</t>
    </rPh>
    <rPh sb="4" eb="6">
      <t>ボツゴ</t>
    </rPh>
    <rPh sb="10" eb="11">
      <t>ネン</t>
    </rPh>
    <rPh sb="11" eb="12">
      <t>サイ</t>
    </rPh>
    <phoneticPr fontId="2"/>
  </si>
  <si>
    <t>2023年7月～8月</t>
    <rPh sb="4" eb="5">
      <t>ネン</t>
    </rPh>
    <rPh sb="6" eb="7">
      <t>ガツ</t>
    </rPh>
    <rPh sb="9" eb="10">
      <t>ガツ</t>
    </rPh>
    <phoneticPr fontId="2"/>
  </si>
  <si>
    <t>島根県芸術文化センター「グラントワ」、島根県立万葉公園ほか</t>
    <rPh sb="0" eb="3">
      <t>シマネケン</t>
    </rPh>
    <rPh sb="3" eb="5">
      <t>ゲイジュツ</t>
    </rPh>
    <rPh sb="5" eb="7">
      <t>ブンカ</t>
    </rPh>
    <rPh sb="19" eb="22">
      <t>シマネケン</t>
    </rPh>
    <rPh sb="22" eb="23">
      <t>リツ</t>
    </rPh>
    <rPh sb="23" eb="25">
      <t>マンヨウ</t>
    </rPh>
    <rPh sb="25" eb="27">
      <t>コウエン</t>
    </rPh>
    <phoneticPr fontId="2"/>
  </si>
  <si>
    <t>柿本人麿没後1300年祭実行委員会</t>
    <rPh sb="0" eb="6">
      <t>カキノモトヒトマロボツゴ</t>
    </rPh>
    <rPh sb="10" eb="11">
      <t>ネン</t>
    </rPh>
    <rPh sb="11" eb="12">
      <t>サイ</t>
    </rPh>
    <rPh sb="12" eb="14">
      <t>ジッコウ</t>
    </rPh>
    <rPh sb="14" eb="16">
      <t>イイン</t>
    </rPh>
    <rPh sb="16" eb="17">
      <t>カイ</t>
    </rPh>
    <phoneticPr fontId="2"/>
  </si>
  <si>
    <t>090-1183-8538（実行委員会事務局）</t>
    <rPh sb="14" eb="16">
      <t>ジッコウ</t>
    </rPh>
    <rPh sb="16" eb="19">
      <t>イインカイ</t>
    </rPh>
    <rPh sb="19" eb="22">
      <t>ジムキョク</t>
    </rPh>
    <phoneticPr fontId="2"/>
  </si>
  <si>
    <t>祭り</t>
    <rPh sb="0" eb="1">
      <t>マツ</t>
    </rPh>
    <phoneticPr fontId="51"/>
  </si>
  <si>
    <t>中国</t>
    <rPh sb="0" eb="2">
      <t>チュウゴク</t>
    </rPh>
    <phoneticPr fontId="51"/>
  </si>
  <si>
    <t>三田尻中関港</t>
  </si>
  <si>
    <t>ハモフェス</t>
  </si>
  <si>
    <t>毎年</t>
    <rPh sb="0" eb="2">
      <t>マイトシ</t>
    </rPh>
    <phoneticPr fontId="51"/>
  </si>
  <si>
    <t>７月</t>
    <rPh sb="1" eb="2">
      <t>ガツ</t>
    </rPh>
    <phoneticPr fontId="51"/>
  </si>
  <si>
    <t>７月上旬</t>
    <rPh sb="1" eb="2">
      <t>ガツ</t>
    </rPh>
    <rPh sb="2" eb="4">
      <t>ジョウジュン</t>
    </rPh>
    <phoneticPr fontId="52"/>
  </si>
  <si>
    <t>潮彩市場</t>
  </si>
  <si>
    <t>車で15分</t>
    <rPh sb="0" eb="1">
      <t>クルマ</t>
    </rPh>
    <rPh sb="4" eb="5">
      <t>フン</t>
    </rPh>
    <phoneticPr fontId="53"/>
  </si>
  <si>
    <t>防府市おもてなし観光課</t>
  </si>
  <si>
    <t>0835-25-4546/kankou@city.hofu.yamaguchi.jp</t>
  </si>
  <si>
    <t>花火大会</t>
    <rPh sb="0" eb="2">
      <t>ハナビ</t>
    </rPh>
    <rPh sb="2" eb="4">
      <t>タイカイ</t>
    </rPh>
    <phoneticPr fontId="51"/>
  </si>
  <si>
    <t>ふるさと想い出花火</t>
  </si>
  <si>
    <t>１０月</t>
    <rPh sb="2" eb="3">
      <t>ガツ</t>
    </rPh>
    <phoneticPr fontId="51"/>
  </si>
  <si>
    <t>１０月下旬</t>
    <rPh sb="2" eb="3">
      <t>ガツ</t>
    </rPh>
    <rPh sb="3" eb="5">
      <t>ゲジュン</t>
    </rPh>
    <phoneticPr fontId="51"/>
  </si>
  <si>
    <t>潮彩市場周辺</t>
  </si>
  <si>
    <t>0835-25-4547/kankou@city.hofu.yamaguchi.jp</t>
  </si>
  <si>
    <r>
      <rPr>
        <sz val="14"/>
        <color rgb="FF000000"/>
        <rFont val="メイリオ"/>
        <family val="3"/>
      </rPr>
      <t>8</t>
    </r>
    <r>
      <rPr>
        <sz val="14"/>
        <color rgb="FF000000"/>
        <rFont val="DejaVu Sans"/>
        <family val="2"/>
      </rPr>
      <t>月　</t>
    </r>
  </si>
  <si>
    <r>
      <rPr>
        <sz val="14"/>
        <color rgb="FF000000"/>
        <rFont val="メイリオ"/>
        <family val="3"/>
      </rPr>
      <t>11</t>
    </r>
    <r>
      <rPr>
        <sz val="14"/>
        <color rgb="FF000000"/>
        <rFont val="DejaVu Sans"/>
        <family val="2"/>
      </rPr>
      <t>日頃</t>
    </r>
  </si>
  <si>
    <r>
      <rPr>
        <sz val="14"/>
        <color rgb="FF000000"/>
        <rFont val="メイリオ"/>
        <family val="3"/>
      </rPr>
      <t>9</t>
    </r>
    <r>
      <rPr>
        <sz val="14"/>
        <color rgb="FF000000"/>
        <rFont val="DejaVu Sans"/>
        <family val="2"/>
      </rPr>
      <t>月</t>
    </r>
  </si>
  <si>
    <t>中秋の名月頃</t>
  </si>
  <si>
    <r>
      <rPr>
        <sz val="14"/>
        <color rgb="FF000000"/>
        <rFont val="メイリオ"/>
        <family val="3"/>
      </rPr>
      <t>4</t>
    </r>
    <r>
      <rPr>
        <sz val="14"/>
        <color rgb="FF000000"/>
        <rFont val="DejaVu Sans"/>
        <family val="2"/>
      </rPr>
      <t>月</t>
    </r>
  </si>
  <si>
    <r>
      <rPr>
        <sz val="14"/>
        <color rgb="FF000000"/>
        <rFont val="メイリオ"/>
        <family val="3"/>
      </rPr>
      <t>4</t>
    </r>
    <r>
      <rPr>
        <sz val="14"/>
        <color rgb="FF000000"/>
        <rFont val="DejaVu Sans"/>
        <family val="2"/>
      </rPr>
      <t>月</t>
    </r>
    <r>
      <rPr>
        <sz val="14"/>
        <color rgb="FF000000"/>
        <rFont val="メイリオ"/>
        <family val="3"/>
      </rPr>
      <t>29</t>
    </r>
    <r>
      <rPr>
        <sz val="14"/>
        <color rgb="FF000000"/>
        <rFont val="DejaVu Sans"/>
        <family val="2"/>
      </rPr>
      <t>日</t>
    </r>
    <r>
      <rPr>
        <sz val="14"/>
        <color rgb="FF000000"/>
        <rFont val="メイリオ"/>
        <family val="3"/>
      </rPr>
      <t>(</t>
    </r>
    <r>
      <rPr>
        <sz val="14"/>
        <color rgb="FF000000"/>
        <rFont val="DejaVu Sans"/>
        <family val="2"/>
      </rPr>
      <t>祝</t>
    </r>
    <r>
      <rPr>
        <sz val="14"/>
        <color rgb="FF000000"/>
        <rFont val="メイリオ"/>
        <family val="3"/>
      </rPr>
      <t>)</t>
    </r>
  </si>
  <si>
    <r>
      <rPr>
        <sz val="14"/>
        <color rgb="FF000000"/>
        <rFont val="メイリオ"/>
        <family val="3"/>
      </rPr>
      <t>6</t>
    </r>
    <r>
      <rPr>
        <sz val="14"/>
        <color rgb="FF000000"/>
        <rFont val="DejaVu Sans"/>
        <family val="2"/>
      </rPr>
      <t>月</t>
    </r>
  </si>
  <si>
    <r>
      <rPr>
        <sz val="14"/>
        <color rgb="FF000000"/>
        <rFont val="メイリオ"/>
        <family val="3"/>
      </rPr>
      <t>6</t>
    </r>
    <r>
      <rPr>
        <sz val="14"/>
        <color rgb="FF000000"/>
        <rFont val="DejaVu Sans"/>
        <family val="2"/>
      </rPr>
      <t>月</t>
    </r>
    <r>
      <rPr>
        <sz val="14"/>
        <color rgb="FF000000"/>
        <rFont val="メイリオ"/>
        <family val="3"/>
      </rPr>
      <t>1</t>
    </r>
    <r>
      <rPr>
        <sz val="14"/>
        <color rgb="FF000000"/>
        <rFont val="DejaVu Sans"/>
        <family val="2"/>
      </rPr>
      <t>日～</t>
    </r>
    <r>
      <rPr>
        <sz val="14"/>
        <color rgb="FF000000"/>
        <rFont val="メイリオ"/>
        <family val="3"/>
      </rPr>
      <t>14</t>
    </r>
    <r>
      <rPr>
        <sz val="14"/>
        <color rgb="FF000000"/>
        <rFont val="DejaVu Sans"/>
        <family val="2"/>
      </rPr>
      <t>日</t>
    </r>
  </si>
  <si>
    <r>
      <rPr>
        <sz val="14"/>
        <color rgb="FF000000"/>
        <rFont val="メイリオ"/>
        <family val="3"/>
      </rPr>
      <t>8</t>
    </r>
    <r>
      <rPr>
        <sz val="14"/>
        <color rgb="FF000000"/>
        <rFont val="DejaVu Sans"/>
        <family val="2"/>
      </rPr>
      <t>月</t>
    </r>
  </si>
  <si>
    <r>
      <rPr>
        <sz val="14"/>
        <color rgb="FF000000"/>
        <rFont val="メイリオ"/>
        <family val="3"/>
      </rPr>
      <t>8</t>
    </r>
    <r>
      <rPr>
        <sz val="14"/>
        <color rgb="FF000000"/>
        <rFont val="DejaVu Sans"/>
        <family val="2"/>
      </rPr>
      <t>月第</t>
    </r>
    <r>
      <rPr>
        <sz val="14"/>
        <color rgb="FF000000"/>
        <rFont val="メイリオ"/>
        <family val="3"/>
      </rPr>
      <t>1</t>
    </r>
    <r>
      <rPr>
        <sz val="14"/>
        <color rgb="FF000000"/>
        <rFont val="DejaVu Sans"/>
        <family val="2"/>
      </rPr>
      <t>土曜日・日曜日</t>
    </r>
  </si>
  <si>
    <r>
      <rPr>
        <sz val="14"/>
        <color rgb="FF000000"/>
        <rFont val="メイリオ"/>
        <family val="3"/>
      </rPr>
      <t>2</t>
    </r>
    <r>
      <rPr>
        <sz val="14"/>
        <color rgb="FF000000"/>
        <rFont val="DejaVu Sans"/>
        <family val="2"/>
      </rPr>
      <t>月</t>
    </r>
  </si>
  <si>
    <r>
      <rPr>
        <sz val="14"/>
        <color rgb="FF000000"/>
        <rFont val="メイリオ"/>
        <family val="3"/>
      </rPr>
      <t>2</t>
    </r>
    <r>
      <rPr>
        <sz val="14"/>
        <color rgb="FF000000"/>
        <rFont val="DejaVu Sans"/>
        <family val="2"/>
      </rPr>
      <t>月第</t>
    </r>
    <r>
      <rPr>
        <sz val="14"/>
        <color rgb="FF000000"/>
        <rFont val="メイリオ"/>
        <family val="3"/>
      </rPr>
      <t>2</t>
    </r>
    <r>
      <rPr>
        <sz val="14"/>
        <color rgb="FF000000"/>
        <rFont val="DejaVu Sans"/>
        <family val="2"/>
      </rPr>
      <t>土曜日・日曜日</t>
    </r>
  </si>
  <si>
    <t>松山市産業経済部観光・国際交流課</t>
    <rPh sb="3" eb="5">
      <t>サンギョウ</t>
    </rPh>
    <rPh sb="5" eb="7">
      <t>ケイザイ</t>
    </rPh>
    <rPh sb="7" eb="8">
      <t>ブ</t>
    </rPh>
    <rPh sb="8" eb="10">
      <t>カンコウ</t>
    </rPh>
    <rPh sb="11" eb="15">
      <t>コクサイコウリュウ</t>
    </rPh>
    <rPh sb="15" eb="16">
      <t>カ</t>
    </rPh>
    <phoneticPr fontId="2"/>
  </si>
  <si>
    <t>089-948-6558</t>
    <phoneticPr fontId="2"/>
  </si>
  <si>
    <t>やまくにフェスティバル</t>
    <phoneticPr fontId="2"/>
  </si>
  <si>
    <t>https://www.visit-saiki.jp/events/detail/caac8aa6-bb09-4534-8a8e-bd961e873538</t>
    <phoneticPr fontId="2"/>
  </si>
  <si>
    <t>https://www.visit-saiki.jp/events/detail/ff917261-48a8-4c83-a02c-1d15d3380a5f</t>
    <phoneticPr fontId="2"/>
  </si>
  <si>
    <t>https://www.visit-saiki.jp/events/detail/4be66264-75d3-4925-b54c-30545991c62a</t>
    <phoneticPr fontId="2"/>
  </si>
  <si>
    <t>https://www.visit-saiki.jp/events/detail/fd3120e4-e6cf-4024-a278-231a80151ca9</t>
    <phoneticPr fontId="2"/>
  </si>
  <si>
    <t>https://www.visit-saiki.jp/events/detail/f6753f46-4eb2-4b9f-a2c8-a8d60b6adad2</t>
    <phoneticPr fontId="2"/>
  </si>
  <si>
    <t>第2日曜日</t>
    <rPh sb="0" eb="1">
      <t>ダイ</t>
    </rPh>
    <rPh sb="2" eb="5">
      <t>ニチヨウビ</t>
    </rPh>
    <phoneticPr fontId="1"/>
  </si>
  <si>
    <t>https://www.visit-saiki.jp/events/detail/afa35f21-3b73-487d-8605-32fc47c15a53</t>
    <phoneticPr fontId="2"/>
  </si>
  <si>
    <t>https://www.visit-saiki.jp/events/detail/80db9966-19ea-4c48-9157-83a50cdf8dfa</t>
    <phoneticPr fontId="2"/>
  </si>
  <si>
    <t>岩ガキまつり</t>
    <rPh sb="0" eb="1">
      <t>イワ</t>
    </rPh>
    <phoneticPr fontId="2"/>
  </si>
  <si>
    <t>5月～8月</t>
    <phoneticPr fontId="2"/>
  </si>
  <si>
    <t>5/1～8/31</t>
    <phoneticPr fontId="2"/>
  </si>
  <si>
    <t>佐伯市</t>
    <rPh sb="0" eb="3">
      <t>サイキシ</t>
    </rPh>
    <phoneticPr fontId="2"/>
  </si>
  <si>
    <t>車10分（一番近い店舗まで）</t>
    <rPh sb="0" eb="1">
      <t>クルマ</t>
    </rPh>
    <rPh sb="3" eb="4">
      <t>フン</t>
    </rPh>
    <rPh sb="5" eb="7">
      <t>イチバン</t>
    </rPh>
    <rPh sb="7" eb="8">
      <t>チカ</t>
    </rPh>
    <rPh sb="9" eb="11">
      <t>テンポ</t>
    </rPh>
    <phoneticPr fontId="2"/>
  </si>
  <si>
    <t>東九州伊勢えび海道</t>
    <rPh sb="0" eb="1">
      <t>ヒガシ</t>
    </rPh>
    <rPh sb="1" eb="3">
      <t>キュウシュウ</t>
    </rPh>
    <rPh sb="3" eb="5">
      <t>イセ</t>
    </rPh>
    <rPh sb="7" eb="9">
      <t>カイドウ</t>
    </rPh>
    <phoneticPr fontId="2"/>
  </si>
  <si>
    <t>9/2～11/30</t>
    <phoneticPr fontId="2"/>
  </si>
  <si>
    <t>https://higashi-iseebi.jp/</t>
    <phoneticPr fontId="2"/>
  </si>
  <si>
    <t>4月20日～5月5日</t>
    <rPh sb="1" eb="2">
      <t>ガツ</t>
    </rPh>
    <rPh sb="4" eb="5">
      <t>カ</t>
    </rPh>
    <rPh sb="7" eb="8">
      <t>ガツ</t>
    </rPh>
    <rPh sb="9" eb="10">
      <t>ニチ</t>
    </rPh>
    <phoneticPr fontId="2"/>
  </si>
  <si>
    <t>https://towada-harumatsuri.info/2022/</t>
    <phoneticPr fontId="2"/>
  </si>
  <si>
    <t>http://towada-yabusame.com/</t>
    <phoneticPr fontId="2"/>
  </si>
  <si>
    <t>十和田市夏まつり花火大会</t>
    <rPh sb="0" eb="4">
      <t>トワダシ</t>
    </rPh>
    <rPh sb="4" eb="5">
      <t>ナツ</t>
    </rPh>
    <rPh sb="8" eb="10">
      <t>ハナビ</t>
    </rPh>
    <rPh sb="10" eb="12">
      <t>タイカイ</t>
    </rPh>
    <phoneticPr fontId="2"/>
  </si>
  <si>
    <t>十和田市陸上競技場</t>
    <rPh sb="0" eb="4">
      <t>トワダシ</t>
    </rPh>
    <rPh sb="4" eb="6">
      <t>リクジョウ</t>
    </rPh>
    <rPh sb="6" eb="9">
      <t>キョウギジョウ</t>
    </rPh>
    <phoneticPr fontId="2"/>
  </si>
  <si>
    <t>十和田商工会議所</t>
    <rPh sb="0" eb="3">
      <t>トワダ</t>
    </rPh>
    <rPh sb="3" eb="5">
      <t>ショウコウ</t>
    </rPh>
    <rPh sb="5" eb="8">
      <t>カイギショ</t>
    </rPh>
    <phoneticPr fontId="2"/>
  </si>
  <si>
    <t>0176-24-1111</t>
    <phoneticPr fontId="2"/>
  </si>
  <si>
    <t>https://hanabi-towada.info/</t>
    <phoneticPr fontId="2"/>
  </si>
  <si>
    <t>十和田市秋まつり</t>
    <rPh sb="0" eb="4">
      <t>トワダシ</t>
    </rPh>
    <rPh sb="4" eb="5">
      <t>アキ</t>
    </rPh>
    <phoneticPr fontId="2"/>
  </si>
  <si>
    <t>十和田市</t>
    <rPh sb="0" eb="4">
      <t>トワダシ</t>
    </rPh>
    <phoneticPr fontId="2"/>
  </si>
  <si>
    <t>https://towada-akimatsuri.info/2022/</t>
    <phoneticPr fontId="2"/>
  </si>
  <si>
    <t>世界流鏑馬選手権</t>
    <rPh sb="0" eb="2">
      <t>セカイ</t>
    </rPh>
    <rPh sb="2" eb="5">
      <t>ヤブサメ</t>
    </rPh>
    <rPh sb="5" eb="8">
      <t>センシュケン</t>
    </rPh>
    <phoneticPr fontId="2"/>
  </si>
  <si>
    <t>アーツ・トワダ　ウィンターイルミネーション</t>
    <phoneticPr fontId="2"/>
  </si>
  <si>
    <t>12月中旬～2月中旬</t>
    <rPh sb="2" eb="3">
      <t>ガツ</t>
    </rPh>
    <rPh sb="3" eb="5">
      <t>チュウジュン</t>
    </rPh>
    <rPh sb="7" eb="8">
      <t>ガツ</t>
    </rPh>
    <rPh sb="8" eb="10">
      <t>チュウジュン</t>
    </rPh>
    <phoneticPr fontId="2"/>
  </si>
  <si>
    <t>十和田市アート広場</t>
    <rPh sb="0" eb="4">
      <t>トワダシ</t>
    </rPh>
    <rPh sb="7" eb="9">
      <t>ヒロバ</t>
    </rPh>
    <phoneticPr fontId="2"/>
  </si>
  <si>
    <t>十和田市農林商工部商工観光課</t>
    <rPh sb="0" eb="4">
      <t>トワダシ</t>
    </rPh>
    <rPh sb="4" eb="6">
      <t>ノウリン</t>
    </rPh>
    <rPh sb="6" eb="8">
      <t>ショウコウ</t>
    </rPh>
    <rPh sb="8" eb="9">
      <t>ブ</t>
    </rPh>
    <rPh sb="9" eb="11">
      <t>ショウコウ</t>
    </rPh>
    <rPh sb="11" eb="14">
      <t>カンコウカ</t>
    </rPh>
    <phoneticPr fontId="2"/>
  </si>
  <si>
    <t>0176-51-6773</t>
    <phoneticPr fontId="2"/>
  </si>
  <si>
    <t>https://www.city.towada.lg.jp/kanko/event/arts-towada-winter-illumination.html</t>
    <phoneticPr fontId="2"/>
  </si>
  <si>
    <t>奥入瀬渓流氷瀑ツアー</t>
    <rPh sb="0" eb="3">
      <t>オイラセ</t>
    </rPh>
    <rPh sb="3" eb="5">
      <t>ケイリュウ</t>
    </rPh>
    <rPh sb="5" eb="7">
      <t>ヒョウバク</t>
    </rPh>
    <phoneticPr fontId="2"/>
  </si>
  <si>
    <t>https://www.towada.travel/blog-posts/oirase-gorge-frozen-bus-tour</t>
    <phoneticPr fontId="2"/>
  </si>
  <si>
    <t>津軽港</t>
    <rPh sb="0" eb="3">
      <t>ツガルコウ</t>
    </rPh>
    <phoneticPr fontId="2"/>
  </si>
  <si>
    <t>つがる市ネブタまつり</t>
    <rPh sb="3" eb="4">
      <t>シ</t>
    </rPh>
    <phoneticPr fontId="2"/>
  </si>
  <si>
    <t>つがる市</t>
    <rPh sb="3" eb="4">
      <t>シ</t>
    </rPh>
    <phoneticPr fontId="2"/>
  </si>
  <si>
    <t>つがる市ネブタまつり実行委員会</t>
    <rPh sb="3" eb="4">
      <t>シ</t>
    </rPh>
    <rPh sb="10" eb="15">
      <t>ジッコウイインカイ</t>
    </rPh>
    <phoneticPr fontId="2"/>
  </si>
  <si>
    <t>0173-42-2449</t>
    <phoneticPr fontId="2"/>
  </si>
  <si>
    <t>つがる市馬市まつり</t>
    <rPh sb="3" eb="4">
      <t>シ</t>
    </rPh>
    <rPh sb="4" eb="6">
      <t>ウマイチ</t>
    </rPh>
    <phoneticPr fontId="2"/>
  </si>
  <si>
    <t>8月上旬下旬</t>
    <rPh sb="2" eb="4">
      <t>ジョウジュン</t>
    </rPh>
    <rPh sb="4" eb="6">
      <t>ゲジュン</t>
    </rPh>
    <phoneticPr fontId="5"/>
  </si>
  <si>
    <t>つがる市馬市まつり実行委員会</t>
    <rPh sb="3" eb="4">
      <t>シ</t>
    </rPh>
    <rPh sb="4" eb="6">
      <t>ウマイチ</t>
    </rPh>
    <rPh sb="9" eb="14">
      <t>ジッコウイインカイ</t>
    </rPh>
    <phoneticPr fontId="2"/>
  </si>
  <si>
    <t>0173-42-2111</t>
    <phoneticPr fontId="2"/>
  </si>
  <si>
    <t>あじがさわヒラメフェス</t>
    <phoneticPr fontId="2"/>
  </si>
  <si>
    <t>鰺ヶ沢町</t>
    <rPh sb="0" eb="4">
      <t>アジガサワマチ</t>
    </rPh>
    <phoneticPr fontId="2"/>
  </si>
  <si>
    <t>車で10分</t>
    <rPh sb="0" eb="1">
      <t>クルマ</t>
    </rPh>
    <rPh sb="4" eb="5">
      <t>プン</t>
    </rPh>
    <phoneticPr fontId="2"/>
  </si>
  <si>
    <t>鰺ヶ沢町観光協会</t>
    <rPh sb="0" eb="4">
      <t>アジガサワマチ</t>
    </rPh>
    <rPh sb="4" eb="6">
      <t>カンコウ</t>
    </rPh>
    <rPh sb="6" eb="8">
      <t>キョウカイ</t>
    </rPh>
    <phoneticPr fontId="2"/>
  </si>
  <si>
    <t>0173-72-5004</t>
    <phoneticPr fontId="2"/>
  </si>
  <si>
    <t>あじがさわ肉のフェスティバル</t>
    <rPh sb="5" eb="6">
      <t>ニク</t>
    </rPh>
    <phoneticPr fontId="2"/>
  </si>
  <si>
    <t>あじがさわスイーツフェス</t>
    <phoneticPr fontId="2"/>
  </si>
  <si>
    <t>徳島小松島港</t>
    <rPh sb="0" eb="2">
      <t>トクシマ</t>
    </rPh>
    <rPh sb="2" eb="6">
      <t>コマツシマコウ</t>
    </rPh>
    <phoneticPr fontId="29"/>
  </si>
  <si>
    <t>4月中旬</t>
    <rPh sb="1" eb="2">
      <t>ガツ</t>
    </rPh>
    <rPh sb="2" eb="4">
      <t>チュウジュン</t>
    </rPh>
    <phoneticPr fontId="29"/>
  </si>
  <si>
    <t>徳島市中心市街地</t>
    <rPh sb="0" eb="3">
      <t>トクシマシ</t>
    </rPh>
    <rPh sb="3" eb="5">
      <t>チュウシン</t>
    </rPh>
    <rPh sb="5" eb="8">
      <t>シガイチ</t>
    </rPh>
    <phoneticPr fontId="29"/>
  </si>
  <si>
    <t>沖洲(外)岸壁から車で約15分</t>
    <rPh sb="0" eb="2">
      <t>オキノス</t>
    </rPh>
    <rPh sb="3" eb="4">
      <t>ソト</t>
    </rPh>
    <rPh sb="5" eb="7">
      <t>ガンペキ</t>
    </rPh>
    <rPh sb="9" eb="10">
      <t>クルマ</t>
    </rPh>
    <rPh sb="11" eb="12">
      <t>ヤク</t>
    </rPh>
    <rPh sb="14" eb="15">
      <t>フン</t>
    </rPh>
    <phoneticPr fontId="29"/>
  </si>
  <si>
    <t>徳島県観光政策課</t>
    <rPh sb="0" eb="3">
      <t>トクシマケン</t>
    </rPh>
    <rPh sb="3" eb="5">
      <t>カンコウ</t>
    </rPh>
    <rPh sb="5" eb="8">
      <t>セイサクカ</t>
    </rPh>
    <phoneticPr fontId="29"/>
  </si>
  <si>
    <t>季節のイベント（秋）</t>
    <rPh sb="0" eb="2">
      <t>キセツ</t>
    </rPh>
    <rPh sb="8" eb="9">
      <t>アキ</t>
    </rPh>
    <phoneticPr fontId="29"/>
  </si>
  <si>
    <t>秋の阿波おどり</t>
    <rPh sb="0" eb="1">
      <t>アキ</t>
    </rPh>
    <rPh sb="2" eb="4">
      <t>アワ</t>
    </rPh>
    <phoneticPr fontId="29"/>
  </si>
  <si>
    <t>11月</t>
    <rPh sb="2" eb="3">
      <t>ガツ</t>
    </rPh>
    <phoneticPr fontId="29"/>
  </si>
  <si>
    <t>11月上旬</t>
    <rPh sb="2" eb="3">
      <t>ガツ</t>
    </rPh>
    <rPh sb="3" eb="5">
      <t>ジョウジュン</t>
    </rPh>
    <phoneticPr fontId="29"/>
  </si>
  <si>
    <t>季節のイベント（冬）</t>
    <rPh sb="0" eb="2">
      <t>キセツ</t>
    </rPh>
    <rPh sb="8" eb="9">
      <t>フユ</t>
    </rPh>
    <phoneticPr fontId="29"/>
  </si>
  <si>
    <t>冬の阿波おどり</t>
    <rPh sb="0" eb="1">
      <t>フユ</t>
    </rPh>
    <rPh sb="2" eb="4">
      <t>アワ</t>
    </rPh>
    <phoneticPr fontId="29"/>
  </si>
  <si>
    <t>２月</t>
    <rPh sb="1" eb="2">
      <t>ガツ</t>
    </rPh>
    <phoneticPr fontId="29"/>
  </si>
  <si>
    <t>２月頃</t>
    <rPh sb="1" eb="2">
      <t>ガツ</t>
    </rPh>
    <rPh sb="2" eb="3">
      <t>ゴロ</t>
    </rPh>
    <phoneticPr fontId="29"/>
  </si>
  <si>
    <t>マチ★アソビ(春）</t>
    <rPh sb="7" eb="8">
      <t>ハル</t>
    </rPh>
    <phoneticPr fontId="29"/>
  </si>
  <si>
    <t>５月頃</t>
    <rPh sb="1" eb="2">
      <t>ガツ</t>
    </rPh>
    <rPh sb="2" eb="3">
      <t>ゴロ</t>
    </rPh>
    <phoneticPr fontId="29"/>
  </si>
  <si>
    <t>徳島県にぎわいづくり課</t>
    <rPh sb="0" eb="3">
      <t>トクシマケン</t>
    </rPh>
    <rPh sb="10" eb="11">
      <t>カ</t>
    </rPh>
    <phoneticPr fontId="29"/>
  </si>
  <si>
    <t>マチ★アソビ(秋）</t>
    <rPh sb="7" eb="8">
      <t>アキ</t>
    </rPh>
    <phoneticPr fontId="29"/>
  </si>
  <si>
    <t>10月</t>
    <rPh sb="2" eb="3">
      <t>ガツ</t>
    </rPh>
    <phoneticPr fontId="29"/>
  </si>
  <si>
    <t>10月頃</t>
    <rPh sb="2" eb="3">
      <t>ガツ</t>
    </rPh>
    <rPh sb="3" eb="4">
      <t>ゴロ</t>
    </rPh>
    <phoneticPr fontId="29"/>
  </si>
  <si>
    <t>小松島港まつり</t>
    <rPh sb="0" eb="3">
      <t>コマツシマ</t>
    </rPh>
    <rPh sb="3" eb="4">
      <t>ミナト</t>
    </rPh>
    <phoneticPr fontId="29"/>
  </si>
  <si>
    <t>7月</t>
    <rPh sb="1" eb="2">
      <t>ガツ</t>
    </rPh>
    <phoneticPr fontId="29"/>
  </si>
  <si>
    <t>7月第3日曜日</t>
    <rPh sb="1" eb="2">
      <t>ガツ</t>
    </rPh>
    <rPh sb="2" eb="3">
      <t>ダイ</t>
    </rPh>
    <rPh sb="4" eb="7">
      <t>ニチヨウビ</t>
    </rPh>
    <phoneticPr fontId="29"/>
  </si>
  <si>
    <t>小松島港周辺</t>
    <rPh sb="0" eb="4">
      <t>コマツシマコウ</t>
    </rPh>
    <rPh sb="4" eb="6">
      <t>シュウヘン</t>
    </rPh>
    <phoneticPr fontId="29"/>
  </si>
  <si>
    <t>赤石岸壁から車で約15分</t>
    <rPh sb="0" eb="2">
      <t>アカイシ</t>
    </rPh>
    <rPh sb="2" eb="4">
      <t>ガンペキ</t>
    </rPh>
    <rPh sb="6" eb="7">
      <t>クルマ</t>
    </rPh>
    <rPh sb="8" eb="9">
      <t>ヤク</t>
    </rPh>
    <rPh sb="11" eb="12">
      <t>フン</t>
    </rPh>
    <phoneticPr fontId="29"/>
  </si>
  <si>
    <t>小松島市商工観光課</t>
    <rPh sb="0" eb="4">
      <t>コマツシマシ</t>
    </rPh>
    <rPh sb="4" eb="6">
      <t>ショウコウ</t>
    </rPh>
    <rPh sb="6" eb="9">
      <t>カンコウカ</t>
    </rPh>
    <phoneticPr fontId="29"/>
  </si>
  <si>
    <t>鳴門市阿波おどり</t>
    <rPh sb="0" eb="2">
      <t>ナルト</t>
    </rPh>
    <rPh sb="2" eb="3">
      <t>シ</t>
    </rPh>
    <rPh sb="3" eb="5">
      <t>アワ</t>
    </rPh>
    <phoneticPr fontId="29"/>
  </si>
  <si>
    <t>鳴門市中心市街地</t>
    <rPh sb="0" eb="3">
      <t>ナルトシ</t>
    </rPh>
    <rPh sb="3" eb="5">
      <t>チュウシン</t>
    </rPh>
    <rPh sb="5" eb="8">
      <t>シガイチ</t>
    </rPh>
    <phoneticPr fontId="29"/>
  </si>
  <si>
    <t>沖洲(外)岸壁から車で約30分</t>
    <rPh sb="0" eb="2">
      <t>オキノス</t>
    </rPh>
    <rPh sb="3" eb="4">
      <t>ソト</t>
    </rPh>
    <rPh sb="5" eb="7">
      <t>ガンペキ</t>
    </rPh>
    <rPh sb="9" eb="10">
      <t>クルマ</t>
    </rPh>
    <rPh sb="11" eb="12">
      <t>ヤク</t>
    </rPh>
    <rPh sb="14" eb="15">
      <t>フン</t>
    </rPh>
    <phoneticPr fontId="29"/>
  </si>
  <si>
    <t>鳴門市観光振興課</t>
    <rPh sb="0" eb="3">
      <t>ナルトシ</t>
    </rPh>
    <rPh sb="3" eb="5">
      <t>カンコウ</t>
    </rPh>
    <rPh sb="5" eb="7">
      <t>シンコウ</t>
    </rPh>
    <rPh sb="7" eb="8">
      <t>カ</t>
    </rPh>
    <phoneticPr fontId="29"/>
  </si>
  <si>
    <t>088-684-1157 / kankoshinko@city.naruto.i-tokushima.jp</t>
  </si>
  <si>
    <t>徳島市阿波おどり</t>
    <rPh sb="0" eb="3">
      <t>トクシマシ</t>
    </rPh>
    <rPh sb="3" eb="5">
      <t>アワ</t>
    </rPh>
    <phoneticPr fontId="29"/>
  </si>
  <si>
    <t>徳島市にぎわい交流課</t>
    <rPh sb="0" eb="3">
      <t>トクシマシ</t>
    </rPh>
    <rPh sb="7" eb="9">
      <t>コウリュウ</t>
    </rPh>
    <rPh sb="9" eb="10">
      <t>カ</t>
    </rPh>
    <phoneticPr fontId="29"/>
  </si>
  <si>
    <t>今治港</t>
    <rPh sb="0" eb="2">
      <t>イマバリ</t>
    </rPh>
    <rPh sb="2" eb="3">
      <t>コウ</t>
    </rPh>
    <phoneticPr fontId="29"/>
  </si>
  <si>
    <t>今治市民のまつり「おんまく」</t>
    <rPh sb="0" eb="2">
      <t>イマバリ</t>
    </rPh>
    <rPh sb="2" eb="4">
      <t>シミン</t>
    </rPh>
    <phoneticPr fontId="29"/>
  </si>
  <si>
    <t>8月初旬</t>
    <rPh sb="1" eb="2">
      <t>ガツ</t>
    </rPh>
    <rPh sb="2" eb="4">
      <t>ショジュン</t>
    </rPh>
    <phoneticPr fontId="29"/>
  </si>
  <si>
    <t>中心市街地</t>
    <rPh sb="0" eb="2">
      <t>チュウシン</t>
    </rPh>
    <rPh sb="2" eb="5">
      <t>シガイチ</t>
    </rPh>
    <phoneticPr fontId="29"/>
  </si>
  <si>
    <t>車で10分</t>
    <rPh sb="0" eb="1">
      <t>クルマ</t>
    </rPh>
    <rPh sb="4" eb="5">
      <t>プン</t>
    </rPh>
    <phoneticPr fontId="29"/>
  </si>
  <si>
    <t>お供馬の走り込み(菊間祭)</t>
    <rPh sb="1" eb="2">
      <t>トモ</t>
    </rPh>
    <rPh sb="2" eb="3">
      <t>ウマ</t>
    </rPh>
    <rPh sb="4" eb="5">
      <t>ハシ</t>
    </rPh>
    <rPh sb="6" eb="7">
      <t>コ</t>
    </rPh>
    <rPh sb="9" eb="11">
      <t>キクマ</t>
    </rPh>
    <rPh sb="11" eb="12">
      <t>マツ</t>
    </rPh>
    <phoneticPr fontId="29"/>
  </si>
  <si>
    <t>10月第3日曜日</t>
    <rPh sb="2" eb="3">
      <t>ガツ</t>
    </rPh>
    <rPh sb="3" eb="4">
      <t>ダイ</t>
    </rPh>
    <rPh sb="5" eb="8">
      <t>ニチヨウビ</t>
    </rPh>
    <phoneticPr fontId="29"/>
  </si>
  <si>
    <t>今治市菊間町</t>
    <rPh sb="0" eb="3">
      <t>イマバリシ</t>
    </rPh>
    <rPh sb="3" eb="6">
      <t>キクマチョウ</t>
    </rPh>
    <phoneticPr fontId="29"/>
  </si>
  <si>
    <t>車で40分</t>
    <rPh sb="0" eb="1">
      <t>クルマ</t>
    </rPh>
    <rPh sb="4" eb="5">
      <t>プン</t>
    </rPh>
    <phoneticPr fontId="29"/>
  </si>
  <si>
    <t>今治市菊間支所</t>
    <rPh sb="3" eb="5">
      <t>キクマ</t>
    </rPh>
    <rPh sb="5" eb="7">
      <t>シショ</t>
    </rPh>
    <phoneticPr fontId="29"/>
  </si>
  <si>
    <t>よしうみバラ祭り</t>
    <rPh sb="6" eb="7">
      <t>マツ</t>
    </rPh>
    <phoneticPr fontId="29"/>
  </si>
  <si>
    <t>5月下旬</t>
    <rPh sb="1" eb="2">
      <t>ガツ</t>
    </rPh>
    <rPh sb="2" eb="4">
      <t>ゲジュン</t>
    </rPh>
    <phoneticPr fontId="29"/>
  </si>
  <si>
    <t>よしうみバラ公園</t>
    <rPh sb="6" eb="8">
      <t>コウエン</t>
    </rPh>
    <phoneticPr fontId="29"/>
  </si>
  <si>
    <t>車で20分</t>
    <rPh sb="0" eb="1">
      <t>クルマ</t>
    </rPh>
    <rPh sb="4" eb="5">
      <t>フン</t>
    </rPh>
    <phoneticPr fontId="29"/>
  </si>
  <si>
    <t>今治市吉海支所</t>
    <rPh sb="0" eb="3">
      <t>イマバリシ</t>
    </rPh>
    <rPh sb="3" eb="5">
      <t>ヨシウミ</t>
    </rPh>
    <rPh sb="5" eb="7">
      <t>シショ</t>
    </rPh>
    <phoneticPr fontId="29"/>
  </si>
  <si>
    <t>水軍レース</t>
    <rPh sb="0" eb="2">
      <t>スイグン</t>
    </rPh>
    <phoneticPr fontId="29"/>
  </si>
  <si>
    <t>7月下旬</t>
    <rPh sb="1" eb="2">
      <t>ガツ</t>
    </rPh>
    <rPh sb="2" eb="4">
      <t>ゲジュン</t>
    </rPh>
    <phoneticPr fontId="29"/>
  </si>
  <si>
    <t>村上水軍博物館前</t>
    <rPh sb="0" eb="2">
      <t>ムラカミ</t>
    </rPh>
    <rPh sb="2" eb="4">
      <t>スイグン</t>
    </rPh>
    <rPh sb="4" eb="7">
      <t>ハクブツカン</t>
    </rPh>
    <rPh sb="7" eb="8">
      <t>マエ</t>
    </rPh>
    <phoneticPr fontId="29"/>
  </si>
  <si>
    <t>車で30分</t>
    <rPh sb="0" eb="1">
      <t>クルマ</t>
    </rPh>
    <rPh sb="4" eb="5">
      <t>フン</t>
    </rPh>
    <phoneticPr fontId="29"/>
  </si>
  <si>
    <t>今治市宮窪支所</t>
    <rPh sb="0" eb="3">
      <t>イマバリシ</t>
    </rPh>
    <rPh sb="3" eb="5">
      <t>ミヤクボ</t>
    </rPh>
    <rPh sb="5" eb="7">
      <t>シショ</t>
    </rPh>
    <phoneticPr fontId="29"/>
  </si>
  <si>
    <t>今治港</t>
    <rPh sb="0" eb="3">
      <t>イマバリコウ</t>
    </rPh>
    <phoneticPr fontId="29"/>
  </si>
  <si>
    <t>はかた夏まつり</t>
    <rPh sb="3" eb="4">
      <t>ナツ</t>
    </rPh>
    <phoneticPr fontId="29"/>
  </si>
  <si>
    <t>道の駅「伯方S・Cパーク」</t>
    <rPh sb="0" eb="1">
      <t>ミチ</t>
    </rPh>
    <rPh sb="2" eb="3">
      <t>エキ</t>
    </rPh>
    <rPh sb="4" eb="6">
      <t>ハカタ</t>
    </rPh>
    <phoneticPr fontId="29"/>
  </si>
  <si>
    <t>車で25分</t>
    <rPh sb="0" eb="1">
      <t>クルマ</t>
    </rPh>
    <rPh sb="4" eb="5">
      <t>フン</t>
    </rPh>
    <phoneticPr fontId="29"/>
  </si>
  <si>
    <t>今治市伯方支所</t>
    <rPh sb="0" eb="3">
      <t>イマバリシ</t>
    </rPh>
    <rPh sb="3" eb="5">
      <t>ハカタ</t>
    </rPh>
    <rPh sb="5" eb="7">
      <t>シショ</t>
    </rPh>
    <phoneticPr fontId="29"/>
  </si>
  <si>
    <t>道の駅「多々羅しまなみ公園」</t>
    <rPh sb="0" eb="1">
      <t>ミチ</t>
    </rPh>
    <rPh sb="2" eb="3">
      <t>エキ</t>
    </rPh>
    <rPh sb="4" eb="7">
      <t>タタラ</t>
    </rPh>
    <rPh sb="11" eb="13">
      <t>コウエン</t>
    </rPh>
    <phoneticPr fontId="29"/>
  </si>
  <si>
    <t>今治市上浦支所</t>
    <rPh sb="0" eb="3">
      <t>イマバリシ</t>
    </rPh>
    <rPh sb="3" eb="5">
      <t>カミウラ</t>
    </rPh>
    <rPh sb="5" eb="7">
      <t>シショ</t>
    </rPh>
    <phoneticPr fontId="29"/>
  </si>
  <si>
    <t>今治地方春祭り（継ぎ獅子）</t>
    <rPh sb="0" eb="2">
      <t>イマバリ</t>
    </rPh>
    <rPh sb="2" eb="4">
      <t>チホウ</t>
    </rPh>
    <rPh sb="4" eb="6">
      <t>ハルマツ</t>
    </rPh>
    <rPh sb="8" eb="9">
      <t>ツ</t>
    </rPh>
    <rPh sb="10" eb="12">
      <t>ジシ</t>
    </rPh>
    <phoneticPr fontId="29"/>
  </si>
  <si>
    <t>5月の休日</t>
    <rPh sb="1" eb="2">
      <t>ガツ</t>
    </rPh>
    <rPh sb="3" eb="5">
      <t>キュウジツ</t>
    </rPh>
    <phoneticPr fontId="29"/>
  </si>
  <si>
    <t>今治市内</t>
    <rPh sb="0" eb="2">
      <t>イマバリ</t>
    </rPh>
    <rPh sb="2" eb="4">
      <t>シナイ</t>
    </rPh>
    <phoneticPr fontId="29"/>
  </si>
  <si>
    <t>車で10分～40分</t>
    <rPh sb="0" eb="1">
      <t>クルマ</t>
    </rPh>
    <rPh sb="4" eb="5">
      <t>フン</t>
    </rPh>
    <rPh sb="8" eb="9">
      <t>プン</t>
    </rPh>
    <phoneticPr fontId="29"/>
  </si>
  <si>
    <t>今治市観光課</t>
    <rPh sb="0" eb="3">
      <t>イマバリシ</t>
    </rPh>
    <rPh sb="3" eb="6">
      <t>カンコウカ</t>
    </rPh>
    <phoneticPr fontId="29"/>
  </si>
  <si>
    <t>その他</t>
    <rPh sb="2" eb="3">
      <t>タ</t>
    </rPh>
    <phoneticPr fontId="11"/>
  </si>
  <si>
    <t>せとうちみなとマルシェ</t>
  </si>
  <si>
    <t>第２、第４日曜日</t>
    <rPh sb="0" eb="1">
      <t>ダイ</t>
    </rPh>
    <rPh sb="3" eb="4">
      <t>ダイ</t>
    </rPh>
    <rPh sb="5" eb="8">
      <t>ニチヨウビ</t>
    </rPh>
    <phoneticPr fontId="29"/>
  </si>
  <si>
    <t>今治港みなと交流センター「はーばりー」周辺</t>
    <rPh sb="0" eb="2">
      <t>イマバリ</t>
    </rPh>
    <rPh sb="2" eb="3">
      <t>コウ</t>
    </rPh>
    <rPh sb="6" eb="8">
      <t>コウリュウ</t>
    </rPh>
    <rPh sb="19" eb="21">
      <t>シュウヘン</t>
    </rPh>
    <phoneticPr fontId="29"/>
  </si>
  <si>
    <t>せとうちみなとマルシェ実行委員会事務局（今治地方観光協会内）</t>
    <rPh sb="11" eb="16">
      <t>ジッコウイインカイ</t>
    </rPh>
    <rPh sb="16" eb="19">
      <t>ジムキョク</t>
    </rPh>
    <rPh sb="20" eb="22">
      <t>イマバリ</t>
    </rPh>
    <rPh sb="22" eb="24">
      <t>チホウ</t>
    </rPh>
    <rPh sb="24" eb="26">
      <t>カンコウ</t>
    </rPh>
    <rPh sb="26" eb="28">
      <t>キョウカイ</t>
    </rPh>
    <rPh sb="28" eb="29">
      <t>ナイ</t>
    </rPh>
    <phoneticPr fontId="29"/>
  </si>
  <si>
    <t>0898-22-0909</t>
  </si>
  <si>
    <t>2024/7/27</t>
  </si>
  <si>
    <t>2025/7/26</t>
    <phoneticPr fontId="2"/>
  </si>
  <si>
    <t>8/1</t>
    <phoneticPr fontId="2"/>
  </si>
  <si>
    <t xml:space="preserve">https://hagicci.or.jp/natumaturi/ </t>
    <phoneticPr fontId="2"/>
  </si>
  <si>
    <t>8/1-3</t>
    <phoneticPr fontId="2"/>
  </si>
  <si>
    <t>中央埠頭から徒歩0分
祝津埠頭からバスで10分
崎守埠頭からバスで15分</t>
    <rPh sb="0" eb="2">
      <t>チュウオウ</t>
    </rPh>
    <rPh sb="2" eb="4">
      <t>フトウ</t>
    </rPh>
    <rPh sb="6" eb="8">
      <t>トホ</t>
    </rPh>
    <rPh sb="9" eb="10">
      <t>フン</t>
    </rPh>
    <rPh sb="11" eb="13">
      <t>シュクツ</t>
    </rPh>
    <rPh sb="13" eb="15">
      <t>フトウ</t>
    </rPh>
    <rPh sb="22" eb="23">
      <t>フン</t>
    </rPh>
    <rPh sb="24" eb="26">
      <t>サキモリ</t>
    </rPh>
    <rPh sb="26" eb="28">
      <t>フトウ</t>
    </rPh>
    <rPh sb="35" eb="36">
      <t>フン</t>
    </rPh>
    <phoneticPr fontId="5"/>
  </si>
  <si>
    <t>中央埠頭から徒歩0分
祝津埠頭からバスで15分
崎守埠頭からバスで20分</t>
    <rPh sb="0" eb="2">
      <t>チュウオウ</t>
    </rPh>
    <rPh sb="2" eb="4">
      <t>フトウ</t>
    </rPh>
    <rPh sb="6" eb="8">
      <t>トホ</t>
    </rPh>
    <rPh sb="9" eb="10">
      <t>フン</t>
    </rPh>
    <rPh sb="11" eb="13">
      <t>シュクツ</t>
    </rPh>
    <rPh sb="13" eb="15">
      <t>フトウ</t>
    </rPh>
    <rPh sb="22" eb="23">
      <t>フン</t>
    </rPh>
    <rPh sb="24" eb="26">
      <t>サキモリ</t>
    </rPh>
    <rPh sb="26" eb="28">
      <t>フトウ</t>
    </rPh>
    <rPh sb="35" eb="36">
      <t>フン</t>
    </rPh>
    <phoneticPr fontId="5"/>
  </si>
  <si>
    <r>
      <t>5月上旬</t>
    </r>
    <r>
      <rPr>
        <strike/>
        <sz val="14"/>
        <color theme="1"/>
        <rFont val="メイリオ"/>
        <family val="3"/>
        <charset val="128"/>
      </rPr>
      <t>～中旬</t>
    </r>
    <rPh sb="1" eb="2">
      <t>ガツ</t>
    </rPh>
    <rPh sb="2" eb="4">
      <t>ジョウジュン</t>
    </rPh>
    <rPh sb="5" eb="7">
      <t>チュウジュン</t>
    </rPh>
    <phoneticPr fontId="2"/>
  </si>
  <si>
    <t>弘前ねぷたまつり</t>
    <rPh sb="0" eb="2">
      <t>ヒロサキ</t>
    </rPh>
    <phoneticPr fontId="2"/>
  </si>
  <si>
    <t>7月第1日曜日</t>
    <rPh sb="1" eb="2">
      <t>ガツ</t>
    </rPh>
    <rPh sb="2" eb="3">
      <t>ダイ</t>
    </rPh>
    <rPh sb="4" eb="7">
      <t>ニチヨウビ</t>
    </rPh>
    <phoneticPr fontId="2"/>
  </si>
  <si>
    <t>十和田市官庁街通り周辺</t>
    <rPh sb="0" eb="4">
      <t>トワダシ</t>
    </rPh>
    <rPh sb="4" eb="7">
      <t>カンチョウガイ</t>
    </rPh>
    <rPh sb="7" eb="8">
      <t>ドオ</t>
    </rPh>
    <phoneticPr fontId="2"/>
  </si>
  <si>
    <t>北沢浮遊選鉱場跡</t>
    <rPh sb="0" eb="2">
      <t>キタザワ</t>
    </rPh>
    <rPh sb="2" eb="4">
      <t>フユウ</t>
    </rPh>
    <rPh sb="4" eb="5">
      <t>セン</t>
    </rPh>
    <rPh sb="5" eb="6">
      <t>コウ</t>
    </rPh>
    <rPh sb="6" eb="7">
      <t>バ</t>
    </rPh>
    <rPh sb="7" eb="8">
      <t>アト</t>
    </rPh>
    <phoneticPr fontId="2"/>
  </si>
  <si>
    <t>スタート・ゴール：ヤンマーフィールド長居</t>
    <rPh sb="18" eb="20">
      <t>ナガイ</t>
    </rPh>
    <phoneticPr fontId="2"/>
  </si>
  <si>
    <t>卯之葉神事　※</t>
    <rPh sb="0" eb="1">
      <t>ウ</t>
    </rPh>
    <rPh sb="1" eb="2">
      <t>ノ</t>
    </rPh>
    <rPh sb="2" eb="3">
      <t>ハ</t>
    </rPh>
    <rPh sb="3" eb="5">
      <t>シンジ</t>
    </rPh>
    <phoneticPr fontId="2"/>
  </si>
  <si>
    <t>御田植神事（国重要無形文化財）※</t>
    <rPh sb="0" eb="1">
      <t>オ</t>
    </rPh>
    <rPh sb="1" eb="3">
      <t>タウ</t>
    </rPh>
    <rPh sb="3" eb="5">
      <t>シンジ</t>
    </rPh>
    <rPh sb="6" eb="7">
      <t>クニ</t>
    </rPh>
    <rPh sb="7" eb="9">
      <t>ジュウヨウ</t>
    </rPh>
    <rPh sb="9" eb="11">
      <t>ムケイ</t>
    </rPh>
    <rPh sb="11" eb="14">
      <t>ブンカザイ</t>
    </rPh>
    <phoneticPr fontId="2"/>
  </si>
  <si>
    <t xml:space="preserve">注釈：新型コロナ感染症の影響により、※印については、2022年に開催中止、もしくは関係者による神事のみとなったもの(一般拝観・参加なし）2023年実施分については、開催方法について検討中。
新型コロナウィルス感染症の状況により変更となる場合がありますので事前確認お願いします。
</t>
    <rPh sb="0" eb="2">
      <t>チュウシャク</t>
    </rPh>
    <rPh sb="3" eb="5">
      <t>シンガタ</t>
    </rPh>
    <rPh sb="8" eb="11">
      <t>カンセンショウ</t>
    </rPh>
    <rPh sb="12" eb="14">
      <t>エイキョウ</t>
    </rPh>
    <rPh sb="19" eb="20">
      <t>ジルシ</t>
    </rPh>
    <rPh sb="30" eb="31">
      <t>ネン</t>
    </rPh>
    <rPh sb="32" eb="34">
      <t>カイサイ</t>
    </rPh>
    <rPh sb="34" eb="36">
      <t>チュウシ</t>
    </rPh>
    <rPh sb="41" eb="44">
      <t>カンケイシャ</t>
    </rPh>
    <rPh sb="47" eb="49">
      <t>シンジ</t>
    </rPh>
    <rPh sb="58" eb="60">
      <t>イッパン</t>
    </rPh>
    <rPh sb="60" eb="62">
      <t>ハイカン</t>
    </rPh>
    <rPh sb="63" eb="65">
      <t>サンカ</t>
    </rPh>
    <rPh sb="72" eb="73">
      <t>ネン</t>
    </rPh>
    <rPh sb="73" eb="75">
      <t>ジッシ</t>
    </rPh>
    <rPh sb="75" eb="76">
      <t>ブン</t>
    </rPh>
    <rPh sb="82" eb="84">
      <t>カイサイ</t>
    </rPh>
    <rPh sb="84" eb="86">
      <t>ホウホウ</t>
    </rPh>
    <rPh sb="90" eb="93">
      <t>ケントウチュウ</t>
    </rPh>
    <phoneticPr fontId="2"/>
  </si>
  <si>
    <t>８月最終土曜日</t>
    <rPh sb="1" eb="2">
      <t>ガツ</t>
    </rPh>
    <rPh sb="2" eb="4">
      <t>サイシュウ</t>
    </rPh>
    <rPh sb="4" eb="7">
      <t>ドヨウビ</t>
    </rPh>
    <phoneticPr fontId="16"/>
  </si>
  <si>
    <t>10月・11月</t>
    <rPh sb="2" eb="3">
      <t>ガツ</t>
    </rPh>
    <rPh sb="6" eb="7">
      <t>ガツ</t>
    </rPh>
    <phoneticPr fontId="10"/>
  </si>
  <si>
    <t>11月中旬～11月下旬</t>
    <rPh sb="8" eb="9">
      <t>ガツ</t>
    </rPh>
    <rPh sb="9" eb="11">
      <t>ゲジュン</t>
    </rPh>
    <phoneticPr fontId="10"/>
  </si>
  <si>
    <r>
      <t>プロ野球春季キャンプ</t>
    </r>
    <r>
      <rPr>
        <sz val="14"/>
        <color theme="1"/>
        <rFont val="メイリオ"/>
        <family val="3"/>
        <charset val="128"/>
      </rPr>
      <t>（読売巨人軍／福岡ソフトバンク／オリックス・バッファローズ）</t>
    </r>
    <rPh sb="2" eb="4">
      <t>ヤキュウ</t>
    </rPh>
    <rPh sb="4" eb="6">
      <t>シュンキ</t>
    </rPh>
    <rPh sb="11" eb="13">
      <t>ヨミウリ</t>
    </rPh>
    <rPh sb="13" eb="15">
      <t>キョジン</t>
    </rPh>
    <rPh sb="15" eb="16">
      <t>グン</t>
    </rPh>
    <rPh sb="17" eb="19">
      <t>フクオカ</t>
    </rPh>
    <phoneticPr fontId="9"/>
  </si>
  <si>
    <t>八代港から８㎞、車で２０分</t>
    <rPh sb="0" eb="2">
      <t>ヤツシロ</t>
    </rPh>
    <rPh sb="2" eb="3">
      <t>コウ</t>
    </rPh>
    <rPh sb="8" eb="9">
      <t>クルマ</t>
    </rPh>
    <rPh sb="12" eb="13">
      <t>フン</t>
    </rPh>
    <phoneticPr fontId="5"/>
  </si>
  <si>
    <t>浪岡北畠まつり実行委員会</t>
    <phoneticPr fontId="2"/>
  </si>
  <si>
    <t>くらふとフェア蒲郡実行委員会
事務局　蒲郡市産業政策課</t>
    <rPh sb="22" eb="24">
      <t>サンギョウ</t>
    </rPh>
    <rPh sb="24" eb="26">
      <t>セイサク</t>
    </rPh>
    <phoneticPr fontId="2"/>
  </si>
  <si>
    <t>蒲郡市観光まちづくり課</t>
    <rPh sb="0" eb="2">
      <t>ガマゴオリ</t>
    </rPh>
    <rPh sb="2" eb="3">
      <t>シ</t>
    </rPh>
    <rPh sb="3" eb="5">
      <t>カンコウ</t>
    </rPh>
    <rPh sb="10" eb="11">
      <t>カ</t>
    </rPh>
    <phoneticPr fontId="1"/>
  </si>
  <si>
    <t>蒲郡まつり実行委員会
事務局　蒲郡市観光まちづくり課</t>
    <rPh sb="0" eb="2">
      <t>ガマゴオリ</t>
    </rPh>
    <rPh sb="5" eb="7">
      <t>ジッコウ</t>
    </rPh>
    <rPh sb="7" eb="10">
      <t>イインカイ</t>
    </rPh>
    <rPh sb="11" eb="14">
      <t>ジムキョク</t>
    </rPh>
    <rPh sb="15" eb="18">
      <t>ガマゴオリシ</t>
    </rPh>
    <rPh sb="18" eb="20">
      <t>カンコウ</t>
    </rPh>
    <rPh sb="25" eb="26">
      <t>カ</t>
    </rPh>
    <phoneticPr fontId="1"/>
  </si>
  <si>
    <t>大四日市まつり実行委員会事務局（四日市観光協会内）</t>
    <rPh sb="0" eb="1">
      <t>ダイ</t>
    </rPh>
    <rPh sb="1" eb="4">
      <t>ヨッカイチ</t>
    </rPh>
    <rPh sb="7" eb="9">
      <t>ジッコウ</t>
    </rPh>
    <rPh sb="9" eb="12">
      <t>イインカイ</t>
    </rPh>
    <rPh sb="12" eb="14">
      <t>ジム</t>
    </rPh>
    <rPh sb="14" eb="15">
      <t>キョク</t>
    </rPh>
    <rPh sb="16" eb="21">
      <t>ヨッカイチカンコウ</t>
    </rPh>
    <rPh sb="21" eb="23">
      <t>キョウカイ</t>
    </rPh>
    <rPh sb="23" eb="24">
      <t>ナイ</t>
    </rPh>
    <phoneticPr fontId="2"/>
  </si>
  <si>
    <t>059－354－8481
kankou@m3.cty-net.ne.jp</t>
    <phoneticPr fontId="2"/>
  </si>
  <si>
    <t>0877-44-5103
sangyoukankou@city.sakaide.lg.jp</t>
  </si>
  <si>
    <t>坂出市産業観光課観光交流係</t>
  </si>
  <si>
    <t>博多区役所企画振興課</t>
    <rPh sb="0" eb="5">
      <t>ハカタクヤクショ</t>
    </rPh>
    <rPh sb="5" eb="7">
      <t>キカク</t>
    </rPh>
    <rPh sb="7" eb="10">
      <t>シンコウカ</t>
    </rPh>
    <phoneticPr fontId="2"/>
  </si>
  <si>
    <t>092-419-1042</t>
    <phoneticPr fontId="2"/>
  </si>
  <si>
    <t>092-441-1118</t>
    <phoneticPr fontId="2"/>
  </si>
  <si>
    <r>
      <t>宮崎市</t>
    </r>
    <r>
      <rPr>
        <sz val="14"/>
        <color theme="1"/>
        <rFont val="メイリオ"/>
        <family val="3"/>
        <charset val="128"/>
      </rPr>
      <t>都市戦略課</t>
    </r>
    <rPh sb="0" eb="3">
      <t>ミヤザキシ</t>
    </rPh>
    <rPh sb="3" eb="5">
      <t>トシ</t>
    </rPh>
    <rPh sb="5" eb="7">
      <t>センリャク</t>
    </rPh>
    <rPh sb="7" eb="8">
      <t>カ</t>
    </rPh>
    <phoneticPr fontId="9"/>
  </si>
  <si>
    <t>0985-40-1961/01tosisen@city.miyazaki.miyazaki.jp</t>
  </si>
  <si>
    <t>http://kushiro-jc.jp/2015/</t>
    <phoneticPr fontId="2"/>
  </si>
  <si>
    <t>http://rumoi-rasisa.jp/rumoide</t>
    <phoneticPr fontId="2"/>
  </si>
  <si>
    <t>http://www.e-rumoi.jp</t>
    <phoneticPr fontId="2"/>
  </si>
  <si>
    <t>http://www.park-mente.jp/</t>
    <phoneticPr fontId="2"/>
  </si>
  <si>
    <t>http://www.tazawako.org/</t>
    <phoneticPr fontId="2"/>
  </si>
  <si>
    <t>https://www.oomagari-hanabi.com/</t>
    <phoneticPr fontId="2"/>
  </si>
  <si>
    <t>http://www.kantou.gr.jp/contact.htm</t>
    <phoneticPr fontId="2"/>
  </si>
  <si>
    <t>http://ugo.main.jp/index.html</t>
    <phoneticPr fontId="2"/>
  </si>
  <si>
    <t>http://akitayuzawa.jp/index.html</t>
    <phoneticPr fontId="2"/>
  </si>
  <si>
    <t>https://www.city.ofunato.iwate.jp/site/ofunatrip/</t>
    <phoneticPr fontId="2"/>
  </si>
  <si>
    <t>https://www.town.sumita.iwate.jp/</t>
    <phoneticPr fontId="2"/>
  </si>
  <si>
    <t>http://www.visit-kuji.jp/index.html</t>
    <phoneticPr fontId="2"/>
  </si>
  <si>
    <t>http://www.sendaihalf.com/</t>
    <phoneticPr fontId="2"/>
  </si>
  <si>
    <t>http://www.aoba-matsuri.com/index.html</t>
    <phoneticPr fontId="2"/>
  </si>
  <si>
    <t>http://triathlon-7.main.jp/</t>
    <phoneticPr fontId="2"/>
  </si>
  <si>
    <t>http://www.sendaitanabata.com/</t>
    <phoneticPr fontId="2"/>
  </si>
  <si>
    <t>http://michinoku-yosakoi.net/</t>
    <phoneticPr fontId="2"/>
  </si>
  <si>
    <t>https://visithachinohe.com/course/enburicourse/</t>
    <phoneticPr fontId="2"/>
  </si>
  <si>
    <t>https://visithachinohe.com/stories/sannshataisai_schedule/</t>
    <phoneticPr fontId="2"/>
  </si>
  <si>
    <t>http://www.kankou385.jp/</t>
    <phoneticPr fontId="2"/>
  </si>
  <si>
    <t>http://www.miyacci.or.jp/</t>
    <phoneticPr fontId="2"/>
  </si>
  <si>
    <t>http://www.sansaodori.jp</t>
    <phoneticPr fontId="2"/>
  </si>
  <si>
    <t>https://soma-kanko.jp/</t>
    <phoneticPr fontId="2"/>
  </si>
  <si>
    <t>https://www.city.soma.fukushima.jp/kankosite/index.html</t>
    <phoneticPr fontId="2"/>
  </si>
  <si>
    <t>http:www.shinchi-town.jp/</t>
    <phoneticPr fontId="2"/>
  </si>
  <si>
    <t>https://vill.kouzushima.tokyo.jp/travel/event.html</t>
    <phoneticPr fontId="2"/>
  </si>
  <si>
    <t>https://www.tokaikisen.co.jp/tsubaki_festival/</t>
    <phoneticPr fontId="2"/>
  </si>
  <si>
    <t>http://www.island-net.or.jp/summer_fes/2019/index.html</t>
    <phoneticPr fontId="2"/>
  </si>
  <si>
    <t>https://www.tokyo-islands.com/archives/4802/</t>
    <phoneticPr fontId="2"/>
  </si>
  <si>
    <t>https://www.tokyo-islands.com/event/4380/</t>
    <phoneticPr fontId="2"/>
  </si>
  <si>
    <t>http://sado-art.com/</t>
    <phoneticPr fontId="2"/>
  </si>
  <si>
    <t>http://100mangoku.net/</t>
    <phoneticPr fontId="2"/>
  </si>
  <si>
    <t>http://www.town.noto.lg.jp/www/event/detail.jsp?common_id=2563</t>
    <phoneticPr fontId="2"/>
  </si>
  <si>
    <t>http://www.ys-nihonkai.jp/</t>
    <phoneticPr fontId="2"/>
  </si>
  <si>
    <t>http://kanazawa-jazzstreet.jp/</t>
    <phoneticPr fontId="2"/>
  </si>
  <si>
    <t>http://www.turuga.org/</t>
    <phoneticPr fontId="2"/>
  </si>
  <si>
    <t>http://www.city.niigata.lg.jp/nishikan/about/kankou/wara-art/index.html</t>
    <phoneticPr fontId="2"/>
  </si>
  <si>
    <t>https://www.niigata-kankou.or.jp/</t>
    <phoneticPr fontId="2"/>
  </si>
  <si>
    <t>http://www.shironekankou.jp/tako/</t>
    <phoneticPr fontId="2"/>
  </si>
  <si>
    <t>http://www.artmixjapan.com/</t>
    <phoneticPr fontId="2"/>
  </si>
  <si>
    <t>http://www.niigata-animemangafes.com/</t>
    <phoneticPr fontId="2"/>
  </si>
  <si>
    <t>http://niigata-matsuri.com/</t>
    <phoneticPr fontId="2"/>
  </si>
  <si>
    <t>http://nagaokamatsuri.com/</t>
    <phoneticPr fontId="2"/>
  </si>
  <si>
    <t>http://katakaimachi-enkakyokai.info/enka_info.html</t>
    <phoneticPr fontId="2"/>
  </si>
  <si>
    <t>http://www.city.kashiwazaki.lg.jp/kanko/event/7/gion/index.html</t>
    <phoneticPr fontId="2"/>
  </si>
  <si>
    <t>https://www.soh-odori.net/</t>
    <phoneticPr fontId="2"/>
  </si>
  <si>
    <t>http://www.minekomi.sakura.ne.jp/index.html</t>
    <phoneticPr fontId="2"/>
  </si>
  <si>
    <t>http://gozareya.jp/</t>
    <phoneticPr fontId="2"/>
  </si>
  <si>
    <t>https://f-kanko-tukurimon.jp/</t>
    <phoneticPr fontId="2"/>
  </si>
  <si>
    <t>https://f-kanko-tukurimon.jp/</t>
    <phoneticPr fontId="2"/>
  </si>
  <si>
    <t>https://bunkasouzou-takaoka.jp/</t>
    <phoneticPr fontId="2"/>
  </si>
  <si>
    <t>http://www.ataminews.gr.jp/</t>
    <phoneticPr fontId="2"/>
  </si>
  <si>
    <t>http://itospa.com/</t>
    <phoneticPr fontId="2"/>
  </si>
  <si>
    <t>https://www.shimoda-city.info</t>
    <phoneticPr fontId="2"/>
  </si>
  <si>
    <t>https://www.shimoda-cci.or.jp</t>
    <phoneticPr fontId="2"/>
  </si>
  <si>
    <t>http://www.city.fuji.shizuoka.jp/fujijikan/enjoy/kb719c0000000gxd.html</t>
    <phoneticPr fontId="2"/>
  </si>
  <si>
    <t>http://www.city.fuji.shizuoka.jp/machi/c0401/fmervo00000011x1.html</t>
    <phoneticPr fontId="2"/>
  </si>
  <si>
    <t>http://yoshiwara-shoutengai.com/shukubafes/</t>
    <phoneticPr fontId="2"/>
  </si>
  <si>
    <t>http://www.papapa-art.com/fujinokuni/</t>
    <phoneticPr fontId="2"/>
  </si>
  <si>
    <t>http://www.city.fuji.shizuoka.jp/fujijikan/enjoy/kb719c0000000h08.html</t>
    <phoneticPr fontId="2"/>
  </si>
  <si>
    <t>http://www.city.fuji.shizuoka.jp/machi/c0703/rn2ola0000001hfm.html</t>
    <phoneticPr fontId="2"/>
  </si>
  <si>
    <t>http://mt-fuji-apf.com/</t>
    <phoneticPr fontId="2"/>
  </si>
  <si>
    <t>https://www.fujisan-renge.com/</t>
    <phoneticPr fontId="2"/>
  </si>
  <si>
    <t>http://www.city.fuji.shizuoka.jp/machi/c1403/fmervo000000e46m.html</t>
    <phoneticPr fontId="2"/>
  </si>
  <si>
    <t>http://www.fujisanmesse.com/jishujigyo/</t>
    <phoneticPr fontId="2"/>
  </si>
  <si>
    <t>http://www.fujisan-joshiekiden.jp/</t>
    <phoneticPr fontId="2"/>
  </si>
  <si>
    <t>http://www.fujisan-kkb.jp/iwamotoyama/</t>
    <phoneticPr fontId="2"/>
  </si>
  <si>
    <t>http://www.city.fuji.shizuoka.jp/fujijikan/enjoy/kb719c00000006jt.html</t>
    <phoneticPr fontId="2"/>
  </si>
  <si>
    <t>http://yoshiwara-shoutengai.com/gionfes/</t>
    <phoneticPr fontId="2"/>
  </si>
  <si>
    <t>http://www.city.fuji.shizuoka.jp/machi/c0604/fmervo000000126d.html</t>
    <phoneticPr fontId="2"/>
  </si>
  <si>
    <t>http://www.city.fuji.shizuoka.jp/fujijikan/enjoy/kb719c00000006mc.html</t>
    <phoneticPr fontId="2"/>
  </si>
  <si>
    <t>http://www.city.fuji.shizuoka.jp/fujijikan/enjoy/kb719c00000021on.html</t>
    <phoneticPr fontId="2"/>
  </si>
  <si>
    <t>http://fuji-kinoe.net/</t>
    <phoneticPr fontId="2"/>
  </si>
  <si>
    <t>http://www.city.fuji.shizuoka.jp/fujijikan/enjoy/kb719c00000006o7.html</t>
    <phoneticPr fontId="2"/>
  </si>
  <si>
    <t>http://www.numaichi.co.jp/</t>
    <phoneticPr fontId="2"/>
  </si>
  <si>
    <t>http://www.city.gamagori.lg.jp/unit/kankoshoko/craftgamagori.html</t>
    <phoneticPr fontId="2"/>
  </si>
  <si>
    <t>http://www.city.gamagori.lg.jp/unit/kankoshoko/kaisuiyoku.html</t>
    <phoneticPr fontId="2"/>
  </si>
  <si>
    <t>http://www.nishiuraonsen.com/</t>
    <phoneticPr fontId="2"/>
  </si>
  <si>
    <t>http://www.gamagorich.com/hotel_index.html</t>
    <phoneticPr fontId="2"/>
  </si>
  <si>
    <t>http://www.katahara-spa.jp/</t>
    <phoneticPr fontId="2"/>
  </si>
  <si>
    <t>http://www.gamagori.jp/</t>
    <phoneticPr fontId="2"/>
  </si>
  <si>
    <t>http://www.city.gamagori.lg.jp/unit/norin/</t>
    <phoneticPr fontId="2"/>
  </si>
  <si>
    <t>http://www.city.gamagori.lg.jp/site/marathon/</t>
    <phoneticPr fontId="2"/>
  </si>
  <si>
    <t>https://www.city.gamagori.lg.jp/unit/kankoshoko/gamamatu.html</t>
    <phoneticPr fontId="2"/>
  </si>
  <si>
    <t>http://www.38fes.jp/</t>
    <phoneticPr fontId="2"/>
  </si>
  <si>
    <t>http://www.yokkaichi-port.or.jp/</t>
    <phoneticPr fontId="2"/>
  </si>
  <si>
    <t>http://kankou43yokkaichi.com/matsuri/</t>
    <phoneticPr fontId="2"/>
  </si>
  <si>
    <t>http://r.goope.jp/tobaminatofes</t>
    <phoneticPr fontId="2"/>
  </si>
  <si>
    <t>http://www.toba.gr.jp/</t>
    <phoneticPr fontId="2"/>
  </si>
  <si>
    <t>http://toba.or.jp/wp-content/uploads/2018/12/Uramura-Kaki-Map.pdf</t>
    <phoneticPr fontId="2"/>
  </si>
  <si>
    <t>http://www.makinoharashi-kankoukyoukai.com/index.html</t>
    <phoneticPr fontId="2"/>
  </si>
  <si>
    <t>http://www.city.kosai.shizuoka.jp/1.htm</t>
    <phoneticPr fontId="2"/>
  </si>
  <si>
    <t>http://www.shimada-ta.jp/index.php</t>
    <phoneticPr fontId="2"/>
  </si>
  <si>
    <t>http://www.hattasan.or.jp/</t>
    <phoneticPr fontId="2"/>
  </si>
  <si>
    <t>http://www.fukuroi-kankou.jp/</t>
    <phoneticPr fontId="2"/>
  </si>
  <si>
    <t>http://www.omaezaki.gr.jp/</t>
    <phoneticPr fontId="2"/>
  </si>
  <si>
    <t>http://www.kasuisai.or.jp/</t>
    <phoneticPr fontId="2"/>
  </si>
  <si>
    <t>http://www.shimada-ta.jp/event/event_detail.php?id=5</t>
    <phoneticPr fontId="2"/>
  </si>
  <si>
    <t>http://www.city.omaezaki.shizuoka.jp/</t>
    <phoneticPr fontId="2"/>
  </si>
  <si>
    <t>http://www.shitennoji.or.jp/</t>
    <phoneticPr fontId="2"/>
  </si>
  <si>
    <t>http://hidakagawa-kanko.jp/miru/nyuujinnja.html</t>
    <phoneticPr fontId="2"/>
  </si>
  <si>
    <t>http://www.tanabe-kanko.jp/event/tanabematsuri/</t>
    <phoneticPr fontId="2"/>
  </si>
  <si>
    <t>http://www.za.ztv.ne.jp/t9dpaq3x/</t>
    <phoneticPr fontId="2"/>
  </si>
  <si>
    <t>http://www.tanabe-kanko.jp/event/sakura/</t>
    <phoneticPr fontId="2"/>
  </si>
  <si>
    <t>http://www.hongu.jp/event/sennin-karuta/</t>
    <phoneticPr fontId="2"/>
  </si>
  <si>
    <t>http://www.hongu.jp/onsen/kawayu/senninburo/</t>
    <phoneticPr fontId="2"/>
  </si>
  <si>
    <t>https://www.minabe-kanko.jp/sightseeing/4714</t>
    <phoneticPr fontId="2"/>
  </si>
  <si>
    <t>http://www.kishu-benkei.com/</t>
    <phoneticPr fontId="2"/>
  </si>
  <si>
    <t>http://kankou.iwakuni-city.net/</t>
    <phoneticPr fontId="2"/>
  </si>
  <si>
    <t>https://visit-hofu.jp/</t>
    <phoneticPr fontId="2"/>
  </si>
  <si>
    <t>https://tamano-matsuri.tamanokankou.com/</t>
    <phoneticPr fontId="2"/>
  </si>
  <si>
    <t>http://ube-kankou.or.jp/</t>
    <phoneticPr fontId="2"/>
  </si>
  <si>
    <t>https://shimonoseki.travel/spot/detail.php?uid=331</t>
    <phoneticPr fontId="2"/>
  </si>
  <si>
    <t>https://shimonoseki.travel/event/?eid=69&amp;year=2017&amp;month=2&amp;day=&amp;area[]=</t>
    <phoneticPr fontId="2"/>
  </si>
  <si>
    <t xml:space="preserve">http://www.karatoichiba.com/bakangai/
</t>
    <phoneticPr fontId="2"/>
  </si>
  <si>
    <t>https://shimonoseki.travel/spot/detail.php?uid=332</t>
    <phoneticPr fontId="2"/>
  </si>
  <si>
    <t xml:space="preserve">https://shimonoseki.travel/spot/detail.php?uid=335
</t>
    <phoneticPr fontId="2"/>
  </si>
  <si>
    <t>https://kanko-shunan.com/</t>
    <phoneticPr fontId="2"/>
  </si>
  <si>
    <t>https://www.kankou-hamada.org/guidepost/6588</t>
    <phoneticPr fontId="2"/>
  </si>
  <si>
    <t>https://www.kankou-hamada.org/guidepost/6598</t>
    <phoneticPr fontId="2"/>
  </si>
  <si>
    <t>https://aquas.or.jp/</t>
    <phoneticPr fontId="2"/>
  </si>
  <si>
    <t>https://www.kankou-hamada.org/guidepost/6446</t>
    <phoneticPr fontId="2"/>
  </si>
  <si>
    <t>https://www.kankou-hamada.org/guidepost/10363</t>
    <phoneticPr fontId="2"/>
  </si>
  <si>
    <t>https://www.kankou-hamada.org/guidepost/6599</t>
    <phoneticPr fontId="2"/>
  </si>
  <si>
    <t>https://www.kankou-hamada.org/guidepost/10560</t>
    <phoneticPr fontId="2"/>
  </si>
  <si>
    <t>https://www.kankou-hamada.org/guidepost/10565</t>
    <phoneticPr fontId="2"/>
  </si>
  <si>
    <t>https://www.kankou-hamada.org/guidepost/10579</t>
    <phoneticPr fontId="2"/>
  </si>
  <si>
    <t>https://www.kankou-hamada.org/guidepost/10585</t>
    <phoneticPr fontId="2"/>
  </si>
  <si>
    <t>https://www.kankou-hamada.org/guidepost/10587</t>
    <phoneticPr fontId="2"/>
  </si>
  <si>
    <t>https://www.kankou-hamada.org/guidepost/10628</t>
    <phoneticPr fontId="2"/>
  </si>
  <si>
    <t>https://www.kankou-hamada.org/guidepost/10629</t>
    <phoneticPr fontId="2"/>
  </si>
  <si>
    <t>https://www.kankou-hamada.org/guidepost/10899</t>
    <phoneticPr fontId="2"/>
  </si>
  <si>
    <t>https://www.kankou-hamada.org/guidepost/10900</t>
    <phoneticPr fontId="2"/>
  </si>
  <si>
    <t>https://www.kankou-hamada.org/guidepost/10901</t>
    <phoneticPr fontId="2"/>
  </si>
  <si>
    <t>https://www.kankou-hamada.org/guidepost/10907</t>
    <phoneticPr fontId="2"/>
  </si>
  <si>
    <t>https://www.kankou-hamada.org/guidepost/6667</t>
    <phoneticPr fontId="2"/>
  </si>
  <si>
    <t>https://kagura-meshi.all-iwami.com/</t>
    <phoneticPr fontId="2"/>
  </si>
  <si>
    <t>https://masudashi.com/</t>
    <phoneticPr fontId="2"/>
  </si>
  <si>
    <t>http://www.iwami.or.jp/gotsucci/gonogawa/</t>
    <phoneticPr fontId="2"/>
  </si>
  <si>
    <t>https://www.ginzan-wm.jp/</t>
    <phoneticPr fontId="2"/>
  </si>
  <si>
    <t>https://tsuwano-kanko.net/</t>
    <phoneticPr fontId="2"/>
  </si>
  <si>
    <t>http://www.iwami.or.jp/masudalc/activity/kagura/15.html</t>
    <phoneticPr fontId="2"/>
  </si>
  <si>
    <t>http://iwamikagura.jp/</t>
    <phoneticPr fontId="2"/>
  </si>
  <si>
    <t>https://gotsu-kanko.jp/</t>
    <phoneticPr fontId="2"/>
  </si>
  <si>
    <t>http://www.miyajima.or.jp/</t>
    <phoneticPr fontId="2"/>
  </si>
  <si>
    <t>http://www.hiroshima-navi.or.jp/</t>
    <phoneticPr fontId="2"/>
  </si>
  <si>
    <t>http://www.onmaku.jp/</t>
    <phoneticPr fontId="2"/>
  </si>
  <si>
    <t>http://www.kamoj.sakura.ne.jp/</t>
    <phoneticPr fontId="2"/>
  </si>
  <si>
    <t>https://www.city.imabari.ehime.jp/kanko/tsugi/</t>
    <phoneticPr fontId="2"/>
  </si>
  <si>
    <t>https://setouchi-mm.com/</t>
    <phoneticPr fontId="2"/>
  </si>
  <si>
    <t>http://oshiromatsuri.jp/</t>
    <phoneticPr fontId="2"/>
  </si>
  <si>
    <t>http://ushioni.gaina.ne.jp/</t>
    <phoneticPr fontId="2"/>
  </si>
  <si>
    <t>http://www.danbata.jp/</t>
    <phoneticPr fontId="2"/>
  </si>
  <si>
    <t>https://ja-jp.facebook.com/UwajimaHawaiianFestival</t>
    <phoneticPr fontId="2"/>
  </si>
  <si>
    <t>http://www.town.ino.kochi.jp/</t>
    <phoneticPr fontId="2"/>
  </si>
  <si>
    <t>https://www.city.kochi.kochi.jp/soshiki/40/</t>
    <phoneticPr fontId="2"/>
  </si>
  <si>
    <t>http://www.welcome-kochi.jp/index.html</t>
    <phoneticPr fontId="2"/>
  </si>
  <si>
    <t>http://www.cciweb.or.jp/kochi/yosakoiweb/</t>
    <phoneticPr fontId="2"/>
  </si>
  <si>
    <t>http://www.shimanto-kankou.com/</t>
    <phoneticPr fontId="2"/>
  </si>
  <si>
    <t>http://www.city.sukumo.kochi.jp/kankou/daruma/index.html</t>
    <phoneticPr fontId="2"/>
  </si>
  <si>
    <t>http://www.tougyu.com/</t>
    <phoneticPr fontId="2"/>
  </si>
  <si>
    <t>http://ashizuri-fes.com/index.php</t>
    <phoneticPr fontId="2"/>
  </si>
  <si>
    <t>http://sukumomaturi.web.fc2.com/</t>
    <phoneticPr fontId="2"/>
  </si>
  <si>
    <t>https://www.pref.tokushima.lg.jp/kenseijoho/soshiki/shoukouroudoukankoubu/kankouseisakuka/</t>
    <phoneticPr fontId="2"/>
  </si>
  <si>
    <t>https://www.pref.tokushima.lg.jp/kenseijoho/soshiki/shoukouroudoukankoubu/nigiwaidukurika/</t>
    <phoneticPr fontId="2"/>
  </si>
  <si>
    <t>https://www.city.komatsushima.lg.jp/</t>
    <phoneticPr fontId="2"/>
  </si>
  <si>
    <t xml:space="preserve">https://www.city.naruto.tokushima.jp/
</t>
    <phoneticPr fontId="2"/>
  </si>
  <si>
    <t>http://www.city.tokushima.tokushima.jp</t>
    <phoneticPr fontId="2"/>
  </si>
  <si>
    <t>https://www.city.sakaide.lg.jp/index.html</t>
    <phoneticPr fontId="2"/>
  </si>
  <si>
    <t>http://artfantasia.asia/artist/</t>
    <phoneticPr fontId="2"/>
  </si>
  <si>
    <t>http://tsushima-net.org/seakayak_festa/index.php</t>
    <phoneticPr fontId="2"/>
  </si>
  <si>
    <t>http://www.kokkyomarathon-tsushima.jp/</t>
    <phoneticPr fontId="2"/>
  </si>
  <si>
    <t>http://www.kagoshima-kankou.com/event/20352/</t>
    <phoneticPr fontId="2"/>
  </si>
  <si>
    <t>http://www.kagoshima-kankou.com/event/20376/</t>
    <phoneticPr fontId="2"/>
  </si>
  <si>
    <t>http://www.kokuragiondaiko.jp/</t>
    <phoneticPr fontId="2"/>
  </si>
  <si>
    <t>http://www.city.kitakyushu.lg.jp/moji/w1100033.html</t>
    <phoneticPr fontId="2"/>
  </si>
  <si>
    <t>https://www.ikikankou.com/event/10135</t>
    <phoneticPr fontId="2"/>
  </si>
  <si>
    <t>https://www.ikikankou.com/event/</t>
    <phoneticPr fontId="2"/>
  </si>
  <si>
    <t>https://www.huistenbosch.co.jp/</t>
    <phoneticPr fontId="2"/>
  </si>
  <si>
    <t>http://saikaibashi.com/</t>
    <phoneticPr fontId="2"/>
  </si>
  <si>
    <t>https://www.sake-honjin.com/</t>
    <phoneticPr fontId="2"/>
  </si>
  <si>
    <t>http://seafes.com/</t>
    <phoneticPr fontId="2"/>
  </si>
  <si>
    <t>http://www.at-nagasaki.jp/event/60620/</t>
    <phoneticPr fontId="2"/>
  </si>
  <si>
    <t>http://nagasaki-kunchi.com/</t>
    <phoneticPr fontId="2"/>
  </si>
  <si>
    <t>http://www.at-nagasaki.jp/festival/hansen/</t>
    <phoneticPr fontId="2"/>
  </si>
  <si>
    <t>http://www.at-nagasaki.jp/event/51798/</t>
    <phoneticPr fontId="2"/>
  </si>
  <si>
    <t>http://www.minatomatsuri.com/</t>
    <phoneticPr fontId="2"/>
  </si>
  <si>
    <t>http://www.fukue-cci.org/</t>
    <phoneticPr fontId="2"/>
  </si>
  <si>
    <t>http://www.city.goto.nagasaki.jp/</t>
    <phoneticPr fontId="2"/>
  </si>
  <si>
    <t>http://www.gotokanko.jp/</t>
    <phoneticPr fontId="2"/>
  </si>
  <si>
    <t>http://www.hyuga.jp/minato_fes/</t>
    <phoneticPr fontId="2"/>
  </si>
  <si>
    <t>http://www.hyottoko.jp/</t>
    <phoneticPr fontId="2"/>
  </si>
  <si>
    <t>https://www.facebook.com/Night.with.a.full.moon.Fes/</t>
    <phoneticPr fontId="2"/>
  </si>
  <si>
    <t>http://www.miyazaki-city.tourism.or.jp</t>
    <phoneticPr fontId="2"/>
  </si>
  <si>
    <t>http://www.miyazaki-cci.or.jp/miyazaki/</t>
    <phoneticPr fontId="2"/>
  </si>
  <si>
    <t>http://www.miyazaki-port.jp/</t>
    <phoneticPr fontId="2"/>
  </si>
  <si>
    <t>http://www.kinasse-yatsushiro.jp/myoken</t>
    <phoneticPr fontId="2"/>
  </si>
  <si>
    <t>http://www.kinasse-yatsushiro.jp/hanabi/</t>
    <phoneticPr fontId="2"/>
  </si>
  <si>
    <t>https://www.miyako-guide.net/</t>
    <phoneticPr fontId="2"/>
  </si>
  <si>
    <t>http://tri-miyako.com</t>
    <phoneticPr fontId="2"/>
  </si>
  <si>
    <t>https://www.mirf.jp</t>
    <phoneticPr fontId="2"/>
  </si>
  <si>
    <r>
      <t>http</t>
    </r>
    <r>
      <rPr>
        <u/>
        <sz val="14"/>
        <color theme="10"/>
        <rFont val="游ゴシック"/>
        <family val="3"/>
        <charset val="128"/>
        <scheme val="minor"/>
      </rPr>
      <t>s://himeji-machishin.jp/himejijo-event/</t>
    </r>
    <phoneticPr fontId="2"/>
  </si>
  <si>
    <r>
      <t>http://</t>
    </r>
    <r>
      <rPr>
        <u/>
        <sz val="14"/>
        <color theme="10"/>
        <rFont val="游ゴシック"/>
        <family val="3"/>
        <charset val="128"/>
        <scheme val="minor"/>
      </rPr>
      <t>tosa-okyaku.com</t>
    </r>
    <phoneticPr fontId="2"/>
  </si>
  <si>
    <t>姫路港ふれあいフェスティバル</t>
    <rPh sb="0" eb="2">
      <t>ヒメジ</t>
    </rPh>
    <rPh sb="2" eb="3">
      <t>コウ</t>
    </rPh>
    <phoneticPr fontId="2"/>
  </si>
  <si>
    <t>さいき桜まつり(毎年開催）</t>
    <rPh sb="3" eb="4">
      <t>サクラ</t>
    </rPh>
    <rPh sb="8" eb="10">
      <t>マイトシ</t>
    </rPh>
    <rPh sb="10" eb="12">
      <t>カイサイ</t>
    </rPh>
    <phoneticPr fontId="1"/>
  </si>
  <si>
    <t>毎年11月上旬</t>
    <rPh sb="0" eb="2">
      <t>マイトシ</t>
    </rPh>
    <rPh sb="4" eb="5">
      <t>ガツ</t>
    </rPh>
    <rPh sb="5" eb="7">
      <t>ジョウジュン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</si>
</sst>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409]mmmm\ d\,\ yyyy;@"/>
    <numFmt numFmtId="177" formatCode="mmmm\ d&quot;, &quot;yyyy;@"/>
    <numFmt numFmtId="178" formatCode="yyyy/mm/dd"/>
    <numFmt numFmtId="179" formatCode="yyyy/m/d;@"/>
    <numFmt numFmtId="180" formatCode="m/d/yyyy"/>
    <numFmt numFmtId="181" formatCode="m&quot;月&quot;d&quot;日&quot;;@"/>
    <numFmt numFmtId="182" formatCode="yyyy&quot;年&quot;m&quot;月&quot;d&quot;日&quot;;@"/>
    <numFmt numFmtId="183" formatCode="m/d;@"/>
    <numFmt numFmtId="184" formatCode="[$-F800]dddd\,\ mmmm\ dd\,\ yyyy"/>
    <numFmt numFmtId="185" formatCode="mm/dd/yy;@"/>
    <numFmt numFmtId="186" formatCode="m/d/yy;@"/>
    <numFmt numFmtId="187" formatCode="[$-F400]h:mm:ss\ AM/PM"/>
    <numFmt numFmtId="188" formatCode="[$-411]ggge&quot;年&quot;m&quot;月&quot;d&quot;日&quot;\(aaa\)"/>
    <numFmt numFmtId="189" formatCode="[$-409]mmmm\ d&quot;, &quot;yyyy;@"/>
    <numFmt numFmtId="190" formatCode="mm&quot;月&quot;dd&quot;日&quot;"/>
    <numFmt numFmtId="191" formatCode="yyyy&quot;年&quot;mm&quot;月&quot;dd&quot;日&quot;"/>
  </numFmts>
  <fonts count="60">
    <font>
      <sz val="11"/>
      <color theme="1"/>
      <name val="游ゴシック"/>
      <family val="2"/>
      <charset val="128"/>
      <scheme val="minor"/>
    </font>
    <font>
      <b/>
      <sz val="25"/>
      <name val="メイリオ"/>
      <family val="3"/>
      <charset val="128"/>
    </font>
    <font>
      <sz val="6"/>
      <name val="游ゴシック"/>
      <family val="2"/>
      <charset val="128"/>
      <scheme val="minor"/>
    </font>
    <font>
      <sz val="14"/>
      <color theme="1"/>
      <name val="メイリオ"/>
      <family val="3"/>
      <charset val="128"/>
    </font>
    <font>
      <sz val="11"/>
      <color theme="1"/>
      <name val="游ゴシック"/>
      <family val="3"/>
      <charset val="128"/>
      <scheme val="minor"/>
    </font>
    <font>
      <sz val="6"/>
      <name val="ＭＳ Ｐゴシック"/>
      <family val="3"/>
      <charset val="128"/>
    </font>
    <font>
      <sz val="25"/>
      <name val="メイリオ"/>
      <family val="3"/>
      <charset val="128"/>
    </font>
    <font>
      <b/>
      <sz val="20"/>
      <name val="メイリオ"/>
      <family val="3"/>
      <charset val="128"/>
    </font>
    <font>
      <sz val="14"/>
      <color theme="1"/>
      <name val="メイリオ"/>
      <family val="3"/>
    </font>
    <font>
      <sz val="6"/>
      <name val="ＭＳ Ｐゴシック"/>
      <family val="3"/>
    </font>
    <font>
      <sz val="9"/>
      <color theme="1"/>
      <name val="メイリオ"/>
      <family val="3"/>
      <charset val="128"/>
    </font>
    <font>
      <b/>
      <sz val="25"/>
      <name val="メイリオ"/>
      <family val="3"/>
    </font>
    <font>
      <sz val="14"/>
      <color theme="1"/>
      <name val="游ゴシック"/>
      <family val="3"/>
      <charset val="128"/>
      <scheme val="minor"/>
    </font>
    <font>
      <sz val="6"/>
      <name val="游ゴシック"/>
      <family val="3"/>
      <charset val="128"/>
      <scheme val="minor"/>
    </font>
    <font>
      <sz val="6"/>
      <name val="ＭＳ Ｐゴシック"/>
      <family val="2"/>
      <charset val="128"/>
    </font>
    <font>
      <sz val="11"/>
      <color indexed="8"/>
      <name val="游ゴシック"/>
      <family val="3"/>
      <charset val="128"/>
      <scheme val="minor"/>
    </font>
    <font>
      <sz val="6"/>
      <name val="游ゴシック"/>
      <family val="3"/>
      <charset val="128"/>
    </font>
    <font>
      <u/>
      <sz val="11"/>
      <color theme="10"/>
      <name val="游ゴシック"/>
      <family val="2"/>
      <charset val="128"/>
      <scheme val="minor"/>
    </font>
    <font>
      <u/>
      <sz val="14"/>
      <color theme="1"/>
      <name val="游ゴシック"/>
      <family val="2"/>
      <charset val="128"/>
      <scheme val="minor"/>
    </font>
    <font>
      <sz val="14"/>
      <color theme="1"/>
      <name val="游ゴシック"/>
      <family val="2"/>
      <charset val="128"/>
      <scheme val="minor"/>
    </font>
    <font>
      <u/>
      <sz val="14"/>
      <color theme="1"/>
      <name val="メイリオ"/>
      <family val="3"/>
      <charset val="128"/>
    </font>
    <font>
      <u/>
      <sz val="11"/>
      <color theme="10"/>
      <name val="游ゴシック"/>
      <family val="3"/>
      <charset val="128"/>
      <scheme val="minor"/>
    </font>
    <font>
      <u/>
      <sz val="14"/>
      <color theme="1"/>
      <name val="メイリオ"/>
      <family val="3"/>
    </font>
    <font>
      <u/>
      <sz val="14"/>
      <color theme="1"/>
      <name val="游ゴシック"/>
      <family val="3"/>
      <scheme val="minor"/>
    </font>
    <font>
      <sz val="14"/>
      <color theme="1"/>
      <name val="DejaVu Sans"/>
      <family val="2"/>
    </font>
    <font>
      <b/>
      <sz val="14"/>
      <color theme="1"/>
      <name val="メイリオ"/>
      <family val="3"/>
      <charset val="128"/>
    </font>
    <font>
      <u/>
      <sz val="11"/>
      <color theme="1"/>
      <name val="游ゴシック"/>
      <family val="2"/>
      <charset val="128"/>
      <scheme val="minor"/>
    </font>
    <font>
      <b/>
      <sz val="20"/>
      <name val="メイリオ"/>
      <family val="3"/>
    </font>
    <font>
      <sz val="14"/>
      <color theme="1"/>
      <name val="游ゴシック"/>
      <family val="3"/>
      <scheme val="minor"/>
    </font>
    <font>
      <sz val="6"/>
      <name val="游ゴシック"/>
      <family val="3"/>
    </font>
    <font>
      <u/>
      <sz val="14"/>
      <color theme="1"/>
      <name val="ＭＳ Ｐゴシック"/>
      <family val="3"/>
    </font>
    <font>
      <sz val="16"/>
      <color theme="1"/>
      <name val="メイリオ"/>
      <family val="3"/>
    </font>
    <font>
      <strike/>
      <sz val="16"/>
      <color theme="1"/>
      <name val="メイリオ"/>
      <family val="3"/>
      <charset val="128"/>
    </font>
    <font>
      <sz val="16"/>
      <color theme="1"/>
      <name val="メイリオ"/>
      <family val="3"/>
      <charset val="128"/>
    </font>
    <font>
      <sz val="6"/>
      <name val="游ゴシック"/>
      <family val="2"/>
      <charset val="128"/>
    </font>
    <font>
      <sz val="14"/>
      <color theme="1"/>
      <name val="游ゴシック"/>
      <family val="2"/>
    </font>
    <font>
      <strike/>
      <sz val="14"/>
      <color theme="1"/>
      <name val="メイリオ"/>
      <family val="3"/>
      <charset val="128"/>
    </font>
    <font>
      <sz val="14"/>
      <color theme="1"/>
      <name val="游ゴシック"/>
      <family val="2"/>
      <charset val="128"/>
    </font>
    <font>
      <b/>
      <sz val="14"/>
      <color theme="1"/>
      <name val="游ゴシック"/>
      <family val="2"/>
      <charset val="128"/>
      <scheme val="minor"/>
    </font>
    <font>
      <strike/>
      <u/>
      <sz val="14"/>
      <color theme="1"/>
      <name val="メイリオ"/>
      <family val="3"/>
      <charset val="128"/>
    </font>
    <font>
      <sz val="14"/>
      <color rgb="FFFF0000"/>
      <name val="メイリオ"/>
      <family val="3"/>
      <charset val="128"/>
    </font>
    <font>
      <sz val="14"/>
      <name val="メイリオ"/>
      <family val="3"/>
      <charset val="128"/>
    </font>
    <font>
      <u/>
      <sz val="14"/>
      <color rgb="FFFF0000"/>
      <name val="メイリオ"/>
      <family val="3"/>
      <charset val="128"/>
    </font>
    <font>
      <sz val="14"/>
      <color rgb="FFFF0000"/>
      <name val="游ゴシック"/>
      <family val="2"/>
      <charset val="128"/>
      <scheme val="minor"/>
    </font>
    <font>
      <u/>
      <sz val="14"/>
      <color rgb="FFFF0000"/>
      <name val="游ゴシック"/>
      <family val="2"/>
      <charset val="128"/>
      <scheme val="minor"/>
    </font>
    <font>
      <u/>
      <sz val="14"/>
      <name val="メイリオ"/>
      <family val="3"/>
      <charset val="128"/>
    </font>
    <font>
      <sz val="14"/>
      <color rgb="FF000000"/>
      <name val="メイリオ"/>
      <family val="3"/>
      <charset val="128"/>
    </font>
    <font>
      <strike/>
      <sz val="14"/>
      <color rgb="FF000000"/>
      <name val="メイリオ"/>
      <family val="3"/>
      <charset val="128"/>
    </font>
    <font>
      <sz val="14"/>
      <color rgb="FF000000"/>
      <name val="游ゴシック"/>
      <family val="2"/>
      <charset val="128"/>
    </font>
    <font>
      <sz val="16"/>
      <color rgb="FFFF0000"/>
      <name val="メイリオ"/>
      <family val="3"/>
    </font>
    <font>
      <u/>
      <sz val="14"/>
      <color theme="10"/>
      <name val="游ゴシック"/>
      <family val="2"/>
      <charset val="128"/>
      <scheme val="minor"/>
    </font>
    <font>
      <sz val="6"/>
      <color rgb="FF000000"/>
      <name val="游ゴシック"/>
      <family val="3"/>
      <charset val="128"/>
    </font>
    <font>
      <sz val="6"/>
      <color rgb="FF000000"/>
      <name val="ＭＳ Ｐゴシック"/>
      <family val="3"/>
      <charset val="128"/>
    </font>
    <font>
      <b/>
      <sz val="25"/>
      <color rgb="FF000000"/>
      <name val="メイリオ"/>
      <family val="3"/>
      <charset val="128"/>
    </font>
    <font>
      <sz val="14"/>
      <color rgb="FFFF0000"/>
      <name val="游ゴシック"/>
      <family val="3"/>
      <charset val="128"/>
    </font>
    <font>
      <sz val="14"/>
      <color rgb="FF000000"/>
      <name val="メイリオ"/>
      <family val="3"/>
    </font>
    <font>
      <sz val="14"/>
      <color rgb="FF000000"/>
      <name val="DejaVu Sans"/>
      <family val="2"/>
    </font>
    <font>
      <sz val="14"/>
      <color rgb="FF000000"/>
      <name val="游ゴシック"/>
      <family val="2"/>
    </font>
    <font>
      <u/>
      <sz val="14"/>
      <color rgb="FFFF0000"/>
      <name val="游ゴシック"/>
      <family val="3"/>
      <scheme val="minor"/>
    </font>
    <font>
      <u/>
      <sz val="14"/>
      <color theme="1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CCEC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15" fillId="0" borderId="0">
      <alignment vertical="center"/>
    </xf>
    <xf numFmtId="0" fontId="15" fillId="0" borderId="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212">
    <xf numFmtId="0" fontId="0" fillId="0" borderId="0" xfId="0">
      <alignment vertical="center"/>
    </xf>
    <xf numFmtId="0" fontId="3" fillId="0" borderId="1" xfId="5" applyFont="1" applyFill="1" applyBorder="1" applyAlignment="1">
      <alignment vertical="center" wrapText="1" shrinkToFit="1"/>
    </xf>
    <xf numFmtId="0" fontId="3" fillId="0" borderId="1" xfId="5" applyFont="1" applyFill="1" applyBorder="1" applyAlignment="1">
      <alignment horizontal="left" vertical="center" wrapText="1"/>
    </xf>
    <xf numFmtId="0" fontId="3" fillId="0" borderId="1" xfId="5" applyFont="1" applyFill="1" applyBorder="1" applyAlignment="1">
      <alignment horizontal="left" vertical="center" wrapText="1" shrinkToFit="1"/>
    </xf>
    <xf numFmtId="49" fontId="18" fillId="0" borderId="1" xfId="5" applyNumberFormat="1" applyFont="1" applyFill="1" applyBorder="1" applyAlignment="1" applyProtection="1">
      <alignment vertical="center" wrapText="1"/>
    </xf>
    <xf numFmtId="0" fontId="18" fillId="0" borderId="1" xfId="5" applyFont="1" applyFill="1" applyBorder="1" applyAlignment="1">
      <alignment horizontal="left" vertical="center"/>
    </xf>
    <xf numFmtId="49" fontId="18" fillId="0" borderId="1" xfId="5" applyNumberFormat="1" applyFont="1" applyFill="1" applyBorder="1" applyAlignment="1">
      <alignment vertical="center" wrapText="1"/>
    </xf>
    <xf numFmtId="0" fontId="20" fillId="0" borderId="1" xfId="5" applyFont="1" applyFill="1" applyBorder="1" applyAlignment="1">
      <alignment horizontal="left" vertical="center" wrapText="1" shrinkToFit="1"/>
    </xf>
    <xf numFmtId="0" fontId="20" fillId="0" borderId="1" xfId="5" applyFont="1" applyFill="1" applyBorder="1" applyAlignment="1">
      <alignment horizontal="left" vertical="center" wrapText="1"/>
    </xf>
    <xf numFmtId="0" fontId="20" fillId="0" borderId="1" xfId="5" applyFont="1" applyFill="1" applyBorder="1" applyAlignment="1" applyProtection="1">
      <alignment horizontal="left" vertical="center" wrapText="1"/>
    </xf>
    <xf numFmtId="0" fontId="20" fillId="0" borderId="1" xfId="5" applyFont="1" applyFill="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49" fontId="3" fillId="0" borderId="1" xfId="0" applyNumberFormat="1" applyFont="1" applyBorder="1" applyAlignment="1">
      <alignment vertical="center" wrapText="1"/>
    </xf>
    <xf numFmtId="0" fontId="3" fillId="0" borderId="1" xfId="0" applyFont="1" applyBorder="1" applyAlignment="1">
      <alignment horizontal="left" vertical="center"/>
    </xf>
    <xf numFmtId="56" fontId="3" fillId="0" borderId="1" xfId="0" applyNumberFormat="1" applyFont="1" applyBorder="1" applyAlignment="1">
      <alignment horizontal="left" vertical="center" wrapText="1"/>
    </xf>
    <xf numFmtId="0" fontId="20" fillId="0" borderId="1" xfId="0" applyFont="1" applyBorder="1" applyAlignment="1">
      <alignment vertical="center" wrapText="1" shrinkToFit="1"/>
    </xf>
    <xf numFmtId="0" fontId="3" fillId="0" borderId="1"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3" fillId="0" borderId="0" xfId="0" applyFont="1" applyAlignment="1">
      <alignment vertical="center" wrapText="1"/>
    </xf>
    <xf numFmtId="31" fontId="3"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49" fontId="3" fillId="0" borderId="1" xfId="0" applyNumberFormat="1" applyFont="1" applyBorder="1" applyAlignment="1">
      <alignment horizontal="left" vertical="center"/>
    </xf>
    <xf numFmtId="0" fontId="19" fillId="0" borderId="0" xfId="0" applyFont="1">
      <alignmen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wrapText="1"/>
    </xf>
    <xf numFmtId="181" fontId="3" fillId="0" borderId="1" xfId="0" applyNumberFormat="1" applyFont="1" applyBorder="1" applyAlignment="1">
      <alignment horizontal="left" vertical="center" wrapText="1"/>
    </xf>
    <xf numFmtId="0" fontId="3" fillId="0" borderId="1" xfId="0" applyFont="1" applyBorder="1">
      <alignment vertical="center"/>
    </xf>
    <xf numFmtId="14" fontId="3" fillId="0" borderId="1" xfId="0" applyNumberFormat="1" applyFont="1" applyBorder="1" applyAlignment="1">
      <alignment horizontal="left" vertical="center" wrapText="1"/>
    </xf>
    <xf numFmtId="56" fontId="3" fillId="0" borderId="1" xfId="0" applyNumberFormat="1" applyFont="1" applyBorder="1" applyAlignment="1">
      <alignment horizontal="left" vertical="center"/>
    </xf>
    <xf numFmtId="0" fontId="3" fillId="0" borderId="1" xfId="0" applyFont="1" applyBorder="1" applyAlignment="1">
      <alignment horizontal="left" vertical="center" shrinkToFit="1"/>
    </xf>
    <xf numFmtId="0" fontId="20" fillId="0" borderId="1" xfId="0" applyFont="1" applyBorder="1">
      <alignment vertical="center"/>
    </xf>
    <xf numFmtId="176" fontId="8" fillId="0" borderId="1" xfId="0" applyNumberFormat="1" applyFont="1" applyBorder="1" applyAlignment="1">
      <alignment horizontal="left" vertical="center" wrapText="1"/>
    </xf>
    <xf numFmtId="0" fontId="3" fillId="0" borderId="1" xfId="2" applyFont="1" applyBorder="1" applyAlignment="1">
      <alignment horizontal="left" vertical="center" wrapText="1"/>
    </xf>
    <xf numFmtId="176" fontId="3" fillId="0" borderId="1" xfId="2" applyNumberFormat="1" applyFont="1" applyBorder="1" applyAlignment="1">
      <alignment horizontal="left" vertical="center" wrapText="1"/>
    </xf>
    <xf numFmtId="184" fontId="3" fillId="0" borderId="1" xfId="2" applyNumberFormat="1" applyFont="1" applyBorder="1" applyAlignment="1">
      <alignment horizontal="left" vertical="center" wrapText="1"/>
    </xf>
    <xf numFmtId="56" fontId="3" fillId="0" borderId="1" xfId="2" applyNumberFormat="1" applyFont="1" applyBorder="1" applyAlignment="1">
      <alignment horizontal="left" vertical="center" wrapText="1"/>
    </xf>
    <xf numFmtId="14" fontId="3" fillId="0" borderId="1" xfId="2" applyNumberFormat="1" applyFont="1" applyBorder="1" applyAlignment="1">
      <alignment horizontal="left" vertical="center" wrapText="1"/>
    </xf>
    <xf numFmtId="0" fontId="3" fillId="0" borderId="1" xfId="2" applyFont="1" applyBorder="1" applyAlignment="1">
      <alignment horizontal="left" vertical="center" wrapText="1" shrinkToFit="1"/>
    </xf>
    <xf numFmtId="176" fontId="3" fillId="0" borderId="1" xfId="0" applyNumberFormat="1" applyFont="1" applyBorder="1" applyAlignment="1">
      <alignment horizontal="left" vertical="center" wrapText="1" shrinkToFit="1"/>
    </xf>
    <xf numFmtId="56" fontId="3" fillId="0" borderId="1" xfId="0" applyNumberFormat="1" applyFont="1" applyBorder="1" applyAlignment="1">
      <alignment horizontal="left" vertical="center" wrapText="1" shrinkToFit="1"/>
    </xf>
    <xf numFmtId="185" fontId="3" fillId="0" borderId="1" xfId="0" applyNumberFormat="1" applyFont="1" applyBorder="1" applyAlignment="1">
      <alignment horizontal="left" vertical="center" wrapText="1"/>
    </xf>
    <xf numFmtId="14" fontId="8" fillId="0" borderId="1" xfId="0" applyNumberFormat="1" applyFont="1" applyBorder="1" applyAlignment="1">
      <alignment horizontal="left" vertical="center" wrapText="1"/>
    </xf>
    <xf numFmtId="0" fontId="8" fillId="0" borderId="0" xfId="0" applyFont="1">
      <alignment vertical="center"/>
    </xf>
    <xf numFmtId="179" fontId="3" fillId="0" borderId="1" xfId="0" applyNumberFormat="1" applyFont="1" applyBorder="1" applyAlignment="1">
      <alignment horizontal="left" vertical="center" wrapText="1"/>
    </xf>
    <xf numFmtId="184" fontId="3" fillId="0" borderId="1" xfId="0" applyNumberFormat="1" applyFont="1" applyBorder="1" applyAlignment="1">
      <alignment horizontal="left" vertical="center" wrapText="1"/>
    </xf>
    <xf numFmtId="179" fontId="3" fillId="0" borderId="1" xfId="0" applyNumberFormat="1" applyFont="1" applyBorder="1" applyAlignment="1">
      <alignment horizontal="left" vertical="center"/>
    </xf>
    <xf numFmtId="179"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wrapText="1"/>
    </xf>
    <xf numFmtId="179" fontId="3" fillId="0" borderId="1" xfId="0" applyNumberFormat="1" applyFont="1" applyBorder="1" applyAlignment="1">
      <alignment horizontal="left" vertical="center" shrinkToFit="1"/>
    </xf>
    <xf numFmtId="179" fontId="3" fillId="0" borderId="1" xfId="0" applyNumberFormat="1" applyFont="1" applyBorder="1" applyAlignment="1">
      <alignment horizontal="center" vertical="center" shrinkToFit="1"/>
    </xf>
    <xf numFmtId="0" fontId="20" fillId="0" borderId="1" xfId="0" applyFont="1" applyBorder="1" applyAlignment="1">
      <alignment vertical="center" wrapText="1"/>
    </xf>
    <xf numFmtId="186" fontId="3" fillId="0" borderId="1" xfId="0" applyNumberFormat="1" applyFont="1" applyBorder="1" applyAlignment="1">
      <alignment horizontal="left" vertical="center" wrapText="1"/>
    </xf>
    <xf numFmtId="0" fontId="22" fillId="0" borderId="1" xfId="5" applyFont="1" applyFill="1" applyBorder="1" applyAlignment="1" applyProtection="1">
      <alignment horizontal="left" vertical="center" wrapText="1" shrinkToFit="1"/>
    </xf>
    <xf numFmtId="0" fontId="8" fillId="0" borderId="1" xfId="5" applyFont="1" applyFill="1" applyBorder="1" applyAlignment="1" applyProtection="1">
      <alignment vertical="center" wrapText="1"/>
    </xf>
    <xf numFmtId="0" fontId="37" fillId="0" borderId="0" xfId="0" applyFont="1">
      <alignment vertical="center"/>
    </xf>
    <xf numFmtId="0" fontId="26" fillId="0" borderId="5" xfId="5" applyFont="1" applyFill="1" applyBorder="1" applyAlignment="1">
      <alignment vertical="center" wrapText="1"/>
    </xf>
    <xf numFmtId="177" fontId="3" fillId="0" borderId="1" xfId="0" applyNumberFormat="1" applyFont="1" applyBorder="1" applyAlignment="1">
      <alignment horizontal="left" vertical="center" wrapText="1"/>
    </xf>
    <xf numFmtId="0" fontId="18" fillId="0" borderId="1" xfId="5" applyFont="1" applyFill="1" applyBorder="1" applyAlignment="1">
      <alignment vertical="center" wrapText="1"/>
    </xf>
    <xf numFmtId="0" fontId="50" fillId="0" borderId="1" xfId="5" applyFont="1" applyFill="1" applyBorder="1" applyAlignment="1">
      <alignment horizontal="left" vertical="center" wrapText="1" shrinkToFit="1"/>
    </xf>
    <xf numFmtId="0" fontId="50" fillId="0" borderId="1" xfId="5" applyFont="1" applyFill="1" applyBorder="1" applyAlignment="1" applyProtection="1">
      <alignment horizontal="left" vertical="center" wrapText="1"/>
    </xf>
    <xf numFmtId="0" fontId="50" fillId="0" borderId="1" xfId="5" applyFont="1" applyFill="1" applyBorder="1" applyAlignment="1">
      <alignment horizontal="left" vertical="center" wrapText="1"/>
    </xf>
    <xf numFmtId="0" fontId="17" fillId="0" borderId="1" xfId="5" applyFill="1" applyBorder="1">
      <alignment vertical="center"/>
    </xf>
    <xf numFmtId="0" fontId="50" fillId="0" borderId="1" xfId="5" applyFont="1" applyFill="1" applyBorder="1" applyAlignment="1">
      <alignment vertical="center" wrapText="1"/>
    </xf>
    <xf numFmtId="0" fontId="50" fillId="0" borderId="1" xfId="5" applyFont="1" applyBorder="1">
      <alignment vertical="center"/>
    </xf>
    <xf numFmtId="0" fontId="50" fillId="0" borderId="1" xfId="5" applyFont="1" applyFill="1" applyBorder="1">
      <alignment vertical="center"/>
    </xf>
    <xf numFmtId="0" fontId="50" fillId="0" borderId="1" xfId="5" applyFont="1" applyBorder="1" applyAlignment="1">
      <alignment horizontal="left" vertical="center" wrapText="1" shrinkToFit="1"/>
    </xf>
    <xf numFmtId="0" fontId="50" fillId="0" borderId="1" xfId="5" applyFont="1" applyFill="1" applyBorder="1" applyAlignment="1" applyProtection="1">
      <alignment horizontal="left" vertical="center" wrapText="1" shrinkToFit="1"/>
    </xf>
    <xf numFmtId="0" fontId="50" fillId="0" borderId="1" xfId="5" applyFont="1" applyFill="1" applyBorder="1" applyAlignment="1" applyProtection="1">
      <alignment vertical="center"/>
    </xf>
    <xf numFmtId="0" fontId="50" fillId="0" borderId="1" xfId="5" applyFont="1" applyFill="1" applyBorder="1" applyAlignment="1">
      <alignment horizontal="left" vertical="center" shrinkToFit="1"/>
    </xf>
    <xf numFmtId="0" fontId="50" fillId="0" borderId="1" xfId="5" applyFont="1" applyFill="1" applyBorder="1" applyAlignment="1">
      <alignment horizontal="left" vertical="center"/>
    </xf>
    <xf numFmtId="0" fontId="50" fillId="0" borderId="1" xfId="5" applyFont="1" applyBorder="1" applyAlignment="1">
      <alignment horizontal="left" vertical="center"/>
    </xf>
    <xf numFmtId="0" fontId="50" fillId="0" borderId="1" xfId="5"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wrapText="1"/>
    </xf>
    <xf numFmtId="176" fontId="41" fillId="0" borderId="1" xfId="0" applyNumberFormat="1" applyFont="1" applyBorder="1" applyAlignment="1">
      <alignment horizontal="left" vertical="center" wrapText="1"/>
    </xf>
    <xf numFmtId="0" fontId="8" fillId="0" borderId="1" xfId="0" applyFont="1" applyBorder="1" applyAlignment="1">
      <alignment vertical="center" wrapText="1"/>
    </xf>
    <xf numFmtId="0" fontId="28" fillId="0" borderId="0" xfId="0" applyFont="1">
      <alignment vertical="center"/>
    </xf>
    <xf numFmtId="55" fontId="3" fillId="0" borderId="1" xfId="0" applyNumberFormat="1" applyFont="1" applyBorder="1" applyAlignment="1">
      <alignment horizontal="left" vertical="center" wrapText="1"/>
    </xf>
    <xf numFmtId="0" fontId="40" fillId="0" borderId="1" xfId="0" applyFont="1" applyBorder="1" applyAlignment="1">
      <alignment vertical="center" wrapText="1"/>
    </xf>
    <xf numFmtId="55" fontId="3" fillId="0" borderId="1" xfId="0" applyNumberFormat="1" applyFont="1" applyBorder="1" applyAlignment="1">
      <alignment horizontal="left" vertical="center"/>
    </xf>
    <xf numFmtId="0" fontId="42" fillId="0" borderId="1" xfId="5" applyFont="1" applyFill="1" applyBorder="1" applyAlignment="1">
      <alignment horizontal="left" vertical="center" wrapText="1" shrinkToFit="1"/>
    </xf>
    <xf numFmtId="0" fontId="3" fillId="0" borderId="1" xfId="0" quotePrefix="1" applyFont="1" applyBorder="1" applyAlignment="1">
      <alignment horizontal="left" vertical="center"/>
    </xf>
    <xf numFmtId="0" fontId="12" fillId="0" borderId="1" xfId="5" applyFont="1" applyFill="1" applyBorder="1" applyAlignment="1">
      <alignment horizontal="left" vertical="center" wrapText="1"/>
    </xf>
    <xf numFmtId="0" fontId="12" fillId="0" borderId="1" xfId="2" applyFont="1" applyBorder="1" applyAlignment="1">
      <alignment horizontal="left" vertical="center"/>
    </xf>
    <xf numFmtId="0" fontId="12" fillId="0" borderId="1" xfId="2" applyFont="1" applyBorder="1" applyAlignment="1">
      <alignment horizontal="left" vertical="center" wrapText="1"/>
    </xf>
    <xf numFmtId="0" fontId="19" fillId="0" borderId="1" xfId="5" applyFont="1" applyFill="1" applyBorder="1" applyAlignment="1">
      <alignment horizontal="left" vertical="center" wrapText="1"/>
    </xf>
    <xf numFmtId="56" fontId="12" fillId="0" borderId="1" xfId="2" applyNumberFormat="1" applyFont="1" applyBorder="1" applyAlignment="1">
      <alignment horizontal="left" vertical="center"/>
    </xf>
    <xf numFmtId="0" fontId="24" fillId="0" borderId="1" xfId="0" applyFont="1" applyBorder="1" applyAlignment="1">
      <alignment horizontal="left" vertical="center" wrapText="1"/>
    </xf>
    <xf numFmtId="177" fontId="24"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8" fillId="0" borderId="1" xfId="0" applyFont="1" applyBorder="1" applyAlignment="1">
      <alignment horizontal="left" vertical="center"/>
    </xf>
    <xf numFmtId="0" fontId="35" fillId="0" borderId="0" xfId="0" applyFont="1">
      <alignment vertical="center"/>
    </xf>
    <xf numFmtId="0" fontId="50" fillId="0" borderId="2" xfId="5" applyFont="1" applyFill="1" applyBorder="1">
      <alignment vertical="center"/>
    </xf>
    <xf numFmtId="49" fontId="3" fillId="0" borderId="1" xfId="0" applyNumberFormat="1" applyFont="1" applyBorder="1" applyAlignment="1">
      <alignment horizontal="center" vertical="center" wrapText="1"/>
    </xf>
    <xf numFmtId="0" fontId="43" fillId="0" borderId="0" xfId="0" applyFont="1">
      <alignment vertical="center"/>
    </xf>
    <xf numFmtId="0" fontId="40" fillId="0" borderId="1" xfId="0" applyFont="1" applyBorder="1" applyAlignment="1">
      <alignment horizontal="left" vertical="center" wrapText="1"/>
    </xf>
    <xf numFmtId="0" fontId="41" fillId="0" borderId="1" xfId="0" applyFont="1" applyBorder="1">
      <alignment vertical="center"/>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42" fillId="0" borderId="1" xfId="0" applyFont="1" applyBorder="1" applyAlignment="1">
      <alignment horizontal="left" vertical="center" wrapText="1"/>
    </xf>
    <xf numFmtId="0" fontId="44" fillId="0" borderId="1" xfId="5" applyFont="1" applyFill="1" applyBorder="1" applyAlignment="1">
      <alignment horizontal="left" vertical="center" wrapText="1"/>
    </xf>
    <xf numFmtId="55" fontId="41" fillId="0" borderId="1" xfId="0" applyNumberFormat="1" applyFont="1" applyBorder="1" applyAlignment="1">
      <alignment horizontal="left" vertical="center" wrapText="1"/>
    </xf>
    <xf numFmtId="176"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1" xfId="0" applyFont="1" applyBorder="1" applyProtection="1">
      <alignment vertical="center"/>
      <protection locked="0"/>
    </xf>
    <xf numFmtId="55" fontId="41" fillId="0" borderId="1" xfId="0" applyNumberFormat="1" applyFont="1" applyBorder="1" applyAlignment="1" applyProtection="1">
      <alignment horizontal="left" vertical="center" wrapText="1"/>
      <protection locked="0"/>
    </xf>
    <xf numFmtId="0" fontId="50" fillId="0" borderId="1" xfId="5" applyFont="1" applyFill="1" applyBorder="1" applyAlignment="1" applyProtection="1">
      <alignment horizontal="left" vertical="center" wrapText="1"/>
      <protection locked="0"/>
    </xf>
    <xf numFmtId="56" fontId="41" fillId="0" borderId="1" xfId="0" quotePrefix="1" applyNumberFormat="1" applyFont="1" applyBorder="1" applyAlignment="1">
      <alignment horizontal="left" vertical="center" wrapText="1"/>
    </xf>
    <xf numFmtId="56" fontId="41" fillId="0" borderId="1" xfId="0" applyNumberFormat="1" applyFont="1" applyBorder="1" applyAlignment="1">
      <alignment horizontal="left" vertical="center" wrapText="1"/>
    </xf>
    <xf numFmtId="0" fontId="46" fillId="0" borderId="1" xfId="0" applyFont="1" applyBorder="1" applyAlignment="1">
      <alignment vertical="center" wrapText="1"/>
    </xf>
    <xf numFmtId="189" fontId="46" fillId="0" borderId="1" xfId="0" applyNumberFormat="1" applyFont="1" applyBorder="1" applyAlignment="1">
      <alignment horizontal="left" vertical="center" wrapText="1"/>
    </xf>
    <xf numFmtId="0" fontId="46" fillId="0" borderId="1" xfId="0" applyFont="1" applyBorder="1" applyAlignment="1">
      <alignment horizontal="left" vertical="center" wrapText="1"/>
    </xf>
    <xf numFmtId="0" fontId="48" fillId="0" borderId="0" xfId="0" applyFont="1">
      <alignment vertical="center"/>
    </xf>
    <xf numFmtId="0" fontId="50" fillId="0" borderId="1" xfId="5" applyFont="1" applyFill="1" applyBorder="1" applyAlignment="1" applyProtection="1">
      <alignment vertical="center" wrapText="1"/>
    </xf>
    <xf numFmtId="190" fontId="3"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190" fontId="46" fillId="0" borderId="1" xfId="0" applyNumberFormat="1" applyFont="1" applyBorder="1" applyAlignment="1">
      <alignment horizontal="left" vertical="center" wrapText="1"/>
    </xf>
    <xf numFmtId="191" fontId="46" fillId="0" borderId="1" xfId="0" applyNumberFormat="1" applyFont="1" applyBorder="1" applyAlignment="1">
      <alignment horizontal="left" vertical="center" wrapText="1"/>
    </xf>
    <xf numFmtId="0" fontId="3" fillId="0" borderId="1" xfId="0" applyFont="1" applyBorder="1" applyAlignment="1">
      <alignment vertical="center" shrinkToFit="1"/>
    </xf>
    <xf numFmtId="0" fontId="50" fillId="0" borderId="1" xfId="5" applyFont="1" applyFill="1" applyBorder="1" applyAlignment="1">
      <alignment vertical="center" shrinkToFit="1"/>
    </xf>
    <xf numFmtId="176" fontId="3" fillId="0" borderId="1" xfId="0" applyNumberFormat="1" applyFont="1" applyBorder="1" applyAlignment="1">
      <alignment horizontal="left" vertical="center" shrinkToFit="1"/>
    </xf>
    <xf numFmtId="49" fontId="3" fillId="0" borderId="1" xfId="0" applyNumberFormat="1" applyFont="1" applyBorder="1" applyAlignment="1">
      <alignment vertical="center" shrinkToFit="1"/>
    </xf>
    <xf numFmtId="181" fontId="3" fillId="0" borderId="1" xfId="0" applyNumberFormat="1" applyFont="1" applyBorder="1" applyAlignment="1">
      <alignment horizontal="left" vertical="center" shrinkToFit="1"/>
    </xf>
    <xf numFmtId="49" fontId="3" fillId="0" borderId="1" xfId="0" applyNumberFormat="1" applyFont="1" applyBorder="1" applyAlignment="1">
      <alignment horizontal="left" vertical="center" shrinkToFit="1"/>
    </xf>
    <xf numFmtId="56" fontId="3" fillId="0" borderId="1" xfId="0" applyNumberFormat="1" applyFont="1" applyBorder="1" applyAlignment="1">
      <alignment horizontal="left" vertical="center" shrinkToFit="1"/>
    </xf>
    <xf numFmtId="183" fontId="3" fillId="0" borderId="1" xfId="0" applyNumberFormat="1" applyFont="1" applyBorder="1" applyAlignment="1">
      <alignment horizontal="left" vertical="center" shrinkToFit="1"/>
    </xf>
    <xf numFmtId="0" fontId="3" fillId="0" borderId="1" xfId="0" quotePrefix="1" applyFont="1" applyBorder="1" applyAlignment="1">
      <alignment horizontal="left" vertical="center" wrapText="1"/>
    </xf>
    <xf numFmtId="0" fontId="8" fillId="0" borderId="0" xfId="0" applyFont="1" applyAlignment="1">
      <alignment vertical="center" wrapText="1"/>
    </xf>
    <xf numFmtId="176" fontId="3" fillId="0" borderId="1" xfId="2" quotePrefix="1" applyNumberFormat="1" applyFont="1" applyBorder="1" applyAlignment="1">
      <alignment horizontal="left" vertical="center" wrapText="1"/>
    </xf>
    <xf numFmtId="182" fontId="3" fillId="0" borderId="1" xfId="2" quotePrefix="1" applyNumberFormat="1" applyFont="1" applyBorder="1" applyAlignment="1">
      <alignment horizontal="left" vertical="center" wrapText="1"/>
    </xf>
    <xf numFmtId="14" fontId="3" fillId="0" borderId="1" xfId="0" applyNumberFormat="1" applyFont="1" applyBorder="1" applyAlignment="1">
      <alignment horizontal="left" vertical="center"/>
    </xf>
    <xf numFmtId="0" fontId="33" fillId="0" borderId="1" xfId="0" applyFont="1" applyBorder="1" applyAlignment="1">
      <alignment horizontal="left" vertical="center" wrapText="1"/>
    </xf>
    <xf numFmtId="176" fontId="33"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49" fillId="0" borderId="1" xfId="0" applyFont="1" applyBorder="1" applyAlignment="1">
      <alignment horizontal="left" vertical="center" wrapText="1"/>
    </xf>
    <xf numFmtId="0" fontId="58" fillId="0" borderId="1" xfId="5" applyFont="1" applyFill="1" applyBorder="1" applyAlignment="1">
      <alignment horizontal="left" vertical="center" wrapText="1"/>
    </xf>
    <xf numFmtId="0" fontId="31" fillId="0" borderId="1" xfId="0" applyFont="1" applyBorder="1" applyAlignment="1">
      <alignment vertical="center" wrapText="1"/>
    </xf>
    <xf numFmtId="176" fontId="31" fillId="0" borderId="1" xfId="0" applyNumberFormat="1" applyFont="1" applyBorder="1" applyAlignment="1">
      <alignment horizontal="left" vertical="center" wrapText="1"/>
    </xf>
    <xf numFmtId="56" fontId="31" fillId="0" borderId="1" xfId="0" applyNumberFormat="1" applyFont="1" applyBorder="1" applyAlignment="1">
      <alignment horizontal="left" vertical="center" wrapText="1"/>
    </xf>
    <xf numFmtId="0" fontId="33" fillId="0" borderId="1" xfId="0" applyFont="1" applyBorder="1" applyAlignment="1">
      <alignment vertical="center" wrapText="1"/>
    </xf>
    <xf numFmtId="0" fontId="22" fillId="0" borderId="1" xfId="5" applyFont="1" applyFill="1" applyBorder="1" applyAlignment="1">
      <alignment horizontal="left" vertical="center"/>
    </xf>
    <xf numFmtId="0" fontId="50" fillId="0" borderId="0" xfId="5" applyFont="1" applyFill="1">
      <alignment vertical="center"/>
    </xf>
    <xf numFmtId="0" fontId="3" fillId="0" borderId="1" xfId="0" applyFont="1" applyBorder="1" applyAlignment="1">
      <alignment horizontal="left" vertical="top" wrapText="1" shrinkToFit="1"/>
    </xf>
    <xf numFmtId="0" fontId="3" fillId="0" borderId="1" xfId="0" applyFont="1" applyBorder="1" applyAlignment="1">
      <alignment horizontal="left" vertical="top" wrapText="1"/>
    </xf>
    <xf numFmtId="0" fontId="40" fillId="0" borderId="1" xfId="0" applyFont="1" applyBorder="1" applyAlignment="1">
      <alignment horizontal="left" vertical="center"/>
    </xf>
    <xf numFmtId="189" fontId="3" fillId="0" borderId="1" xfId="0" applyNumberFormat="1" applyFont="1" applyBorder="1" applyAlignment="1">
      <alignment horizontal="left" vertical="center" wrapText="1"/>
    </xf>
    <xf numFmtId="182" fontId="3" fillId="0" borderId="1" xfId="0" applyNumberFormat="1" applyFont="1" applyBorder="1" applyAlignment="1">
      <alignment horizontal="left" vertical="center" wrapText="1"/>
    </xf>
    <xf numFmtId="0" fontId="8" fillId="0" borderId="1" xfId="2" applyFont="1" applyBorder="1" applyAlignment="1">
      <alignment horizontal="left" vertical="center" wrapText="1"/>
    </xf>
    <xf numFmtId="176" fontId="8" fillId="0" borderId="1" xfId="2" applyNumberFormat="1" applyFont="1" applyBorder="1" applyAlignment="1">
      <alignment horizontal="left" vertical="center" wrapText="1"/>
    </xf>
    <xf numFmtId="14" fontId="8" fillId="0" borderId="6" xfId="2" applyNumberFormat="1" applyFont="1" applyBorder="1" applyAlignment="1">
      <alignment horizontal="left" vertical="center" wrapText="1"/>
    </xf>
    <xf numFmtId="0" fontId="22" fillId="0" borderId="1" xfId="5" applyFont="1" applyFill="1" applyBorder="1" applyAlignment="1">
      <alignment horizontal="left" vertical="center" wrapText="1"/>
    </xf>
    <xf numFmtId="188" fontId="8" fillId="0" borderId="6" xfId="0" applyNumberFormat="1" applyFont="1" applyBorder="1" applyAlignment="1">
      <alignment horizontal="left" vertical="center"/>
    </xf>
    <xf numFmtId="0" fontId="8" fillId="0" borderId="7" xfId="0" applyFont="1" applyBorder="1" applyAlignment="1">
      <alignment vertical="center" wrapText="1"/>
    </xf>
    <xf numFmtId="49" fontId="8" fillId="0" borderId="6" xfId="0" applyNumberFormat="1" applyFont="1" applyBorder="1" applyAlignment="1">
      <alignment horizontal="left" vertical="center" shrinkToFit="1"/>
    </xf>
    <xf numFmtId="177" fontId="8" fillId="0" borderId="1" xfId="0" applyNumberFormat="1" applyFont="1" applyBorder="1" applyAlignment="1">
      <alignment horizontal="left" vertical="center" wrapText="1"/>
    </xf>
    <xf numFmtId="178" fontId="8" fillId="0" borderId="1" xfId="0" applyNumberFormat="1" applyFont="1" applyBorder="1" applyAlignment="1">
      <alignment horizontal="left" vertical="center" wrapText="1"/>
    </xf>
    <xf numFmtId="0" fontId="8" fillId="0" borderId="1" xfId="0" applyFont="1" applyBorder="1">
      <alignment vertical="center"/>
    </xf>
    <xf numFmtId="0" fontId="30" fillId="0" borderId="1" xfId="5" applyFont="1" applyFill="1" applyBorder="1" applyAlignment="1">
      <alignment horizontal="left" vertical="center" wrapText="1"/>
    </xf>
    <xf numFmtId="56" fontId="3" fillId="0" borderId="1" xfId="3" applyNumberFormat="1" applyFont="1" applyBorder="1" applyAlignment="1">
      <alignment horizontal="left" vertical="center" wrapText="1"/>
    </xf>
    <xf numFmtId="56" fontId="3" fillId="0" borderId="1" xfId="4" applyNumberFormat="1" applyFont="1" applyBorder="1" applyAlignment="1">
      <alignment horizontal="left" vertical="center" wrapText="1"/>
    </xf>
    <xf numFmtId="56" fontId="3" fillId="0" borderId="1" xfId="0" quotePrefix="1" applyNumberFormat="1" applyFont="1" applyBorder="1" applyAlignment="1">
      <alignment horizontal="left" vertical="center" wrapText="1" shrinkToFit="1"/>
    </xf>
    <xf numFmtId="0" fontId="50" fillId="0" borderId="0" xfId="5" applyFont="1" applyFill="1" applyBorder="1" applyAlignment="1">
      <alignment horizontal="left" vertical="center" wrapText="1"/>
    </xf>
    <xf numFmtId="0" fontId="39" fillId="0" borderId="1" xfId="5" applyFont="1" applyFill="1" applyBorder="1" applyAlignment="1">
      <alignment horizontal="left" vertical="center"/>
    </xf>
    <xf numFmtId="0" fontId="39" fillId="0" borderId="1" xfId="5" applyFont="1" applyFill="1" applyBorder="1" applyAlignment="1">
      <alignment horizontal="left" vertical="center" wrapText="1"/>
    </xf>
    <xf numFmtId="0" fontId="54" fillId="0" borderId="0" xfId="0" applyFont="1">
      <alignment vertical="center"/>
    </xf>
    <xf numFmtId="0" fontId="59" fillId="0" borderId="1" xfId="5" applyFont="1" applyFill="1" applyBorder="1">
      <alignment vertical="center"/>
    </xf>
    <xf numFmtId="49" fontId="59" fillId="0" borderId="1" xfId="5" quotePrefix="1" applyNumberFormat="1" applyFont="1" applyFill="1" applyBorder="1" applyAlignment="1">
      <alignment vertical="center" wrapText="1"/>
    </xf>
    <xf numFmtId="56" fontId="3" fillId="0" borderId="1" xfId="0" applyNumberFormat="1" applyFont="1" applyBorder="1" applyAlignment="1">
      <alignment vertical="center" wrapText="1"/>
    </xf>
    <xf numFmtId="0" fontId="42" fillId="0" borderId="1" xfId="0" applyFont="1" applyBorder="1" applyAlignment="1">
      <alignment vertical="center" wrapText="1"/>
    </xf>
    <xf numFmtId="187" fontId="3" fillId="0" borderId="1" xfId="0" applyNumberFormat="1" applyFont="1" applyBorder="1" applyAlignment="1">
      <alignment horizontal="left" vertical="center" wrapText="1"/>
    </xf>
    <xf numFmtId="14" fontId="3" fillId="0" borderId="1" xfId="0" quotePrefix="1" applyNumberFormat="1" applyFont="1" applyBorder="1" applyAlignment="1">
      <alignment horizontal="left" vertical="center" wrapText="1" shrinkToFit="1"/>
    </xf>
    <xf numFmtId="14" fontId="3" fillId="0" borderId="1" xfId="0" applyNumberFormat="1" applyFont="1" applyBorder="1" applyAlignment="1">
      <alignment horizontal="left" vertical="center" wrapText="1" shrinkToFit="1"/>
    </xf>
    <xf numFmtId="56" fontId="8" fillId="0" borderId="1" xfId="0" applyNumberFormat="1" applyFont="1" applyBorder="1" applyAlignment="1">
      <alignment horizontal="left" vertical="center"/>
    </xf>
    <xf numFmtId="49" fontId="8" fillId="0" borderId="1" xfId="0" applyNumberFormat="1" applyFont="1" applyBorder="1" applyAlignment="1">
      <alignment vertical="center" wrapText="1"/>
    </xf>
    <xf numFmtId="49" fontId="23" fillId="0" borderId="1" xfId="5" applyNumberFormat="1" applyFont="1" applyFill="1" applyBorder="1" applyAlignment="1" applyProtection="1">
      <alignment vertical="center" wrapText="1"/>
    </xf>
    <xf numFmtId="177" fontId="56" fillId="0" borderId="1" xfId="0" applyNumberFormat="1" applyFont="1" applyBorder="1" applyAlignment="1">
      <alignment horizontal="left" vertical="center" wrapText="1"/>
    </xf>
    <xf numFmtId="0" fontId="56" fillId="0" borderId="1" xfId="0" applyFont="1" applyBorder="1" applyAlignment="1">
      <alignment horizontal="left" vertical="center"/>
    </xf>
    <xf numFmtId="0" fontId="56" fillId="0" borderId="1" xfId="0" applyFont="1" applyBorder="1" applyAlignment="1">
      <alignment horizontal="left" vertical="center" wrapText="1"/>
    </xf>
    <xf numFmtId="177" fontId="55" fillId="0" borderId="1" xfId="0" applyNumberFormat="1" applyFont="1" applyBorder="1" applyAlignment="1">
      <alignment horizontal="left" vertical="center" wrapText="1"/>
    </xf>
    <xf numFmtId="182" fontId="55" fillId="0" borderId="1" xfId="0" applyNumberFormat="1" applyFont="1" applyBorder="1" applyAlignment="1">
      <alignment horizontal="left" vertical="center" wrapText="1"/>
    </xf>
    <xf numFmtId="0" fontId="50" fillId="0" borderId="1" xfId="5" applyFont="1" applyFill="1" applyBorder="1" applyAlignment="1" applyProtection="1">
      <alignment horizontal="left" vertical="center"/>
    </xf>
    <xf numFmtId="0" fontId="57" fillId="0" borderId="0" xfId="0" applyFont="1">
      <alignment vertical="center"/>
    </xf>
    <xf numFmtId="180" fontId="55" fillId="0" borderId="1" xfId="0" applyNumberFormat="1" applyFont="1" applyBorder="1" applyAlignment="1">
      <alignment horizontal="left" vertical="center"/>
    </xf>
    <xf numFmtId="182" fontId="55" fillId="0" borderId="1" xfId="0" applyNumberFormat="1" applyFont="1" applyBorder="1" applyAlignment="1">
      <alignment horizontal="left" vertical="center"/>
    </xf>
    <xf numFmtId="0" fontId="55" fillId="0" borderId="1" xfId="0" applyFont="1" applyBorder="1" applyAlignment="1">
      <alignment horizontal="left" vertical="center"/>
    </xf>
    <xf numFmtId="0" fontId="3" fillId="0" borderId="2" xfId="1" applyFont="1" applyBorder="1" applyAlignment="1">
      <alignment horizontal="left" vertical="center" wrapText="1"/>
    </xf>
    <xf numFmtId="176"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0" fontId="12" fillId="0" borderId="1" xfId="1" applyFont="1" applyBorder="1" applyAlignment="1">
      <alignment vertical="center" wrapText="1"/>
    </xf>
    <xf numFmtId="0" fontId="3" fillId="0" borderId="2" xfId="0" applyFont="1" applyBorder="1" applyAlignment="1">
      <alignment vertical="center" wrapText="1"/>
    </xf>
    <xf numFmtId="0" fontId="3" fillId="0" borderId="1" xfId="1" applyFont="1" applyBorder="1" applyAlignment="1">
      <alignment horizontal="left" vertical="center"/>
    </xf>
    <xf numFmtId="14" fontId="8" fillId="0" borderId="1" xfId="0" applyNumberFormat="1" applyFont="1" applyBorder="1" applyAlignment="1">
      <alignment horizontal="left" vertical="center" wrapText="1" shrinkToFit="1"/>
    </xf>
    <xf numFmtId="0" fontId="8" fillId="0" borderId="1" xfId="0" applyFont="1" applyBorder="1" applyAlignment="1">
      <alignment horizontal="left" vertical="center" wrapText="1" shrinkToFit="1"/>
    </xf>
    <xf numFmtId="182" fontId="3" fillId="0" borderId="1" xfId="1" applyNumberFormat="1" applyFont="1" applyBorder="1" applyAlignment="1">
      <alignment horizontal="left" vertical="center" wrapText="1"/>
    </xf>
    <xf numFmtId="49" fontId="3" fillId="0" borderId="1" xfId="1" applyNumberFormat="1" applyFont="1" applyBorder="1" applyAlignment="1">
      <alignment vertical="center" wrapText="1"/>
    </xf>
    <xf numFmtId="0" fontId="3" fillId="0" borderId="1" xfId="1" applyFont="1" applyBorder="1" applyAlignment="1">
      <alignment vertical="center" wrapText="1"/>
    </xf>
    <xf numFmtId="0" fontId="3" fillId="0" borderId="1" xfId="1" applyFont="1" applyBorder="1">
      <alignment vertical="center"/>
    </xf>
    <xf numFmtId="0" fontId="45" fillId="0" borderId="1" xfId="5" applyFont="1" applyFill="1" applyBorder="1" applyAlignment="1">
      <alignment horizontal="left" vertical="center" wrapText="1" shrinkToFit="1"/>
    </xf>
    <xf numFmtId="0" fontId="25" fillId="0" borderId="2" xfId="0" applyFont="1" applyBorder="1" applyAlignment="1">
      <alignment vertical="top" wrapText="1"/>
    </xf>
    <xf numFmtId="0" fontId="38" fillId="0" borderId="3" xfId="0" applyFont="1" applyBorder="1" applyAlignment="1">
      <alignment vertical="top" wrapText="1"/>
    </xf>
    <xf numFmtId="0" fontId="38" fillId="0" borderId="4" xfId="0" applyFont="1" applyBorder="1" applyAlignment="1">
      <alignment vertical="top" wrapText="1"/>
    </xf>
    <xf numFmtId="0" fontId="25" fillId="0" borderId="0" xfId="0" applyFont="1" applyAlignment="1">
      <alignment horizontal="center" vertical="center" wrapText="1"/>
    </xf>
    <xf numFmtId="0" fontId="25" fillId="3"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7">
    <cellStyle name="ハイパーリンク" xfId="5" builtinId="8"/>
    <cellStyle name="ハイパーリンク 2" xfId="6"/>
    <cellStyle name="標準" xfId="0" builtinId="0"/>
    <cellStyle name="標準 2" xfId="2"/>
    <cellStyle name="標準 2 2" xfId="4"/>
    <cellStyle name="標準 3" xfId="3"/>
    <cellStyle name="標準_Sheet1"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oneCellAnchor>
    <xdr:from>
      <xdr:col>3</xdr:col>
      <xdr:colOff>1512095</xdr:colOff>
      <xdr:row>903</xdr:row>
      <xdr:rowOff>0</xdr:rowOff>
    </xdr:from>
    <xdr:ext cx="9525" cy="0"/>
    <xdr:pic>
      <xdr:nvPicPr>
        <xdr:cNvPr id="2" name="図 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3E0027-FF24-420C-967D-53FE09276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3" name="図 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C49E31-FDDF-4316-8B4E-7BC8CB582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4" name="図 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069FB5-D197-47FB-B32E-AC36C8EF3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5" name="図 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774EF4-4F9F-4546-801F-79A0543A0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6" name="図 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B30556-E7A0-479B-9B95-40A5D6028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7" name="図 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82E034-6D28-44D0-9B5D-0164CB2CF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8" name="図 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4E8C8B-DB3A-4882-96EE-EE915335D2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9" name="図 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5BFCEA-3BFF-4BA3-B422-5DE085EC6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10" name="図 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379A2A-0C70-4CFD-BCA9-A38F184B3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11" name="図 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92E2D4-E394-4385-A2DB-FC3430714C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12" name="図 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8CBEBB-1271-463B-B04B-F3395486C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903</xdr:row>
      <xdr:rowOff>0</xdr:rowOff>
    </xdr:from>
    <xdr:ext cx="9525" cy="0"/>
    <xdr:pic>
      <xdr:nvPicPr>
        <xdr:cNvPr id="13" name="図 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EB0A17-87B8-47EF-BA8C-AA893E5742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9595" y="460762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14" name="図 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215BF1-5E68-4485-A49A-ED0E3C8F4D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15" name="図 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10A493-03DC-4763-9879-6D5189559E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16" name="図 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D710A1-535F-44F5-A97C-202426CD1E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17" name="図 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C77F9B-ABF7-4F6B-A63D-BA17216DB1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18" name="図 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0F14F2-E901-4F1F-9BEF-BA54493C1D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19" name="図 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D9CDF2-3983-44B1-8293-437327B21C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0" name="図 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BE70D1-3F1D-4454-A126-CAACC8778D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1" name="図 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2AF2EF-677A-4725-BD2E-2F8DBD45747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2" name="図 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19F95C-97DD-4983-BDFE-BFDF89A854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3" name="図 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8FEDE3-6B09-4981-BC84-CD255E6819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4" name="図 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D29A03-9BC5-4E57-8F21-841F1A6709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5" name="図 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FE61E6-AEE0-4E28-829E-FBFCEE2229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6" name="図 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FB5F7C-C212-4EFC-BFDE-12C3157F1D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7" name="図 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4A795B-ECB3-4527-BFBA-0F6A423396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8" name="図 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B091B2-3355-4A29-8F36-88F56D25C9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29" name="図 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C1D80-BB3A-4BF6-9A1E-719EB0345F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30" name="図 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0B209A-78FA-41B8-84B6-F99F0A0D4A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31" name="図 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BD5E7-D516-4666-A9C6-A30B83C31D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32" name="図 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227D30-2416-4CF5-BBB1-E5121E4BC5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33" name="図 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F25D84-1502-45E1-BB8F-B1292570EF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34" name="図 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25763B-6373-4C92-B6BD-7F01098C1A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35" name="図 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2F9438-54B2-455C-91FE-9894149D0CD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36" name="図 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E8C067-3E62-4F30-989D-A1CC535F815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37" name="図 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2C0136-300F-4F1F-B709-0A8292D1F8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69595" y="122224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695325</xdr:colOff>
      <xdr:row>506</xdr:row>
      <xdr:rowOff>0</xdr:rowOff>
    </xdr:from>
    <xdr:ext cx="8890" cy="0"/>
    <xdr:pic>
      <xdr:nvPicPr>
        <xdr:cNvPr id="50" name="図 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512697-6B65-4EB0-A52D-72A26F783AAB}"/>
            </a:ext>
          </a:extLst>
        </xdr:cNvPr>
        <xdr:cNvPicPr>
          <a:picLocks noChangeAspect="1" noChangeArrowheads="1"/>
        </xdr:cNvPicPr>
      </xdr:nvPicPr>
      <xdr:blipFill>
        <a:blip xmlns:r="http://schemas.openxmlformats.org/officeDocument/2006/relationships" r:embed="rId5"/>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1" name="図 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AF27B7-CDA9-4E62-9DA1-6E2BFB9D52CE}"/>
            </a:ext>
          </a:extLst>
        </xdr:cNvPr>
        <xdr:cNvPicPr>
          <a:picLocks noChangeAspect="1" noChangeArrowheads="1"/>
        </xdr:cNvPicPr>
      </xdr:nvPicPr>
      <xdr:blipFill>
        <a:blip xmlns:r="http://schemas.openxmlformats.org/officeDocument/2006/relationships" r:embed="rId5"/>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2" name="図 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65DE69-362D-4347-B8CA-919F3053EA02}"/>
            </a:ext>
          </a:extLst>
        </xdr:cNvPr>
        <xdr:cNvPicPr>
          <a:picLocks noChangeAspect="1" noChangeArrowheads="1"/>
        </xdr:cNvPicPr>
      </xdr:nvPicPr>
      <xdr:blipFill>
        <a:blip xmlns:r="http://schemas.openxmlformats.org/officeDocument/2006/relationships" r:embed="rId5"/>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3" name="図 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13B1CF-C8FC-46AE-A86F-9A3170D77CF4}"/>
            </a:ext>
          </a:extLst>
        </xdr:cNvPr>
        <xdr:cNvPicPr>
          <a:picLocks noChangeAspect="1" noChangeArrowheads="1"/>
        </xdr:cNvPicPr>
      </xdr:nvPicPr>
      <xdr:blipFill>
        <a:blip xmlns:r="http://schemas.openxmlformats.org/officeDocument/2006/relationships" r:embed="rId5"/>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4" name="図 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851A09-DD49-4048-991A-E38C8F0B6E50}"/>
            </a:ext>
          </a:extLst>
        </xdr:cNvPr>
        <xdr:cNvPicPr>
          <a:picLocks noChangeAspect="1" noChangeArrowheads="1"/>
        </xdr:cNvPicPr>
      </xdr:nvPicPr>
      <xdr:blipFill>
        <a:blip xmlns:r="http://schemas.openxmlformats.org/officeDocument/2006/relationships" r:embed="rId5"/>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5" name="図 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35E11-793F-4E5A-9666-92784031F026}"/>
            </a:ext>
          </a:extLst>
        </xdr:cNvPr>
        <xdr:cNvPicPr>
          <a:picLocks noChangeAspect="1" noChangeArrowheads="1"/>
        </xdr:cNvPicPr>
      </xdr:nvPicPr>
      <xdr:blipFill>
        <a:blip xmlns:r="http://schemas.openxmlformats.org/officeDocument/2006/relationships" r:embed="rId5"/>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6" name="図 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782F0-BBD3-4B8F-B352-0357E8F2BF68}"/>
            </a:ext>
          </a:extLst>
        </xdr:cNvPr>
        <xdr:cNvPicPr>
          <a:picLocks noChangeAspect="1" noChangeArrowheads="1"/>
        </xdr:cNvPicPr>
      </xdr:nvPicPr>
      <xdr:blipFill>
        <a:blip xmlns:r="http://schemas.openxmlformats.org/officeDocument/2006/relationships" r:embed="rId6"/>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7" name="図 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AC493-827C-4995-9EDF-4A46FA720AEA}"/>
            </a:ext>
          </a:extLst>
        </xdr:cNvPr>
        <xdr:cNvPicPr>
          <a:picLocks noChangeAspect="1" noChangeArrowheads="1"/>
        </xdr:cNvPicPr>
      </xdr:nvPicPr>
      <xdr:blipFill>
        <a:blip xmlns:r="http://schemas.openxmlformats.org/officeDocument/2006/relationships" r:embed="rId6"/>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8" name="図 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C03A0-7608-470A-A3DA-C20ECB6BB786}"/>
            </a:ext>
          </a:extLst>
        </xdr:cNvPr>
        <xdr:cNvPicPr>
          <a:picLocks noChangeAspect="1" noChangeArrowheads="1"/>
        </xdr:cNvPicPr>
      </xdr:nvPicPr>
      <xdr:blipFill>
        <a:blip xmlns:r="http://schemas.openxmlformats.org/officeDocument/2006/relationships" r:embed="rId6"/>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59" name="図 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A66F37-F490-45E9-A2E2-0621952F74A6}"/>
            </a:ext>
          </a:extLst>
        </xdr:cNvPr>
        <xdr:cNvPicPr>
          <a:picLocks noChangeAspect="1" noChangeArrowheads="1"/>
        </xdr:cNvPicPr>
      </xdr:nvPicPr>
      <xdr:blipFill>
        <a:blip xmlns:r="http://schemas.openxmlformats.org/officeDocument/2006/relationships" r:embed="rId6"/>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60" name="図 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260F60-AB2C-455B-A80B-309753208F97}"/>
            </a:ext>
          </a:extLst>
        </xdr:cNvPr>
        <xdr:cNvPicPr>
          <a:picLocks noChangeAspect="1" noChangeArrowheads="1"/>
        </xdr:cNvPicPr>
      </xdr:nvPicPr>
      <xdr:blipFill>
        <a:blip xmlns:r="http://schemas.openxmlformats.org/officeDocument/2006/relationships" r:embed="rId6"/>
        <a:stretch>
          <a:fillRect/>
        </a:stretch>
      </xdr:blipFill>
      <xdr:spPr>
        <a:xfrm>
          <a:off x="3952875" y="2381250"/>
          <a:ext cx="8890" cy="0"/>
        </a:xfrm>
        <a:prstGeom prst="rect">
          <a:avLst/>
        </a:prstGeom>
        <a:noFill/>
      </xdr:spPr>
    </xdr:pic>
    <xdr:clientData/>
  </xdr:oneCellAnchor>
  <xdr:oneCellAnchor>
    <xdr:from>
      <xdr:col>3</xdr:col>
      <xdr:colOff>695325</xdr:colOff>
      <xdr:row>506</xdr:row>
      <xdr:rowOff>0</xdr:rowOff>
    </xdr:from>
    <xdr:ext cx="8890" cy="0"/>
    <xdr:pic>
      <xdr:nvPicPr>
        <xdr:cNvPr id="61" name="図 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4AB1DE-2B32-49E7-8004-9021EB278349}"/>
            </a:ext>
          </a:extLst>
        </xdr:cNvPr>
        <xdr:cNvPicPr>
          <a:picLocks noChangeAspect="1" noChangeArrowheads="1"/>
        </xdr:cNvPicPr>
      </xdr:nvPicPr>
      <xdr:blipFill>
        <a:blip xmlns:r="http://schemas.openxmlformats.org/officeDocument/2006/relationships" r:embed="rId6"/>
        <a:stretch>
          <a:fillRect/>
        </a:stretch>
      </xdr:blipFill>
      <xdr:spPr>
        <a:xfrm>
          <a:off x="3952875" y="2381250"/>
          <a:ext cx="8890" cy="0"/>
        </a:xfrm>
        <a:prstGeom prst="rect">
          <a:avLst/>
        </a:prstGeom>
        <a:noFill/>
      </xdr:spPr>
    </xdr:pic>
    <xdr:clientData/>
  </xdr:oneCellAnchor>
  <xdr:oneCellAnchor>
    <xdr:from>
      <xdr:col>3</xdr:col>
      <xdr:colOff>1512095</xdr:colOff>
      <xdr:row>261</xdr:row>
      <xdr:rowOff>0</xdr:rowOff>
    </xdr:from>
    <xdr:ext cx="9525" cy="0"/>
    <xdr:pic>
      <xdr:nvPicPr>
        <xdr:cNvPr id="62" name="図 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BD304-6815-49D8-A567-68294A9C8B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63" name="図 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D4B8B0-EC46-4CA8-A984-528482BD88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64" name="図 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6A38FC-2C7C-4B49-8D87-2F778B1BE6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65" name="図 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BC4D5C-E083-4DE3-9741-3B09D5E64A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66" name="図 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F1C850-F3E2-4EF0-BEA3-DFF6CCD99C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67" name="図 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00EF80-94FB-4342-9332-055D5ACB25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68" name="図 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56081F-6D1E-435D-954D-AC09C4F982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69" name="図 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74BE86-A832-45C7-AA78-6833E2A372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0" name="図 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544F6-8DC8-4332-AA0A-BAB9F8742A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1" name="図 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4A2046-0B63-4160-A4B6-FE40108B5E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2" name="図 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D26753-CB4E-4EE1-82A2-2A774DEC2A7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3" name="図 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FC6D58-7842-45A1-9728-7EBDE1467B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4" name="図 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42E604-8AD2-4D31-BB17-188949A07E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5" name="図 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839CB3-AAED-4261-B5EA-98B3A32B43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6" name="図 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235F67-2E65-4E8E-8784-09F0D69AE9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7" name="図 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9D0E5F-11E9-49B4-AABC-B56A245D8C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8" name="図 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2216E7-E58B-4528-B198-C185564758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79" name="図 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B8C591-6BB1-4694-A422-F4F1E0336A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80" name="図 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497A81-D22D-4E05-B701-AB12C06A16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81" name="図 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87F414-F829-4406-9C1D-B5B5011BCE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82" name="図 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447D97-4DD9-4BAF-A07B-84E5416A7D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83" name="図 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01D0E-3A0B-483B-9B50-194EE98F93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84" name="図 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C9C440-0B89-47C8-AB89-8F58B13AA0D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261</xdr:row>
      <xdr:rowOff>0</xdr:rowOff>
    </xdr:from>
    <xdr:ext cx="9525" cy="0"/>
    <xdr:pic>
      <xdr:nvPicPr>
        <xdr:cNvPr id="85" name="図 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ADE4F0-746B-4B8D-A1D3-C101D469C7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0220" y="5400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86" name="図 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11F87A-ABFD-41D2-AF8C-B68565EBB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87" name="図 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F90E09-F48A-4CC2-A7C5-E13F534D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88" name="図 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EF53F7-97FA-4495-9918-D6FD33AD0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89" name="図 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5C66FC-4BAF-4771-B603-E08F7E730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90" name="図 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93BDCD-3C25-4D96-B106-5364AD9F2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91" name="図 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A924AB-EDF8-4CF8-A9B2-FAD2B7C93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92" name="図 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94E27F-6D0A-40D2-8632-2D5A43B72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93" name="図 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0B724D-3D6C-471F-A899-2191B0821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94" name="図 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E04536-2C4A-4040-AAFC-0D2C4FC5E6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95" name="図 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F09AB5-C2CF-4963-B035-026878BCA9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96" name="図 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6411F-006F-41E2-9DBE-E9A772135E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921</xdr:row>
      <xdr:rowOff>0</xdr:rowOff>
    </xdr:from>
    <xdr:ext cx="9525" cy="0"/>
    <xdr:pic>
      <xdr:nvPicPr>
        <xdr:cNvPr id="97" name="図 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56D518-E1BF-4C38-8DB0-18085D8E91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0220" y="15116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38" name="図 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A42358-C94B-4294-A144-016FEC7A88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39" name="図 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99FB24-C2C9-43F6-AD8C-C9CE33187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0" name="図 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29A468-6BDA-4938-ABB0-84E6DC8051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1" name="図 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A7F5BC-21E3-4468-B551-D2B966DEF7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2" name="図 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9441BA-F10D-43A4-B07C-ADB79BB65E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3" name="図 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297722-6CE5-4B01-9762-3A69353A03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4" name="図 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E9C99-99CE-4E46-A1D8-DAFB385FA8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5" name="図 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B29E97-4C4A-473F-B623-CFC50A7788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6" name="図 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CEEEA7-99D8-4BFC-B324-9651B8F0CE7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7" name="図 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E7A5CD-02AD-4388-9809-0A4D8912B5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8" name="図 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B5AD1-0BD8-43BC-BD9C-0937B8023A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49" name="図 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4381F5-EFB3-4EE1-A8E4-3446811064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98" name="図 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F9DF3A-C1A3-4A85-967B-805628594B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99" name="図 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1FFCBD-42C3-48E8-A849-BA731926D0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0" name="図 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9CBC8C-0F0D-4EC8-814C-35A1C2C4CB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1" name="図 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6A6B3F-826F-4F31-8ED4-5343403A7A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2" name="図 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2CEAA5-3C09-4ADB-98AF-F09E15E8E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3" name="図 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93C6FE-072E-45A3-A967-D169D79B51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4" name="図 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2F888D-F6FE-49DF-B4B7-81F229BCFA7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5" name="図 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C18424-3154-4A6B-8E41-FD7FFD628E7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6" name="図 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F83CE2-C14D-48C3-BD2A-2C6CDF4EE41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7" name="図 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50BE8A-1251-4107-85F7-577D007A18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8" name="図 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EB6CA5-7D12-4669-B2B7-F17C3E01CB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258</xdr:row>
      <xdr:rowOff>0</xdr:rowOff>
    </xdr:from>
    <xdr:ext cx="9525" cy="0"/>
    <xdr:pic>
      <xdr:nvPicPr>
        <xdr:cNvPr id="109" name="図 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166F4D-9CA2-4389-88FB-1320EF223E4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5575" y="43891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695325</xdr:colOff>
      <xdr:row>503</xdr:row>
      <xdr:rowOff>0</xdr:rowOff>
    </xdr:from>
    <xdr:ext cx="8255" cy="0"/>
    <xdr:pic>
      <xdr:nvPicPr>
        <xdr:cNvPr id="110" name="図 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89D259-31F4-4216-9BE0-57D35BDFE124}"/>
            </a:ext>
          </a:extLst>
        </xdr:cNvPr>
        <xdr:cNvPicPr>
          <a:picLocks noChangeAspect="1" noChangeArrowheads="1"/>
        </xdr:cNvPicPr>
      </xdr:nvPicPr>
      <xdr:blipFill>
        <a:blip xmlns:r="http://schemas.openxmlformats.org/officeDocument/2006/relationships" r:embed="rId5"/>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1" name="図 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0B2908-2045-46C2-A2EB-4A81F0AACED9}"/>
            </a:ext>
          </a:extLst>
        </xdr:cNvPr>
        <xdr:cNvPicPr>
          <a:picLocks noChangeAspect="1" noChangeArrowheads="1"/>
        </xdr:cNvPicPr>
      </xdr:nvPicPr>
      <xdr:blipFill>
        <a:blip xmlns:r="http://schemas.openxmlformats.org/officeDocument/2006/relationships" r:embed="rId5"/>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2" name="図 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5DE489-D11C-442D-99D7-9CA261FB4FFD}"/>
            </a:ext>
          </a:extLst>
        </xdr:cNvPr>
        <xdr:cNvPicPr>
          <a:picLocks noChangeAspect="1" noChangeArrowheads="1"/>
        </xdr:cNvPicPr>
      </xdr:nvPicPr>
      <xdr:blipFill>
        <a:blip xmlns:r="http://schemas.openxmlformats.org/officeDocument/2006/relationships" r:embed="rId5"/>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3" name="図 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87A16F-B45F-4972-A7C4-CD03739DB68B}"/>
            </a:ext>
          </a:extLst>
        </xdr:cNvPr>
        <xdr:cNvPicPr>
          <a:picLocks noChangeAspect="1" noChangeArrowheads="1"/>
        </xdr:cNvPicPr>
      </xdr:nvPicPr>
      <xdr:blipFill>
        <a:blip xmlns:r="http://schemas.openxmlformats.org/officeDocument/2006/relationships" r:embed="rId5"/>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4" name="図 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16C4C2-F06B-473A-97C9-838971D043D0}"/>
            </a:ext>
          </a:extLst>
        </xdr:cNvPr>
        <xdr:cNvPicPr>
          <a:picLocks noChangeAspect="1" noChangeArrowheads="1"/>
        </xdr:cNvPicPr>
      </xdr:nvPicPr>
      <xdr:blipFill>
        <a:blip xmlns:r="http://schemas.openxmlformats.org/officeDocument/2006/relationships" r:embed="rId5"/>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5" name="図 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D5F6AE-F589-4262-B359-54D87AA7D56D}"/>
            </a:ext>
          </a:extLst>
        </xdr:cNvPr>
        <xdr:cNvPicPr>
          <a:picLocks noChangeAspect="1" noChangeArrowheads="1"/>
        </xdr:cNvPicPr>
      </xdr:nvPicPr>
      <xdr:blipFill>
        <a:blip xmlns:r="http://schemas.openxmlformats.org/officeDocument/2006/relationships" r:embed="rId5"/>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6" name="図 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D182E-9896-4130-A414-8B4C05240D43}"/>
            </a:ext>
          </a:extLst>
        </xdr:cNvPr>
        <xdr:cNvPicPr>
          <a:picLocks noChangeAspect="1" noChangeArrowheads="1"/>
        </xdr:cNvPicPr>
      </xdr:nvPicPr>
      <xdr:blipFill>
        <a:blip xmlns:r="http://schemas.openxmlformats.org/officeDocument/2006/relationships" r:embed="rId6"/>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7" name="図 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88F4E3-642E-4016-A64F-5AED07AF865D}"/>
            </a:ext>
          </a:extLst>
        </xdr:cNvPr>
        <xdr:cNvPicPr>
          <a:picLocks noChangeAspect="1" noChangeArrowheads="1"/>
        </xdr:cNvPicPr>
      </xdr:nvPicPr>
      <xdr:blipFill>
        <a:blip xmlns:r="http://schemas.openxmlformats.org/officeDocument/2006/relationships" r:embed="rId6"/>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8" name="図 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105B48-91FF-4E51-9CE4-4128F00FB55C}"/>
            </a:ext>
          </a:extLst>
        </xdr:cNvPr>
        <xdr:cNvPicPr>
          <a:picLocks noChangeAspect="1" noChangeArrowheads="1"/>
        </xdr:cNvPicPr>
      </xdr:nvPicPr>
      <xdr:blipFill>
        <a:blip xmlns:r="http://schemas.openxmlformats.org/officeDocument/2006/relationships" r:embed="rId6"/>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19" name="図 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1A4B19-3657-451C-A40B-F5268292A44F}"/>
            </a:ext>
          </a:extLst>
        </xdr:cNvPr>
        <xdr:cNvPicPr>
          <a:picLocks noChangeAspect="1" noChangeArrowheads="1"/>
        </xdr:cNvPicPr>
      </xdr:nvPicPr>
      <xdr:blipFill>
        <a:blip xmlns:r="http://schemas.openxmlformats.org/officeDocument/2006/relationships" r:embed="rId6"/>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20" name="図 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D9BD22-9E0E-44A1-A0F6-6BA867369705}"/>
            </a:ext>
          </a:extLst>
        </xdr:cNvPr>
        <xdr:cNvPicPr>
          <a:picLocks noChangeAspect="1" noChangeArrowheads="1"/>
        </xdr:cNvPicPr>
      </xdr:nvPicPr>
      <xdr:blipFill>
        <a:blip xmlns:r="http://schemas.openxmlformats.org/officeDocument/2006/relationships" r:embed="rId6"/>
        <a:stretch>
          <a:fillRect/>
        </a:stretch>
      </xdr:blipFill>
      <xdr:spPr>
        <a:xfrm>
          <a:off x="4741545" y="2286000"/>
          <a:ext cx="8255" cy="0"/>
        </a:xfrm>
        <a:prstGeom prst="rect">
          <a:avLst/>
        </a:prstGeom>
        <a:noFill/>
      </xdr:spPr>
    </xdr:pic>
    <xdr:clientData/>
  </xdr:oneCellAnchor>
  <xdr:oneCellAnchor>
    <xdr:from>
      <xdr:col>3</xdr:col>
      <xdr:colOff>695325</xdr:colOff>
      <xdr:row>503</xdr:row>
      <xdr:rowOff>0</xdr:rowOff>
    </xdr:from>
    <xdr:ext cx="8255" cy="0"/>
    <xdr:pic>
      <xdr:nvPicPr>
        <xdr:cNvPr id="121" name="図 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4D4638-C7DE-48AA-A18C-52E03E24D07C}"/>
            </a:ext>
          </a:extLst>
        </xdr:cNvPr>
        <xdr:cNvPicPr>
          <a:picLocks noChangeAspect="1" noChangeArrowheads="1"/>
        </xdr:cNvPicPr>
      </xdr:nvPicPr>
      <xdr:blipFill>
        <a:blip xmlns:r="http://schemas.openxmlformats.org/officeDocument/2006/relationships" r:embed="rId6"/>
        <a:stretch>
          <a:fillRect/>
        </a:stretch>
      </xdr:blipFill>
      <xdr:spPr>
        <a:xfrm>
          <a:off x="4741545" y="2286000"/>
          <a:ext cx="8255" cy="0"/>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kagoshima-kankou.com/event/20376/" TargetMode="External"/><Relationship Id="rId671" Type="http://schemas.openxmlformats.org/officeDocument/2006/relationships/hyperlink" Target="https://www.town.sumita.iwate.jp/" TargetMode="External"/><Relationship Id="rId769" Type="http://schemas.openxmlformats.org/officeDocument/2006/relationships/hyperlink" Target="http://www.info-toyama.com/event/10009/" TargetMode="External"/><Relationship Id="rId21" Type="http://schemas.openxmlformats.org/officeDocument/2006/relationships/hyperlink" Target="mailto:083-231-1350/sgkanko@city.shimonoseki.yamaguchi.jp" TargetMode="External"/><Relationship Id="rId324" Type="http://schemas.openxmlformats.org/officeDocument/2006/relationships/hyperlink" Target="http://www.city.imari.saga.jp/" TargetMode="External"/><Relationship Id="rId531" Type="http://schemas.openxmlformats.org/officeDocument/2006/relationships/hyperlink" Target="http://aizendo.com/" TargetMode="External"/><Relationship Id="rId629" Type="http://schemas.openxmlformats.org/officeDocument/2006/relationships/hyperlink" Target="https://www.pref.tokushima.lg.jp/kenseijoho/soshiki/shoukouroudoukankoubu/kankouseisakuka/" TargetMode="External"/><Relationship Id="rId170" Type="http://schemas.openxmlformats.org/officeDocument/2006/relationships/hyperlink" Target="https://shimonoseki.travel/event/?eid=69&amp;year=2017&amp;month=2&amp;day=&amp;area%5b%5d=" TargetMode="External"/><Relationship Id="rId836" Type="http://schemas.openxmlformats.org/officeDocument/2006/relationships/hyperlink" Target="https://kanko-shunan.com/" TargetMode="External"/><Relationship Id="rId268" Type="http://schemas.openxmlformats.org/officeDocument/2006/relationships/hyperlink" Target="http://www.city.fuji.shizuoka.jp/machi/c0401/fmervo00000011x1.html" TargetMode="External"/><Relationship Id="rId475" Type="http://schemas.openxmlformats.org/officeDocument/2006/relationships/hyperlink" Target="https://f-kanko-tukurimon.jp/" TargetMode="External"/><Relationship Id="rId682" Type="http://schemas.openxmlformats.org/officeDocument/2006/relationships/hyperlink" Target="http://kanahebi.cdx.jp/" TargetMode="External"/><Relationship Id="rId903" Type="http://schemas.openxmlformats.org/officeDocument/2006/relationships/hyperlink" Target="https://www.visit-saiki.jp/events/detail/f6753f46-4eb2-4b9f-a2c8-a8d60b6adad2" TargetMode="External"/><Relationship Id="rId32" Type="http://schemas.openxmlformats.org/officeDocument/2006/relationships/hyperlink" Target="mailto:083-231-1350/sgkanko@city.shimonoseki.yamaguchi.jp" TargetMode="External"/><Relationship Id="rId128" Type="http://schemas.openxmlformats.org/officeDocument/2006/relationships/hyperlink" Target="http://www.946wat.jp/" TargetMode="External"/><Relationship Id="rId335" Type="http://schemas.openxmlformats.org/officeDocument/2006/relationships/hyperlink" Target="file:///C:\Users\Kuroda\AppData\Roaming\Microsoft\Excel\%23" TargetMode="External"/><Relationship Id="rId542" Type="http://schemas.openxmlformats.org/officeDocument/2006/relationships/hyperlink" Target="http://hiraoka-jinja.org/" TargetMode="External"/><Relationship Id="rId181" Type="http://schemas.openxmlformats.org/officeDocument/2006/relationships/hyperlink" Target="http://www.kankou-nichinan.jp/" TargetMode="External"/><Relationship Id="rId402" Type="http://schemas.openxmlformats.org/officeDocument/2006/relationships/hyperlink" Target="https://www.chinatown.or.jp/" TargetMode="External"/><Relationship Id="rId847" Type="http://schemas.openxmlformats.org/officeDocument/2006/relationships/hyperlink" Target="https://www.kankou-hamada.org/guidepost/10565" TargetMode="External"/><Relationship Id="rId279" Type="http://schemas.openxmlformats.org/officeDocument/2006/relationships/hyperlink" Target="http://otaru.ushiomatsuri.net/" TargetMode="External"/><Relationship Id="rId486" Type="http://schemas.openxmlformats.org/officeDocument/2006/relationships/hyperlink" Target="http://www.fukuroi-kankou.jp/" TargetMode="External"/><Relationship Id="rId693" Type="http://schemas.openxmlformats.org/officeDocument/2006/relationships/hyperlink" Target="https://www.kankou.natori.miyagi.jp/" TargetMode="External"/><Relationship Id="rId707" Type="http://schemas.openxmlformats.org/officeDocument/2006/relationships/hyperlink" Target="https://visithachinohe.com/course/enburicourse/" TargetMode="External"/><Relationship Id="rId914" Type="http://schemas.openxmlformats.org/officeDocument/2006/relationships/hyperlink" Target="https://www.sake-honjin.com/" TargetMode="External"/><Relationship Id="rId43" Type="http://schemas.openxmlformats.org/officeDocument/2006/relationships/hyperlink" Target="http://www.wakura.or.jp/" TargetMode="External"/><Relationship Id="rId139" Type="http://schemas.openxmlformats.org/officeDocument/2006/relationships/hyperlink" Target="http://www.city.wakkanai.hokkaido.jp/group/group_31.html" TargetMode="External"/><Relationship Id="rId346" Type="http://schemas.openxmlformats.org/officeDocument/2006/relationships/hyperlink" Target="http://www.park-mente.jp/" TargetMode="External"/><Relationship Id="rId553" Type="http://schemas.openxmlformats.org/officeDocument/2006/relationships/hyperlink" Target="https://www.osaka-marathon.com/index.html" TargetMode="External"/><Relationship Id="rId760" Type="http://schemas.openxmlformats.org/officeDocument/2006/relationships/hyperlink" Target="https://www.niigata-kankou.or.jp/" TargetMode="External"/><Relationship Id="rId192" Type="http://schemas.openxmlformats.org/officeDocument/2006/relationships/hyperlink" Target="http://www.city.rikuzentakata.iwate.jp/" TargetMode="External"/><Relationship Id="rId206" Type="http://schemas.openxmlformats.org/officeDocument/2006/relationships/hyperlink" Target="https://www.fujisan-renge.com/" TargetMode="External"/><Relationship Id="rId413" Type="http://schemas.openxmlformats.org/officeDocument/2006/relationships/hyperlink" Target="mailto:e0624001@pref.wakayama.lg.jp" TargetMode="External"/><Relationship Id="rId858" Type="http://schemas.openxmlformats.org/officeDocument/2006/relationships/hyperlink" Target="https://kagura-meshi.all-iwami.com/" TargetMode="External"/><Relationship Id="rId497" Type="http://schemas.openxmlformats.org/officeDocument/2006/relationships/hyperlink" Target="http://minatonomachibar.com/" TargetMode="External"/><Relationship Id="rId620" Type="http://schemas.openxmlformats.org/officeDocument/2006/relationships/hyperlink" Target="http://www.fukuyama-kanko.com/event/taiami/taiami.html" TargetMode="External"/><Relationship Id="rId718" Type="http://schemas.openxmlformats.org/officeDocument/2006/relationships/hyperlink" Target="https://www.tsukahara-li.co.jp/tateyama/index.html" TargetMode="External"/><Relationship Id="rId925" Type="http://schemas.openxmlformats.org/officeDocument/2006/relationships/hyperlink" Target="http://www.hyuga.jp/minato_fes/" TargetMode="External"/><Relationship Id="rId357" Type="http://schemas.openxmlformats.org/officeDocument/2006/relationships/hyperlink" Target="https://www.matsushima-kanko.com/" TargetMode="External"/><Relationship Id="rId54" Type="http://schemas.openxmlformats.org/officeDocument/2006/relationships/hyperlink" Target="http://www.tougyu.com/" TargetMode="External"/><Relationship Id="rId217" Type="http://schemas.openxmlformats.org/officeDocument/2006/relationships/hyperlink" Target="http://www.tanabe-kanko.jp/event/sakura/" TargetMode="External"/><Relationship Id="rId564" Type="http://schemas.openxmlformats.org/officeDocument/2006/relationships/hyperlink" Target="https://www.osakacastlepark.jp/" TargetMode="External"/><Relationship Id="rId771" Type="http://schemas.openxmlformats.org/officeDocument/2006/relationships/hyperlink" Target="http://www.takaoka.or.jp/manyou/" TargetMode="External"/><Relationship Id="rId869" Type="http://schemas.openxmlformats.org/officeDocument/2006/relationships/hyperlink" Target="http://hikimichou.com/" TargetMode="External"/><Relationship Id="rId424" Type="http://schemas.openxmlformats.org/officeDocument/2006/relationships/hyperlink" Target="mailto:0259-27-5000/info@visitsado.com" TargetMode="External"/><Relationship Id="rId631" Type="http://schemas.openxmlformats.org/officeDocument/2006/relationships/hyperlink" Target="https://www.pref.tokushima.lg.jp/kenseijoho/soshiki/shoukouroudoukankoubu/nigiwaidukurika/" TargetMode="External"/><Relationship Id="rId729" Type="http://schemas.openxmlformats.org/officeDocument/2006/relationships/hyperlink" Target="https://niijima-info.jp/discover/event/" TargetMode="External"/><Relationship Id="rId270" Type="http://schemas.openxmlformats.org/officeDocument/2006/relationships/hyperlink" Target="http://www.papapa-art.com/fujinokuni/" TargetMode="External"/><Relationship Id="rId65" Type="http://schemas.openxmlformats.org/officeDocument/2006/relationships/hyperlink" Target="http://www.wasshoi.info/" TargetMode="External"/><Relationship Id="rId130" Type="http://schemas.openxmlformats.org/officeDocument/2006/relationships/hyperlink" Target="http://www.kiritappu.jp/" TargetMode="External"/><Relationship Id="rId368" Type="http://schemas.openxmlformats.org/officeDocument/2006/relationships/hyperlink" Target="https://sousyanomiya.jp/" TargetMode="External"/><Relationship Id="rId575" Type="http://schemas.openxmlformats.org/officeDocument/2006/relationships/hyperlink" Target="http://www.unnan-kankou.jp/contents/sakura/59" TargetMode="External"/><Relationship Id="rId782" Type="http://schemas.openxmlformats.org/officeDocument/2006/relationships/hyperlink" Target="http://www.ataminews.gr.jp/" TargetMode="External"/><Relationship Id="rId228" Type="http://schemas.openxmlformats.org/officeDocument/2006/relationships/hyperlink" Target="https://www.naha-navi.or.jp/" TargetMode="External"/><Relationship Id="rId435" Type="http://schemas.openxmlformats.org/officeDocument/2006/relationships/hyperlink" Target="http://www.visitsado.com/" TargetMode="External"/><Relationship Id="rId642" Type="http://schemas.openxmlformats.org/officeDocument/2006/relationships/hyperlink" Target="http://www.city.uki.kumamoto.jp/" TargetMode="External"/><Relationship Id="rId281" Type="http://schemas.openxmlformats.org/officeDocument/2006/relationships/hyperlink" Target="mailto:0234-26-5759/kankou@city.sakata.lg.jp" TargetMode="External"/><Relationship Id="rId502" Type="http://schemas.openxmlformats.org/officeDocument/2006/relationships/hyperlink" Target="https://www.yo1ban.com/" TargetMode="External"/><Relationship Id="rId76" Type="http://schemas.openxmlformats.org/officeDocument/2006/relationships/hyperlink" Target="http://www.minatomatsuri.com/" TargetMode="External"/><Relationship Id="rId141" Type="http://schemas.openxmlformats.org/officeDocument/2006/relationships/hyperlink" Target="http://www.city.wakkanai.hokkaido.jp/kanko/event/snowland.html" TargetMode="External"/><Relationship Id="rId379" Type="http://schemas.openxmlformats.org/officeDocument/2006/relationships/hyperlink" Target="https://tateyamacity.or.jp/" TargetMode="External"/><Relationship Id="rId586" Type="http://schemas.openxmlformats.org/officeDocument/2006/relationships/hyperlink" Target="http://www.yasugi-kankou.com/" TargetMode="External"/><Relationship Id="rId793" Type="http://schemas.openxmlformats.org/officeDocument/2006/relationships/hyperlink" Target="https://www.shimoda-city.info/" TargetMode="External"/><Relationship Id="rId807" Type="http://schemas.openxmlformats.org/officeDocument/2006/relationships/hyperlink" Target="http://www.38fes.jp/" TargetMode="External"/><Relationship Id="rId7" Type="http://schemas.openxmlformats.org/officeDocument/2006/relationships/hyperlink" Target="mailto:0776-23-3677/info@fuku-e.com" TargetMode="External"/><Relationship Id="rId239" Type="http://schemas.openxmlformats.org/officeDocument/2006/relationships/hyperlink" Target="http://besshi.com/" TargetMode="External"/><Relationship Id="rId446" Type="http://schemas.openxmlformats.org/officeDocument/2006/relationships/hyperlink" Target="http://www.visitsado.com/" TargetMode="External"/><Relationship Id="rId653" Type="http://schemas.openxmlformats.org/officeDocument/2006/relationships/hyperlink" Target="https://event.hakobura.jp/1276" TargetMode="External"/><Relationship Id="rId292" Type="http://schemas.openxmlformats.org/officeDocument/2006/relationships/hyperlink" Target="https://haiki-chaichi.com/" TargetMode="External"/><Relationship Id="rId306" Type="http://schemas.openxmlformats.org/officeDocument/2006/relationships/hyperlink" Target="http://tosa-okyaku.com/" TargetMode="External"/><Relationship Id="rId860" Type="http://schemas.openxmlformats.org/officeDocument/2006/relationships/hyperlink" Target="https://masudashi.com/" TargetMode="External"/><Relationship Id="rId87" Type="http://schemas.openxmlformats.org/officeDocument/2006/relationships/hyperlink" Target="http://www.city.fuji.shizuoka.jp/machi/c0703/rn2ola0000001hfm.html" TargetMode="External"/><Relationship Id="rId513" Type="http://schemas.openxmlformats.org/officeDocument/2006/relationships/hyperlink" Target="https://ja.kyoto.travel/event/major/gion/" TargetMode="External"/><Relationship Id="rId597" Type="http://schemas.openxmlformats.org/officeDocument/2006/relationships/hyperlink" Target="http://www.city.matsuyama.ehime.jp/" TargetMode="External"/><Relationship Id="rId720" Type="http://schemas.openxmlformats.org/officeDocument/2006/relationships/hyperlink" Target="https://vill.kouzushima.tokyo.jp/travel/event.html" TargetMode="External"/><Relationship Id="rId818" Type="http://schemas.openxmlformats.org/officeDocument/2006/relationships/hyperlink" Target="https://ja.kyoto.travel/event/major/gion/" TargetMode="External"/><Relationship Id="rId152" Type="http://schemas.openxmlformats.org/officeDocument/2006/relationships/hyperlink" Target="https://soma-kanko.jp/" TargetMode="External"/><Relationship Id="rId457" Type="http://schemas.openxmlformats.org/officeDocument/2006/relationships/hyperlink" Target="http://www.pref.toyama.jp/cms_sec/1603/kj00011575-023-01.html" TargetMode="External"/><Relationship Id="rId664" Type="http://schemas.openxmlformats.org/officeDocument/2006/relationships/hyperlink" Target="http://akitayuzawa.jp/index.html" TargetMode="External"/><Relationship Id="rId871" Type="http://schemas.openxmlformats.org/officeDocument/2006/relationships/hyperlink" Target="http://mono.shoko-shimane.or.jp/" TargetMode="External"/><Relationship Id="rId14" Type="http://schemas.openxmlformats.org/officeDocument/2006/relationships/hyperlink" Target="mailto:083-231-1350/sgkanko@city.shimonoseki.yamaguchi.jp" TargetMode="External"/><Relationship Id="rId317" Type="http://schemas.openxmlformats.org/officeDocument/2006/relationships/hyperlink" Target="http://localhost/" TargetMode="External"/><Relationship Id="rId524" Type="http://schemas.openxmlformats.org/officeDocument/2006/relationships/hyperlink" Target="https://ayabeminatsuki.org/" TargetMode="External"/><Relationship Id="rId731" Type="http://schemas.openxmlformats.org/officeDocument/2006/relationships/hyperlink" Target="http://www.island-net.or.jp/summer_fes/2019/index.html" TargetMode="External"/><Relationship Id="rId98" Type="http://schemas.openxmlformats.org/officeDocument/2006/relationships/hyperlink" Target="http://www.pref.ishikawa.jp/siro-niwa/japanese/top.html" TargetMode="External"/><Relationship Id="rId163" Type="http://schemas.openxmlformats.org/officeDocument/2006/relationships/hyperlink" Target="https://shimonoseki.travel/spot/detail.php?uid=335" TargetMode="External"/><Relationship Id="rId370" Type="http://schemas.openxmlformats.org/officeDocument/2006/relationships/hyperlink" Target="https://www.oarai-info.jp/" TargetMode="External"/><Relationship Id="rId829" Type="http://schemas.openxmlformats.org/officeDocument/2006/relationships/hyperlink" Target="http://kankou.iwakuni-city.net/" TargetMode="External"/><Relationship Id="rId230" Type="http://schemas.openxmlformats.org/officeDocument/2006/relationships/hyperlink" Target="https://www.naha-navi.or.jp/" TargetMode="External"/><Relationship Id="rId468" Type="http://schemas.openxmlformats.org/officeDocument/2006/relationships/hyperlink" Target="http://www.info-toyama.com/event/20007/" TargetMode="External"/><Relationship Id="rId675" Type="http://schemas.openxmlformats.org/officeDocument/2006/relationships/hyperlink" Target="http://tricolore-fes.com/" TargetMode="External"/><Relationship Id="rId882" Type="http://schemas.openxmlformats.org/officeDocument/2006/relationships/hyperlink" Target="http://www.kamoj.sakura.ne.jp/" TargetMode="External"/><Relationship Id="rId25" Type="http://schemas.openxmlformats.org/officeDocument/2006/relationships/hyperlink" Target="mailto:083-231-1350/sgkanko@city.shimonoseki.yamaguchi.jp" TargetMode="External"/><Relationship Id="rId328" Type="http://schemas.openxmlformats.org/officeDocument/2006/relationships/hyperlink" Target="file:///C:\Users\Kuroda\AppData\Roaming\Microsoft\Excel\%23" TargetMode="External"/><Relationship Id="rId535" Type="http://schemas.openxmlformats.org/officeDocument/2006/relationships/hyperlink" Target="https://www.osakatemmangu.or.jp/" TargetMode="External"/><Relationship Id="rId742" Type="http://schemas.openxmlformats.org/officeDocument/2006/relationships/hyperlink" Target="https://www.biwako-visitors.jp/event/detail/182" TargetMode="External"/><Relationship Id="rId174" Type="http://schemas.openxmlformats.org/officeDocument/2006/relationships/hyperlink" Target="http://www.town.motobu.okinawa.jp/" TargetMode="External"/><Relationship Id="rId381" Type="http://schemas.openxmlformats.org/officeDocument/2006/relationships/hyperlink" Target="https://tateyamacity.com/" TargetMode="External"/><Relationship Id="rId602" Type="http://schemas.openxmlformats.org/officeDocument/2006/relationships/hyperlink" Target="https://nakatsuyaba.com/?introduce=tsuruichi" TargetMode="External"/><Relationship Id="rId241" Type="http://schemas.openxmlformats.org/officeDocument/2006/relationships/hyperlink" Target="https://kudamatsu-kanko.jp/ikadamasturi/" TargetMode="External"/><Relationship Id="rId437" Type="http://schemas.openxmlformats.org/officeDocument/2006/relationships/hyperlink" Target="http://www.visitsado.com/" TargetMode="External"/><Relationship Id="rId479" Type="http://schemas.openxmlformats.org/officeDocument/2006/relationships/hyperlink" Target="http://www.shimada-ta.jp/event/event_detail.php?id=5" TargetMode="External"/><Relationship Id="rId644" Type="http://schemas.openxmlformats.org/officeDocument/2006/relationships/hyperlink" Target="http://www.miyazaki-city.tourism.or.jp/" TargetMode="External"/><Relationship Id="rId686" Type="http://schemas.openxmlformats.org/officeDocument/2006/relationships/hyperlink" Target="http://triathlon-7.main.jp/" TargetMode="External"/><Relationship Id="rId851" Type="http://schemas.openxmlformats.org/officeDocument/2006/relationships/hyperlink" Target="https://www.kankou-hamada.org/guidepost/10628" TargetMode="External"/><Relationship Id="rId893" Type="http://schemas.openxmlformats.org/officeDocument/2006/relationships/hyperlink" Target="https://www.city.sakaide.lg.jp/index.html" TargetMode="External"/><Relationship Id="rId907" Type="http://schemas.openxmlformats.org/officeDocument/2006/relationships/hyperlink" Target="https://www.pearlsea.jp/cruising/" TargetMode="External"/><Relationship Id="rId36" Type="http://schemas.openxmlformats.org/officeDocument/2006/relationships/hyperlink" Target="http://www.nanaoh.net/index.php" TargetMode="External"/><Relationship Id="rId283" Type="http://schemas.openxmlformats.org/officeDocument/2006/relationships/hyperlink" Target="http://www.nagushiyama.jp/" TargetMode="External"/><Relationship Id="rId339" Type="http://schemas.openxmlformats.org/officeDocument/2006/relationships/hyperlink" Target="file:///C:\Users\Kuroda\AppData\Roaming\Microsoft\Excel\%23" TargetMode="External"/><Relationship Id="rId490" Type="http://schemas.openxmlformats.org/officeDocument/2006/relationships/hyperlink" Target="http://www.ataminews.gr.jp/" TargetMode="External"/><Relationship Id="rId504" Type="http://schemas.openxmlformats.org/officeDocument/2006/relationships/hyperlink" Target="http://www.kameyama-kanko.com/" TargetMode="External"/><Relationship Id="rId546" Type="http://schemas.openxmlformats.org/officeDocument/2006/relationships/hyperlink" Target="http://www.shitennoji.or.jp/" TargetMode="External"/><Relationship Id="rId711" Type="http://schemas.openxmlformats.org/officeDocument/2006/relationships/hyperlink" Target="http://www.kankou385.jp/" TargetMode="External"/><Relationship Id="rId753" Type="http://schemas.openxmlformats.org/officeDocument/2006/relationships/hyperlink" Target="http://nagaokamatsuri.com/" TargetMode="External"/><Relationship Id="rId78" Type="http://schemas.openxmlformats.org/officeDocument/2006/relationships/hyperlink" Target="http://nitca.at-nagasaki.jp/event/peron/" TargetMode="External"/><Relationship Id="rId101" Type="http://schemas.openxmlformats.org/officeDocument/2006/relationships/hyperlink" Target="http://www.town.noto.lg.jp/www/event/detail.jsp?common_id=2563" TargetMode="External"/><Relationship Id="rId143" Type="http://schemas.openxmlformats.org/officeDocument/2006/relationships/hyperlink" Target="http://www.wakkanai-fukukou.com/" TargetMode="External"/><Relationship Id="rId185" Type="http://schemas.openxmlformats.org/officeDocument/2006/relationships/hyperlink" Target="http://www.town.hachijo.tokyo.jp/" TargetMode="External"/><Relationship Id="rId350" Type="http://schemas.openxmlformats.org/officeDocument/2006/relationships/hyperlink" Target="http://hacchi.jp/" TargetMode="External"/><Relationship Id="rId406" Type="http://schemas.openxmlformats.org/officeDocument/2006/relationships/hyperlink" Target="https://www.yokohama-cci.com/" TargetMode="External"/><Relationship Id="rId588" Type="http://schemas.openxmlformats.org/officeDocument/2006/relationships/hyperlink" Target="https://sakaiminato-suisan.jp/" TargetMode="External"/><Relationship Id="rId795" Type="http://schemas.openxmlformats.org/officeDocument/2006/relationships/hyperlink" Target="https://www.shimoda-city.info/" TargetMode="External"/><Relationship Id="rId809" Type="http://schemas.openxmlformats.org/officeDocument/2006/relationships/hyperlink" Target="http://www.toba.gr.jp/" TargetMode="External"/><Relationship Id="rId9" Type="http://schemas.openxmlformats.org/officeDocument/2006/relationships/hyperlink" Target="mailto:0776-23-3677/info@fuku-e.com" TargetMode="External"/><Relationship Id="rId210" Type="http://schemas.openxmlformats.org/officeDocument/2006/relationships/hyperlink" Target="http://mt-fuji-apf.com/" TargetMode="External"/><Relationship Id="rId392" Type="http://schemas.openxmlformats.org/officeDocument/2006/relationships/hyperlink" Target="http://www.bashamichi.or.jp/" TargetMode="External"/><Relationship Id="rId448" Type="http://schemas.openxmlformats.org/officeDocument/2006/relationships/hyperlink" Target="http://www.visitsado.com/" TargetMode="External"/><Relationship Id="rId613" Type="http://schemas.openxmlformats.org/officeDocument/2006/relationships/hyperlink" Target="http://www.minato-yumehanabi.com/index.html" TargetMode="External"/><Relationship Id="rId655" Type="http://schemas.openxmlformats.org/officeDocument/2006/relationships/hyperlink" Target="http://www.park-mente.jp/" TargetMode="External"/><Relationship Id="rId697" Type="http://schemas.openxmlformats.org/officeDocument/2006/relationships/hyperlink" Target="http://www.shiogama.or.jp/07_higashi/index.html" TargetMode="External"/><Relationship Id="rId820" Type="http://schemas.openxmlformats.org/officeDocument/2006/relationships/hyperlink" Target="https://ja.kyoto.travel/event/major/gion/" TargetMode="External"/><Relationship Id="rId862" Type="http://schemas.openxmlformats.org/officeDocument/2006/relationships/hyperlink" Target="https://masudashi.com/" TargetMode="External"/><Relationship Id="rId918" Type="http://schemas.openxmlformats.org/officeDocument/2006/relationships/hyperlink" Target="https://nakatsuyaba.com/?introduce=nakatsugion" TargetMode="External"/><Relationship Id="rId252" Type="http://schemas.openxmlformats.org/officeDocument/2006/relationships/hyperlink" Target="https://www.ryukyu-kaiensai.com/" TargetMode="External"/><Relationship Id="rId294" Type="http://schemas.openxmlformats.org/officeDocument/2006/relationships/hyperlink" Target="https://www.huistenbosch.co.jp/" TargetMode="External"/><Relationship Id="rId308" Type="http://schemas.openxmlformats.org/officeDocument/2006/relationships/hyperlink" Target="https://www.ikikankou.com/event/" TargetMode="External"/><Relationship Id="rId515" Type="http://schemas.openxmlformats.org/officeDocument/2006/relationships/hyperlink" Target="http://tanabejoumaturi.sakura.ne.jp/maturi" TargetMode="External"/><Relationship Id="rId722" Type="http://schemas.openxmlformats.org/officeDocument/2006/relationships/hyperlink" Target="https://vill.kouzushima.tokyo.jp/travel/event.html" TargetMode="External"/><Relationship Id="rId47" Type="http://schemas.openxmlformats.org/officeDocument/2006/relationships/hyperlink" Target="http://www.nanki-shirahama.com/event/calendar.php" TargetMode="External"/><Relationship Id="rId89" Type="http://schemas.openxmlformats.org/officeDocument/2006/relationships/hyperlink" Target="http://www.fujisan-joshiekiden.jp/" TargetMode="External"/><Relationship Id="rId112" Type="http://schemas.openxmlformats.org/officeDocument/2006/relationships/hyperlink" Target="http://www.numaichi.co.jp/" TargetMode="External"/><Relationship Id="rId154" Type="http://schemas.openxmlformats.org/officeDocument/2006/relationships/hyperlink" Target="https://shimonoseki.travel/spot/detail.php?uid=335" TargetMode="External"/><Relationship Id="rId361" Type="http://schemas.openxmlformats.org/officeDocument/2006/relationships/hyperlink" Target="http://www.higashimatsushima.miyagi.jp/index.cfm/37,html" TargetMode="External"/><Relationship Id="rId557" Type="http://schemas.openxmlformats.org/officeDocument/2006/relationships/hyperlink" Target="https://osaka-classic.jp/" TargetMode="External"/><Relationship Id="rId599" Type="http://schemas.openxmlformats.org/officeDocument/2006/relationships/hyperlink" Target="https://kumamoto-guide.jp/hinokunimatsuri/" TargetMode="External"/><Relationship Id="rId764" Type="http://schemas.openxmlformats.org/officeDocument/2006/relationships/hyperlink" Target="https://www.niigata-kankou.or.jp/" TargetMode="External"/><Relationship Id="rId196" Type="http://schemas.openxmlformats.org/officeDocument/2006/relationships/hyperlink" Target="http://www.kada.jp/awashima/" TargetMode="External"/><Relationship Id="rId417" Type="http://schemas.openxmlformats.org/officeDocument/2006/relationships/hyperlink" Target="mailto:0259-27-5000/info@visitsado.com" TargetMode="External"/><Relationship Id="rId459" Type="http://schemas.openxmlformats.org/officeDocument/2006/relationships/hyperlink" Target="http://www.info-toyama.com/event/10006/" TargetMode="External"/><Relationship Id="rId624" Type="http://schemas.openxmlformats.org/officeDocument/2006/relationships/hyperlink" Target="http://www.kankou.pref.hiroshima.jp/" TargetMode="External"/><Relationship Id="rId666" Type="http://schemas.openxmlformats.org/officeDocument/2006/relationships/hyperlink" Target="https://www.city.ofunato.iwate.jp/site/ofunatrip/" TargetMode="External"/><Relationship Id="rId831" Type="http://schemas.openxmlformats.org/officeDocument/2006/relationships/hyperlink" Target="http://ube-kankou.or.jp/" TargetMode="External"/><Relationship Id="rId873" Type="http://schemas.openxmlformats.org/officeDocument/2006/relationships/hyperlink" Target="http://mono.shoko-shimane.or.jp/" TargetMode="External"/><Relationship Id="rId16" Type="http://schemas.openxmlformats.org/officeDocument/2006/relationships/hyperlink" Target="mailto:083-231-1350/sgkanko@city.shimonoseki.yamaguchi.jp" TargetMode="External"/><Relationship Id="rId221" Type="http://schemas.openxmlformats.org/officeDocument/2006/relationships/hyperlink" Target="http://www.nanki-shirahama.com/event/" TargetMode="External"/><Relationship Id="rId263" Type="http://schemas.openxmlformats.org/officeDocument/2006/relationships/hyperlink" Target="http://www.town.nachikatsuura.wakayama.jp/forms/info/info.aspx?info_id=9443" TargetMode="External"/><Relationship Id="rId319" Type="http://schemas.openxmlformats.org/officeDocument/2006/relationships/hyperlink" Target="http://www.city.imari.saga.jp/" TargetMode="External"/><Relationship Id="rId470" Type="http://schemas.openxmlformats.org/officeDocument/2006/relationships/hyperlink" Target="http://www.yatsuo.net/kazenobon/" TargetMode="External"/><Relationship Id="rId526" Type="http://schemas.openxmlformats.org/officeDocument/2006/relationships/hyperlink" Target="https://www.matsunoo.or.jp/" TargetMode="External"/><Relationship Id="rId929" Type="http://schemas.openxmlformats.org/officeDocument/2006/relationships/hyperlink" Target="https://visit-hofu.jp/" TargetMode="External"/><Relationship Id="rId58" Type="http://schemas.openxmlformats.org/officeDocument/2006/relationships/hyperlink" Target="http://www.shimanto-kankou.com/" TargetMode="External"/><Relationship Id="rId123" Type="http://schemas.openxmlformats.org/officeDocument/2006/relationships/hyperlink" Target="http://www.kagoshima-kankou.com/for/areaguides/hokusatsu.html" TargetMode="External"/><Relationship Id="rId330" Type="http://schemas.openxmlformats.org/officeDocument/2006/relationships/hyperlink" Target="file:///C:\Users\Kuroda\AppData\Roaming\Microsoft\Excel\%23" TargetMode="External"/><Relationship Id="rId568" Type="http://schemas.openxmlformats.org/officeDocument/2006/relationships/hyperlink" Target="https://www.nankinmachi.or.jp/event/shunsetsu/" TargetMode="External"/><Relationship Id="rId733" Type="http://schemas.openxmlformats.org/officeDocument/2006/relationships/hyperlink" Target="https://www.tokyo-islands.com/event/4380/" TargetMode="External"/><Relationship Id="rId775" Type="http://schemas.openxmlformats.org/officeDocument/2006/relationships/hyperlink" Target="http://www.ataminews.gr.jp/" TargetMode="External"/><Relationship Id="rId165" Type="http://schemas.openxmlformats.org/officeDocument/2006/relationships/hyperlink" Target="https://shimonoseki.travel/spot/detail.php?uid=331" TargetMode="External"/><Relationship Id="rId372" Type="http://schemas.openxmlformats.org/officeDocument/2006/relationships/hyperlink" Target="https://www.oarai-info.jp/" TargetMode="External"/><Relationship Id="rId428" Type="http://schemas.openxmlformats.org/officeDocument/2006/relationships/hyperlink" Target="mailto:0259-27-5000/info@visitsado.com" TargetMode="External"/><Relationship Id="rId635" Type="http://schemas.openxmlformats.org/officeDocument/2006/relationships/hyperlink" Target="tel:0898-54-3450" TargetMode="External"/><Relationship Id="rId677" Type="http://schemas.openxmlformats.org/officeDocument/2006/relationships/hyperlink" Target="https://www.facebook.com/isozima/" TargetMode="External"/><Relationship Id="rId800" Type="http://schemas.openxmlformats.org/officeDocument/2006/relationships/hyperlink" Target="http://www.gamagorich.com/hotel_index.html" TargetMode="External"/><Relationship Id="rId842" Type="http://schemas.openxmlformats.org/officeDocument/2006/relationships/hyperlink" Target="https://aquas.or.jp/" TargetMode="External"/><Relationship Id="rId232" Type="http://schemas.openxmlformats.org/officeDocument/2006/relationships/hyperlink" Target="http://nahacamp.com/nahakyouryokukai_os.html" TargetMode="External"/><Relationship Id="rId274" Type="http://schemas.openxmlformats.org/officeDocument/2006/relationships/hyperlink" Target="http://www.niki-kanko.jp/" TargetMode="External"/><Relationship Id="rId481" Type="http://schemas.openxmlformats.org/officeDocument/2006/relationships/hyperlink" Target="http://www.makinoharashi-kankoukyoukai.com/index.html" TargetMode="External"/><Relationship Id="rId702" Type="http://schemas.openxmlformats.org/officeDocument/2006/relationships/hyperlink" Target="https://www.kankou.natori.miyagi.jp/" TargetMode="External"/><Relationship Id="rId884" Type="http://schemas.openxmlformats.org/officeDocument/2006/relationships/hyperlink" Target="http://ushioni.gaina.ne.jp/" TargetMode="External"/><Relationship Id="rId27" Type="http://schemas.openxmlformats.org/officeDocument/2006/relationships/hyperlink" Target="mailto:083-231-1350/sgkanko@city.shimonoseki.yamaguchi.jp" TargetMode="External"/><Relationship Id="rId69" Type="http://schemas.openxmlformats.org/officeDocument/2006/relationships/hyperlink" Target="https://www.city.hirado.nagasaki.jp/kurashi/gyosei/pickup/2017/2017-0203-1649-188.html" TargetMode="External"/><Relationship Id="rId134" Type="http://schemas.openxmlformats.org/officeDocument/2006/relationships/hyperlink" Target="http://www.kushiro-kankou.or.jp/" TargetMode="External"/><Relationship Id="rId537" Type="http://schemas.openxmlformats.org/officeDocument/2006/relationships/hyperlink" Target="http://www.sumiyoshitaisha.net/" TargetMode="External"/><Relationship Id="rId579" Type="http://schemas.openxmlformats.org/officeDocument/2006/relationships/hyperlink" Target="http://ww2.sanin-chuo.co.jp/special/ocha/aki.php" TargetMode="External"/><Relationship Id="rId744" Type="http://schemas.openxmlformats.org/officeDocument/2006/relationships/hyperlink" Target="http://www.turuga.org/" TargetMode="External"/><Relationship Id="rId786" Type="http://schemas.openxmlformats.org/officeDocument/2006/relationships/hyperlink" Target="http://itospa.com/" TargetMode="External"/><Relationship Id="rId80" Type="http://schemas.openxmlformats.org/officeDocument/2006/relationships/hyperlink" Target="http://fuji-kinoe.net/" TargetMode="External"/><Relationship Id="rId176" Type="http://schemas.openxmlformats.org/officeDocument/2006/relationships/hyperlink" Target="http://oki-park.jp/kaiyohaku/" TargetMode="External"/><Relationship Id="rId341" Type="http://schemas.openxmlformats.org/officeDocument/2006/relationships/hyperlink" Target="file:///C:\Users\Kuroda\AppData\Roaming\Microsoft\Excel\%23" TargetMode="External"/><Relationship Id="rId383" Type="http://schemas.openxmlformats.org/officeDocument/2006/relationships/hyperlink" Target="http://www.kaikosai.com/" TargetMode="External"/><Relationship Id="rId439" Type="http://schemas.openxmlformats.org/officeDocument/2006/relationships/hyperlink" Target="http://www.visitsado.com/" TargetMode="External"/><Relationship Id="rId590" Type="http://schemas.openxmlformats.org/officeDocument/2006/relationships/hyperlink" Target="https://www.kankou-hamada.org/guidepost/10886" TargetMode="External"/><Relationship Id="rId604" Type="http://schemas.openxmlformats.org/officeDocument/2006/relationships/hyperlink" Target="https://ishigaki-triathlon.jp/" TargetMode="External"/><Relationship Id="rId646" Type="http://schemas.openxmlformats.org/officeDocument/2006/relationships/hyperlink" Target="http://www.miyazaki-city.tourism.or.jp/" TargetMode="External"/><Relationship Id="rId811" Type="http://schemas.openxmlformats.org/officeDocument/2006/relationships/hyperlink" Target="http://www.toba.gr.jp/" TargetMode="External"/><Relationship Id="rId201" Type="http://schemas.openxmlformats.org/officeDocument/2006/relationships/hyperlink" Target="http://www.argerich-mf.jp/" TargetMode="External"/><Relationship Id="rId243" Type="http://schemas.openxmlformats.org/officeDocument/2006/relationships/hyperlink" Target="http://www.karatsu-kankou.jp/" TargetMode="External"/><Relationship Id="rId285" Type="http://schemas.openxmlformats.org/officeDocument/2006/relationships/hyperlink" Target="https://www.sasebo99.com/event/61270/" TargetMode="External"/><Relationship Id="rId450" Type="http://schemas.openxmlformats.org/officeDocument/2006/relationships/hyperlink" Target="http://www.visitsado.com/" TargetMode="External"/><Relationship Id="rId506" Type="http://schemas.openxmlformats.org/officeDocument/2006/relationships/hyperlink" Target="http://www.city.yokkaichi.mie.jp/kyouiku/kujirabune/index.html" TargetMode="External"/><Relationship Id="rId688" Type="http://schemas.openxmlformats.org/officeDocument/2006/relationships/hyperlink" Target="https://kankoubussan.shiogama.miyagi.jp/" TargetMode="External"/><Relationship Id="rId853" Type="http://schemas.openxmlformats.org/officeDocument/2006/relationships/hyperlink" Target="https://www.kankou-hamada.org/guidepost/10899" TargetMode="External"/><Relationship Id="rId895" Type="http://schemas.openxmlformats.org/officeDocument/2006/relationships/hyperlink" Target="http://www.imari-ookawachiyama.com/" TargetMode="External"/><Relationship Id="rId909" Type="http://schemas.openxmlformats.org/officeDocument/2006/relationships/hyperlink" Target="http://saikaibashi.com/" TargetMode="External"/><Relationship Id="rId38" Type="http://schemas.openxmlformats.org/officeDocument/2006/relationships/hyperlink" Target="http://www.mjfinnoto.jp/" TargetMode="External"/><Relationship Id="rId103" Type="http://schemas.openxmlformats.org/officeDocument/2006/relationships/hyperlink" Target="https://www.city.takamatsu.kagawa.jp/17760.html" TargetMode="External"/><Relationship Id="rId310" Type="http://schemas.openxmlformats.org/officeDocument/2006/relationships/hyperlink" Target="http://tsushima-net.org/seakayak_festa/index.php" TargetMode="External"/><Relationship Id="rId492" Type="http://schemas.openxmlformats.org/officeDocument/2006/relationships/hyperlink" Target="https://www.shimoda-cci.or.jp/" TargetMode="External"/><Relationship Id="rId548" Type="http://schemas.openxmlformats.org/officeDocument/2006/relationships/hyperlink" Target="http://www.shitennoji.or.jp/" TargetMode="External"/><Relationship Id="rId713" Type="http://schemas.openxmlformats.org/officeDocument/2006/relationships/hyperlink" Target="http://www.sansaodori.jp/" TargetMode="External"/><Relationship Id="rId755" Type="http://schemas.openxmlformats.org/officeDocument/2006/relationships/hyperlink" Target="http://www.city.kashiwazaki.lg.jp/kanko/event/7/gion/index.html" TargetMode="External"/><Relationship Id="rId797" Type="http://schemas.openxmlformats.org/officeDocument/2006/relationships/hyperlink" Target="http://www.city.gamagori.lg.jp/unit/kankoshoko/kaisuiyoku.html" TargetMode="External"/><Relationship Id="rId920" Type="http://schemas.openxmlformats.org/officeDocument/2006/relationships/hyperlink" Target="http://www.city.goto.nagasaki.jp/" TargetMode="External"/><Relationship Id="rId91" Type="http://schemas.openxmlformats.org/officeDocument/2006/relationships/hyperlink" Target="http://www.fujisanmesse.com/jishujigyo/" TargetMode="External"/><Relationship Id="rId145" Type="http://schemas.openxmlformats.org/officeDocument/2006/relationships/hyperlink" Target="http://www.city.wakkanai.hokkaido.jp/kanko/event/nankyokuhairando.html" TargetMode="External"/><Relationship Id="rId187" Type="http://schemas.openxmlformats.org/officeDocument/2006/relationships/hyperlink" Target="http://www.town.hachijo.tokyo.jp/" TargetMode="External"/><Relationship Id="rId352" Type="http://schemas.openxmlformats.org/officeDocument/2006/relationships/hyperlink" Target="mailto:022-354-2618info@matsushima-kanko.com" TargetMode="External"/><Relationship Id="rId394" Type="http://schemas.openxmlformats.org/officeDocument/2006/relationships/hyperlink" Target="http://www.sankeien.or.jp/" TargetMode="External"/><Relationship Id="rId408" Type="http://schemas.openxmlformats.org/officeDocument/2006/relationships/hyperlink" Target="https://yokohama-kanazawakanko.com/" TargetMode="External"/><Relationship Id="rId615" Type="http://schemas.openxmlformats.org/officeDocument/2006/relationships/hyperlink" Target="http://www.hiroshima-ff.com/" TargetMode="External"/><Relationship Id="rId822" Type="http://schemas.openxmlformats.org/officeDocument/2006/relationships/hyperlink" Target="https://ja.kyoto.travel/event/major/okuribi/" TargetMode="External"/><Relationship Id="rId212" Type="http://schemas.openxmlformats.org/officeDocument/2006/relationships/hyperlink" Target="http://hidakagawa-kanko.jp/miru/nyuujinnja.html" TargetMode="External"/><Relationship Id="rId254" Type="http://schemas.openxmlformats.org/officeDocument/2006/relationships/hyperlink" Target="http://www.yaizu.gr.jp/" TargetMode="External"/><Relationship Id="rId657" Type="http://schemas.openxmlformats.org/officeDocument/2006/relationships/hyperlink" Target="http://www.applehill.co.jp/" TargetMode="External"/><Relationship Id="rId699" Type="http://schemas.openxmlformats.org/officeDocument/2006/relationships/hyperlink" Target="https://takekomajinja.jp/index.html" TargetMode="External"/><Relationship Id="rId864" Type="http://schemas.openxmlformats.org/officeDocument/2006/relationships/hyperlink" Target="https://tsuwano-kanko.net/" TargetMode="External"/><Relationship Id="rId49" Type="http://schemas.openxmlformats.org/officeDocument/2006/relationships/hyperlink" Target="http://www.e-rumoi.jp/" TargetMode="External"/><Relationship Id="rId114" Type="http://schemas.openxmlformats.org/officeDocument/2006/relationships/hyperlink" Target="https://www.city.kisarazu.lg.jp/shisei/soshiki/kakuka/1001968.html" TargetMode="External"/><Relationship Id="rId296" Type="http://schemas.openxmlformats.org/officeDocument/2006/relationships/hyperlink" Target="https://yonkacho.com/2952/" TargetMode="External"/><Relationship Id="rId461" Type="http://schemas.openxmlformats.org/officeDocument/2006/relationships/hyperlink" Target="http://www.info-toyama.com/event/40029/" TargetMode="External"/><Relationship Id="rId517" Type="http://schemas.openxmlformats.org/officeDocument/2006/relationships/hyperlink" Target="https://ja.kyoto.travel/event/major/gion/" TargetMode="External"/><Relationship Id="rId559" Type="http://schemas.openxmlformats.org/officeDocument/2006/relationships/hyperlink" Target="https://osaka-info.jp/" TargetMode="External"/><Relationship Id="rId724" Type="http://schemas.openxmlformats.org/officeDocument/2006/relationships/hyperlink" Target="https://vill.kouzushima.tokyo.jp/travel/event.html" TargetMode="External"/><Relationship Id="rId766" Type="http://schemas.openxmlformats.org/officeDocument/2006/relationships/hyperlink" Target="https://www.niigata-kankou.or.jp/" TargetMode="External"/><Relationship Id="rId931" Type="http://schemas.openxmlformats.org/officeDocument/2006/relationships/hyperlink" Target="http://kanahebi.cdx.jp/" TargetMode="External"/><Relationship Id="rId60" Type="http://schemas.openxmlformats.org/officeDocument/2006/relationships/hyperlink" Target="http://hanabi.moji-retro.com/" TargetMode="External"/><Relationship Id="rId156" Type="http://schemas.openxmlformats.org/officeDocument/2006/relationships/hyperlink" Target="http://www.karatoichiba.com/bakangai/" TargetMode="External"/><Relationship Id="rId198" Type="http://schemas.openxmlformats.org/officeDocument/2006/relationships/hyperlink" Target="http://www.city.wakayama.wakayama.jp/kankou/nenkangyoji/1006612.html" TargetMode="External"/><Relationship Id="rId321" Type="http://schemas.openxmlformats.org/officeDocument/2006/relationships/hyperlink" Target="http://localhost/" TargetMode="External"/><Relationship Id="rId363" Type="http://schemas.openxmlformats.org/officeDocument/2006/relationships/hyperlink" Target="https://www.onagawa-sanma.site/" TargetMode="External"/><Relationship Id="rId419" Type="http://schemas.openxmlformats.org/officeDocument/2006/relationships/hyperlink" Target="mailto:0259-27-5000/info@visitsado.com" TargetMode="External"/><Relationship Id="rId570" Type="http://schemas.openxmlformats.org/officeDocument/2006/relationships/hyperlink" Target="http://gainamatsuri.jp/" TargetMode="External"/><Relationship Id="rId626" Type="http://schemas.openxmlformats.org/officeDocument/2006/relationships/hyperlink" Target="mailto:088-684-1157/kankoshinko@city.naruto.i-tokushima.jp" TargetMode="External"/><Relationship Id="rId223" Type="http://schemas.openxmlformats.org/officeDocument/2006/relationships/hyperlink" Target="http://www.nanki-shirahama.com/event/" TargetMode="External"/><Relationship Id="rId430" Type="http://schemas.openxmlformats.org/officeDocument/2006/relationships/hyperlink" Target="mailto:0259-27-5000/info@visitsado.com" TargetMode="External"/><Relationship Id="rId668" Type="http://schemas.openxmlformats.org/officeDocument/2006/relationships/hyperlink" Target="https://www.city.ofunato.iwate.jp/site/ofunatrip/" TargetMode="External"/><Relationship Id="rId833" Type="http://schemas.openxmlformats.org/officeDocument/2006/relationships/hyperlink" Target="https://sakaiminato-suisan.jp/" TargetMode="External"/><Relationship Id="rId875" Type="http://schemas.openxmlformats.org/officeDocument/2006/relationships/hyperlink" Target="http://masuda-yeg.com/" TargetMode="External"/><Relationship Id="rId18" Type="http://schemas.openxmlformats.org/officeDocument/2006/relationships/hyperlink" Target="mailto:083-231-1350/sgkanko@city.shimonoseki.yamaguchi.jp" TargetMode="External"/><Relationship Id="rId265" Type="http://schemas.openxmlformats.org/officeDocument/2006/relationships/hyperlink" Target="https://www.city.shingu.lg.jp/" TargetMode="External"/><Relationship Id="rId472" Type="http://schemas.openxmlformats.org/officeDocument/2006/relationships/hyperlink" Target="http://www.takaoka.or.jp/" TargetMode="External"/><Relationship Id="rId528" Type="http://schemas.openxmlformats.org/officeDocument/2006/relationships/hyperlink" Target="http://www.maizuru-kanko.net/spot/sightseeing/shizenbunkaen.php" TargetMode="External"/><Relationship Id="rId735" Type="http://schemas.openxmlformats.org/officeDocument/2006/relationships/hyperlink" Target="http://www.scsf.jp/" TargetMode="External"/><Relationship Id="rId900" Type="http://schemas.openxmlformats.org/officeDocument/2006/relationships/hyperlink" Target="https://www.visit-saiki.jp/events/detail/ff917261-48a8-4c83-a02c-1d15d3380a5f" TargetMode="External"/><Relationship Id="rId125" Type="http://schemas.openxmlformats.org/officeDocument/2006/relationships/hyperlink" Target="http://www.akankisen.com/" TargetMode="External"/><Relationship Id="rId167" Type="http://schemas.openxmlformats.org/officeDocument/2006/relationships/hyperlink" Target="http://www.karatoichiba.com/bakangai/" TargetMode="External"/><Relationship Id="rId332" Type="http://schemas.openxmlformats.org/officeDocument/2006/relationships/hyperlink" Target="file:///C:\Users\Kuroda\AppData\Roaming\Microsoft\Excel\%23" TargetMode="External"/><Relationship Id="rId374" Type="http://schemas.openxmlformats.org/officeDocument/2006/relationships/hyperlink" Target="https://hitachikaihin.jp/" TargetMode="External"/><Relationship Id="rId581" Type="http://schemas.openxmlformats.org/officeDocument/2006/relationships/hyperlink" Target="http://suitouro.com/" TargetMode="External"/><Relationship Id="rId777" Type="http://schemas.openxmlformats.org/officeDocument/2006/relationships/hyperlink" Target="http://www.ataminews.gr.jp/" TargetMode="External"/><Relationship Id="rId71" Type="http://schemas.openxmlformats.org/officeDocument/2006/relationships/hyperlink" Target="http://www.nihonnomaturi.com/category10/category53/entry284.html" TargetMode="External"/><Relationship Id="rId234" Type="http://schemas.openxmlformats.org/officeDocument/2006/relationships/hyperlink" Target="http://n-akindo.com/" TargetMode="External"/><Relationship Id="rId637" Type="http://schemas.openxmlformats.org/officeDocument/2006/relationships/hyperlink" Target="tel:0898-54-3450" TargetMode="External"/><Relationship Id="rId679" Type="http://schemas.openxmlformats.org/officeDocument/2006/relationships/hyperlink" Target="http://www.oc-sendai.ne.jp/fureai/" TargetMode="External"/><Relationship Id="rId802" Type="http://schemas.openxmlformats.org/officeDocument/2006/relationships/hyperlink" Target="http://www.gamagori.jp/" TargetMode="External"/><Relationship Id="rId844" Type="http://schemas.openxmlformats.org/officeDocument/2006/relationships/hyperlink" Target="https://www.kankou-hamada.org/guidepost/10363" TargetMode="External"/><Relationship Id="rId886" Type="http://schemas.openxmlformats.org/officeDocument/2006/relationships/hyperlink" Target="https://ja-jp.facebook.com/UwajimaHawaiianFestival" TargetMode="External"/><Relationship Id="rId2" Type="http://schemas.openxmlformats.org/officeDocument/2006/relationships/hyperlink" Target="mailto:0163-84-2345/kankou@town.rishiri.hokkaido.jp" TargetMode="External"/><Relationship Id="rId29" Type="http://schemas.openxmlformats.org/officeDocument/2006/relationships/hyperlink" Target="mailto:083-231-1350/sgkanko@city.shimonoseki.yamaguchi.jp" TargetMode="External"/><Relationship Id="rId276" Type="http://schemas.openxmlformats.org/officeDocument/2006/relationships/hyperlink" Target="http://www.yosakoi-soran.jp/" TargetMode="External"/><Relationship Id="rId441" Type="http://schemas.openxmlformats.org/officeDocument/2006/relationships/hyperlink" Target="http://www.visitsado.com/" TargetMode="External"/><Relationship Id="rId483" Type="http://schemas.openxmlformats.org/officeDocument/2006/relationships/hyperlink" Target="http://www.shimada-ta.jp/index.php" TargetMode="External"/><Relationship Id="rId539" Type="http://schemas.openxmlformats.org/officeDocument/2006/relationships/hyperlink" Target="http://www.city.kishiwada.osaka.jp/site/danjiri/" TargetMode="External"/><Relationship Id="rId690" Type="http://schemas.openxmlformats.org/officeDocument/2006/relationships/hyperlink" Target="http://www.sendaitanabata.com/" TargetMode="External"/><Relationship Id="rId704" Type="http://schemas.openxmlformats.org/officeDocument/2006/relationships/hyperlink" Target="https://fukko-marathon.jp/" TargetMode="External"/><Relationship Id="rId746" Type="http://schemas.openxmlformats.org/officeDocument/2006/relationships/hyperlink" Target="http://www.city.niigata.lg.jp/nishikan/about/kankou/wara-art/index.html" TargetMode="External"/><Relationship Id="rId911" Type="http://schemas.openxmlformats.org/officeDocument/2006/relationships/hyperlink" Target="https://www.huistenbosch.co.jp/" TargetMode="External"/><Relationship Id="rId40" Type="http://schemas.openxmlformats.org/officeDocument/2006/relationships/hyperlink" Target="http://www.wakura.or.jp/" TargetMode="External"/><Relationship Id="rId136" Type="http://schemas.openxmlformats.org/officeDocument/2006/relationships/hyperlink" Target="http://www.lake-akan.com/" TargetMode="External"/><Relationship Id="rId178" Type="http://schemas.openxmlformats.org/officeDocument/2006/relationships/hyperlink" Target="http://www.kankou-nichinan.jp/" TargetMode="External"/><Relationship Id="rId301" Type="http://schemas.openxmlformats.org/officeDocument/2006/relationships/hyperlink" Target="https://tamano-matsuri.tamanokankou.com/" TargetMode="External"/><Relationship Id="rId343" Type="http://schemas.openxmlformats.org/officeDocument/2006/relationships/hyperlink" Target="https://r.goope.jp/aomorishinamioka" TargetMode="External"/><Relationship Id="rId550" Type="http://schemas.openxmlformats.org/officeDocument/2006/relationships/hyperlink" Target="https://osakatemmangu.or.jp/1426" TargetMode="External"/><Relationship Id="rId788" Type="http://schemas.openxmlformats.org/officeDocument/2006/relationships/hyperlink" Target="http://itospa.com/" TargetMode="External"/><Relationship Id="rId82" Type="http://schemas.openxmlformats.org/officeDocument/2006/relationships/hyperlink" Target="http://www.city.fuji.shizuoka.jp/fujijikan/enjoy/kb719c00000006o7.html" TargetMode="External"/><Relationship Id="rId203" Type="http://schemas.openxmlformats.org/officeDocument/2006/relationships/hyperlink" Target="https://www.miyako-guide.net/" TargetMode="External"/><Relationship Id="rId385" Type="http://schemas.openxmlformats.org/officeDocument/2006/relationships/hyperlink" Target="https://jazzpro.jp/" TargetMode="External"/><Relationship Id="rId592" Type="http://schemas.openxmlformats.org/officeDocument/2006/relationships/hyperlink" Target="https://www.kankou-hamada.org/guidepost/10351" TargetMode="External"/><Relationship Id="rId606" Type="http://schemas.openxmlformats.org/officeDocument/2006/relationships/hyperlink" Target="http://towada-yabusame.com/" TargetMode="External"/><Relationship Id="rId648" Type="http://schemas.openxmlformats.org/officeDocument/2006/relationships/hyperlink" Target="http://www.miyazaki-cci.or.jp/miyazaki/" TargetMode="External"/><Relationship Id="rId813" Type="http://schemas.openxmlformats.org/officeDocument/2006/relationships/hyperlink" Target="http://toba.or.jp/wp-content/uploads/2018/12/Uramura-Kaki-Map.pdf" TargetMode="External"/><Relationship Id="rId855" Type="http://schemas.openxmlformats.org/officeDocument/2006/relationships/hyperlink" Target="https://www.kankou-hamada.org/guidepost/10901" TargetMode="External"/><Relationship Id="rId245" Type="http://schemas.openxmlformats.org/officeDocument/2006/relationships/hyperlink" Target="https://okinawa-marathon.com/" TargetMode="External"/><Relationship Id="rId287" Type="http://schemas.openxmlformats.org/officeDocument/2006/relationships/hyperlink" Target="http://yosa.jp/" TargetMode="External"/><Relationship Id="rId410" Type="http://schemas.openxmlformats.org/officeDocument/2006/relationships/hyperlink" Target="http://daidogei.jp/" TargetMode="External"/><Relationship Id="rId452" Type="http://schemas.openxmlformats.org/officeDocument/2006/relationships/hyperlink" Target="http://www.visitsado.com/" TargetMode="External"/><Relationship Id="rId494" Type="http://schemas.openxmlformats.org/officeDocument/2006/relationships/hyperlink" Target="https://www.shimoda-city.info/" TargetMode="External"/><Relationship Id="rId508" Type="http://schemas.openxmlformats.org/officeDocument/2006/relationships/hyperlink" Target="http://www.tadotaisya.or.jp/" TargetMode="External"/><Relationship Id="rId715" Type="http://schemas.openxmlformats.org/officeDocument/2006/relationships/hyperlink" Target="https://www.oarai-info.jp/" TargetMode="External"/><Relationship Id="rId897" Type="http://schemas.openxmlformats.org/officeDocument/2006/relationships/hyperlink" Target="http://www.city.imari.saga.jp/" TargetMode="External"/><Relationship Id="rId922" Type="http://schemas.openxmlformats.org/officeDocument/2006/relationships/hyperlink" Target="http://www.hyuga.jp/minato_fes/" TargetMode="External"/><Relationship Id="rId105" Type="http://schemas.openxmlformats.org/officeDocument/2006/relationships/hyperlink" Target="http://www.niicci.or.jp/hanabitaikai/" TargetMode="External"/><Relationship Id="rId147" Type="http://schemas.openxmlformats.org/officeDocument/2006/relationships/hyperlink" Target="https://www.oganavi.com/hanabi/" TargetMode="External"/><Relationship Id="rId312" Type="http://schemas.openxmlformats.org/officeDocument/2006/relationships/hyperlink" Target="http://n-akindo.com/" TargetMode="External"/><Relationship Id="rId354" Type="http://schemas.openxmlformats.org/officeDocument/2006/relationships/hyperlink" Target="https://higamatsu-shokokai.com/" TargetMode="External"/><Relationship Id="rId757" Type="http://schemas.openxmlformats.org/officeDocument/2006/relationships/hyperlink" Target="https://www.soh-odori.net/" TargetMode="External"/><Relationship Id="rId799" Type="http://schemas.openxmlformats.org/officeDocument/2006/relationships/hyperlink" Target="http://www.nishiuraonsen.com/" TargetMode="External"/><Relationship Id="rId51" Type="http://schemas.openxmlformats.org/officeDocument/2006/relationships/hyperlink" Target="http://www.abakanko.jp/naturecruise/" TargetMode="External"/><Relationship Id="rId93" Type="http://schemas.openxmlformats.org/officeDocument/2006/relationships/hyperlink" Target="http://www.k-port.jp/" TargetMode="External"/><Relationship Id="rId189" Type="http://schemas.openxmlformats.org/officeDocument/2006/relationships/hyperlink" Target="http://www.town.hachijo.tokyo.jp/" TargetMode="External"/><Relationship Id="rId396" Type="http://schemas.openxmlformats.org/officeDocument/2006/relationships/hyperlink" Target="http://www.sankeien.or.jp/" TargetMode="External"/><Relationship Id="rId561" Type="http://schemas.openxmlformats.org/officeDocument/2006/relationships/hyperlink" Target="https://osaka-info.jp/" TargetMode="External"/><Relationship Id="rId617" Type="http://schemas.openxmlformats.org/officeDocument/2006/relationships/hyperlink" Target="http://www.kankou.pref.hiroshima.jp/sys/data?page-id=14059" TargetMode="External"/><Relationship Id="rId659" Type="http://schemas.openxmlformats.org/officeDocument/2006/relationships/hyperlink" Target="http://www.tazawako.org/" TargetMode="External"/><Relationship Id="rId824" Type="http://schemas.openxmlformats.org/officeDocument/2006/relationships/hyperlink" Target="https://himeji-machishin.jp/himejijo-event/" TargetMode="External"/><Relationship Id="rId866" Type="http://schemas.openxmlformats.org/officeDocument/2006/relationships/hyperlink" Target="http://iwamikagura.jp/" TargetMode="External"/><Relationship Id="rId214" Type="http://schemas.openxmlformats.org/officeDocument/2006/relationships/hyperlink" Target="mailto:e0624001@pref.wakayama.lg.jp" TargetMode="External"/><Relationship Id="rId256" Type="http://schemas.openxmlformats.org/officeDocument/2006/relationships/hyperlink" Target="http://www.yaizu.gr.jp/" TargetMode="External"/><Relationship Id="rId298" Type="http://schemas.openxmlformats.org/officeDocument/2006/relationships/hyperlink" Target="http://www.gotokyo.org/jp/kanko/taito/event/sanjyamaturi.html" TargetMode="External"/><Relationship Id="rId421" Type="http://schemas.openxmlformats.org/officeDocument/2006/relationships/hyperlink" Target="mailto:0259-27-5000/info@visitsado.com" TargetMode="External"/><Relationship Id="rId463" Type="http://schemas.openxmlformats.org/officeDocument/2006/relationships/hyperlink" Target="http://www.info-toyama.com/event/20011/" TargetMode="External"/><Relationship Id="rId519" Type="http://schemas.openxmlformats.org/officeDocument/2006/relationships/hyperlink" Target="https://www.shimogamo-jinja.or.jp/" TargetMode="External"/><Relationship Id="rId670" Type="http://schemas.openxmlformats.org/officeDocument/2006/relationships/hyperlink" Target="https://www.town.sumita.iwate.jp/" TargetMode="External"/><Relationship Id="rId116" Type="http://schemas.openxmlformats.org/officeDocument/2006/relationships/hyperlink" Target="https://www.city.kisarazu.lg.jp/shisei/soshiki/kakuka/1001968.html" TargetMode="External"/><Relationship Id="rId158" Type="http://schemas.openxmlformats.org/officeDocument/2006/relationships/hyperlink" Target="https://shimonoseki.travel/spot/detail.php?uid=332" TargetMode="External"/><Relationship Id="rId323" Type="http://schemas.openxmlformats.org/officeDocument/2006/relationships/hyperlink" Target="http://www.imari-ookawachiyama.com/" TargetMode="External"/><Relationship Id="rId530" Type="http://schemas.openxmlformats.org/officeDocument/2006/relationships/hyperlink" Target="http://www.sumiyoshitaisha.net/" TargetMode="External"/><Relationship Id="rId726" Type="http://schemas.openxmlformats.org/officeDocument/2006/relationships/hyperlink" Target="http://www.niijimaglass.org/" TargetMode="External"/><Relationship Id="rId768" Type="http://schemas.openxmlformats.org/officeDocument/2006/relationships/hyperlink" Target="http://gozareya.jp/" TargetMode="External"/><Relationship Id="rId933" Type="http://schemas.openxmlformats.org/officeDocument/2006/relationships/drawing" Target="../drawings/drawing1.xml"/><Relationship Id="rId20" Type="http://schemas.openxmlformats.org/officeDocument/2006/relationships/hyperlink" Target="mailto:083-231-1350/sgkanko@city.shimonoseki.yamaguchi.jp" TargetMode="External"/><Relationship Id="rId62" Type="http://schemas.openxmlformats.org/officeDocument/2006/relationships/hyperlink" Target="http://www.city.kitakyushu.lg.jp/moji/w1100033.html" TargetMode="External"/><Relationship Id="rId365" Type="http://schemas.openxmlformats.org/officeDocument/2006/relationships/hyperlink" Target="http://onagawa-minatomatsuri.info/" TargetMode="External"/><Relationship Id="rId572" Type="http://schemas.openxmlformats.org/officeDocument/2006/relationships/hyperlink" Target="http://www.sakaiminato.net/" TargetMode="External"/><Relationship Id="rId628" Type="http://schemas.openxmlformats.org/officeDocument/2006/relationships/hyperlink" Target="https://www.city.naruto.tokushima.jp/" TargetMode="External"/><Relationship Id="rId835" Type="http://schemas.openxmlformats.org/officeDocument/2006/relationships/hyperlink" Target="https://kanko-shunan.com/" TargetMode="External"/><Relationship Id="rId225" Type="http://schemas.openxmlformats.org/officeDocument/2006/relationships/hyperlink" Target="http://www.nanki-shirahama.com/event/" TargetMode="External"/><Relationship Id="rId267" Type="http://schemas.openxmlformats.org/officeDocument/2006/relationships/hyperlink" Target="http://www.city.fuji.shizuoka.jp/fujijikan/enjoy/kb719c0000000gxd.html" TargetMode="External"/><Relationship Id="rId432" Type="http://schemas.openxmlformats.org/officeDocument/2006/relationships/hyperlink" Target="http://www.visitsado.com/" TargetMode="External"/><Relationship Id="rId474" Type="http://schemas.openxmlformats.org/officeDocument/2006/relationships/hyperlink" Target="http://www.kenkayama.jp/" TargetMode="External"/><Relationship Id="rId877" Type="http://schemas.openxmlformats.org/officeDocument/2006/relationships/hyperlink" Target="http://www.hiroshima-navi.or.jp/" TargetMode="External"/><Relationship Id="rId127" Type="http://schemas.openxmlformats.org/officeDocument/2006/relationships/hyperlink" Target="http://akkeshi-kankou.7pm.jp/" TargetMode="External"/><Relationship Id="rId681" Type="http://schemas.openxmlformats.org/officeDocument/2006/relationships/hyperlink" Target="http://www.aoba-matsuri.com/index.html" TargetMode="External"/><Relationship Id="rId737" Type="http://schemas.openxmlformats.org/officeDocument/2006/relationships/hyperlink" Target="http://www.scsf.jp/" TargetMode="External"/><Relationship Id="rId779" Type="http://schemas.openxmlformats.org/officeDocument/2006/relationships/hyperlink" Target="http://www.ataminews.gr.jp/" TargetMode="External"/><Relationship Id="rId902" Type="http://schemas.openxmlformats.org/officeDocument/2006/relationships/hyperlink" Target="https://www.visit-saiki.jp/events/detail/fd3120e4-e6cf-4024-a278-231a80151ca9" TargetMode="External"/><Relationship Id="rId31" Type="http://schemas.openxmlformats.org/officeDocument/2006/relationships/hyperlink" Target="mailto:083-231-1350/sgkanko@city.shimonoseki.yamaguchi.jp" TargetMode="External"/><Relationship Id="rId73" Type="http://schemas.openxmlformats.org/officeDocument/2006/relationships/hyperlink" Target="http://nagasaki-kunchi.com/" TargetMode="External"/><Relationship Id="rId169" Type="http://schemas.openxmlformats.org/officeDocument/2006/relationships/hyperlink" Target="http://www.karatoichiba.com/bakangai/" TargetMode="External"/><Relationship Id="rId334" Type="http://schemas.openxmlformats.org/officeDocument/2006/relationships/hyperlink" Target="file:///C:\Users\Kuroda\AppData\Roaming\Microsoft\Excel\%23" TargetMode="External"/><Relationship Id="rId376" Type="http://schemas.openxmlformats.org/officeDocument/2006/relationships/hyperlink" Target="https://www.city.hitachinaka.lg.jp/" TargetMode="External"/><Relationship Id="rId541" Type="http://schemas.openxmlformats.org/officeDocument/2006/relationships/hyperlink" Target="http://www.sakai-tcb.or.jp/" TargetMode="External"/><Relationship Id="rId583" Type="http://schemas.openxmlformats.org/officeDocument/2006/relationships/hyperlink" Target="http://www.yonago-navi.jp/" TargetMode="External"/><Relationship Id="rId639" Type="http://schemas.openxmlformats.org/officeDocument/2006/relationships/hyperlink" Target="http://www.pearlsea.jp/" TargetMode="External"/><Relationship Id="rId790" Type="http://schemas.openxmlformats.org/officeDocument/2006/relationships/hyperlink" Target="http://www.yaizu.gr.jp/" TargetMode="External"/><Relationship Id="rId804" Type="http://schemas.openxmlformats.org/officeDocument/2006/relationships/hyperlink" Target="http://www.city.gamagori.lg.jp/site/marathon/" TargetMode="External"/><Relationship Id="rId4" Type="http://schemas.openxmlformats.org/officeDocument/2006/relationships/hyperlink" Target="mailto:0950-22-4111/kanko@city.hirado.lg.jp" TargetMode="External"/><Relationship Id="rId180" Type="http://schemas.openxmlformats.org/officeDocument/2006/relationships/hyperlink" Target="http://www.kankou-nichinan.jp/" TargetMode="External"/><Relationship Id="rId236" Type="http://schemas.openxmlformats.org/officeDocument/2006/relationships/hyperlink" Target="http://www.city.niihama.lg.jp/" TargetMode="External"/><Relationship Id="rId278" Type="http://schemas.openxmlformats.org/officeDocument/2006/relationships/hyperlink" Target="http://otaru.ushiomatsuri.net/" TargetMode="External"/><Relationship Id="rId401" Type="http://schemas.openxmlformats.org/officeDocument/2006/relationships/hyperlink" Target="https://yokohama-torinoichi.jimdofree.com/" TargetMode="External"/><Relationship Id="rId443" Type="http://schemas.openxmlformats.org/officeDocument/2006/relationships/hyperlink" Target="http://www.visitsado.com/" TargetMode="External"/><Relationship Id="rId650" Type="http://schemas.openxmlformats.org/officeDocument/2006/relationships/hyperlink" Target="https://event.hakobura.jp/9250" TargetMode="External"/><Relationship Id="rId846" Type="http://schemas.openxmlformats.org/officeDocument/2006/relationships/hyperlink" Target="https://www.kankou-hamada.org/guidepost/10560" TargetMode="External"/><Relationship Id="rId888" Type="http://schemas.openxmlformats.org/officeDocument/2006/relationships/hyperlink" Target="https://www.city.sakaide.lg.jp/index.html" TargetMode="External"/><Relationship Id="rId303" Type="http://schemas.openxmlformats.org/officeDocument/2006/relationships/hyperlink" Target="https://www.city.kochi.kochi.jp/soshiki/40/" TargetMode="External"/><Relationship Id="rId485" Type="http://schemas.openxmlformats.org/officeDocument/2006/relationships/hyperlink" Target="http://www.city.omaezaki.shizuoka.jp/" TargetMode="External"/><Relationship Id="rId692" Type="http://schemas.openxmlformats.org/officeDocument/2006/relationships/hyperlink" Target="https://www.city.tagajo.miyagi.jp/index.html" TargetMode="External"/><Relationship Id="rId706" Type="http://schemas.openxmlformats.org/officeDocument/2006/relationships/hyperlink" Target="http://www.akitafan.com/en/index.html" TargetMode="External"/><Relationship Id="rId748" Type="http://schemas.openxmlformats.org/officeDocument/2006/relationships/hyperlink" Target="https://www.niigata-kankou.or.jp/" TargetMode="External"/><Relationship Id="rId913" Type="http://schemas.openxmlformats.org/officeDocument/2006/relationships/hyperlink" Target="https://ja-jp.facebook.com/saseboamefes/" TargetMode="External"/><Relationship Id="rId42" Type="http://schemas.openxmlformats.org/officeDocument/2006/relationships/hyperlink" Target="http://www.nanaoh.net/index.php" TargetMode="External"/><Relationship Id="rId84" Type="http://schemas.openxmlformats.org/officeDocument/2006/relationships/hyperlink" Target="http://www.city.fuji.shizuoka.jp/fujijikan/enjoy/kb719c00000006mc.html" TargetMode="External"/><Relationship Id="rId138" Type="http://schemas.openxmlformats.org/officeDocument/2006/relationships/hyperlink" Target="http://www.fm946.com/" TargetMode="External"/><Relationship Id="rId345" Type="http://schemas.openxmlformats.org/officeDocument/2006/relationships/hyperlink" Target="http://www.eco-oirase.com/" TargetMode="External"/><Relationship Id="rId387" Type="http://schemas.openxmlformats.org/officeDocument/2006/relationships/hyperlink" Target="https://www.hama-midorinokyokai.or.jp/yamate-seiyoukan/" TargetMode="External"/><Relationship Id="rId510" Type="http://schemas.openxmlformats.org/officeDocument/2006/relationships/hyperlink" Target="http://www.yukijinjya.jp/" TargetMode="External"/><Relationship Id="rId552" Type="http://schemas.openxmlformats.org/officeDocument/2006/relationships/hyperlink" Target="http://www.ikutamajinja.jp/" TargetMode="External"/><Relationship Id="rId594" Type="http://schemas.openxmlformats.org/officeDocument/2006/relationships/hyperlink" Target="https://www.kankou-hamada.org/guidepost/6601" TargetMode="External"/><Relationship Id="rId608" Type="http://schemas.openxmlformats.org/officeDocument/2006/relationships/hyperlink" Target="https://towada-akimatsuri.info/2022/" TargetMode="External"/><Relationship Id="rId815" Type="http://schemas.openxmlformats.org/officeDocument/2006/relationships/hyperlink" Target="https://www.amanohashidate.jp/" TargetMode="External"/><Relationship Id="rId191" Type="http://schemas.openxmlformats.org/officeDocument/2006/relationships/hyperlink" Target="http://www.akitafan.com/pages/contact" TargetMode="External"/><Relationship Id="rId205" Type="http://schemas.openxmlformats.org/officeDocument/2006/relationships/hyperlink" Target="https://www.mirf.jp/" TargetMode="External"/><Relationship Id="rId247" Type="http://schemas.openxmlformats.org/officeDocument/2006/relationships/hyperlink" Target="https://www.zentoeisa.com/" TargetMode="External"/><Relationship Id="rId412" Type="http://schemas.openxmlformats.org/officeDocument/2006/relationships/hyperlink" Target="https://www.city.yokohama.lg.jp/kohoku/shokai/bunkakanko/kanbaikai/" TargetMode="External"/><Relationship Id="rId857" Type="http://schemas.openxmlformats.org/officeDocument/2006/relationships/hyperlink" Target="https://www.kankou-hamada.org/guidepost/6667" TargetMode="External"/><Relationship Id="rId899" Type="http://schemas.openxmlformats.org/officeDocument/2006/relationships/hyperlink" Target="https://www.visit-saiki.jp/events/detail/caac8aa6-bb09-4534-8a8e-bd961e873538" TargetMode="External"/><Relationship Id="rId107" Type="http://schemas.openxmlformats.org/officeDocument/2006/relationships/hyperlink" Target="http://www.fuku-e.com/" TargetMode="External"/><Relationship Id="rId289" Type="http://schemas.openxmlformats.org/officeDocument/2006/relationships/hyperlink" Target="https://www.huistenbosch.co.jp/" TargetMode="External"/><Relationship Id="rId454" Type="http://schemas.openxmlformats.org/officeDocument/2006/relationships/hyperlink" Target="http://www.ccis-toyama.or.jp/toyama/cin/top.html" TargetMode="External"/><Relationship Id="rId496" Type="http://schemas.openxmlformats.org/officeDocument/2006/relationships/hyperlink" Target="http://www.pearlsea.jp/" TargetMode="External"/><Relationship Id="rId661" Type="http://schemas.openxmlformats.org/officeDocument/2006/relationships/hyperlink" Target="https://www.oomagari-hanabi.com/" TargetMode="External"/><Relationship Id="rId717" Type="http://schemas.openxmlformats.org/officeDocument/2006/relationships/hyperlink" Target="https://www.oarai-info.jp/" TargetMode="External"/><Relationship Id="rId759" Type="http://schemas.openxmlformats.org/officeDocument/2006/relationships/hyperlink" Target="https://www.niigata-kankou.or.jp/" TargetMode="External"/><Relationship Id="rId924" Type="http://schemas.openxmlformats.org/officeDocument/2006/relationships/hyperlink" Target="https://www.facebook.com/Night.with.a.full.moon.Fes/" TargetMode="External"/><Relationship Id="rId11" Type="http://schemas.openxmlformats.org/officeDocument/2006/relationships/hyperlink" Target="mailto:0776-23-3677/info@fuku-e.com" TargetMode="External"/><Relationship Id="rId53" Type="http://schemas.openxmlformats.org/officeDocument/2006/relationships/hyperlink" Target="http://www.city.tomakomai.hokkaido.jp/kankojoho/event/minatomatsuri/minatomatsuri.html" TargetMode="External"/><Relationship Id="rId149" Type="http://schemas.openxmlformats.org/officeDocument/2006/relationships/hyperlink" Target="http://www.ataminews.gr.jp/" TargetMode="External"/><Relationship Id="rId314" Type="http://schemas.openxmlformats.org/officeDocument/2006/relationships/hyperlink" Target="http://www.city.niihama.lg.jp/" TargetMode="External"/><Relationship Id="rId356" Type="http://schemas.openxmlformats.org/officeDocument/2006/relationships/hyperlink" Target="https://www.matsushima-kanko.com/" TargetMode="External"/><Relationship Id="rId398" Type="http://schemas.openxmlformats.org/officeDocument/2006/relationships/hyperlink" Target="https://www.pacifico.co.jp/" TargetMode="External"/><Relationship Id="rId521" Type="http://schemas.openxmlformats.org/officeDocument/2006/relationships/hyperlink" Target="https://yosano-kankou.net/" TargetMode="External"/><Relationship Id="rId563" Type="http://schemas.openxmlformats.org/officeDocument/2006/relationships/hyperlink" Target="https://osaka-info.jp/" TargetMode="External"/><Relationship Id="rId619" Type="http://schemas.openxmlformats.org/officeDocument/2006/relationships/hyperlink" Target="http://www.urban.ne.jp/home/tourou/" TargetMode="External"/><Relationship Id="rId770" Type="http://schemas.openxmlformats.org/officeDocument/2006/relationships/hyperlink" Target="https://www.takaoka-st.jp/" TargetMode="External"/><Relationship Id="rId95" Type="http://schemas.openxmlformats.org/officeDocument/2006/relationships/hyperlink" Target="http://www.pref.ishikawa.jp/siro-niwa/japanese/top.html" TargetMode="External"/><Relationship Id="rId160" Type="http://schemas.openxmlformats.org/officeDocument/2006/relationships/hyperlink" Target="https://shimonoseki.travel/spot/detail.php?uid=332" TargetMode="External"/><Relationship Id="rId216" Type="http://schemas.openxmlformats.org/officeDocument/2006/relationships/hyperlink" Target="http://www.za.ztv.ne.jp/t9dpaq3x/" TargetMode="External"/><Relationship Id="rId423" Type="http://schemas.openxmlformats.org/officeDocument/2006/relationships/hyperlink" Target="mailto:0259-27-5000/info@visitsado.com" TargetMode="External"/><Relationship Id="rId826" Type="http://schemas.openxmlformats.org/officeDocument/2006/relationships/hyperlink" Target="https://himeji-machishin.jp/himejijo-event/" TargetMode="External"/><Relationship Id="rId868" Type="http://schemas.openxmlformats.org/officeDocument/2006/relationships/hyperlink" Target="https://masudashi.com/" TargetMode="External"/><Relationship Id="rId258" Type="http://schemas.openxmlformats.org/officeDocument/2006/relationships/hyperlink" Target="https://www.oigawa.net/" TargetMode="External"/><Relationship Id="rId465" Type="http://schemas.openxmlformats.org/officeDocument/2006/relationships/hyperlink" Target="http://www.info-toyama.com/event/20059/" TargetMode="External"/><Relationship Id="rId630" Type="http://schemas.openxmlformats.org/officeDocument/2006/relationships/hyperlink" Target="https://www.pref.tokushima.lg.jp/kenseijoho/soshiki/shoukouroudoukankoubu/nigiwaidukurika/" TargetMode="External"/><Relationship Id="rId672" Type="http://schemas.openxmlformats.org/officeDocument/2006/relationships/hyperlink" Target="http://www.visit-kuji.jp/index.html" TargetMode="External"/><Relationship Id="rId728" Type="http://schemas.openxmlformats.org/officeDocument/2006/relationships/hyperlink" Target="https://niijima-info.jp/discover/event/" TargetMode="External"/><Relationship Id="rId22" Type="http://schemas.openxmlformats.org/officeDocument/2006/relationships/hyperlink" Target="mailto:083-231-1350/sgkanko@city.shimonoseki.yamaguchi.jp" TargetMode="External"/><Relationship Id="rId64" Type="http://schemas.openxmlformats.org/officeDocument/2006/relationships/hyperlink" Target="http://www.kokuragiondaiko.jp/" TargetMode="External"/><Relationship Id="rId118" Type="http://schemas.openxmlformats.org/officeDocument/2006/relationships/hyperlink" Target="http://www.kagoshima-kankou.com/for/areaguides/kagoshima.html" TargetMode="External"/><Relationship Id="rId325" Type="http://schemas.openxmlformats.org/officeDocument/2006/relationships/hyperlink" Target="file:///C:\Users\Kuroda\AppData\Roaming\Microsoft\Excel\%23" TargetMode="External"/><Relationship Id="rId367" Type="http://schemas.openxmlformats.org/officeDocument/2006/relationships/hyperlink" Target="https://takekomajinja.jp/index.html" TargetMode="External"/><Relationship Id="rId532" Type="http://schemas.openxmlformats.org/officeDocument/2006/relationships/hyperlink" Target="https://www.facebook.com/ikutamajinja/" TargetMode="External"/><Relationship Id="rId574" Type="http://schemas.openxmlformats.org/officeDocument/2006/relationships/hyperlink" Target="http://www.matsue-tourism.or.jp/m_castle/index.html" TargetMode="External"/><Relationship Id="rId171" Type="http://schemas.openxmlformats.org/officeDocument/2006/relationships/hyperlink" Target="https://shimonoseki.travel/event/?eid=69&amp;year=2017&amp;month=2&amp;day=&amp;area%5b%5d=" TargetMode="External"/><Relationship Id="rId227" Type="http://schemas.openxmlformats.org/officeDocument/2006/relationships/hyperlink" Target="http://www.nanki-shirahama.com/event/" TargetMode="External"/><Relationship Id="rId781" Type="http://schemas.openxmlformats.org/officeDocument/2006/relationships/hyperlink" Target="http://www.ataminews.gr.jp/" TargetMode="External"/><Relationship Id="rId837" Type="http://schemas.openxmlformats.org/officeDocument/2006/relationships/hyperlink" Target="https://kanko-shunan.com/" TargetMode="External"/><Relationship Id="rId879" Type="http://schemas.openxmlformats.org/officeDocument/2006/relationships/hyperlink" Target="http://fukuyama-matsuri.jp/bara/" TargetMode="External"/><Relationship Id="rId269" Type="http://schemas.openxmlformats.org/officeDocument/2006/relationships/hyperlink" Target="http://yoshiwara-shoutengai.com/shukubafes/" TargetMode="External"/><Relationship Id="rId434" Type="http://schemas.openxmlformats.org/officeDocument/2006/relationships/hyperlink" Target="http://www.visitsado.com/" TargetMode="External"/><Relationship Id="rId476" Type="http://schemas.openxmlformats.org/officeDocument/2006/relationships/hyperlink" Target="https://f-kanko-tukurimon.jp/" TargetMode="External"/><Relationship Id="rId641" Type="http://schemas.openxmlformats.org/officeDocument/2006/relationships/hyperlink" Target="mailto:e0624001@pref.wakayama.lg.jp" TargetMode="External"/><Relationship Id="rId683" Type="http://schemas.openxmlformats.org/officeDocument/2006/relationships/hyperlink" Target="https://www.sendai-nogyo-engei-center.jp/index.php" TargetMode="External"/><Relationship Id="rId739" Type="http://schemas.openxmlformats.org/officeDocument/2006/relationships/hyperlink" Target="http://kanazawa-jazzstreet.jp/" TargetMode="External"/><Relationship Id="rId890" Type="http://schemas.openxmlformats.org/officeDocument/2006/relationships/hyperlink" Target="https://www.city.sakaide.lg.jp/index.html" TargetMode="External"/><Relationship Id="rId904" Type="http://schemas.openxmlformats.org/officeDocument/2006/relationships/hyperlink" Target="https://www.visit-saiki.jp/events/detail/afa35f21-3b73-487d-8605-32fc47c15a53" TargetMode="External"/><Relationship Id="rId33" Type="http://schemas.openxmlformats.org/officeDocument/2006/relationships/hyperlink" Target="mailto:083-231-1350/sgkanko@city.shimonoseki.yamaguchi.jp" TargetMode="External"/><Relationship Id="rId129" Type="http://schemas.openxmlformats.org/officeDocument/2006/relationships/hyperlink" Target="http://jf-shiranuka.jimdo.com/" TargetMode="External"/><Relationship Id="rId280" Type="http://schemas.openxmlformats.org/officeDocument/2006/relationships/hyperlink" Target="mailto:0234-26-5759/kankou@city.sakata.lg.jp" TargetMode="External"/><Relationship Id="rId336" Type="http://schemas.openxmlformats.org/officeDocument/2006/relationships/hyperlink" Target="file:///C:\Users\Kuroda\AppData\Roaming\Microsoft\Excel\%23" TargetMode="External"/><Relationship Id="rId501" Type="http://schemas.openxmlformats.org/officeDocument/2006/relationships/hyperlink" Target="http://kankou43yokkaichi.com/matsuri/" TargetMode="External"/><Relationship Id="rId543" Type="http://schemas.openxmlformats.org/officeDocument/2006/relationships/hyperlink" Target="http://www.sinnosan.jp/" TargetMode="External"/><Relationship Id="rId75" Type="http://schemas.openxmlformats.org/officeDocument/2006/relationships/hyperlink" Target="http://www.at-nagasaki.jp/event/51798/" TargetMode="External"/><Relationship Id="rId140" Type="http://schemas.openxmlformats.org/officeDocument/2006/relationships/hyperlink" Target="http://www.city.wakkanai.hokkaido.jp/calendar/byakuyasai.html" TargetMode="External"/><Relationship Id="rId182" Type="http://schemas.openxmlformats.org/officeDocument/2006/relationships/hyperlink" Target="http://www.kankou-nichinan.jp/" TargetMode="External"/><Relationship Id="rId378" Type="http://schemas.openxmlformats.org/officeDocument/2006/relationships/hyperlink" Target="https://www.tsukahara-li.co.jp/tateyama/index.html" TargetMode="External"/><Relationship Id="rId403" Type="http://schemas.openxmlformats.org/officeDocument/2006/relationships/hyperlink" Target="https://minatomirai21.com/" TargetMode="External"/><Relationship Id="rId585" Type="http://schemas.openxmlformats.org/officeDocument/2006/relationships/hyperlink" Target="http://www.yasugi-kankou.com/" TargetMode="External"/><Relationship Id="rId750" Type="http://schemas.openxmlformats.org/officeDocument/2006/relationships/hyperlink" Target="http://www.artmixjapan.com/" TargetMode="External"/><Relationship Id="rId792" Type="http://schemas.openxmlformats.org/officeDocument/2006/relationships/hyperlink" Target="https://www.shimoda-city.info/" TargetMode="External"/><Relationship Id="rId806" Type="http://schemas.openxmlformats.org/officeDocument/2006/relationships/hyperlink" Target="https://www.city.gamagori.lg.jp/unit/kankoshoko/gamamatu.html" TargetMode="External"/><Relationship Id="rId848" Type="http://schemas.openxmlformats.org/officeDocument/2006/relationships/hyperlink" Target="https://www.kankou-hamada.org/guidepost/10579" TargetMode="External"/><Relationship Id="rId6" Type="http://schemas.openxmlformats.org/officeDocument/2006/relationships/hyperlink" Target="mailto:0950-22-4111/kanko@city.hirado.lg.jp" TargetMode="External"/><Relationship Id="rId238" Type="http://schemas.openxmlformats.org/officeDocument/2006/relationships/hyperlink" Target="http://besshi.com/" TargetMode="External"/><Relationship Id="rId445" Type="http://schemas.openxmlformats.org/officeDocument/2006/relationships/hyperlink" Target="http://www.visitsado.com/" TargetMode="External"/><Relationship Id="rId487" Type="http://schemas.openxmlformats.org/officeDocument/2006/relationships/hyperlink" Target="http://www.kasuisai.or.jp/" TargetMode="External"/><Relationship Id="rId610" Type="http://schemas.openxmlformats.org/officeDocument/2006/relationships/hyperlink" Target="https://www.city.towada.lg.jp/kanko/event/arts-towada-winter-illumination.html" TargetMode="External"/><Relationship Id="rId652" Type="http://schemas.openxmlformats.org/officeDocument/2006/relationships/hyperlink" Target="https://event.hakobura.jp/1257" TargetMode="External"/><Relationship Id="rId694" Type="http://schemas.openxmlformats.org/officeDocument/2006/relationships/hyperlink" Target="http://hirosegawatourou.miyagi.jp/index.html" TargetMode="External"/><Relationship Id="rId708" Type="http://schemas.openxmlformats.org/officeDocument/2006/relationships/hyperlink" Target="https://visithachinohe.com/stories/sannshataisai_schedule/" TargetMode="External"/><Relationship Id="rId915" Type="http://schemas.openxmlformats.org/officeDocument/2006/relationships/hyperlink" Target="https://www.pearlsea.jp/cruising/" TargetMode="External"/><Relationship Id="rId291" Type="http://schemas.openxmlformats.org/officeDocument/2006/relationships/hyperlink" Target="http://mikawachi-utsuwa.net/" TargetMode="External"/><Relationship Id="rId305" Type="http://schemas.openxmlformats.org/officeDocument/2006/relationships/hyperlink" Target="http://www.welcome-kochi.jp/index.html" TargetMode="External"/><Relationship Id="rId347" Type="http://schemas.openxmlformats.org/officeDocument/2006/relationships/hyperlink" Target="http://www.tsugaru-syamisen.com/japan.html" TargetMode="External"/><Relationship Id="rId512" Type="http://schemas.openxmlformats.org/officeDocument/2006/relationships/hyperlink" Target="http://www.matsunoodera.com/" TargetMode="External"/><Relationship Id="rId44" Type="http://schemas.openxmlformats.org/officeDocument/2006/relationships/hyperlink" Target="http://www.sand-museum.jp/" TargetMode="External"/><Relationship Id="rId86" Type="http://schemas.openxmlformats.org/officeDocument/2006/relationships/hyperlink" Target="http://www.city.fuji.shizuoka.jp/machi/c0604/fmervo000000126d.html" TargetMode="External"/><Relationship Id="rId151" Type="http://schemas.openxmlformats.org/officeDocument/2006/relationships/hyperlink" Target="https://www.city.soma.fukushima.jp/kankosite/index.html" TargetMode="External"/><Relationship Id="rId389" Type="http://schemas.openxmlformats.org/officeDocument/2006/relationships/hyperlink" Target="http://www.y151-200.com/" TargetMode="External"/><Relationship Id="rId554" Type="http://schemas.openxmlformats.org/officeDocument/2006/relationships/hyperlink" Target="https://osaka-info.jp/" TargetMode="External"/><Relationship Id="rId596" Type="http://schemas.openxmlformats.org/officeDocument/2006/relationships/hyperlink" Target="http://kankou.iwakuni-city.net/" TargetMode="External"/><Relationship Id="rId761" Type="http://schemas.openxmlformats.org/officeDocument/2006/relationships/hyperlink" Target="https://www.niigata-kankou.or.jp/" TargetMode="External"/><Relationship Id="rId817" Type="http://schemas.openxmlformats.org/officeDocument/2006/relationships/hyperlink" Target="https://ja.kyoto.travel/event/major/aoi/" TargetMode="External"/><Relationship Id="rId859" Type="http://schemas.openxmlformats.org/officeDocument/2006/relationships/hyperlink" Target="https://masudashi.com/" TargetMode="External"/><Relationship Id="rId193" Type="http://schemas.openxmlformats.org/officeDocument/2006/relationships/hyperlink" Target="http://www.kimiidera.com/" TargetMode="External"/><Relationship Id="rId207" Type="http://schemas.openxmlformats.org/officeDocument/2006/relationships/hyperlink" Target="http://www.city.fuji.shizuoka.jp/machi/c0703/rn2ola0000001hfm.html" TargetMode="External"/><Relationship Id="rId249" Type="http://schemas.openxmlformats.org/officeDocument/2006/relationships/hyperlink" Target="http://xmas-fantasy.com/" TargetMode="External"/><Relationship Id="rId414" Type="http://schemas.openxmlformats.org/officeDocument/2006/relationships/hyperlink" Target="http://www.shironekankou.jp/tako/" TargetMode="External"/><Relationship Id="rId456" Type="http://schemas.openxmlformats.org/officeDocument/2006/relationships/hyperlink" Target="http://www.alpen-route.com/" TargetMode="External"/><Relationship Id="rId498" Type="http://schemas.openxmlformats.org/officeDocument/2006/relationships/hyperlink" Target="http://www.teamkens.co.jp/" TargetMode="External"/><Relationship Id="rId621" Type="http://schemas.openxmlformats.org/officeDocument/2006/relationships/hyperlink" Target="http://www.fukuyama-kanko.com/event/taiami/taiami.html" TargetMode="External"/><Relationship Id="rId663" Type="http://schemas.openxmlformats.org/officeDocument/2006/relationships/hyperlink" Target="http://ugo.main.jp/index.html" TargetMode="External"/><Relationship Id="rId870" Type="http://schemas.openxmlformats.org/officeDocument/2006/relationships/hyperlink" Target="http://hikimichou.com/" TargetMode="External"/><Relationship Id="rId13" Type="http://schemas.openxmlformats.org/officeDocument/2006/relationships/hyperlink" Target="mailto:0185-24-9142/syoukou@city.oga.akita.jp" TargetMode="External"/><Relationship Id="rId109" Type="http://schemas.openxmlformats.org/officeDocument/2006/relationships/hyperlink" Target="http://www.nihon-kankou.or.jp/fukui/detail/18204ba2212061265" TargetMode="External"/><Relationship Id="rId260" Type="http://schemas.openxmlformats.org/officeDocument/2006/relationships/hyperlink" Target="http://kumanoshi-kankoukyoukai.info/tour/" TargetMode="External"/><Relationship Id="rId316" Type="http://schemas.openxmlformats.org/officeDocument/2006/relationships/hyperlink" Target="http://www.imari-ookawachiyama.com/" TargetMode="External"/><Relationship Id="rId523" Type="http://schemas.openxmlformats.org/officeDocument/2006/relationships/hyperlink" Target="http://kumihama.net/" TargetMode="External"/><Relationship Id="rId719" Type="http://schemas.openxmlformats.org/officeDocument/2006/relationships/hyperlink" Target="https://tateyamacity.com/satomi/" TargetMode="External"/><Relationship Id="rId926" Type="http://schemas.openxmlformats.org/officeDocument/2006/relationships/hyperlink" Target="http://www.hyottoko.jp/" TargetMode="External"/><Relationship Id="rId55" Type="http://schemas.openxmlformats.org/officeDocument/2006/relationships/hyperlink" Target="http://www.city.sukumo.kochi.jp/kankou/daruma/index.html" TargetMode="External"/><Relationship Id="rId97" Type="http://schemas.openxmlformats.org/officeDocument/2006/relationships/hyperlink" Target="http://www.pref.ishikawa.jp/siro-niwa/japanese/top.html" TargetMode="External"/><Relationship Id="rId120" Type="http://schemas.openxmlformats.org/officeDocument/2006/relationships/hyperlink" Target="http://www.kagoshima-kankou.com/for/areaguides/kagoshima.html" TargetMode="External"/><Relationship Id="rId358" Type="http://schemas.openxmlformats.org/officeDocument/2006/relationships/hyperlink" Target="https://www.matsushima-kanko.com/" TargetMode="External"/><Relationship Id="rId565" Type="http://schemas.openxmlformats.org/officeDocument/2006/relationships/hyperlink" Target="https://infiorata-kobe.net/" TargetMode="External"/><Relationship Id="rId730" Type="http://schemas.openxmlformats.org/officeDocument/2006/relationships/hyperlink" Target="https://www.tokaikisen.co.jp/tsubaki_festival/" TargetMode="External"/><Relationship Id="rId772" Type="http://schemas.openxmlformats.org/officeDocument/2006/relationships/hyperlink" Target="https://www.takaoka-st.jp/" TargetMode="External"/><Relationship Id="rId828" Type="http://schemas.openxmlformats.org/officeDocument/2006/relationships/hyperlink" Target="http://kankou.iwakuni-city.net/" TargetMode="External"/><Relationship Id="rId162" Type="http://schemas.openxmlformats.org/officeDocument/2006/relationships/hyperlink" Target="https://shimonoseki.travel/spot/detail.php?uid=335" TargetMode="External"/><Relationship Id="rId218" Type="http://schemas.openxmlformats.org/officeDocument/2006/relationships/hyperlink" Target="http://www.hongu.jp/event/sennin-karuta/" TargetMode="External"/><Relationship Id="rId425" Type="http://schemas.openxmlformats.org/officeDocument/2006/relationships/hyperlink" Target="mailto:0259-27-5000/info@visitsado.com" TargetMode="External"/><Relationship Id="rId467" Type="http://schemas.openxmlformats.org/officeDocument/2006/relationships/hyperlink" Target="http://www.info-toyama.com/event/20031/" TargetMode="External"/><Relationship Id="rId632" Type="http://schemas.openxmlformats.org/officeDocument/2006/relationships/hyperlink" Target="https://www.pref.tokushima.lg.jp/kenseijoho/soshiki/shoukouroudoukankoubu/kankouseisakuka/" TargetMode="External"/><Relationship Id="rId271" Type="http://schemas.openxmlformats.org/officeDocument/2006/relationships/hyperlink" Target="http://www.ataminews.gr.jp/" TargetMode="External"/><Relationship Id="rId674" Type="http://schemas.openxmlformats.org/officeDocument/2006/relationships/hyperlink" Target="https://www.mod.go.jp/asdf/matsushima/" TargetMode="External"/><Relationship Id="rId881" Type="http://schemas.openxmlformats.org/officeDocument/2006/relationships/hyperlink" Target="http://www.onmaku.jp/" TargetMode="External"/><Relationship Id="rId24" Type="http://schemas.openxmlformats.org/officeDocument/2006/relationships/hyperlink" Target="mailto:083-231-1350/sgkanko@city.shimonoseki.yamaguchi.jp" TargetMode="External"/><Relationship Id="rId66" Type="http://schemas.openxmlformats.org/officeDocument/2006/relationships/hyperlink" Target="http://www.kantou.gr.jp/contact.htm" TargetMode="External"/><Relationship Id="rId131" Type="http://schemas.openxmlformats.org/officeDocument/2006/relationships/hyperlink" Target="http://www17.plala.or.jp/omiya-946/keidai.html" TargetMode="External"/><Relationship Id="rId327" Type="http://schemas.openxmlformats.org/officeDocument/2006/relationships/hyperlink" Target="file:///C:\Users\Kuroda\AppData\Roaming\Microsoft\Excel\%23" TargetMode="External"/><Relationship Id="rId369" Type="http://schemas.openxmlformats.org/officeDocument/2006/relationships/hyperlink" Target="https://www.oarai-info.jp/" TargetMode="External"/><Relationship Id="rId534" Type="http://schemas.openxmlformats.org/officeDocument/2006/relationships/hyperlink" Target="http://www.kumata.jp/" TargetMode="External"/><Relationship Id="rId576" Type="http://schemas.openxmlformats.org/officeDocument/2006/relationships/hyperlink" Target="http://www.musha-gyoretsu.jp/index.html" TargetMode="External"/><Relationship Id="rId741" Type="http://schemas.openxmlformats.org/officeDocument/2006/relationships/hyperlink" Target="http://www.turuga.org/" TargetMode="External"/><Relationship Id="rId783" Type="http://schemas.openxmlformats.org/officeDocument/2006/relationships/hyperlink" Target="http://www.ataminews.gr.jp/" TargetMode="External"/><Relationship Id="rId839" Type="http://schemas.openxmlformats.org/officeDocument/2006/relationships/hyperlink" Target="https://hagicci.or.jp/natumaturi/" TargetMode="External"/><Relationship Id="rId173" Type="http://schemas.openxmlformats.org/officeDocument/2006/relationships/hyperlink" Target="http://www.motobu.or.jp/" TargetMode="External"/><Relationship Id="rId229" Type="http://schemas.openxmlformats.org/officeDocument/2006/relationships/hyperlink" Target="https://www.naha-navi.or.jp/" TargetMode="External"/><Relationship Id="rId380" Type="http://schemas.openxmlformats.org/officeDocument/2006/relationships/hyperlink" Target="https://www.city.tateyama.chiba.jp/" TargetMode="External"/><Relationship Id="rId436" Type="http://schemas.openxmlformats.org/officeDocument/2006/relationships/hyperlink" Target="http://www.visitsado.com/" TargetMode="External"/><Relationship Id="rId601" Type="http://schemas.openxmlformats.org/officeDocument/2006/relationships/hyperlink" Target="http://www.city-nakatsu.jp/categories/kanko-navi/kanko_seasonevent/seasonevent_kakashi/" TargetMode="External"/><Relationship Id="rId643" Type="http://schemas.openxmlformats.org/officeDocument/2006/relationships/hyperlink" Target="http://www.city.uki.kumamoto.jp/" TargetMode="External"/><Relationship Id="rId240" Type="http://schemas.openxmlformats.org/officeDocument/2006/relationships/hyperlink" Target="http://besshi.com/" TargetMode="External"/><Relationship Id="rId478" Type="http://schemas.openxmlformats.org/officeDocument/2006/relationships/hyperlink" Target="http://www.makinoharashi-kankoukyoukai.com/index.html" TargetMode="External"/><Relationship Id="rId685" Type="http://schemas.openxmlformats.org/officeDocument/2006/relationships/hyperlink" Target="http://kanahebi.cdx.jp/" TargetMode="External"/><Relationship Id="rId850" Type="http://schemas.openxmlformats.org/officeDocument/2006/relationships/hyperlink" Target="https://www.kankou-hamada.org/guidepost/10587" TargetMode="External"/><Relationship Id="rId892" Type="http://schemas.openxmlformats.org/officeDocument/2006/relationships/hyperlink" Target="https://www.city.sakaide.lg.jp/index.html" TargetMode="External"/><Relationship Id="rId906" Type="http://schemas.openxmlformats.org/officeDocument/2006/relationships/hyperlink" Target="https://higashi-iseebi.jp/" TargetMode="External"/><Relationship Id="rId35" Type="http://schemas.openxmlformats.org/officeDocument/2006/relationships/hyperlink" Target="http://www.nanaoh.net/index.php" TargetMode="External"/><Relationship Id="rId77" Type="http://schemas.openxmlformats.org/officeDocument/2006/relationships/hyperlink" Target="http://www.at-nagasaki.jp/festival/hansen/" TargetMode="External"/><Relationship Id="rId100" Type="http://schemas.openxmlformats.org/officeDocument/2006/relationships/hyperlink" Target="http://hk-event.jp/" TargetMode="External"/><Relationship Id="rId282" Type="http://schemas.openxmlformats.org/officeDocument/2006/relationships/hyperlink" Target="http://www.town.oarai.lg.jp/" TargetMode="External"/><Relationship Id="rId338" Type="http://schemas.openxmlformats.org/officeDocument/2006/relationships/hyperlink" Target="file:///C:\Users\Kuroda\AppData\Roaming\Microsoft\Excel\%23" TargetMode="External"/><Relationship Id="rId503" Type="http://schemas.openxmlformats.org/officeDocument/2006/relationships/hyperlink" Target="https://ssl.kanko-inabe.jp/" TargetMode="External"/><Relationship Id="rId545" Type="http://schemas.openxmlformats.org/officeDocument/2006/relationships/hyperlink" Target="https://osaka-info.jp/" TargetMode="External"/><Relationship Id="rId587" Type="http://schemas.openxmlformats.org/officeDocument/2006/relationships/hyperlink" Target="http://www.sakaiminato.net/suisan" TargetMode="External"/><Relationship Id="rId710" Type="http://schemas.openxmlformats.org/officeDocument/2006/relationships/hyperlink" Target="http://www.kankou385.jp/" TargetMode="External"/><Relationship Id="rId752" Type="http://schemas.openxmlformats.org/officeDocument/2006/relationships/hyperlink" Target="http://niigata-matsuri.com/" TargetMode="External"/><Relationship Id="rId808" Type="http://schemas.openxmlformats.org/officeDocument/2006/relationships/hyperlink" Target="http://r.goope.jp/tobaminatofes" TargetMode="External"/><Relationship Id="rId8" Type="http://schemas.openxmlformats.org/officeDocument/2006/relationships/hyperlink" Target="mailto:e0624001@pref.wakayama.lg.jp" TargetMode="External"/><Relationship Id="rId142" Type="http://schemas.openxmlformats.org/officeDocument/2006/relationships/hyperlink" Target="http://www.city.wakkanai.hokkaido.jp/kanko/event/hatuhinode.html" TargetMode="External"/><Relationship Id="rId184" Type="http://schemas.openxmlformats.org/officeDocument/2006/relationships/hyperlink" Target="http://www.town.hachijo.tokyo.jp/" TargetMode="External"/><Relationship Id="rId391" Type="http://schemas.openxmlformats.org/officeDocument/2006/relationships/hyperlink" Target="http://www.bashamichi.or.jp/" TargetMode="External"/><Relationship Id="rId405" Type="http://schemas.openxmlformats.org/officeDocument/2006/relationships/hyperlink" Target="https://yokohama-kanteibyo.com/" TargetMode="External"/><Relationship Id="rId447" Type="http://schemas.openxmlformats.org/officeDocument/2006/relationships/hyperlink" Target="http://www.visitsado.com/" TargetMode="External"/><Relationship Id="rId612" Type="http://schemas.openxmlformats.org/officeDocument/2006/relationships/hyperlink" Target="http://www.fukuyama-kanko.com/event/eve010.html" TargetMode="External"/><Relationship Id="rId794" Type="http://schemas.openxmlformats.org/officeDocument/2006/relationships/hyperlink" Target="https://www.shimoda-city.info/" TargetMode="External"/><Relationship Id="rId251" Type="http://schemas.openxmlformats.org/officeDocument/2006/relationships/hyperlink" Target="https://www.chatan.or.jp/" TargetMode="External"/><Relationship Id="rId489" Type="http://schemas.openxmlformats.org/officeDocument/2006/relationships/hyperlink" Target="http://www.makinoharashi-kankoukyoukai.com/index.html" TargetMode="External"/><Relationship Id="rId654" Type="http://schemas.openxmlformats.org/officeDocument/2006/relationships/hyperlink" Target="https://event.hakobura.jp/1297" TargetMode="External"/><Relationship Id="rId696" Type="http://schemas.openxmlformats.org/officeDocument/2006/relationships/hyperlink" Target="https://www.sportsland-sugo.co.jp/" TargetMode="External"/><Relationship Id="rId861" Type="http://schemas.openxmlformats.org/officeDocument/2006/relationships/hyperlink" Target="http://www.iwami.or.jp/gotsucci/gonogawa/" TargetMode="External"/><Relationship Id="rId917" Type="http://schemas.openxmlformats.org/officeDocument/2006/relationships/hyperlink" Target="https://www.city.nakatsu.jp/doc/2013080600198/" TargetMode="External"/><Relationship Id="rId46" Type="http://schemas.openxmlformats.org/officeDocument/2006/relationships/hyperlink" Target="http://www.iwamikanko.org/" TargetMode="External"/><Relationship Id="rId293" Type="http://schemas.openxmlformats.org/officeDocument/2006/relationships/hyperlink" Target="https://www.huistenbosch.co.jp/" TargetMode="External"/><Relationship Id="rId307" Type="http://schemas.openxmlformats.org/officeDocument/2006/relationships/hyperlink" Target="https://www.ikikankou.com/event/10135" TargetMode="External"/><Relationship Id="rId349" Type="http://schemas.openxmlformats.org/officeDocument/2006/relationships/hyperlink" Target="http://towadako-winter.com/" TargetMode="External"/><Relationship Id="rId514" Type="http://schemas.openxmlformats.org/officeDocument/2006/relationships/hyperlink" Target="https://kyonotanabata.kyoto.travel/" TargetMode="External"/><Relationship Id="rId556" Type="http://schemas.openxmlformats.org/officeDocument/2006/relationships/hyperlink" Target="https://www.hikari-kyoen.com/" TargetMode="External"/><Relationship Id="rId721" Type="http://schemas.openxmlformats.org/officeDocument/2006/relationships/hyperlink" Target="https://vill.kouzushima.tokyo.jp/travel/event.html" TargetMode="External"/><Relationship Id="rId763" Type="http://schemas.openxmlformats.org/officeDocument/2006/relationships/hyperlink" Target="https://www.niigata-kankou.or.jp/" TargetMode="External"/><Relationship Id="rId88" Type="http://schemas.openxmlformats.org/officeDocument/2006/relationships/hyperlink" Target="http://www.city.fuji.shizuoka.jp/fujijikan/enjoy/kb719c00000021on.html" TargetMode="External"/><Relationship Id="rId111" Type="http://schemas.openxmlformats.org/officeDocument/2006/relationships/hyperlink" Target="http://www.pearlsea.jp/" TargetMode="External"/><Relationship Id="rId153" Type="http://schemas.openxmlformats.org/officeDocument/2006/relationships/hyperlink" Target="https://shimonoseki.travel/spot/detail.php?uid=332" TargetMode="External"/><Relationship Id="rId195" Type="http://schemas.openxmlformats.org/officeDocument/2006/relationships/hyperlink" Target="http://www.city.wakayama.wakayama.jp/kankou/nenkangyoji/1003239.html" TargetMode="External"/><Relationship Id="rId209" Type="http://schemas.openxmlformats.org/officeDocument/2006/relationships/hyperlink" Target="http://www.city.fuji.shizuoka.jp/machi/c1403/fmervo000000e46m.html" TargetMode="External"/><Relationship Id="rId360" Type="http://schemas.openxmlformats.org/officeDocument/2006/relationships/hyperlink" Target="mailto:0225-88-3927/jomon@city.higashimatsushima.miyagi.jp" TargetMode="External"/><Relationship Id="rId416" Type="http://schemas.openxmlformats.org/officeDocument/2006/relationships/hyperlink" Target="mailto:0259-27-5000/info@visitsado.com" TargetMode="External"/><Relationship Id="rId598" Type="http://schemas.openxmlformats.org/officeDocument/2006/relationships/hyperlink" Target="mailto:e0624001@pref.wakayama.lg.jp" TargetMode="External"/><Relationship Id="rId819" Type="http://schemas.openxmlformats.org/officeDocument/2006/relationships/hyperlink" Target="https://www.amanohashidate.jp/" TargetMode="External"/><Relationship Id="rId220" Type="http://schemas.openxmlformats.org/officeDocument/2006/relationships/hyperlink" Target="http://www.nanki-shirahama.com/event/" TargetMode="External"/><Relationship Id="rId458" Type="http://schemas.openxmlformats.org/officeDocument/2006/relationships/hyperlink" Target="http://www.hotaruikamuseum.com/museum/sea_tours.htm" TargetMode="External"/><Relationship Id="rId623" Type="http://schemas.openxmlformats.org/officeDocument/2006/relationships/hyperlink" Target="http://www.dreamination.com/" TargetMode="External"/><Relationship Id="rId665" Type="http://schemas.openxmlformats.org/officeDocument/2006/relationships/hyperlink" Target="http://kakunodate-kanko.jp/" TargetMode="External"/><Relationship Id="rId830" Type="http://schemas.openxmlformats.org/officeDocument/2006/relationships/hyperlink" Target="http://ube-kankou.or.jp/" TargetMode="External"/><Relationship Id="rId872" Type="http://schemas.openxmlformats.org/officeDocument/2006/relationships/hyperlink" Target="http://mono.shoko-shimane.or.jp/" TargetMode="External"/><Relationship Id="rId928" Type="http://schemas.openxmlformats.org/officeDocument/2006/relationships/hyperlink" Target="http://www.kinasse-yatsushiro.jp/hanabi/" TargetMode="External"/><Relationship Id="rId15" Type="http://schemas.openxmlformats.org/officeDocument/2006/relationships/hyperlink" Target="mailto:083-231-1350/sgkanko@city.shimonoseki.yamaguchi.jp" TargetMode="External"/><Relationship Id="rId57" Type="http://schemas.openxmlformats.org/officeDocument/2006/relationships/hyperlink" Target="http://sukumomaturi.web.fc2.com/" TargetMode="External"/><Relationship Id="rId262" Type="http://schemas.openxmlformats.org/officeDocument/2006/relationships/hyperlink" Target="http://www.town.nachikatsuura.wakayama.jp/forms/info/info.aspx?info_id=32484" TargetMode="External"/><Relationship Id="rId318" Type="http://schemas.openxmlformats.org/officeDocument/2006/relationships/hyperlink" Target="http://www.city.imari.saga.jp/" TargetMode="External"/><Relationship Id="rId525" Type="http://schemas.openxmlformats.org/officeDocument/2006/relationships/hyperlink" Target="http://www.maizuru-kanko.net/" TargetMode="External"/><Relationship Id="rId567" Type="http://schemas.openxmlformats.org/officeDocument/2006/relationships/hyperlink" Target="https://kobe-luminarie.jp/" TargetMode="External"/><Relationship Id="rId732" Type="http://schemas.openxmlformats.org/officeDocument/2006/relationships/hyperlink" Target="https://www.tokyo-islands.com/archives/4802/" TargetMode="External"/><Relationship Id="rId99" Type="http://schemas.openxmlformats.org/officeDocument/2006/relationships/hyperlink" Target="http://hk-event.jp/" TargetMode="External"/><Relationship Id="rId122" Type="http://schemas.openxmlformats.org/officeDocument/2006/relationships/hyperlink" Target="http://www.kagoshima-kankou.com/event/20352/" TargetMode="External"/><Relationship Id="rId164" Type="http://schemas.openxmlformats.org/officeDocument/2006/relationships/hyperlink" Target="https://shimonoseki.travel/spot/detail.php?uid=331" TargetMode="External"/><Relationship Id="rId371" Type="http://schemas.openxmlformats.org/officeDocument/2006/relationships/hyperlink" Target="https://www.oarai-info.jp/" TargetMode="External"/><Relationship Id="rId774" Type="http://schemas.openxmlformats.org/officeDocument/2006/relationships/hyperlink" Target="http://www.ataminews.gr.jp/" TargetMode="External"/><Relationship Id="rId427" Type="http://schemas.openxmlformats.org/officeDocument/2006/relationships/hyperlink" Target="mailto:0259-27-5000/info@visitsado.com" TargetMode="External"/><Relationship Id="rId469" Type="http://schemas.openxmlformats.org/officeDocument/2006/relationships/hyperlink" Target="http://www.info-toyama.com/event/40008/" TargetMode="External"/><Relationship Id="rId634" Type="http://schemas.openxmlformats.org/officeDocument/2006/relationships/hyperlink" Target="tel:0898-54-3450" TargetMode="External"/><Relationship Id="rId676" Type="http://schemas.openxmlformats.org/officeDocument/2006/relationships/hyperlink" Target="http://www.reborn-art-fes.jp/" TargetMode="External"/><Relationship Id="rId841" Type="http://schemas.openxmlformats.org/officeDocument/2006/relationships/hyperlink" Target="https://www.kankou-hamada.org/guidepost/6598" TargetMode="External"/><Relationship Id="rId883" Type="http://schemas.openxmlformats.org/officeDocument/2006/relationships/hyperlink" Target="http://oshiromatsuri.jp/" TargetMode="External"/><Relationship Id="rId26" Type="http://schemas.openxmlformats.org/officeDocument/2006/relationships/hyperlink" Target="mailto:083-231-1350/sgkanko@city.shimonoseki.yamaguchi.jp" TargetMode="External"/><Relationship Id="rId231" Type="http://schemas.openxmlformats.org/officeDocument/2006/relationships/hyperlink" Target="https://www.naha-navi.or.jp/" TargetMode="External"/><Relationship Id="rId273" Type="http://schemas.openxmlformats.org/officeDocument/2006/relationships/hyperlink" Target="http://www.ataminews.gr.jp/" TargetMode="External"/><Relationship Id="rId329" Type="http://schemas.openxmlformats.org/officeDocument/2006/relationships/hyperlink" Target="file:///C:\Users\Kuroda\AppData\Roaming\Microsoft\Excel\%23" TargetMode="External"/><Relationship Id="rId480" Type="http://schemas.openxmlformats.org/officeDocument/2006/relationships/hyperlink" Target="http://www.hattasan.or.jp/" TargetMode="External"/><Relationship Id="rId536" Type="http://schemas.openxmlformats.org/officeDocument/2006/relationships/hyperlink" Target="http://www.osaka-info.jp/" TargetMode="External"/><Relationship Id="rId701" Type="http://schemas.openxmlformats.org/officeDocument/2006/relationships/hyperlink" Target="https://www.sendai-airport.co.jp/" TargetMode="External"/><Relationship Id="rId68" Type="http://schemas.openxmlformats.org/officeDocument/2006/relationships/hyperlink" Target="http://www.akita-yulala.jp/festival/32" TargetMode="External"/><Relationship Id="rId133" Type="http://schemas.openxmlformats.org/officeDocument/2006/relationships/hyperlink" Target="http://www.city.kushiro.lg.jp/" TargetMode="External"/><Relationship Id="rId175" Type="http://schemas.openxmlformats.org/officeDocument/2006/relationships/hyperlink" Target="http://www.town.motobu.okinawa.jp/" TargetMode="External"/><Relationship Id="rId340" Type="http://schemas.openxmlformats.org/officeDocument/2006/relationships/hyperlink" Target="file:///C:\Users\Kuroda\AppData\Roaming\Microsoft\Excel\%23" TargetMode="External"/><Relationship Id="rId578" Type="http://schemas.openxmlformats.org/officeDocument/2006/relationships/hyperlink" Target="http://www.kankou-matsue.jp/event_calendar/events/201601-12/201607/2016_matsuesuigousai.html" TargetMode="External"/><Relationship Id="rId743" Type="http://schemas.openxmlformats.org/officeDocument/2006/relationships/hyperlink" Target="http://www.turuga.org/" TargetMode="External"/><Relationship Id="rId785" Type="http://schemas.openxmlformats.org/officeDocument/2006/relationships/hyperlink" Target="http://www.ataminews.gr.jp/" TargetMode="External"/><Relationship Id="rId200" Type="http://schemas.openxmlformats.org/officeDocument/2006/relationships/hyperlink" Target="http://www.yufuin.gr.jp/roots_of_yufu/" TargetMode="External"/><Relationship Id="rId382" Type="http://schemas.openxmlformats.org/officeDocument/2006/relationships/hyperlink" Target="http://www.sankeien.or.jp/" TargetMode="External"/><Relationship Id="rId438" Type="http://schemas.openxmlformats.org/officeDocument/2006/relationships/hyperlink" Target="http://www.visitsado.com/" TargetMode="External"/><Relationship Id="rId603" Type="http://schemas.openxmlformats.org/officeDocument/2006/relationships/hyperlink" Target="http://karafes.com/" TargetMode="External"/><Relationship Id="rId645" Type="http://schemas.openxmlformats.org/officeDocument/2006/relationships/hyperlink" Target="http://www.miyazaki-city.tourism.or.jp/" TargetMode="External"/><Relationship Id="rId687" Type="http://schemas.openxmlformats.org/officeDocument/2006/relationships/hyperlink" Target="http://miyagimatidukuri.jp/" TargetMode="External"/><Relationship Id="rId810" Type="http://schemas.openxmlformats.org/officeDocument/2006/relationships/hyperlink" Target="http://www.toba.gr.jp/" TargetMode="External"/><Relationship Id="rId852" Type="http://schemas.openxmlformats.org/officeDocument/2006/relationships/hyperlink" Target="https://www.kankou-hamada.org/guidepost/10629" TargetMode="External"/><Relationship Id="rId908" Type="http://schemas.openxmlformats.org/officeDocument/2006/relationships/hyperlink" Target="https://www.huistenbosch.co.jp/" TargetMode="External"/><Relationship Id="rId242" Type="http://schemas.openxmlformats.org/officeDocument/2006/relationships/hyperlink" Target="http://www.karatsu-kankou.jp/" TargetMode="External"/><Relationship Id="rId284" Type="http://schemas.openxmlformats.org/officeDocument/2006/relationships/hyperlink" Target="http://www.pearlsea.jp/" TargetMode="External"/><Relationship Id="rId491" Type="http://schemas.openxmlformats.org/officeDocument/2006/relationships/hyperlink" Target="http://www.ataminews.gr.jp/" TargetMode="External"/><Relationship Id="rId505" Type="http://schemas.openxmlformats.org/officeDocument/2006/relationships/hyperlink" Target="http://isidori.jp/" TargetMode="External"/><Relationship Id="rId712" Type="http://schemas.openxmlformats.org/officeDocument/2006/relationships/hyperlink" Target="http://www.miyacci.or.jp/" TargetMode="External"/><Relationship Id="rId894" Type="http://schemas.openxmlformats.org/officeDocument/2006/relationships/hyperlink" Target="http://www.kokkyomarathon-tsushima.jp/" TargetMode="External"/><Relationship Id="rId37" Type="http://schemas.openxmlformats.org/officeDocument/2006/relationships/hyperlink" Target="http://www.nanaoh.net/index.php" TargetMode="External"/><Relationship Id="rId79" Type="http://schemas.openxmlformats.org/officeDocument/2006/relationships/hyperlink" Target="http://m2.hachigamenet.ne.jp/~i-kan2/" TargetMode="External"/><Relationship Id="rId102" Type="http://schemas.openxmlformats.org/officeDocument/2006/relationships/hyperlink" Target="http://ishikawa.fun/16256.html" TargetMode="External"/><Relationship Id="rId144" Type="http://schemas.openxmlformats.org/officeDocument/2006/relationships/hyperlink" Target="http://www.city.wakkanai.hokkaido.jp/kanko/event/nankyokumatsuri.html" TargetMode="External"/><Relationship Id="rId547" Type="http://schemas.openxmlformats.org/officeDocument/2006/relationships/hyperlink" Target="https://www.mint.go.jp/enjoy/toorinuke/sakura_osaka_news_h30.html" TargetMode="External"/><Relationship Id="rId589" Type="http://schemas.openxmlformats.org/officeDocument/2006/relationships/hyperlink" Target="http://plusvalue.co.jp/relay_hamada/" TargetMode="External"/><Relationship Id="rId754" Type="http://schemas.openxmlformats.org/officeDocument/2006/relationships/hyperlink" Target="http://katakaimachi-enkakyokai.info/enka_info.html" TargetMode="External"/><Relationship Id="rId796" Type="http://schemas.openxmlformats.org/officeDocument/2006/relationships/hyperlink" Target="http://www.city.gamagori.lg.jp/unit/kankoshoko/craftgamagori.html" TargetMode="External"/><Relationship Id="rId90" Type="http://schemas.openxmlformats.org/officeDocument/2006/relationships/hyperlink" Target="http://www.fujisan-kkb.jp/iwamotoyama/" TargetMode="External"/><Relationship Id="rId186" Type="http://schemas.openxmlformats.org/officeDocument/2006/relationships/hyperlink" Target="http://www.town.hachijo.tokyo.jp/" TargetMode="External"/><Relationship Id="rId351" Type="http://schemas.openxmlformats.org/officeDocument/2006/relationships/hyperlink" Target="http://www.8hanabi.jp/" TargetMode="External"/><Relationship Id="rId393" Type="http://schemas.openxmlformats.org/officeDocument/2006/relationships/hyperlink" Target="http://www.osannomiya-hie.or.jp/" TargetMode="External"/><Relationship Id="rId407" Type="http://schemas.openxmlformats.org/officeDocument/2006/relationships/hyperlink" Target="https://yokohama-kanazawakanko.com/" TargetMode="External"/><Relationship Id="rId449" Type="http://schemas.openxmlformats.org/officeDocument/2006/relationships/hyperlink" Target="http://www.visitsado.com/" TargetMode="External"/><Relationship Id="rId614" Type="http://schemas.openxmlformats.org/officeDocument/2006/relationships/hyperlink" Target="http://onomichi-cci.or.jp/hanabi/" TargetMode="External"/><Relationship Id="rId656" Type="http://schemas.openxmlformats.org/officeDocument/2006/relationships/hyperlink" Target="http://www.harufes.com/" TargetMode="External"/><Relationship Id="rId821" Type="http://schemas.openxmlformats.org/officeDocument/2006/relationships/hyperlink" Target="https://www.ine-kankou.jp/" TargetMode="External"/><Relationship Id="rId863" Type="http://schemas.openxmlformats.org/officeDocument/2006/relationships/hyperlink" Target="https://www.ginzan-wm.jp/" TargetMode="External"/><Relationship Id="rId211" Type="http://schemas.openxmlformats.org/officeDocument/2006/relationships/hyperlink" Target="http://www.hongu.jp/onsen/kawayu/senninburo/" TargetMode="External"/><Relationship Id="rId253" Type="http://schemas.openxmlformats.org/officeDocument/2006/relationships/hyperlink" Target="http://www.yaizu.gr.jp/" TargetMode="External"/><Relationship Id="rId295" Type="http://schemas.openxmlformats.org/officeDocument/2006/relationships/hyperlink" Target="http://www.pearlsea.jp/" TargetMode="External"/><Relationship Id="rId309" Type="http://schemas.openxmlformats.org/officeDocument/2006/relationships/hyperlink" Target="http://www.ataminews.gr.jp/" TargetMode="External"/><Relationship Id="rId460" Type="http://schemas.openxmlformats.org/officeDocument/2006/relationships/hyperlink" Target="http://www.info-toyama.com/event/50039/" TargetMode="External"/><Relationship Id="rId516" Type="http://schemas.openxmlformats.org/officeDocument/2006/relationships/hyperlink" Target="https://miyazu-cci.or.jp/hanabi/" TargetMode="External"/><Relationship Id="rId698" Type="http://schemas.openxmlformats.org/officeDocument/2006/relationships/hyperlink" Target="http://sendai-green-association.jp/" TargetMode="External"/><Relationship Id="rId919" Type="http://schemas.openxmlformats.org/officeDocument/2006/relationships/hyperlink" Target="http://www.fukue-cci.org/" TargetMode="External"/><Relationship Id="rId48" Type="http://schemas.openxmlformats.org/officeDocument/2006/relationships/hyperlink" Target="http://www.city.tomakomai.hokkaido.jp/kankojoho/event/skatematsuri/skatematsuri.html" TargetMode="External"/><Relationship Id="rId113" Type="http://schemas.openxmlformats.org/officeDocument/2006/relationships/hyperlink" Target="http://www.ataminews.gr.jp/" TargetMode="External"/><Relationship Id="rId320" Type="http://schemas.openxmlformats.org/officeDocument/2006/relationships/hyperlink" Target="http://www.imari-ookawachiyama.com/" TargetMode="External"/><Relationship Id="rId558" Type="http://schemas.openxmlformats.org/officeDocument/2006/relationships/hyperlink" Target="http://www.kansaita.jp/26super-junior.html" TargetMode="External"/><Relationship Id="rId723" Type="http://schemas.openxmlformats.org/officeDocument/2006/relationships/hyperlink" Target="https://vill.kouzushima.tokyo.jp/travel/event.html" TargetMode="External"/><Relationship Id="rId765" Type="http://schemas.openxmlformats.org/officeDocument/2006/relationships/hyperlink" Target="https://www.niigata-kankou.or.jp/" TargetMode="External"/><Relationship Id="rId930" Type="http://schemas.openxmlformats.org/officeDocument/2006/relationships/hyperlink" Target="https://visit-hofu.jp/" TargetMode="External"/><Relationship Id="rId155" Type="http://schemas.openxmlformats.org/officeDocument/2006/relationships/hyperlink" Target="https://shimonoseki.travel/spot/detail.php?uid=331" TargetMode="External"/><Relationship Id="rId197" Type="http://schemas.openxmlformats.org/officeDocument/2006/relationships/hyperlink" Target="http://www.city.wakayama.wakayama.jp/kankou/nenkangyoji/1006640.html" TargetMode="External"/><Relationship Id="rId362" Type="http://schemas.openxmlformats.org/officeDocument/2006/relationships/hyperlink" Target="http://www.higashimatsushima.miyagi.jp/index.cfm/37,html" TargetMode="External"/><Relationship Id="rId418" Type="http://schemas.openxmlformats.org/officeDocument/2006/relationships/hyperlink" Target="mailto:0259-27-5000/info@visitsado.com" TargetMode="External"/><Relationship Id="rId625" Type="http://schemas.openxmlformats.org/officeDocument/2006/relationships/hyperlink" Target="http://www.city.tokushima.tokushima.jp/" TargetMode="External"/><Relationship Id="rId832" Type="http://schemas.openxmlformats.org/officeDocument/2006/relationships/hyperlink" Target="http://ube-kankou.or.jp/" TargetMode="External"/><Relationship Id="rId222" Type="http://schemas.openxmlformats.org/officeDocument/2006/relationships/hyperlink" Target="http://www.nanki-shirahama.com/event/" TargetMode="External"/><Relationship Id="rId264" Type="http://schemas.openxmlformats.org/officeDocument/2006/relationships/hyperlink" Target="https://www.shinguu.jp/" TargetMode="External"/><Relationship Id="rId471" Type="http://schemas.openxmlformats.org/officeDocument/2006/relationships/hyperlink" Target="http://www.info-toyama.com/event/20063/" TargetMode="External"/><Relationship Id="rId667" Type="http://schemas.openxmlformats.org/officeDocument/2006/relationships/hyperlink" Target="https://www.city.ofunato.iwate.jp/site/ofunatrip/" TargetMode="External"/><Relationship Id="rId874" Type="http://schemas.openxmlformats.org/officeDocument/2006/relationships/hyperlink" Target="https://masudashi.com/" TargetMode="External"/><Relationship Id="rId17" Type="http://schemas.openxmlformats.org/officeDocument/2006/relationships/hyperlink" Target="mailto:083-231-1350/sgkanko@city.shimonoseki.yamaguchi.jp" TargetMode="External"/><Relationship Id="rId59" Type="http://schemas.openxmlformats.org/officeDocument/2006/relationships/hyperlink" Target="http://ashizuri-fes.com/index.php" TargetMode="External"/><Relationship Id="rId124" Type="http://schemas.openxmlformats.org/officeDocument/2006/relationships/hyperlink" Target="http://www.kagoshima-kankou.com/for/areaguides/kagoshima.html" TargetMode="External"/><Relationship Id="rId527" Type="http://schemas.openxmlformats.org/officeDocument/2006/relationships/hyperlink" Target="https://www.gionhigashi.com/" TargetMode="External"/><Relationship Id="rId569" Type="http://schemas.openxmlformats.org/officeDocument/2006/relationships/hyperlink" Target="http://gainamatsuri.jp/" TargetMode="External"/><Relationship Id="rId734" Type="http://schemas.openxmlformats.org/officeDocument/2006/relationships/hyperlink" Target="http://sado-art.com/" TargetMode="External"/><Relationship Id="rId776" Type="http://schemas.openxmlformats.org/officeDocument/2006/relationships/hyperlink" Target="http://www.ataminews.gr.jp/" TargetMode="External"/><Relationship Id="rId70" Type="http://schemas.openxmlformats.org/officeDocument/2006/relationships/hyperlink" Target="https://www.nagasaki-tabinet.com/event/51339/" TargetMode="External"/><Relationship Id="rId166" Type="http://schemas.openxmlformats.org/officeDocument/2006/relationships/hyperlink" Target="https://shimonoseki.travel/spot/detail.php?uid=331" TargetMode="External"/><Relationship Id="rId331" Type="http://schemas.openxmlformats.org/officeDocument/2006/relationships/hyperlink" Target="file:///C:\Users\Kuroda\AppData\Roaming\Microsoft\Excel\%23" TargetMode="External"/><Relationship Id="rId373" Type="http://schemas.openxmlformats.org/officeDocument/2006/relationships/hyperlink" Target="https://www.oarai-info.jp/" TargetMode="External"/><Relationship Id="rId429" Type="http://schemas.openxmlformats.org/officeDocument/2006/relationships/hyperlink" Target="mailto:0259-27-5000/info@visitsado.com" TargetMode="External"/><Relationship Id="rId580" Type="http://schemas.openxmlformats.org/officeDocument/2006/relationships/hyperlink" Target="http://www.kankou-matsue.jp/event_calendar/events/201601-12/201610/2016matsuematsuri_dougyouretu.html" TargetMode="External"/><Relationship Id="rId636" Type="http://schemas.openxmlformats.org/officeDocument/2006/relationships/hyperlink" Target="tel:0898-23-3939" TargetMode="External"/><Relationship Id="rId801" Type="http://schemas.openxmlformats.org/officeDocument/2006/relationships/hyperlink" Target="http://www.katahara-spa.jp/" TargetMode="External"/><Relationship Id="rId1" Type="http://schemas.openxmlformats.org/officeDocument/2006/relationships/hyperlink" Target="mailto:e0624001@pref.wakayama.lg.jp" TargetMode="External"/><Relationship Id="rId233" Type="http://schemas.openxmlformats.org/officeDocument/2006/relationships/hyperlink" Target="http://kokusaidori.jp/" TargetMode="External"/><Relationship Id="rId440" Type="http://schemas.openxmlformats.org/officeDocument/2006/relationships/hyperlink" Target="http://www.visitsado.com/" TargetMode="External"/><Relationship Id="rId678" Type="http://schemas.openxmlformats.org/officeDocument/2006/relationships/hyperlink" Target="http://www.shiogamajinja.jp/index.html" TargetMode="External"/><Relationship Id="rId843" Type="http://schemas.openxmlformats.org/officeDocument/2006/relationships/hyperlink" Target="https://www.kankou-hamada.org/guidepost/6446" TargetMode="External"/><Relationship Id="rId885" Type="http://schemas.openxmlformats.org/officeDocument/2006/relationships/hyperlink" Target="http://www.danbata.jp/" TargetMode="External"/><Relationship Id="rId28" Type="http://schemas.openxmlformats.org/officeDocument/2006/relationships/hyperlink" Target="mailto:083-231-1350/sgkanko@city.shimonoseki.yamaguchi.jp" TargetMode="External"/><Relationship Id="rId275" Type="http://schemas.openxmlformats.org/officeDocument/2006/relationships/hyperlink" Target="http://www.town.yoichi.hokkaido.jp/" TargetMode="External"/><Relationship Id="rId300" Type="http://schemas.openxmlformats.org/officeDocument/2006/relationships/hyperlink" Target="http://www.gotokyo.org/jp/kanko/taito/event/sumidahanabi.html" TargetMode="External"/><Relationship Id="rId482" Type="http://schemas.openxmlformats.org/officeDocument/2006/relationships/hyperlink" Target="http://www.city.kosai.shizuoka.jp/1.htm" TargetMode="External"/><Relationship Id="rId538" Type="http://schemas.openxmlformats.org/officeDocument/2006/relationships/hyperlink" Target="http://www.ikedashi-kanko.jp/" TargetMode="External"/><Relationship Id="rId703" Type="http://schemas.openxmlformats.org/officeDocument/2006/relationships/hyperlink" Target="http://michinoku-yosakoi.net/" TargetMode="External"/><Relationship Id="rId745" Type="http://schemas.openxmlformats.org/officeDocument/2006/relationships/hyperlink" Target="http://www.ys-nihonkai.jp/" TargetMode="External"/><Relationship Id="rId910" Type="http://schemas.openxmlformats.org/officeDocument/2006/relationships/hyperlink" Target="https://www.sake-honjin.com/" TargetMode="External"/><Relationship Id="rId81" Type="http://schemas.openxmlformats.org/officeDocument/2006/relationships/hyperlink" Target="http://www.city.fuji.shizuoka.jp/fujijikan/enjoy/kb719c00000006jt.html" TargetMode="External"/><Relationship Id="rId135" Type="http://schemas.openxmlformats.org/officeDocument/2006/relationships/hyperlink" Target="http://www.vill.tsurui.lg.jp/" TargetMode="External"/><Relationship Id="rId177" Type="http://schemas.openxmlformats.org/officeDocument/2006/relationships/hyperlink" Target="http://www.kankou-nichinan.jp/" TargetMode="External"/><Relationship Id="rId342" Type="http://schemas.openxmlformats.org/officeDocument/2006/relationships/hyperlink" Target="http://www.asamushi.com/event/index.php" TargetMode="External"/><Relationship Id="rId384" Type="http://schemas.openxmlformats.org/officeDocument/2006/relationships/hyperlink" Target="https://www.institutfrancais.jp/yokohama/" TargetMode="External"/><Relationship Id="rId591" Type="http://schemas.openxmlformats.org/officeDocument/2006/relationships/hyperlink" Target="https://www.kankou-hamada.org/guidepost/10373" TargetMode="External"/><Relationship Id="rId605" Type="http://schemas.openxmlformats.org/officeDocument/2006/relationships/hyperlink" Target="https://towada-harumatsuri.info/2022/" TargetMode="External"/><Relationship Id="rId787" Type="http://schemas.openxmlformats.org/officeDocument/2006/relationships/hyperlink" Target="http://itospa.com/" TargetMode="External"/><Relationship Id="rId812" Type="http://schemas.openxmlformats.org/officeDocument/2006/relationships/hyperlink" Target="http://www.toba.gr.jp/" TargetMode="External"/><Relationship Id="rId202" Type="http://schemas.openxmlformats.org/officeDocument/2006/relationships/hyperlink" Target="http://www.beppu-navi.jp/onsenmatsuri/" TargetMode="External"/><Relationship Id="rId244" Type="http://schemas.openxmlformats.org/officeDocument/2006/relationships/hyperlink" Target="http://www.karatsu-kankou.jp/" TargetMode="External"/><Relationship Id="rId647" Type="http://schemas.openxmlformats.org/officeDocument/2006/relationships/hyperlink" Target="http://www.miyazaki-port.jp/" TargetMode="External"/><Relationship Id="rId689" Type="http://schemas.openxmlformats.org/officeDocument/2006/relationships/hyperlink" Target="https://www.town.taiwa.miyagi.jp/" TargetMode="External"/><Relationship Id="rId854" Type="http://schemas.openxmlformats.org/officeDocument/2006/relationships/hyperlink" Target="https://www.kankou-hamada.org/guidepost/10900" TargetMode="External"/><Relationship Id="rId896" Type="http://schemas.openxmlformats.org/officeDocument/2006/relationships/hyperlink" Target="http://www.city.imari.saga.jp/" TargetMode="External"/><Relationship Id="rId39" Type="http://schemas.openxmlformats.org/officeDocument/2006/relationships/hyperlink" Target="http://www.nanaoh.net/index.php" TargetMode="External"/><Relationship Id="rId286" Type="http://schemas.openxmlformats.org/officeDocument/2006/relationships/hyperlink" Target="http://umegae-shuzo.com/" TargetMode="External"/><Relationship Id="rId451" Type="http://schemas.openxmlformats.org/officeDocument/2006/relationships/hyperlink" Target="http://www.scsf.jp/" TargetMode="External"/><Relationship Id="rId493" Type="http://schemas.openxmlformats.org/officeDocument/2006/relationships/hyperlink" Target="https://www.shimoda-city.info/" TargetMode="External"/><Relationship Id="rId507" Type="http://schemas.openxmlformats.org/officeDocument/2006/relationships/hyperlink" Target="http://kameyama-kanko.com/" TargetMode="External"/><Relationship Id="rId549" Type="http://schemas.openxmlformats.org/officeDocument/2006/relationships/hyperlink" Target="http://www.dainenbutsuji.com/oneri/" TargetMode="External"/><Relationship Id="rId714" Type="http://schemas.openxmlformats.org/officeDocument/2006/relationships/hyperlink" Target="http://www.miyacci.or.jp/" TargetMode="External"/><Relationship Id="rId756" Type="http://schemas.openxmlformats.org/officeDocument/2006/relationships/hyperlink" Target="http://niigata-matsuri.com/" TargetMode="External"/><Relationship Id="rId921" Type="http://schemas.openxmlformats.org/officeDocument/2006/relationships/hyperlink" Target="http://www.gotokanko.jp/" TargetMode="External"/><Relationship Id="rId50" Type="http://schemas.openxmlformats.org/officeDocument/2006/relationships/hyperlink" Target="http://rumoi-rasisa.jp/rumoide" TargetMode="External"/><Relationship Id="rId104" Type="http://schemas.openxmlformats.org/officeDocument/2006/relationships/hyperlink" Target="http://www.city.niihama.lg.jp/" TargetMode="External"/><Relationship Id="rId146" Type="http://schemas.openxmlformats.org/officeDocument/2006/relationships/hyperlink" Target="http://www.city.wakkanai.hokkaido.jp/kanko/event/inuzori.html" TargetMode="External"/><Relationship Id="rId188" Type="http://schemas.openxmlformats.org/officeDocument/2006/relationships/hyperlink" Target="http://www.town.hachijo.tokyo.jp/" TargetMode="External"/><Relationship Id="rId311" Type="http://schemas.openxmlformats.org/officeDocument/2006/relationships/hyperlink" Target="http://artfantasia.asia/artist/" TargetMode="External"/><Relationship Id="rId353" Type="http://schemas.openxmlformats.org/officeDocument/2006/relationships/hyperlink" Target="mailto:022-354-2618/info@matsushima-kanko.com" TargetMode="External"/><Relationship Id="rId395" Type="http://schemas.openxmlformats.org/officeDocument/2006/relationships/hyperlink" Target="http://www.sankeien.or.jp/" TargetMode="External"/><Relationship Id="rId409" Type="http://schemas.openxmlformats.org/officeDocument/2006/relationships/hyperlink" Target="https://www.ymm21.jp/" TargetMode="External"/><Relationship Id="rId560" Type="http://schemas.openxmlformats.org/officeDocument/2006/relationships/hyperlink" Target="https://osaka-info.jp/" TargetMode="External"/><Relationship Id="rId798" Type="http://schemas.openxmlformats.org/officeDocument/2006/relationships/hyperlink" Target="http://www.city.gamagori.lg.jp/unit/kankoshoko/kaisuiyoku.html" TargetMode="External"/><Relationship Id="rId92" Type="http://schemas.openxmlformats.org/officeDocument/2006/relationships/hyperlink" Target="http://100mangoku.net/" TargetMode="External"/><Relationship Id="rId213" Type="http://schemas.openxmlformats.org/officeDocument/2006/relationships/hyperlink" Target="https://www.minabe-kanko.jp/sightseeing/4714" TargetMode="External"/><Relationship Id="rId420" Type="http://schemas.openxmlformats.org/officeDocument/2006/relationships/hyperlink" Target="mailto:0259-27-5000/info@visitsado.com" TargetMode="External"/><Relationship Id="rId616" Type="http://schemas.openxmlformats.org/officeDocument/2006/relationships/hyperlink" Target="http://www.toukasan.jp/" TargetMode="External"/><Relationship Id="rId658" Type="http://schemas.openxmlformats.org/officeDocument/2006/relationships/hyperlink" Target="http://aomori-yeg.jp/" TargetMode="External"/><Relationship Id="rId823" Type="http://schemas.openxmlformats.org/officeDocument/2006/relationships/hyperlink" Target="https://ja.kyoto.travel/event/major/jidai/" TargetMode="External"/><Relationship Id="rId865" Type="http://schemas.openxmlformats.org/officeDocument/2006/relationships/hyperlink" Target="http://www.iwami.or.jp/masudalc/activity/kagura/15.html" TargetMode="External"/><Relationship Id="rId255" Type="http://schemas.openxmlformats.org/officeDocument/2006/relationships/hyperlink" Target="http://www.yaizu.gr.jp/" TargetMode="External"/><Relationship Id="rId297" Type="http://schemas.openxmlformats.org/officeDocument/2006/relationships/hyperlink" Target="http://www.gotokyo.org/jp/kanko/taito/event/uenosakuramaturi.html" TargetMode="External"/><Relationship Id="rId462" Type="http://schemas.openxmlformats.org/officeDocument/2006/relationships/hyperlink" Target="http://www.info-toyama.com/event/20088/" TargetMode="External"/><Relationship Id="rId518" Type="http://schemas.openxmlformats.org/officeDocument/2006/relationships/hyperlink" Target="https://www.jonangu.com/index.html" TargetMode="External"/><Relationship Id="rId725" Type="http://schemas.openxmlformats.org/officeDocument/2006/relationships/hyperlink" Target="https://vill.kouzushima.tokyo.jp/travel/event.html" TargetMode="External"/><Relationship Id="rId932" Type="http://schemas.openxmlformats.org/officeDocument/2006/relationships/printerSettings" Target="../printerSettings/printerSettings1.bin"/><Relationship Id="rId115" Type="http://schemas.openxmlformats.org/officeDocument/2006/relationships/hyperlink" Target="https://www.city.kisarazu.lg.jp/shisei/soshiki/kakuka/1001968.html" TargetMode="External"/><Relationship Id="rId157" Type="http://schemas.openxmlformats.org/officeDocument/2006/relationships/hyperlink" Target="https://shimonoseki.travel/event/?eid=69&amp;year=2017&amp;month=2&amp;day=&amp;area%5b%5d=" TargetMode="External"/><Relationship Id="rId322" Type="http://schemas.openxmlformats.org/officeDocument/2006/relationships/hyperlink" Target="https://tontenton.jp/" TargetMode="External"/><Relationship Id="rId364" Type="http://schemas.openxmlformats.org/officeDocument/2006/relationships/hyperlink" Target="https://onagawa-fes.info/" TargetMode="External"/><Relationship Id="rId767" Type="http://schemas.openxmlformats.org/officeDocument/2006/relationships/hyperlink" Target="https://www.niigata-kankou.or.jp/" TargetMode="External"/><Relationship Id="rId61" Type="http://schemas.openxmlformats.org/officeDocument/2006/relationships/hyperlink" Target="http://www.city.kitakyushu.lg.jp/yahatanishi/file_0122.html" TargetMode="External"/><Relationship Id="rId199" Type="http://schemas.openxmlformats.org/officeDocument/2006/relationships/hyperlink" Target="http://w-hanabi.com/" TargetMode="External"/><Relationship Id="rId571" Type="http://schemas.openxmlformats.org/officeDocument/2006/relationships/hyperlink" Target="http://www.sakaiminato.net/" TargetMode="External"/><Relationship Id="rId627" Type="http://schemas.openxmlformats.org/officeDocument/2006/relationships/hyperlink" Target="https://www.pref.tokushima.lg.jp/kenseijoho/soshiki/shoukouroudoukankoubu/kankouseisakuka/" TargetMode="External"/><Relationship Id="rId669" Type="http://schemas.openxmlformats.org/officeDocument/2006/relationships/hyperlink" Target="https://www.city.ofunato.iwate.jp/site/ofunatrip/" TargetMode="External"/><Relationship Id="rId834" Type="http://schemas.openxmlformats.org/officeDocument/2006/relationships/hyperlink" Target="http://www.mihonoseki-kankou.jp/sinji/sinji_morotabune/" TargetMode="External"/><Relationship Id="rId876" Type="http://schemas.openxmlformats.org/officeDocument/2006/relationships/hyperlink" Target="http://www.miyajima.or.jp/" TargetMode="External"/><Relationship Id="rId19" Type="http://schemas.openxmlformats.org/officeDocument/2006/relationships/hyperlink" Target="mailto:083-231-1350/sgkanko@city.shimonoseki.yamaguchi.jp" TargetMode="External"/><Relationship Id="rId224" Type="http://schemas.openxmlformats.org/officeDocument/2006/relationships/hyperlink" Target="http://www.nanki-shirahama.com/event/" TargetMode="External"/><Relationship Id="rId266" Type="http://schemas.openxmlformats.org/officeDocument/2006/relationships/hyperlink" Target="https://www.nachikan.jp/event/winter-2/" TargetMode="External"/><Relationship Id="rId431" Type="http://schemas.openxmlformats.org/officeDocument/2006/relationships/hyperlink" Target="https://www.kyokanko.or.jp/gion/" TargetMode="External"/><Relationship Id="rId473" Type="http://schemas.openxmlformats.org/officeDocument/2006/relationships/hyperlink" Target="http://mikurumayama.jp/" TargetMode="External"/><Relationship Id="rId529" Type="http://schemas.openxmlformats.org/officeDocument/2006/relationships/hyperlink" Target="http://www.sumiyoshitaisha.net/" TargetMode="External"/><Relationship Id="rId680" Type="http://schemas.openxmlformats.org/officeDocument/2006/relationships/hyperlink" Target="http://www.sendaihalf.com/" TargetMode="External"/><Relationship Id="rId736" Type="http://schemas.openxmlformats.org/officeDocument/2006/relationships/hyperlink" Target="http://www.scsf.jp/" TargetMode="External"/><Relationship Id="rId901" Type="http://schemas.openxmlformats.org/officeDocument/2006/relationships/hyperlink" Target="https://www.visit-saiki.jp/events/detail/4be66264-75d3-4925-b54c-30545991c62a" TargetMode="External"/><Relationship Id="rId30" Type="http://schemas.openxmlformats.org/officeDocument/2006/relationships/hyperlink" Target="mailto:083-231-1350/sgkanko@city.shimonoseki.yamaguchi.jp" TargetMode="External"/><Relationship Id="rId126" Type="http://schemas.openxmlformats.org/officeDocument/2006/relationships/hyperlink" Target="http://www.city.kushiro.lg.jp/zoo/" TargetMode="External"/><Relationship Id="rId168" Type="http://schemas.openxmlformats.org/officeDocument/2006/relationships/hyperlink" Target="http://www.karatoichiba.com/bakangai/" TargetMode="External"/><Relationship Id="rId333" Type="http://schemas.openxmlformats.org/officeDocument/2006/relationships/hyperlink" Target="file:///C:\Users\Kuroda\AppData\Roaming\Microsoft\Excel\%23" TargetMode="External"/><Relationship Id="rId540" Type="http://schemas.openxmlformats.org/officeDocument/2006/relationships/hyperlink" Target="http://www.city.kishiwada.osaka.jp/site/danjiri/" TargetMode="External"/><Relationship Id="rId778" Type="http://schemas.openxmlformats.org/officeDocument/2006/relationships/hyperlink" Target="http://www.ataminews.gr.jp/" TargetMode="External"/><Relationship Id="rId72" Type="http://schemas.openxmlformats.org/officeDocument/2006/relationships/hyperlink" Target="http://www.at-nagasaki.jp/event/60620/" TargetMode="External"/><Relationship Id="rId375" Type="http://schemas.openxmlformats.org/officeDocument/2006/relationships/hyperlink" Target="https://hitachikaihin.jp/" TargetMode="External"/><Relationship Id="rId582" Type="http://schemas.openxmlformats.org/officeDocument/2006/relationships/hyperlink" Target="http://www.yuushien.com/yuushien/" TargetMode="External"/><Relationship Id="rId638" Type="http://schemas.openxmlformats.org/officeDocument/2006/relationships/hyperlink" Target="https://setouchi-mm.com/" TargetMode="External"/><Relationship Id="rId803" Type="http://schemas.openxmlformats.org/officeDocument/2006/relationships/hyperlink" Target="http://www.city.gamagori.lg.jp/unit/norin/" TargetMode="External"/><Relationship Id="rId845" Type="http://schemas.openxmlformats.org/officeDocument/2006/relationships/hyperlink" Target="https://www.kankou-hamada.org/guidepost/6599" TargetMode="External"/><Relationship Id="rId3" Type="http://schemas.openxmlformats.org/officeDocument/2006/relationships/hyperlink" Target="mailto:0950-22-4111/kanko@city.hirado.lg.jp" TargetMode="External"/><Relationship Id="rId235" Type="http://schemas.openxmlformats.org/officeDocument/2006/relationships/hyperlink" Target="http://www.city.niihama.lg.jp/" TargetMode="External"/><Relationship Id="rId277" Type="http://schemas.openxmlformats.org/officeDocument/2006/relationships/hyperlink" Target="http://www.sapporo-autumnfest.jp/" TargetMode="External"/><Relationship Id="rId400" Type="http://schemas.openxmlformats.org/officeDocument/2006/relationships/hyperlink" Target="http://akarenga-artrink.yafjp.org/" TargetMode="External"/><Relationship Id="rId442" Type="http://schemas.openxmlformats.org/officeDocument/2006/relationships/hyperlink" Target="http://www.visitsado.com/" TargetMode="External"/><Relationship Id="rId484" Type="http://schemas.openxmlformats.org/officeDocument/2006/relationships/hyperlink" Target="http://www.shimada-ta.jp/index.php" TargetMode="External"/><Relationship Id="rId705" Type="http://schemas.openxmlformats.org/officeDocument/2006/relationships/hyperlink" Target="http://www.akitafan.com/en/index.html" TargetMode="External"/><Relationship Id="rId887" Type="http://schemas.openxmlformats.org/officeDocument/2006/relationships/hyperlink" Target="https://www.city.komatsushima.lg.jp/" TargetMode="External"/><Relationship Id="rId137" Type="http://schemas.openxmlformats.org/officeDocument/2006/relationships/hyperlink" Target="http://www.koudai-akan.net/" TargetMode="External"/><Relationship Id="rId302" Type="http://schemas.openxmlformats.org/officeDocument/2006/relationships/hyperlink" Target="http://www.cciweb.or.jp/kochi/yosakoiweb/" TargetMode="External"/><Relationship Id="rId344" Type="http://schemas.openxmlformats.org/officeDocument/2006/relationships/hyperlink" Target="https://kuroishi.or.jp/" TargetMode="External"/><Relationship Id="rId691" Type="http://schemas.openxmlformats.org/officeDocument/2006/relationships/hyperlink" Target="https://www.zuihoden.com/" TargetMode="External"/><Relationship Id="rId747" Type="http://schemas.openxmlformats.org/officeDocument/2006/relationships/hyperlink" Target="https://www.niigata-kankou.or.jp/" TargetMode="External"/><Relationship Id="rId789" Type="http://schemas.openxmlformats.org/officeDocument/2006/relationships/hyperlink" Target="http://www.yaizu.gr.jp/" TargetMode="External"/><Relationship Id="rId912" Type="http://schemas.openxmlformats.org/officeDocument/2006/relationships/hyperlink" Target="http://seafes.com/" TargetMode="External"/><Relationship Id="rId41" Type="http://schemas.openxmlformats.org/officeDocument/2006/relationships/hyperlink" Target="http://www.nanaoh.net/index.php" TargetMode="External"/><Relationship Id="rId83" Type="http://schemas.openxmlformats.org/officeDocument/2006/relationships/hyperlink" Target="http://yoshiwara-shoutengai.com/gionfes/" TargetMode="External"/><Relationship Id="rId179" Type="http://schemas.openxmlformats.org/officeDocument/2006/relationships/hyperlink" Target="http://www.kankou-nichinan.jp/" TargetMode="External"/><Relationship Id="rId386" Type="http://schemas.openxmlformats.org/officeDocument/2006/relationships/hyperlink" Target="https://www.motomachi.or.jp/" TargetMode="External"/><Relationship Id="rId551" Type="http://schemas.openxmlformats.org/officeDocument/2006/relationships/hyperlink" Target="http://www.yodohanabi.com/" TargetMode="External"/><Relationship Id="rId593" Type="http://schemas.openxmlformats.org/officeDocument/2006/relationships/hyperlink" Target="https://www.kankou-hamada.org/guidepost/8499" TargetMode="External"/><Relationship Id="rId607" Type="http://schemas.openxmlformats.org/officeDocument/2006/relationships/hyperlink" Target="https://hanabi-towada.info/" TargetMode="External"/><Relationship Id="rId649" Type="http://schemas.openxmlformats.org/officeDocument/2006/relationships/hyperlink" Target="http://www.miyazaki-cci.or.jp/miyazaki/" TargetMode="External"/><Relationship Id="rId814" Type="http://schemas.openxmlformats.org/officeDocument/2006/relationships/hyperlink" Target="https://www.kyotango.gr.jp/" TargetMode="External"/><Relationship Id="rId856" Type="http://schemas.openxmlformats.org/officeDocument/2006/relationships/hyperlink" Target="https://www.kankou-hamada.org/guidepost/10907" TargetMode="External"/><Relationship Id="rId190" Type="http://schemas.openxmlformats.org/officeDocument/2006/relationships/hyperlink" Target="http://www.akitafan.com/pages/contact" TargetMode="External"/><Relationship Id="rId204" Type="http://schemas.openxmlformats.org/officeDocument/2006/relationships/hyperlink" Target="http://tri-miyako.com/" TargetMode="External"/><Relationship Id="rId246" Type="http://schemas.openxmlformats.org/officeDocument/2006/relationships/hyperlink" Target="http://www.i-sam.co.jp/ayahashi_roadrace/" TargetMode="External"/><Relationship Id="rId288" Type="http://schemas.openxmlformats.org/officeDocument/2006/relationships/hyperlink" Target="http://umegae-shuzo.com/" TargetMode="External"/><Relationship Id="rId411" Type="http://schemas.openxmlformats.org/officeDocument/2006/relationships/hyperlink" Target="https://nogedaidogei.com/" TargetMode="External"/><Relationship Id="rId453" Type="http://schemas.openxmlformats.org/officeDocument/2006/relationships/hyperlink" Target="http://www.city.sado.niigata.jp/" TargetMode="External"/><Relationship Id="rId509" Type="http://schemas.openxmlformats.org/officeDocument/2006/relationships/hyperlink" Target="https://kanko-yokkaichi.com/festival/385/" TargetMode="External"/><Relationship Id="rId660" Type="http://schemas.openxmlformats.org/officeDocument/2006/relationships/hyperlink" Target="http://kakunodate-kanko.jp/" TargetMode="External"/><Relationship Id="rId898" Type="http://schemas.openxmlformats.org/officeDocument/2006/relationships/hyperlink" Target="http://www.city.imari.saga.jp/" TargetMode="External"/><Relationship Id="rId106" Type="http://schemas.openxmlformats.org/officeDocument/2006/relationships/hyperlink" Target="http://n-akindo.com/" TargetMode="External"/><Relationship Id="rId313" Type="http://schemas.openxmlformats.org/officeDocument/2006/relationships/hyperlink" Target="http://www.niicci.or.jp/hanabitaikai/" TargetMode="External"/><Relationship Id="rId495" Type="http://schemas.openxmlformats.org/officeDocument/2006/relationships/hyperlink" Target="https://www.shimoda-city.info/" TargetMode="External"/><Relationship Id="rId716" Type="http://schemas.openxmlformats.org/officeDocument/2006/relationships/hyperlink" Target="https://www.oarai-info.jp/" TargetMode="External"/><Relationship Id="rId758" Type="http://schemas.openxmlformats.org/officeDocument/2006/relationships/hyperlink" Target="http://www.minekomi.sakura.ne.jp/index.html" TargetMode="External"/><Relationship Id="rId923" Type="http://schemas.openxmlformats.org/officeDocument/2006/relationships/hyperlink" Target="http://www.hyottoko.jp/" TargetMode="External"/><Relationship Id="rId10" Type="http://schemas.openxmlformats.org/officeDocument/2006/relationships/hyperlink" Target="mailto:e0624001@pref.wakayama.lg.jp" TargetMode="External"/><Relationship Id="rId52" Type="http://schemas.openxmlformats.org/officeDocument/2006/relationships/hyperlink" Target="http://www.cci.knc.ne.jp/summer-festival/" TargetMode="External"/><Relationship Id="rId94" Type="http://schemas.openxmlformats.org/officeDocument/2006/relationships/hyperlink" Target="http://www.pref.ishikawa.jp/siro-niwa/japanese/top.html" TargetMode="External"/><Relationship Id="rId148" Type="http://schemas.openxmlformats.org/officeDocument/2006/relationships/hyperlink" Target="https://onrf.jp/" TargetMode="External"/><Relationship Id="rId355" Type="http://schemas.openxmlformats.org/officeDocument/2006/relationships/hyperlink" Target="http://www.satohama-jomon.jp/index.html" TargetMode="External"/><Relationship Id="rId397" Type="http://schemas.openxmlformats.org/officeDocument/2006/relationships/hyperlink" Target="https://www.chinatown.or.jp/" TargetMode="External"/><Relationship Id="rId520" Type="http://schemas.openxmlformats.org/officeDocument/2006/relationships/hyperlink" Target="https://www.kamigamojinja.jp/" TargetMode="External"/><Relationship Id="rId562" Type="http://schemas.openxmlformats.org/officeDocument/2006/relationships/hyperlink" Target="https://osaka-info.jp/" TargetMode="External"/><Relationship Id="rId618" Type="http://schemas.openxmlformats.org/officeDocument/2006/relationships/hyperlink" Target="http://sakematsuri.com/" TargetMode="External"/><Relationship Id="rId825" Type="http://schemas.openxmlformats.org/officeDocument/2006/relationships/hyperlink" Target="https://www.city.himeji.lg.jp/oshirofes/" TargetMode="External"/><Relationship Id="rId215" Type="http://schemas.openxmlformats.org/officeDocument/2006/relationships/hyperlink" Target="http://www.tanabe-kanko.jp/event/tanabematsuri/" TargetMode="External"/><Relationship Id="rId257" Type="http://schemas.openxmlformats.org/officeDocument/2006/relationships/hyperlink" Target="http://www.yaizu.gr.jp/" TargetMode="External"/><Relationship Id="rId422" Type="http://schemas.openxmlformats.org/officeDocument/2006/relationships/hyperlink" Target="mailto:0259-27-5000/info@visitsado.com" TargetMode="External"/><Relationship Id="rId464" Type="http://schemas.openxmlformats.org/officeDocument/2006/relationships/hyperlink" Target="http://www.info-toyama.com/event/20052/" TargetMode="External"/><Relationship Id="rId867" Type="http://schemas.openxmlformats.org/officeDocument/2006/relationships/hyperlink" Target="https://gotsu-kanko.jp/" TargetMode="External"/><Relationship Id="rId299" Type="http://schemas.openxmlformats.org/officeDocument/2006/relationships/hyperlink" Target="http://www.gotokyo.org/jp/kanko/chuo/event/minatomatsuri.html" TargetMode="External"/><Relationship Id="rId727" Type="http://schemas.openxmlformats.org/officeDocument/2006/relationships/hyperlink" Target="https://niijima-info.jp/discover/event/" TargetMode="External"/><Relationship Id="rId63" Type="http://schemas.openxmlformats.org/officeDocument/2006/relationships/hyperlink" Target="http://tobatagion.jp/" TargetMode="External"/><Relationship Id="rId159" Type="http://schemas.openxmlformats.org/officeDocument/2006/relationships/hyperlink" Target="https://shimonoseki.travel/spot/detail.php?uid=332" TargetMode="External"/><Relationship Id="rId366" Type="http://schemas.openxmlformats.org/officeDocument/2006/relationships/hyperlink" Target="http://www.shiogamajinja.jp/index.html" TargetMode="External"/><Relationship Id="rId573" Type="http://schemas.openxmlformats.org/officeDocument/2006/relationships/hyperlink" Target="http://www.daisen.gr.jp/kyokai/" TargetMode="External"/><Relationship Id="rId780" Type="http://schemas.openxmlformats.org/officeDocument/2006/relationships/hyperlink" Target="http://www.ataminews.gr.jp/" TargetMode="External"/><Relationship Id="rId226" Type="http://schemas.openxmlformats.org/officeDocument/2006/relationships/hyperlink" Target="http://www.nanki-shirahama.com/event/" TargetMode="External"/><Relationship Id="rId433" Type="http://schemas.openxmlformats.org/officeDocument/2006/relationships/hyperlink" Target="http://www.visitsado.com/" TargetMode="External"/><Relationship Id="rId878" Type="http://schemas.openxmlformats.org/officeDocument/2006/relationships/hyperlink" Target="http://www.miyajima.or.jp/" TargetMode="External"/><Relationship Id="rId640" Type="http://schemas.openxmlformats.org/officeDocument/2006/relationships/hyperlink" Target="https://www.facebook.com/kumamotoboatshow/" TargetMode="External"/><Relationship Id="rId738" Type="http://schemas.openxmlformats.org/officeDocument/2006/relationships/hyperlink" Target="http://www.ys-nihonkai.jp/" TargetMode="External"/><Relationship Id="rId74" Type="http://schemas.openxmlformats.org/officeDocument/2006/relationships/hyperlink" Target="http://www.at-nagasaki.jp/festival/lantern/" TargetMode="External"/><Relationship Id="rId377" Type="http://schemas.openxmlformats.org/officeDocument/2006/relationships/hyperlink" Target="https://luckyfes.com/" TargetMode="External"/><Relationship Id="rId500" Type="http://schemas.openxmlformats.org/officeDocument/2006/relationships/hyperlink" Target="http://www.yokkaichi-port.or.jp/" TargetMode="External"/><Relationship Id="rId584" Type="http://schemas.openxmlformats.org/officeDocument/2006/relationships/hyperlink" Target="http://www.sakaiminato.net/" TargetMode="External"/><Relationship Id="rId805" Type="http://schemas.openxmlformats.org/officeDocument/2006/relationships/hyperlink" Target="https://www.city.gamagori.lg.jp/unit/kankoshoko/gamamatu.html" TargetMode="External"/><Relationship Id="rId5" Type="http://schemas.openxmlformats.org/officeDocument/2006/relationships/hyperlink" Target="mailto:0950-22-4111/kanko@city.hirado.lg.jp" TargetMode="External"/><Relationship Id="rId237" Type="http://schemas.openxmlformats.org/officeDocument/2006/relationships/hyperlink" Target="http://www.h6.dion.ne.jp/~rypin/" TargetMode="External"/><Relationship Id="rId791" Type="http://schemas.openxmlformats.org/officeDocument/2006/relationships/hyperlink" Target="http://www.yaizu.gr.jp/" TargetMode="External"/><Relationship Id="rId889" Type="http://schemas.openxmlformats.org/officeDocument/2006/relationships/hyperlink" Target="https://www.city.sakaide.lg.jp/index.html" TargetMode="External"/><Relationship Id="rId444" Type="http://schemas.openxmlformats.org/officeDocument/2006/relationships/hyperlink" Target="http://www.visitsado.com/" TargetMode="External"/><Relationship Id="rId651" Type="http://schemas.openxmlformats.org/officeDocument/2006/relationships/hyperlink" Target="https://event.hakobura.jp/1219" TargetMode="External"/><Relationship Id="rId749" Type="http://schemas.openxmlformats.org/officeDocument/2006/relationships/hyperlink" Target="https://www.niigata-kankou.or.jp/" TargetMode="External"/><Relationship Id="rId290" Type="http://schemas.openxmlformats.org/officeDocument/2006/relationships/hyperlink" Target="http://mikawachi-utsuwa.net/" TargetMode="External"/><Relationship Id="rId304" Type="http://schemas.openxmlformats.org/officeDocument/2006/relationships/hyperlink" Target="http://www.town.ino.kochi.jp/" TargetMode="External"/><Relationship Id="rId388" Type="http://schemas.openxmlformats.org/officeDocument/2006/relationships/hyperlink" Target="http://www.asahijazz.net/" TargetMode="External"/><Relationship Id="rId511" Type="http://schemas.openxmlformats.org/officeDocument/2006/relationships/hyperlink" Target="http://www.maizuru-kanko.net/" TargetMode="External"/><Relationship Id="rId609" Type="http://schemas.openxmlformats.org/officeDocument/2006/relationships/hyperlink" Target="http://towada-yabusame.com/" TargetMode="External"/><Relationship Id="rId85" Type="http://schemas.openxmlformats.org/officeDocument/2006/relationships/hyperlink" Target="http://www.fujisanmesse.com/jishujigyo/" TargetMode="External"/><Relationship Id="rId150" Type="http://schemas.openxmlformats.org/officeDocument/2006/relationships/hyperlink" Target="https://soma-kanko.jp/" TargetMode="External"/><Relationship Id="rId595" Type="http://schemas.openxmlformats.org/officeDocument/2006/relationships/hyperlink" Target="http://fukuyama-kanko.com/" TargetMode="External"/><Relationship Id="rId816" Type="http://schemas.openxmlformats.org/officeDocument/2006/relationships/hyperlink" Target="https://www.ine-kankou.jp/" TargetMode="External"/><Relationship Id="rId248" Type="http://schemas.openxmlformats.org/officeDocument/2006/relationships/hyperlink" Target="https://www.southeast-botanical.jp/illumination2021/" TargetMode="External"/><Relationship Id="rId455" Type="http://schemas.openxmlformats.org/officeDocument/2006/relationships/hyperlink" Target="http://www.tulipfair.or.jp/" TargetMode="External"/><Relationship Id="rId662" Type="http://schemas.openxmlformats.org/officeDocument/2006/relationships/hyperlink" Target="http://akitayuzawa.jp/" TargetMode="External"/><Relationship Id="rId12" Type="http://schemas.openxmlformats.org/officeDocument/2006/relationships/hyperlink" Target="mailto:0185-24-9142/syoukou@city.oga.akita.jp" TargetMode="External"/><Relationship Id="rId108" Type="http://schemas.openxmlformats.org/officeDocument/2006/relationships/hyperlink" Target="http://www.fuku-e.com/" TargetMode="External"/><Relationship Id="rId315" Type="http://schemas.openxmlformats.org/officeDocument/2006/relationships/hyperlink" Target="http://www.ataminews.gr.jp/" TargetMode="External"/><Relationship Id="rId522" Type="http://schemas.openxmlformats.org/officeDocument/2006/relationships/hyperlink" Target="https://www.seimeijinja.jp/" TargetMode="External"/><Relationship Id="rId96" Type="http://schemas.openxmlformats.org/officeDocument/2006/relationships/hyperlink" Target="http://www.pref.ishikawa.jp/siro-niwa/japanese/top.html" TargetMode="External"/><Relationship Id="rId161" Type="http://schemas.openxmlformats.org/officeDocument/2006/relationships/hyperlink" Target="https://shimonoseki.travel/spot/detail.php?uid=335" TargetMode="External"/><Relationship Id="rId399" Type="http://schemas.openxmlformats.org/officeDocument/2006/relationships/hyperlink" Target="https://www.yokohama-akarenga.jp/christmas/" TargetMode="External"/><Relationship Id="rId827" Type="http://schemas.openxmlformats.org/officeDocument/2006/relationships/hyperlink" Target="http://kankou.iwakuni-city.net/" TargetMode="External"/><Relationship Id="rId259" Type="http://schemas.openxmlformats.org/officeDocument/2006/relationships/hyperlink" Target="http://www.town.nachikatsuura.wakayama.jp/forms/info/info.aspx?info_id=9447" TargetMode="External"/><Relationship Id="rId466" Type="http://schemas.openxmlformats.org/officeDocument/2006/relationships/hyperlink" Target="http://www.info-toyama.com/event/20100/" TargetMode="External"/><Relationship Id="rId673" Type="http://schemas.openxmlformats.org/officeDocument/2006/relationships/hyperlink" Target="http://www.visit-kuji.jp/index.html" TargetMode="External"/><Relationship Id="rId880" Type="http://schemas.openxmlformats.org/officeDocument/2006/relationships/hyperlink" Target="http://fukuyama-matsuri.jp/natsu/" TargetMode="External"/><Relationship Id="rId23" Type="http://schemas.openxmlformats.org/officeDocument/2006/relationships/hyperlink" Target="mailto:083-231-1350/sgkanko@city.shimonoseki.yamaguchi.jp" TargetMode="External"/><Relationship Id="rId119" Type="http://schemas.openxmlformats.org/officeDocument/2006/relationships/hyperlink" Target="http://www.kagoshima-kankou.com/for/areaguides/nansatsu.html" TargetMode="External"/><Relationship Id="rId326" Type="http://schemas.openxmlformats.org/officeDocument/2006/relationships/hyperlink" Target="file:///C:\Users\Kuroda\AppData\Roaming\Microsoft\Excel\%23" TargetMode="External"/><Relationship Id="rId533" Type="http://schemas.openxmlformats.org/officeDocument/2006/relationships/hyperlink" Target="http://www.city.kaizuka.lg.jp/kanko/index.html" TargetMode="External"/><Relationship Id="rId740" Type="http://schemas.openxmlformats.org/officeDocument/2006/relationships/hyperlink" Target="https://www.fuku-e.com/070_event/?i=174" TargetMode="External"/><Relationship Id="rId838" Type="http://schemas.openxmlformats.org/officeDocument/2006/relationships/hyperlink" Target="https://hagicci.or.jp/natumaturi/" TargetMode="External"/><Relationship Id="rId172" Type="http://schemas.openxmlformats.org/officeDocument/2006/relationships/hyperlink" Target="https://shimonoseki.travel/event/?eid=69&amp;year=2017&amp;month=2&amp;day=&amp;area%5b%5d=" TargetMode="External"/><Relationship Id="rId477" Type="http://schemas.openxmlformats.org/officeDocument/2006/relationships/hyperlink" Target="mailto:0537-85-1135/shokan@city.omaezaki.shizuoka.jp" TargetMode="External"/><Relationship Id="rId600" Type="http://schemas.openxmlformats.org/officeDocument/2006/relationships/hyperlink" Target="http://www.city-nakatsu.jp/categories/kanko-navi/kanko_seasonevent/seasonevent_cosmos/" TargetMode="External"/><Relationship Id="rId684" Type="http://schemas.openxmlformats.org/officeDocument/2006/relationships/hyperlink" Target="http://totteokino-ongakusai.jp/" TargetMode="External"/><Relationship Id="rId337" Type="http://schemas.openxmlformats.org/officeDocument/2006/relationships/hyperlink" Target="file:///C:\Users\Kuroda\AppData\Roaming\Microsoft\Excel\%23" TargetMode="External"/><Relationship Id="rId891" Type="http://schemas.openxmlformats.org/officeDocument/2006/relationships/hyperlink" Target="https://www.city.sakaide.lg.jp/index.html" TargetMode="External"/><Relationship Id="rId905" Type="http://schemas.openxmlformats.org/officeDocument/2006/relationships/hyperlink" Target="https://www.visit-saiki.jp/events/detail/80db9966-19ea-4c48-9157-83a50cdf8dfa" TargetMode="External"/><Relationship Id="rId34" Type="http://schemas.openxmlformats.org/officeDocument/2006/relationships/hyperlink" Target="http://ipponsugi.sakura.ne.jp/noren/" TargetMode="External"/><Relationship Id="rId544" Type="http://schemas.openxmlformats.org/officeDocument/2006/relationships/hyperlink" Target="http://www.sumiyoshitaisha.net/" TargetMode="External"/><Relationship Id="rId751" Type="http://schemas.openxmlformats.org/officeDocument/2006/relationships/hyperlink" Target="http://www.niigata-animemangafes.com/" TargetMode="External"/><Relationship Id="rId849" Type="http://schemas.openxmlformats.org/officeDocument/2006/relationships/hyperlink" Target="https://www.kankou-hamada.org/guidepost/10585" TargetMode="External"/><Relationship Id="rId183" Type="http://schemas.openxmlformats.org/officeDocument/2006/relationships/hyperlink" Target="http://www.kankou-nichinan.jp/" TargetMode="External"/><Relationship Id="rId390" Type="http://schemas.openxmlformats.org/officeDocument/2006/relationships/hyperlink" Target="http://shinyoko.net/" TargetMode="External"/><Relationship Id="rId404" Type="http://schemas.openxmlformats.org/officeDocument/2006/relationships/hyperlink" Target="http://www.motomachi-cs.com/index.html" TargetMode="External"/><Relationship Id="rId611" Type="http://schemas.openxmlformats.org/officeDocument/2006/relationships/hyperlink" Target="https://www.towada.travel/blog-posts/oirase-gorge-frozen-bus-tour" TargetMode="External"/><Relationship Id="rId250" Type="http://schemas.openxmlformats.org/officeDocument/2006/relationships/hyperlink" Target="https://www.oki-carnival.com/" TargetMode="External"/><Relationship Id="rId488" Type="http://schemas.openxmlformats.org/officeDocument/2006/relationships/hyperlink" Target="http://www.omaezaki.gr.jp/" TargetMode="External"/><Relationship Id="rId695" Type="http://schemas.openxmlformats.org/officeDocument/2006/relationships/hyperlink" Target="https://www.tomiya-city.miyagi.jp/" TargetMode="External"/><Relationship Id="rId709" Type="http://schemas.openxmlformats.org/officeDocument/2006/relationships/hyperlink" Target="http://www.kankou385.jp/" TargetMode="External"/><Relationship Id="rId916" Type="http://schemas.openxmlformats.org/officeDocument/2006/relationships/hyperlink" Target="https://nakatsuyaba.com/?introduce=shinryoku" TargetMode="External"/><Relationship Id="rId45" Type="http://schemas.openxmlformats.org/officeDocument/2006/relationships/hyperlink" Target="http://tottori-shanshan.jp/" TargetMode="External"/><Relationship Id="rId110" Type="http://schemas.openxmlformats.org/officeDocument/2006/relationships/hyperlink" Target="http://www.tagataisya.or.jp/event/mantou/" TargetMode="External"/><Relationship Id="rId348" Type="http://schemas.openxmlformats.org/officeDocument/2006/relationships/hyperlink" Target="https://kosuimaturi.com/" TargetMode="External"/><Relationship Id="rId555" Type="http://schemas.openxmlformats.org/officeDocument/2006/relationships/hyperlink" Target="http://www.osaka-marathon.jp/" TargetMode="External"/><Relationship Id="rId762" Type="http://schemas.openxmlformats.org/officeDocument/2006/relationships/hyperlink" Target="https://www.niigata-kankou.or.jp/" TargetMode="External"/><Relationship Id="rId194" Type="http://schemas.openxmlformats.org/officeDocument/2006/relationships/hyperlink" Target="http://www.wakamatsuri.com/" TargetMode="External"/><Relationship Id="rId208" Type="http://schemas.openxmlformats.org/officeDocument/2006/relationships/hyperlink" Target="http://www.city.fuji.shizuoka.jp/fujijikan/enjoy/kb719c0000000h08.html" TargetMode="External"/><Relationship Id="rId415" Type="http://schemas.openxmlformats.org/officeDocument/2006/relationships/hyperlink" Target="mailto:0259-27-5000/info@visitsado.com" TargetMode="External"/><Relationship Id="rId622" Type="http://schemas.openxmlformats.org/officeDocument/2006/relationships/hyperlink" Target="http://miyoshi-kankou.jp/?p=293" TargetMode="External"/><Relationship Id="rId261" Type="http://schemas.openxmlformats.org/officeDocument/2006/relationships/hyperlink" Target="https://www.city.shingu.lg.jp/" TargetMode="External"/><Relationship Id="rId499" Type="http://schemas.openxmlformats.org/officeDocument/2006/relationships/hyperlink" Target="https://nu-mshinsenkan.com/" TargetMode="External"/><Relationship Id="rId927" Type="http://schemas.openxmlformats.org/officeDocument/2006/relationships/hyperlink" Target="http://www.kinasse-yatsushiro.jp/myoken" TargetMode="External"/><Relationship Id="rId56" Type="http://schemas.openxmlformats.org/officeDocument/2006/relationships/hyperlink" Target="http://www.shimanto-kankou.com/" TargetMode="External"/><Relationship Id="rId359" Type="http://schemas.openxmlformats.org/officeDocument/2006/relationships/hyperlink" Target="mailto:022-354-2618/info@matsushima-kanko.com" TargetMode="External"/><Relationship Id="rId566" Type="http://schemas.openxmlformats.org/officeDocument/2006/relationships/hyperlink" Target="http://kobe-matsuri.com/" TargetMode="External"/><Relationship Id="rId773" Type="http://schemas.openxmlformats.org/officeDocument/2006/relationships/hyperlink" Target="https://bunkasouzou-takaoka.jp/" TargetMode="External"/><Relationship Id="rId121" Type="http://schemas.openxmlformats.org/officeDocument/2006/relationships/hyperlink" Target="http://www.kagoshima-kankou.com/event/50211/" TargetMode="External"/><Relationship Id="rId219" Type="http://schemas.openxmlformats.org/officeDocument/2006/relationships/hyperlink" Target="http://www.kishu-benkei.com/" TargetMode="External"/><Relationship Id="rId426" Type="http://schemas.openxmlformats.org/officeDocument/2006/relationships/hyperlink" Target="mailto:0259-27-5000/info@visitsado.com" TargetMode="External"/><Relationship Id="rId633" Type="http://schemas.openxmlformats.org/officeDocument/2006/relationships/hyperlink" Target="https://www.city.imabari.ehime.jp/kanko/tsugi/" TargetMode="External"/><Relationship Id="rId840" Type="http://schemas.openxmlformats.org/officeDocument/2006/relationships/hyperlink" Target="https://www.kankou-hamada.org/guidepost/6588" TargetMode="External"/><Relationship Id="rId67" Type="http://schemas.openxmlformats.org/officeDocument/2006/relationships/hyperlink" Target="http://www.acvb.or.jp/" TargetMode="External"/><Relationship Id="rId272" Type="http://schemas.openxmlformats.org/officeDocument/2006/relationships/hyperlink" Target="http://www.ataminews.gr.jp/" TargetMode="External"/><Relationship Id="rId577" Type="http://schemas.openxmlformats.org/officeDocument/2006/relationships/hyperlink" Target="http://www.yuushien.com/yuushien/" TargetMode="External"/><Relationship Id="rId700" Type="http://schemas.openxmlformats.org/officeDocument/2006/relationships/hyperlink" Target="https://www.kankou.natori.miyagi.jp/" TargetMode="External"/><Relationship Id="rId132" Type="http://schemas.openxmlformats.org/officeDocument/2006/relationships/hyperlink" Target="http://kushiro-jc.jp/2015/" TargetMode="External"/><Relationship Id="rId784" Type="http://schemas.openxmlformats.org/officeDocument/2006/relationships/hyperlink" Target="http://www.ataminews.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K1107"/>
  <sheetViews>
    <sheetView tabSelected="1" zoomScale="85" zoomScaleNormal="85" workbookViewId="0">
      <selection activeCell="A2" sqref="A2:A3"/>
    </sheetView>
  </sheetViews>
  <sheetFormatPr defaultColWidth="9" defaultRowHeight="24"/>
  <cols>
    <col min="1" max="1" width="10.5" style="22" customWidth="1"/>
    <col min="2" max="2" width="32.75" style="22" bestFit="1" customWidth="1"/>
    <col min="3" max="3" width="9.875" style="22" customWidth="1"/>
    <col min="4" max="4" width="28.375" style="22" bestFit="1" customWidth="1"/>
    <col min="5" max="5" width="38.625" style="22" customWidth="1"/>
    <col min="6" max="6" width="10.375" style="22" customWidth="1"/>
    <col min="7" max="7" width="18.375" style="30" customWidth="1"/>
    <col min="8" max="8" width="32.125" style="30" customWidth="1"/>
    <col min="9" max="9" width="26.5" style="22" customWidth="1"/>
    <col min="10" max="10" width="40.75" style="22" customWidth="1"/>
    <col min="11" max="11" width="37.375" style="22" customWidth="1"/>
    <col min="12" max="12" width="61.875" style="22" bestFit="1" customWidth="1"/>
    <col min="13" max="13" width="122.75" style="22" bestFit="1" customWidth="1"/>
    <col min="14" max="16384" width="9" style="26"/>
  </cols>
  <sheetData>
    <row r="1" spans="1:13" ht="39.6" customHeight="1">
      <c r="A1" s="208" t="s">
        <v>3711</v>
      </c>
      <c r="B1" s="208"/>
      <c r="C1" s="209"/>
      <c r="D1" s="208"/>
      <c r="E1" s="208"/>
      <c r="F1" s="209"/>
      <c r="G1" s="209"/>
      <c r="H1" s="208"/>
      <c r="I1" s="208"/>
      <c r="J1" s="208"/>
      <c r="K1" s="208"/>
      <c r="L1" s="208"/>
      <c r="M1" s="208"/>
    </row>
    <row r="2" spans="1:13" ht="26.25" customHeight="1">
      <c r="A2" s="210" t="s">
        <v>0</v>
      </c>
      <c r="B2" s="210" t="s">
        <v>1</v>
      </c>
      <c r="C2" s="211" t="s">
        <v>54</v>
      </c>
      <c r="D2" s="210" t="s">
        <v>78</v>
      </c>
      <c r="E2" s="210" t="s">
        <v>181</v>
      </c>
      <c r="F2" s="211" t="s">
        <v>3706</v>
      </c>
      <c r="G2" s="211"/>
      <c r="H2" s="210" t="s">
        <v>1154</v>
      </c>
      <c r="I2" s="210" t="s">
        <v>1576</v>
      </c>
      <c r="J2" s="210" t="s">
        <v>2223</v>
      </c>
      <c r="K2" s="210" t="s">
        <v>3707</v>
      </c>
      <c r="L2" s="210"/>
      <c r="M2" s="210" t="s">
        <v>3474</v>
      </c>
    </row>
    <row r="3" spans="1:13" ht="26.25" customHeight="1">
      <c r="A3" s="210"/>
      <c r="B3" s="210"/>
      <c r="C3" s="211"/>
      <c r="D3" s="210"/>
      <c r="E3" s="210"/>
      <c r="F3" s="27" t="s">
        <v>952</v>
      </c>
      <c r="G3" s="28" t="s">
        <v>963</v>
      </c>
      <c r="H3" s="210"/>
      <c r="I3" s="210"/>
      <c r="J3" s="210"/>
      <c r="K3" s="29" t="s">
        <v>2529</v>
      </c>
      <c r="L3" s="29" t="s">
        <v>2984</v>
      </c>
      <c r="M3" s="210"/>
    </row>
    <row r="4" spans="1:13" ht="45">
      <c r="A4" s="11">
        <v>1</v>
      </c>
      <c r="B4" s="12" t="s">
        <v>2</v>
      </c>
      <c r="C4" s="13" t="s">
        <v>55</v>
      </c>
      <c r="D4" s="12" t="s">
        <v>79</v>
      </c>
      <c r="E4" s="12" t="s">
        <v>182</v>
      </c>
      <c r="F4" s="12" t="s">
        <v>953</v>
      </c>
      <c r="G4" s="12" t="s">
        <v>964</v>
      </c>
      <c r="H4" s="12" t="s">
        <v>1155</v>
      </c>
      <c r="I4" s="12" t="s">
        <v>1577</v>
      </c>
      <c r="J4" s="12" t="s">
        <v>2224</v>
      </c>
      <c r="K4" s="12" t="s">
        <v>2530</v>
      </c>
      <c r="L4" s="12" t="s">
        <v>2985</v>
      </c>
      <c r="M4" s="21"/>
    </row>
    <row r="5" spans="1:13" ht="45">
      <c r="A5" s="11">
        <v>2</v>
      </c>
      <c r="B5" s="12" t="s">
        <v>2</v>
      </c>
      <c r="C5" s="13" t="s">
        <v>55</v>
      </c>
      <c r="D5" s="12" t="s">
        <v>79</v>
      </c>
      <c r="E5" s="12" t="s">
        <v>183</v>
      </c>
      <c r="F5" s="12" t="s">
        <v>953</v>
      </c>
      <c r="G5" s="12" t="s">
        <v>964</v>
      </c>
      <c r="H5" s="12" t="s">
        <v>1156</v>
      </c>
      <c r="I5" s="12" t="s">
        <v>1578</v>
      </c>
      <c r="J5" s="12" t="s">
        <v>2225</v>
      </c>
      <c r="K5" s="12" t="s">
        <v>2530</v>
      </c>
      <c r="L5" s="12" t="s">
        <v>2985</v>
      </c>
      <c r="M5" s="21"/>
    </row>
    <row r="6" spans="1:13" ht="45">
      <c r="A6" s="11">
        <v>3</v>
      </c>
      <c r="B6" s="12" t="s">
        <v>2</v>
      </c>
      <c r="C6" s="13" t="s">
        <v>55</v>
      </c>
      <c r="D6" s="12" t="s">
        <v>79</v>
      </c>
      <c r="E6" s="12" t="s">
        <v>184</v>
      </c>
      <c r="F6" s="12" t="s">
        <v>953</v>
      </c>
      <c r="G6" s="12" t="s">
        <v>964</v>
      </c>
      <c r="H6" s="12" t="s">
        <v>1157</v>
      </c>
      <c r="I6" s="12" t="s">
        <v>1579</v>
      </c>
      <c r="J6" s="12" t="s">
        <v>2226</v>
      </c>
      <c r="K6" s="12" t="s">
        <v>2530</v>
      </c>
      <c r="L6" s="12" t="s">
        <v>2985</v>
      </c>
      <c r="M6" s="21"/>
    </row>
    <row r="7" spans="1:13" ht="45">
      <c r="A7" s="11">
        <v>4</v>
      </c>
      <c r="B7" s="12" t="s">
        <v>3</v>
      </c>
      <c r="C7" s="13" t="s">
        <v>55</v>
      </c>
      <c r="D7" s="12" t="s">
        <v>79</v>
      </c>
      <c r="E7" s="12" t="s">
        <v>185</v>
      </c>
      <c r="F7" s="12" t="s">
        <v>953</v>
      </c>
      <c r="G7" s="12" t="s">
        <v>965</v>
      </c>
      <c r="H7" s="12" t="s">
        <v>1158</v>
      </c>
      <c r="I7" s="12" t="s">
        <v>1580</v>
      </c>
      <c r="J7" s="12" t="s">
        <v>2227</v>
      </c>
      <c r="K7" s="12" t="s">
        <v>2530</v>
      </c>
      <c r="L7" s="12" t="s">
        <v>2985</v>
      </c>
      <c r="M7" s="21"/>
    </row>
    <row r="8" spans="1:13" ht="45">
      <c r="A8" s="11">
        <v>5</v>
      </c>
      <c r="B8" s="12" t="s">
        <v>3</v>
      </c>
      <c r="C8" s="13" t="s">
        <v>55</v>
      </c>
      <c r="D8" s="12" t="s">
        <v>79</v>
      </c>
      <c r="E8" s="12" t="s">
        <v>186</v>
      </c>
      <c r="F8" s="12" t="s">
        <v>953</v>
      </c>
      <c r="G8" s="12" t="s">
        <v>966</v>
      </c>
      <c r="H8" s="12" t="s">
        <v>1159</v>
      </c>
      <c r="I8" s="12" t="s">
        <v>1581</v>
      </c>
      <c r="J8" s="12" t="s">
        <v>2228</v>
      </c>
      <c r="K8" s="12" t="s">
        <v>2530</v>
      </c>
      <c r="L8" s="12" t="s">
        <v>2985</v>
      </c>
      <c r="M8" s="21"/>
    </row>
    <row r="9" spans="1:13" ht="67.5">
      <c r="A9" s="11">
        <v>6</v>
      </c>
      <c r="B9" s="13" t="s">
        <v>4</v>
      </c>
      <c r="C9" s="13" t="s">
        <v>55</v>
      </c>
      <c r="D9" s="12" t="s">
        <v>79</v>
      </c>
      <c r="E9" s="12" t="s">
        <v>187</v>
      </c>
      <c r="F9" s="12" t="s">
        <v>953</v>
      </c>
      <c r="G9" s="12" t="s">
        <v>967</v>
      </c>
      <c r="H9" s="13" t="s">
        <v>1160</v>
      </c>
      <c r="I9" s="12" t="s">
        <v>1582</v>
      </c>
      <c r="J9" s="12" t="s">
        <v>2228</v>
      </c>
      <c r="K9" s="12" t="s">
        <v>2530</v>
      </c>
      <c r="L9" s="12" t="s">
        <v>2985</v>
      </c>
      <c r="M9" s="65" t="s">
        <v>3475</v>
      </c>
    </row>
    <row r="10" spans="1:13" ht="45">
      <c r="A10" s="11">
        <v>7</v>
      </c>
      <c r="B10" s="12" t="s">
        <v>5</v>
      </c>
      <c r="C10" s="13" t="s">
        <v>55</v>
      </c>
      <c r="D10" s="12" t="s">
        <v>79</v>
      </c>
      <c r="E10" s="12" t="s">
        <v>188</v>
      </c>
      <c r="F10" s="12" t="s">
        <v>953</v>
      </c>
      <c r="G10" s="12" t="s">
        <v>966</v>
      </c>
      <c r="H10" s="12" t="s">
        <v>1159</v>
      </c>
      <c r="I10" s="12" t="s">
        <v>1583</v>
      </c>
      <c r="J10" s="12" t="s">
        <v>2228</v>
      </c>
      <c r="K10" s="12" t="s">
        <v>2530</v>
      </c>
      <c r="L10" s="12" t="s">
        <v>2985</v>
      </c>
      <c r="M10" s="65" t="s">
        <v>3476</v>
      </c>
    </row>
    <row r="11" spans="1:13" ht="45">
      <c r="A11" s="11">
        <v>8</v>
      </c>
      <c r="B11" s="12" t="s">
        <v>6</v>
      </c>
      <c r="C11" s="13" t="s">
        <v>55</v>
      </c>
      <c r="D11" s="12" t="s">
        <v>79</v>
      </c>
      <c r="E11" s="12" t="s">
        <v>189</v>
      </c>
      <c r="F11" s="12" t="s">
        <v>953</v>
      </c>
      <c r="G11" s="12" t="s">
        <v>968</v>
      </c>
      <c r="H11" s="12" t="s">
        <v>1161</v>
      </c>
      <c r="I11" s="12" t="s">
        <v>1583</v>
      </c>
      <c r="J11" s="12" t="s">
        <v>2224</v>
      </c>
      <c r="K11" s="12" t="s">
        <v>2530</v>
      </c>
      <c r="L11" s="12" t="s">
        <v>2985</v>
      </c>
      <c r="M11" s="21"/>
    </row>
    <row r="12" spans="1:13" ht="45">
      <c r="A12" s="11">
        <v>9</v>
      </c>
      <c r="B12" s="12" t="s">
        <v>2</v>
      </c>
      <c r="C12" s="13" t="s">
        <v>55</v>
      </c>
      <c r="D12" s="12" t="s">
        <v>80</v>
      </c>
      <c r="E12" s="12" t="s">
        <v>190</v>
      </c>
      <c r="F12" s="12" t="s">
        <v>953</v>
      </c>
      <c r="G12" s="12" t="s">
        <v>969</v>
      </c>
      <c r="H12" s="12" t="s">
        <v>1162</v>
      </c>
      <c r="I12" s="12" t="s">
        <v>1584</v>
      </c>
      <c r="J12" s="12" t="s">
        <v>2229</v>
      </c>
      <c r="K12" s="12" t="s">
        <v>2531</v>
      </c>
      <c r="L12" s="12" t="s">
        <v>2986</v>
      </c>
      <c r="M12" s="66" t="s">
        <v>3477</v>
      </c>
    </row>
    <row r="13" spans="1:13">
      <c r="A13" s="11">
        <v>10</v>
      </c>
      <c r="B13" s="12" t="s">
        <v>2</v>
      </c>
      <c r="C13" s="13" t="s">
        <v>55</v>
      </c>
      <c r="D13" s="12" t="s">
        <v>80</v>
      </c>
      <c r="E13" s="12" t="s">
        <v>191</v>
      </c>
      <c r="F13" s="12" t="s">
        <v>953</v>
      </c>
      <c r="G13" s="12" t="s">
        <v>964</v>
      </c>
      <c r="H13" s="12" t="s">
        <v>1157</v>
      </c>
      <c r="I13" s="12" t="s">
        <v>1585</v>
      </c>
      <c r="J13" s="12" t="s">
        <v>2230</v>
      </c>
      <c r="K13" s="12" t="s">
        <v>2532</v>
      </c>
      <c r="L13" s="12" t="s">
        <v>2987</v>
      </c>
      <c r="M13" s="120" t="s">
        <v>3478</v>
      </c>
    </row>
    <row r="14" spans="1:13" ht="45">
      <c r="A14" s="11">
        <v>11</v>
      </c>
      <c r="B14" s="12" t="s">
        <v>2</v>
      </c>
      <c r="C14" s="13" t="s">
        <v>55</v>
      </c>
      <c r="D14" s="12" t="s">
        <v>80</v>
      </c>
      <c r="E14" s="12" t="s">
        <v>192</v>
      </c>
      <c r="F14" s="12" t="s">
        <v>953</v>
      </c>
      <c r="G14" s="12" t="s">
        <v>970</v>
      </c>
      <c r="H14" s="12" t="s">
        <v>1163</v>
      </c>
      <c r="I14" s="12" t="s">
        <v>1586</v>
      </c>
      <c r="J14" s="12" t="s">
        <v>2229</v>
      </c>
      <c r="K14" s="12" t="s">
        <v>2533</v>
      </c>
      <c r="L14" s="12" t="s">
        <v>2988</v>
      </c>
      <c r="M14" s="66" t="s">
        <v>3479</v>
      </c>
    </row>
    <row r="15" spans="1:13">
      <c r="A15" s="11">
        <v>12</v>
      </c>
      <c r="B15" s="13" t="s">
        <v>5</v>
      </c>
      <c r="C15" s="13" t="s">
        <v>55</v>
      </c>
      <c r="D15" s="12" t="s">
        <v>80</v>
      </c>
      <c r="E15" s="12" t="s">
        <v>193</v>
      </c>
      <c r="F15" s="12" t="s">
        <v>953</v>
      </c>
      <c r="G15" s="12" t="s">
        <v>966</v>
      </c>
      <c r="H15" s="13" t="s">
        <v>1159</v>
      </c>
      <c r="I15" s="12" t="s">
        <v>1587</v>
      </c>
      <c r="J15" s="12" t="s">
        <v>2231</v>
      </c>
      <c r="K15" s="12" t="s">
        <v>2534</v>
      </c>
      <c r="L15" s="12" t="s">
        <v>4737</v>
      </c>
      <c r="M15" s="66" t="s">
        <v>3480</v>
      </c>
    </row>
    <row r="16" spans="1:13" ht="45">
      <c r="A16" s="11">
        <v>13</v>
      </c>
      <c r="B16" s="12" t="s">
        <v>6</v>
      </c>
      <c r="C16" s="13" t="s">
        <v>55</v>
      </c>
      <c r="D16" s="12" t="s">
        <v>80</v>
      </c>
      <c r="E16" s="12" t="s">
        <v>194</v>
      </c>
      <c r="F16" s="12" t="s">
        <v>953</v>
      </c>
      <c r="G16" s="12" t="s">
        <v>971</v>
      </c>
      <c r="H16" s="12" t="s">
        <v>1164</v>
      </c>
      <c r="I16" s="12" t="s">
        <v>1584</v>
      </c>
      <c r="J16" s="12" t="s">
        <v>2229</v>
      </c>
      <c r="K16" s="12" t="s">
        <v>2535</v>
      </c>
      <c r="L16" s="12" t="s">
        <v>2989</v>
      </c>
      <c r="M16" s="66" t="s">
        <v>3481</v>
      </c>
    </row>
    <row r="17" spans="1:13">
      <c r="A17" s="11">
        <v>14</v>
      </c>
      <c r="B17" s="12" t="s">
        <v>6</v>
      </c>
      <c r="C17" s="13" t="s">
        <v>55</v>
      </c>
      <c r="D17" s="12" t="s">
        <v>80</v>
      </c>
      <c r="E17" s="12" t="s">
        <v>195</v>
      </c>
      <c r="F17" s="12" t="s">
        <v>953</v>
      </c>
      <c r="G17" s="12" t="s">
        <v>966</v>
      </c>
      <c r="H17" s="12" t="s">
        <v>1159</v>
      </c>
      <c r="I17" s="12" t="s">
        <v>1588</v>
      </c>
      <c r="J17" s="12" t="s">
        <v>2231</v>
      </c>
      <c r="K17" s="12" t="s">
        <v>2534</v>
      </c>
      <c r="L17" s="12" t="s">
        <v>4737</v>
      </c>
      <c r="M17" s="66" t="s">
        <v>3480</v>
      </c>
    </row>
    <row r="18" spans="1:13" ht="45">
      <c r="A18" s="11">
        <v>15</v>
      </c>
      <c r="B18" s="12" t="s">
        <v>2</v>
      </c>
      <c r="C18" s="13" t="s">
        <v>55</v>
      </c>
      <c r="D18" s="12" t="s">
        <v>81</v>
      </c>
      <c r="E18" s="12" t="s">
        <v>196</v>
      </c>
      <c r="F18" s="12" t="s">
        <v>953</v>
      </c>
      <c r="G18" s="12" t="s">
        <v>964</v>
      </c>
      <c r="H18" s="18" t="s">
        <v>1155</v>
      </c>
      <c r="I18" s="12" t="s">
        <v>1589</v>
      </c>
      <c r="J18" s="12" t="s">
        <v>2232</v>
      </c>
      <c r="K18" s="12" t="s">
        <v>2536</v>
      </c>
      <c r="L18" s="12" t="s">
        <v>2990</v>
      </c>
      <c r="M18" s="67" t="s">
        <v>3482</v>
      </c>
    </row>
    <row r="19" spans="1:13">
      <c r="A19" s="11">
        <v>16</v>
      </c>
      <c r="B19" s="12" t="s">
        <v>2</v>
      </c>
      <c r="C19" s="13" t="s">
        <v>55</v>
      </c>
      <c r="D19" s="12" t="s">
        <v>81</v>
      </c>
      <c r="E19" s="12" t="s">
        <v>197</v>
      </c>
      <c r="F19" s="12" t="s">
        <v>953</v>
      </c>
      <c r="G19" s="12" t="s">
        <v>964</v>
      </c>
      <c r="H19" s="31" t="s">
        <v>1165</v>
      </c>
      <c r="I19" s="12" t="s">
        <v>1590</v>
      </c>
      <c r="J19" s="12" t="s">
        <v>2233</v>
      </c>
      <c r="K19" s="12" t="s">
        <v>2537</v>
      </c>
      <c r="L19" s="12" t="s">
        <v>2991</v>
      </c>
      <c r="M19" s="67" t="s">
        <v>3483</v>
      </c>
    </row>
    <row r="20" spans="1:13" ht="45">
      <c r="A20" s="11">
        <v>17</v>
      </c>
      <c r="B20" s="12" t="s">
        <v>2</v>
      </c>
      <c r="C20" s="13" t="s">
        <v>55</v>
      </c>
      <c r="D20" s="12" t="s">
        <v>81</v>
      </c>
      <c r="E20" s="12" t="s">
        <v>198</v>
      </c>
      <c r="F20" s="12" t="s">
        <v>953</v>
      </c>
      <c r="G20" s="12" t="s">
        <v>970</v>
      </c>
      <c r="H20" s="12" t="s">
        <v>1166</v>
      </c>
      <c r="I20" s="12" t="s">
        <v>1591</v>
      </c>
      <c r="J20" s="12" t="s">
        <v>2234</v>
      </c>
      <c r="K20" s="12" t="s">
        <v>2538</v>
      </c>
      <c r="L20" s="12" t="s">
        <v>2992</v>
      </c>
      <c r="M20" s="67" t="s">
        <v>3484</v>
      </c>
    </row>
    <row r="21" spans="1:13">
      <c r="A21" s="11">
        <v>18</v>
      </c>
      <c r="B21" s="12" t="s">
        <v>3</v>
      </c>
      <c r="C21" s="13" t="s">
        <v>55</v>
      </c>
      <c r="D21" s="12" t="s">
        <v>81</v>
      </c>
      <c r="E21" s="12" t="s">
        <v>199</v>
      </c>
      <c r="F21" s="12" t="s">
        <v>953</v>
      </c>
      <c r="G21" s="12" t="s">
        <v>971</v>
      </c>
      <c r="H21" s="14" t="s">
        <v>1167</v>
      </c>
      <c r="I21" s="12" t="s">
        <v>1592</v>
      </c>
      <c r="J21" s="12" t="s">
        <v>2229</v>
      </c>
      <c r="K21" s="12" t="s">
        <v>2539</v>
      </c>
      <c r="L21" s="12" t="s">
        <v>2993</v>
      </c>
      <c r="M21" s="67" t="s">
        <v>3485</v>
      </c>
    </row>
    <row r="22" spans="1:13">
      <c r="A22" s="11">
        <v>19</v>
      </c>
      <c r="B22" s="12" t="s">
        <v>3</v>
      </c>
      <c r="C22" s="13" t="s">
        <v>55</v>
      </c>
      <c r="D22" s="12" t="s">
        <v>81</v>
      </c>
      <c r="E22" s="12" t="s">
        <v>200</v>
      </c>
      <c r="F22" s="12" t="s">
        <v>953</v>
      </c>
      <c r="G22" s="12" t="s">
        <v>966</v>
      </c>
      <c r="H22" s="12" t="s">
        <v>1168</v>
      </c>
      <c r="I22" s="12" t="s">
        <v>1593</v>
      </c>
      <c r="J22" s="12" t="s">
        <v>2235</v>
      </c>
      <c r="K22" s="12" t="s">
        <v>2540</v>
      </c>
      <c r="L22" s="12" t="s">
        <v>2994</v>
      </c>
      <c r="M22" s="67" t="s">
        <v>3486</v>
      </c>
    </row>
    <row r="23" spans="1:13">
      <c r="A23" s="11">
        <v>20</v>
      </c>
      <c r="B23" s="12" t="s">
        <v>3</v>
      </c>
      <c r="C23" s="13" t="s">
        <v>55</v>
      </c>
      <c r="D23" s="12" t="s">
        <v>81</v>
      </c>
      <c r="E23" s="12" t="s">
        <v>201</v>
      </c>
      <c r="F23" s="12" t="s">
        <v>953</v>
      </c>
      <c r="G23" s="12" t="s">
        <v>966</v>
      </c>
      <c r="H23" s="12" t="s">
        <v>1168</v>
      </c>
      <c r="I23" s="12" t="s">
        <v>1594</v>
      </c>
      <c r="J23" s="12" t="s">
        <v>2232</v>
      </c>
      <c r="K23" s="12" t="s">
        <v>2541</v>
      </c>
      <c r="L23" s="12" t="s">
        <v>2995</v>
      </c>
      <c r="M23" s="67" t="s">
        <v>3487</v>
      </c>
    </row>
    <row r="24" spans="1:13">
      <c r="A24" s="11">
        <v>21</v>
      </c>
      <c r="B24" s="12" t="s">
        <v>3</v>
      </c>
      <c r="C24" s="13" t="s">
        <v>55</v>
      </c>
      <c r="D24" s="12" t="s">
        <v>81</v>
      </c>
      <c r="E24" s="12" t="s">
        <v>202</v>
      </c>
      <c r="F24" s="12" t="s">
        <v>953</v>
      </c>
      <c r="G24" s="12" t="s">
        <v>966</v>
      </c>
      <c r="H24" s="12" t="s">
        <v>1159</v>
      </c>
      <c r="I24" s="12" t="s">
        <v>1595</v>
      </c>
      <c r="J24" s="12" t="s">
        <v>2232</v>
      </c>
      <c r="K24" s="12" t="s">
        <v>2542</v>
      </c>
      <c r="L24" s="12" t="s">
        <v>2996</v>
      </c>
      <c r="M24" s="67" t="s">
        <v>5293</v>
      </c>
    </row>
    <row r="25" spans="1:13" ht="45">
      <c r="A25" s="11">
        <v>22</v>
      </c>
      <c r="B25" s="12" t="s">
        <v>3</v>
      </c>
      <c r="C25" s="13" t="s">
        <v>55</v>
      </c>
      <c r="D25" s="12" t="s">
        <v>81</v>
      </c>
      <c r="E25" s="12" t="s">
        <v>203</v>
      </c>
      <c r="F25" s="12" t="s">
        <v>953</v>
      </c>
      <c r="G25" s="12" t="s">
        <v>968</v>
      </c>
      <c r="H25" s="18" t="s">
        <v>1169</v>
      </c>
      <c r="I25" s="12" t="s">
        <v>1596</v>
      </c>
      <c r="J25" s="12" t="s">
        <v>2232</v>
      </c>
      <c r="K25" s="12" t="s">
        <v>2543</v>
      </c>
      <c r="L25" s="12" t="s">
        <v>2997</v>
      </c>
      <c r="M25" s="67" t="s">
        <v>3488</v>
      </c>
    </row>
    <row r="26" spans="1:13">
      <c r="A26" s="11">
        <v>23</v>
      </c>
      <c r="B26" s="12" t="s">
        <v>7</v>
      </c>
      <c r="C26" s="13" t="s">
        <v>55</v>
      </c>
      <c r="D26" s="12" t="s">
        <v>81</v>
      </c>
      <c r="E26" s="12" t="s">
        <v>204</v>
      </c>
      <c r="F26" s="12" t="s">
        <v>953</v>
      </c>
      <c r="G26" s="12" t="s">
        <v>972</v>
      </c>
      <c r="H26" s="12" t="s">
        <v>1170</v>
      </c>
      <c r="I26" s="12" t="s">
        <v>1597</v>
      </c>
      <c r="J26" s="12" t="s">
        <v>2234</v>
      </c>
      <c r="K26" s="12" t="s">
        <v>2544</v>
      </c>
      <c r="L26" s="12" t="s">
        <v>2998</v>
      </c>
      <c r="M26" s="67" t="s">
        <v>3489</v>
      </c>
    </row>
    <row r="27" spans="1:13">
      <c r="A27" s="11">
        <v>24</v>
      </c>
      <c r="B27" s="12" t="s">
        <v>7</v>
      </c>
      <c r="C27" s="13" t="s">
        <v>55</v>
      </c>
      <c r="D27" s="12" t="s">
        <v>81</v>
      </c>
      <c r="E27" s="12" t="s">
        <v>205</v>
      </c>
      <c r="F27" s="12" t="s">
        <v>953</v>
      </c>
      <c r="G27" s="12" t="s">
        <v>973</v>
      </c>
      <c r="H27" s="18" t="s">
        <v>1171</v>
      </c>
      <c r="I27" s="12" t="s">
        <v>1598</v>
      </c>
      <c r="J27" s="12" t="s">
        <v>2229</v>
      </c>
      <c r="K27" s="12" t="s">
        <v>1598</v>
      </c>
      <c r="L27" s="12" t="s">
        <v>2999</v>
      </c>
      <c r="M27" s="67" t="s">
        <v>3490</v>
      </c>
    </row>
    <row r="28" spans="1:13">
      <c r="A28" s="11">
        <v>25</v>
      </c>
      <c r="B28" s="12" t="s">
        <v>7</v>
      </c>
      <c r="C28" s="13" t="s">
        <v>55</v>
      </c>
      <c r="D28" s="12" t="s">
        <v>81</v>
      </c>
      <c r="E28" s="12" t="s">
        <v>206</v>
      </c>
      <c r="F28" s="12" t="s">
        <v>953</v>
      </c>
      <c r="G28" s="12" t="s">
        <v>974</v>
      </c>
      <c r="H28" s="12" t="s">
        <v>1172</v>
      </c>
      <c r="I28" s="12" t="s">
        <v>1599</v>
      </c>
      <c r="J28" s="12" t="s">
        <v>2236</v>
      </c>
      <c r="K28" s="12" t="s">
        <v>2545</v>
      </c>
      <c r="L28" s="12" t="s">
        <v>3000</v>
      </c>
      <c r="M28" s="67" t="s">
        <v>3491</v>
      </c>
    </row>
    <row r="29" spans="1:13">
      <c r="A29" s="11">
        <v>26</v>
      </c>
      <c r="B29" s="12" t="s">
        <v>7</v>
      </c>
      <c r="C29" s="13" t="s">
        <v>55</v>
      </c>
      <c r="D29" s="12" t="s">
        <v>81</v>
      </c>
      <c r="E29" s="12" t="s">
        <v>207</v>
      </c>
      <c r="F29" s="12" t="s">
        <v>953</v>
      </c>
      <c r="G29" s="12" t="s">
        <v>974</v>
      </c>
      <c r="H29" s="12" t="s">
        <v>1173</v>
      </c>
      <c r="I29" s="12" t="s">
        <v>1600</v>
      </c>
      <c r="J29" s="12" t="s">
        <v>2237</v>
      </c>
      <c r="K29" s="12" t="s">
        <v>2546</v>
      </c>
      <c r="L29" s="12" t="s">
        <v>3001</v>
      </c>
      <c r="M29" s="67" t="s">
        <v>3492</v>
      </c>
    </row>
    <row r="30" spans="1:13">
      <c r="A30" s="11">
        <v>27</v>
      </c>
      <c r="B30" s="12" t="s">
        <v>8</v>
      </c>
      <c r="C30" s="13" t="s">
        <v>55</v>
      </c>
      <c r="D30" s="12" t="s">
        <v>81</v>
      </c>
      <c r="E30" s="12" t="s">
        <v>208</v>
      </c>
      <c r="F30" s="12" t="s">
        <v>953</v>
      </c>
      <c r="G30" s="12" t="s">
        <v>975</v>
      </c>
      <c r="H30" s="12" t="s">
        <v>1174</v>
      </c>
      <c r="I30" s="12" t="s">
        <v>1597</v>
      </c>
      <c r="J30" s="12" t="s">
        <v>2238</v>
      </c>
      <c r="K30" s="12" t="s">
        <v>2547</v>
      </c>
      <c r="L30" s="12" t="s">
        <v>3002</v>
      </c>
      <c r="M30" s="67" t="s">
        <v>3493</v>
      </c>
    </row>
    <row r="31" spans="1:13" ht="45">
      <c r="A31" s="11">
        <v>28</v>
      </c>
      <c r="B31" s="12" t="s">
        <v>8</v>
      </c>
      <c r="C31" s="13" t="s">
        <v>55</v>
      </c>
      <c r="D31" s="12" t="s">
        <v>81</v>
      </c>
      <c r="E31" s="12" t="s">
        <v>209</v>
      </c>
      <c r="F31" s="12" t="s">
        <v>953</v>
      </c>
      <c r="G31" s="12" t="s">
        <v>976</v>
      </c>
      <c r="H31" s="12" t="s">
        <v>1175</v>
      </c>
      <c r="I31" s="12" t="s">
        <v>1601</v>
      </c>
      <c r="J31" s="12" t="s">
        <v>2232</v>
      </c>
      <c r="K31" s="12" t="s">
        <v>2548</v>
      </c>
      <c r="L31" s="12" t="s">
        <v>3003</v>
      </c>
      <c r="M31" s="67" t="s">
        <v>3494</v>
      </c>
    </row>
    <row r="32" spans="1:13" ht="45">
      <c r="A32" s="11">
        <v>29</v>
      </c>
      <c r="B32" s="13" t="s">
        <v>6</v>
      </c>
      <c r="C32" s="13" t="s">
        <v>55</v>
      </c>
      <c r="D32" s="12" t="s">
        <v>82</v>
      </c>
      <c r="E32" s="12" t="s">
        <v>210</v>
      </c>
      <c r="F32" s="12" t="s">
        <v>953</v>
      </c>
      <c r="G32" s="12" t="s">
        <v>968</v>
      </c>
      <c r="H32" s="18" t="s">
        <v>1176</v>
      </c>
      <c r="I32" s="12" t="s">
        <v>1602</v>
      </c>
      <c r="J32" s="12" t="s">
        <v>2239</v>
      </c>
      <c r="K32" s="12" t="s">
        <v>2549</v>
      </c>
      <c r="L32" s="2" t="s">
        <v>3004</v>
      </c>
      <c r="M32" s="15"/>
    </row>
    <row r="33" spans="1:13" ht="45">
      <c r="A33" s="11">
        <v>30</v>
      </c>
      <c r="B33" s="13" t="s">
        <v>6</v>
      </c>
      <c r="C33" s="13" t="s">
        <v>55</v>
      </c>
      <c r="D33" s="12" t="s">
        <v>83</v>
      </c>
      <c r="E33" s="12" t="s">
        <v>211</v>
      </c>
      <c r="F33" s="12" t="s">
        <v>953</v>
      </c>
      <c r="G33" s="12" t="s">
        <v>968</v>
      </c>
      <c r="H33" s="13" t="s">
        <v>1177</v>
      </c>
      <c r="I33" s="12" t="s">
        <v>1603</v>
      </c>
      <c r="J33" s="12"/>
      <c r="K33" s="12" t="s">
        <v>2550</v>
      </c>
      <c r="L33" s="12" t="s">
        <v>3005</v>
      </c>
      <c r="M33" s="67" t="s">
        <v>3495</v>
      </c>
    </row>
    <row r="34" spans="1:13" ht="45">
      <c r="A34" s="11">
        <v>31</v>
      </c>
      <c r="B34" s="12" t="s">
        <v>6</v>
      </c>
      <c r="C34" s="13" t="s">
        <v>55</v>
      </c>
      <c r="D34" s="12" t="s">
        <v>83</v>
      </c>
      <c r="E34" s="12" t="s">
        <v>212</v>
      </c>
      <c r="F34" s="12" t="s">
        <v>953</v>
      </c>
      <c r="G34" s="12" t="s">
        <v>976</v>
      </c>
      <c r="H34" s="12" t="s">
        <v>1178</v>
      </c>
      <c r="I34" s="12" t="s">
        <v>1604</v>
      </c>
      <c r="J34" s="12" t="s">
        <v>2240</v>
      </c>
      <c r="K34" s="12" t="s">
        <v>2551</v>
      </c>
      <c r="L34" s="12" t="s">
        <v>3005</v>
      </c>
      <c r="M34" s="67" t="s">
        <v>3496</v>
      </c>
    </row>
    <row r="35" spans="1:13" ht="45">
      <c r="A35" s="11">
        <v>32</v>
      </c>
      <c r="B35" s="12" t="s">
        <v>6</v>
      </c>
      <c r="C35" s="13" t="s">
        <v>55</v>
      </c>
      <c r="D35" s="12" t="s">
        <v>83</v>
      </c>
      <c r="E35" s="12" t="s">
        <v>213</v>
      </c>
      <c r="F35" s="12" t="s">
        <v>953</v>
      </c>
      <c r="G35" s="12" t="s">
        <v>977</v>
      </c>
      <c r="H35" s="12" t="s">
        <v>977</v>
      </c>
      <c r="I35" s="12" t="s">
        <v>1605</v>
      </c>
      <c r="J35" s="12"/>
      <c r="K35" s="12" t="s">
        <v>2552</v>
      </c>
      <c r="L35" s="12" t="s">
        <v>3005</v>
      </c>
      <c r="M35" s="15"/>
    </row>
    <row r="36" spans="1:13" ht="45">
      <c r="A36" s="11">
        <v>33</v>
      </c>
      <c r="B36" s="12" t="s">
        <v>6</v>
      </c>
      <c r="C36" s="13" t="s">
        <v>55</v>
      </c>
      <c r="D36" s="12" t="s">
        <v>83</v>
      </c>
      <c r="E36" s="12" t="s">
        <v>214</v>
      </c>
      <c r="F36" s="12" t="s">
        <v>953</v>
      </c>
      <c r="G36" s="12" t="s">
        <v>970</v>
      </c>
      <c r="H36" s="12" t="s">
        <v>1179</v>
      </c>
      <c r="I36" s="12" t="s">
        <v>1606</v>
      </c>
      <c r="J36" s="12" t="s">
        <v>2241</v>
      </c>
      <c r="K36" s="12" t="s">
        <v>2553</v>
      </c>
      <c r="L36" s="12" t="s">
        <v>3006</v>
      </c>
      <c r="M36" s="15"/>
    </row>
    <row r="37" spans="1:13">
      <c r="A37" s="11">
        <v>34</v>
      </c>
      <c r="B37" s="12" t="s">
        <v>3</v>
      </c>
      <c r="C37" s="13" t="s">
        <v>55</v>
      </c>
      <c r="D37" s="12" t="s">
        <v>84</v>
      </c>
      <c r="E37" s="12" t="s">
        <v>211</v>
      </c>
      <c r="F37" s="12" t="s">
        <v>953</v>
      </c>
      <c r="G37" s="12" t="s">
        <v>968</v>
      </c>
      <c r="H37" s="12" t="s">
        <v>1177</v>
      </c>
      <c r="I37" s="12" t="s">
        <v>1607</v>
      </c>
      <c r="J37" s="12" t="s">
        <v>2237</v>
      </c>
      <c r="K37" s="12" t="s">
        <v>2554</v>
      </c>
      <c r="L37" s="12" t="s">
        <v>3007</v>
      </c>
      <c r="M37" s="11"/>
    </row>
    <row r="38" spans="1:13" ht="45">
      <c r="A38" s="11">
        <v>35</v>
      </c>
      <c r="B38" s="12" t="s">
        <v>2</v>
      </c>
      <c r="C38" s="13" t="s">
        <v>55</v>
      </c>
      <c r="D38" s="12" t="s">
        <v>84</v>
      </c>
      <c r="E38" s="12" t="s">
        <v>214</v>
      </c>
      <c r="F38" s="12" t="s">
        <v>953</v>
      </c>
      <c r="G38" s="12" t="s">
        <v>978</v>
      </c>
      <c r="H38" s="12" t="s">
        <v>1116</v>
      </c>
      <c r="I38" s="12" t="s">
        <v>1608</v>
      </c>
      <c r="J38" s="12" t="s">
        <v>2237</v>
      </c>
      <c r="K38" s="12" t="s">
        <v>2553</v>
      </c>
      <c r="L38" s="12" t="s">
        <v>3006</v>
      </c>
      <c r="M38" s="11"/>
    </row>
    <row r="39" spans="1:13" ht="45">
      <c r="A39" s="11">
        <v>36</v>
      </c>
      <c r="B39" s="12" t="s">
        <v>9</v>
      </c>
      <c r="C39" s="13" t="s">
        <v>56</v>
      </c>
      <c r="D39" s="12" t="s">
        <v>84</v>
      </c>
      <c r="E39" s="12" t="s">
        <v>215</v>
      </c>
      <c r="F39" s="12" t="s">
        <v>954</v>
      </c>
      <c r="G39" s="12" t="s">
        <v>979</v>
      </c>
      <c r="H39" s="12" t="s">
        <v>1180</v>
      </c>
      <c r="I39" s="12" t="s">
        <v>1609</v>
      </c>
      <c r="J39" s="12" t="s">
        <v>2237</v>
      </c>
      <c r="K39" s="12" t="s">
        <v>2555</v>
      </c>
      <c r="L39" s="12" t="s">
        <v>3008</v>
      </c>
      <c r="M39" s="11"/>
    </row>
    <row r="40" spans="1:13" ht="45">
      <c r="A40" s="11">
        <v>37</v>
      </c>
      <c r="B40" s="80" t="s">
        <v>5</v>
      </c>
      <c r="C40" s="81" t="s">
        <v>55</v>
      </c>
      <c r="D40" s="80" t="s">
        <v>85</v>
      </c>
      <c r="E40" s="12" t="s">
        <v>3950</v>
      </c>
      <c r="F40" s="12" t="s">
        <v>955</v>
      </c>
      <c r="G40" s="12" t="s">
        <v>976</v>
      </c>
      <c r="H40" s="12" t="s">
        <v>1139</v>
      </c>
      <c r="I40" s="80" t="s">
        <v>1610</v>
      </c>
      <c r="J40" s="80" t="s">
        <v>3743</v>
      </c>
      <c r="K40" s="80" t="s">
        <v>2556</v>
      </c>
      <c r="L40" s="80" t="s">
        <v>3009</v>
      </c>
      <c r="M40" s="67" t="s">
        <v>4780</v>
      </c>
    </row>
    <row r="41" spans="1:13" ht="67.5">
      <c r="A41" s="11">
        <v>38</v>
      </c>
      <c r="B41" s="12" t="s">
        <v>10</v>
      </c>
      <c r="C41" s="13" t="s">
        <v>55</v>
      </c>
      <c r="D41" s="12" t="s">
        <v>85</v>
      </c>
      <c r="E41" s="12" t="s">
        <v>216</v>
      </c>
      <c r="F41" s="12" t="s">
        <v>953</v>
      </c>
      <c r="G41" s="12" t="s">
        <v>966</v>
      </c>
      <c r="H41" s="12" t="s">
        <v>1181</v>
      </c>
      <c r="I41" s="12" t="s">
        <v>1610</v>
      </c>
      <c r="J41" s="12" t="s">
        <v>2242</v>
      </c>
      <c r="K41" s="12" t="s">
        <v>2556</v>
      </c>
      <c r="L41" s="12" t="s">
        <v>3009</v>
      </c>
      <c r="M41" s="71" t="s">
        <v>3497</v>
      </c>
    </row>
    <row r="42" spans="1:13" ht="67.5">
      <c r="A42" s="11">
        <v>39</v>
      </c>
      <c r="B42" s="12" t="s">
        <v>10</v>
      </c>
      <c r="C42" s="13" t="s">
        <v>55</v>
      </c>
      <c r="D42" s="12" t="s">
        <v>85</v>
      </c>
      <c r="E42" s="12" t="s">
        <v>217</v>
      </c>
      <c r="F42" s="12" t="s">
        <v>953</v>
      </c>
      <c r="G42" s="12" t="s">
        <v>968</v>
      </c>
      <c r="H42" s="18">
        <v>43678</v>
      </c>
      <c r="I42" s="12" t="s">
        <v>1610</v>
      </c>
      <c r="J42" s="12" t="s">
        <v>2242</v>
      </c>
      <c r="K42" s="12" t="s">
        <v>2556</v>
      </c>
      <c r="L42" s="12" t="s">
        <v>3009</v>
      </c>
      <c r="M42" s="71" t="s">
        <v>3498</v>
      </c>
    </row>
    <row r="43" spans="1:13" ht="67.5">
      <c r="A43" s="11">
        <v>40</v>
      </c>
      <c r="B43" s="12" t="s">
        <v>10</v>
      </c>
      <c r="C43" s="13" t="s">
        <v>55</v>
      </c>
      <c r="D43" s="12" t="s">
        <v>85</v>
      </c>
      <c r="E43" s="12" t="s">
        <v>218</v>
      </c>
      <c r="F43" s="12" t="s">
        <v>953</v>
      </c>
      <c r="G43" s="12" t="s">
        <v>968</v>
      </c>
      <c r="H43" s="12" t="s">
        <v>1182</v>
      </c>
      <c r="I43" s="12" t="s">
        <v>1611</v>
      </c>
      <c r="J43" s="12" t="s">
        <v>2243</v>
      </c>
      <c r="K43" s="12" t="s">
        <v>2556</v>
      </c>
      <c r="L43" s="12" t="s">
        <v>3009</v>
      </c>
      <c r="M43" s="71" t="s">
        <v>3499</v>
      </c>
    </row>
    <row r="44" spans="1:13" ht="67.5">
      <c r="A44" s="11">
        <v>41</v>
      </c>
      <c r="B44" s="13" t="s">
        <v>11</v>
      </c>
      <c r="C44" s="13" t="s">
        <v>55</v>
      </c>
      <c r="D44" s="12" t="s">
        <v>85</v>
      </c>
      <c r="E44" s="12" t="s">
        <v>219</v>
      </c>
      <c r="F44" s="12" t="s">
        <v>953</v>
      </c>
      <c r="G44" s="12" t="s">
        <v>968</v>
      </c>
      <c r="H44" s="31" t="s">
        <v>1183</v>
      </c>
      <c r="I44" s="12" t="s">
        <v>1610</v>
      </c>
      <c r="J44" s="12" t="s">
        <v>2242</v>
      </c>
      <c r="K44" s="12" t="s">
        <v>2556</v>
      </c>
      <c r="L44" s="12" t="s">
        <v>3009</v>
      </c>
      <c r="M44" s="71" t="s">
        <v>3500</v>
      </c>
    </row>
    <row r="45" spans="1:13" s="83" customFormat="1">
      <c r="A45" s="11">
        <v>42</v>
      </c>
      <c r="B45" s="24" t="s">
        <v>12</v>
      </c>
      <c r="C45" s="37" t="s">
        <v>56</v>
      </c>
      <c r="D45" s="24" t="s">
        <v>86</v>
      </c>
      <c r="E45" s="24" t="s">
        <v>220</v>
      </c>
      <c r="F45" s="24" t="s">
        <v>954</v>
      </c>
      <c r="G45" s="24" t="s">
        <v>980</v>
      </c>
      <c r="H45" s="24" t="s">
        <v>1184</v>
      </c>
      <c r="I45" s="24" t="s">
        <v>1612</v>
      </c>
      <c r="J45" s="24" t="s">
        <v>2244</v>
      </c>
      <c r="K45" s="24" t="s">
        <v>2557</v>
      </c>
      <c r="L45" s="24" t="s">
        <v>3010</v>
      </c>
      <c r="M45" s="67" t="str">
        <f>HYPERLINK("#","https://www.toyako-marathon.jp/")</f>
        <v>https://www.toyako-marathon.jp/</v>
      </c>
    </row>
    <row r="46" spans="1:13" s="83" customFormat="1" ht="45">
      <c r="A46" s="11">
        <v>43</v>
      </c>
      <c r="B46" s="24" t="s">
        <v>12</v>
      </c>
      <c r="C46" s="37" t="s">
        <v>56</v>
      </c>
      <c r="D46" s="24" t="s">
        <v>86</v>
      </c>
      <c r="E46" s="24" t="s">
        <v>221</v>
      </c>
      <c r="F46" s="24" t="s">
        <v>954</v>
      </c>
      <c r="G46" s="24" t="s">
        <v>981</v>
      </c>
      <c r="H46" s="24" t="s">
        <v>1185</v>
      </c>
      <c r="I46" s="24" t="s">
        <v>1612</v>
      </c>
      <c r="J46" s="24" t="s">
        <v>2244</v>
      </c>
      <c r="K46" s="24" t="s">
        <v>2558</v>
      </c>
      <c r="L46" s="24" t="s">
        <v>3011</v>
      </c>
      <c r="M46" s="67" t="str">
        <f>HYPERLINK("#","https://tmaf.toyako-prj.net/")</f>
        <v>https://tmaf.toyako-prj.net/</v>
      </c>
    </row>
    <row r="47" spans="1:13" s="83" customFormat="1" ht="45">
      <c r="A47" s="11">
        <v>44</v>
      </c>
      <c r="B47" s="24" t="s">
        <v>13</v>
      </c>
      <c r="C47" s="37" t="s">
        <v>56</v>
      </c>
      <c r="D47" s="24" t="s">
        <v>86</v>
      </c>
      <c r="E47" s="24" t="s">
        <v>222</v>
      </c>
      <c r="F47" s="24" t="s">
        <v>954</v>
      </c>
      <c r="G47" s="24" t="s">
        <v>982</v>
      </c>
      <c r="H47" s="24" t="s">
        <v>982</v>
      </c>
      <c r="I47" s="24" t="s">
        <v>1613</v>
      </c>
      <c r="J47" s="24" t="s">
        <v>2245</v>
      </c>
      <c r="K47" s="24" t="s">
        <v>2559</v>
      </c>
      <c r="L47" s="24" t="s">
        <v>3012</v>
      </c>
      <c r="M47" s="67" t="str">
        <f>HYPERLINK("#","http://www.noboribetsu-spa.jp")</f>
        <v>http://www.noboribetsu-spa.jp</v>
      </c>
    </row>
    <row r="48" spans="1:13" s="83" customFormat="1">
      <c r="A48" s="11">
        <v>45</v>
      </c>
      <c r="B48" s="24" t="s">
        <v>14</v>
      </c>
      <c r="C48" s="37" t="s">
        <v>56</v>
      </c>
      <c r="D48" s="24" t="s">
        <v>86</v>
      </c>
      <c r="E48" s="24" t="s">
        <v>223</v>
      </c>
      <c r="F48" s="24" t="s">
        <v>954</v>
      </c>
      <c r="G48" s="24" t="s">
        <v>983</v>
      </c>
      <c r="H48" s="24" t="s">
        <v>1186</v>
      </c>
      <c r="I48" s="24" t="s">
        <v>1614</v>
      </c>
      <c r="J48" s="24" t="s">
        <v>2246</v>
      </c>
      <c r="K48" s="24" t="s">
        <v>2560</v>
      </c>
      <c r="L48" s="24" t="s">
        <v>3013</v>
      </c>
      <c r="M48" s="67" t="str">
        <f>HYPERLINK("#","http://www.date-kanko.jp/")</f>
        <v>http://www.date-kanko.jp/</v>
      </c>
    </row>
    <row r="49" spans="1:13" s="83" customFormat="1" ht="45">
      <c r="A49" s="11">
        <v>46</v>
      </c>
      <c r="B49" s="24" t="s">
        <v>9</v>
      </c>
      <c r="C49" s="37" t="s">
        <v>56</v>
      </c>
      <c r="D49" s="24" t="s">
        <v>86</v>
      </c>
      <c r="E49" s="24" t="s">
        <v>224</v>
      </c>
      <c r="F49" s="24" t="s">
        <v>954</v>
      </c>
      <c r="G49" s="24" t="s">
        <v>979</v>
      </c>
      <c r="H49" s="24" t="s">
        <v>1180</v>
      </c>
      <c r="I49" s="24" t="s">
        <v>1614</v>
      </c>
      <c r="J49" s="24" t="s">
        <v>2244</v>
      </c>
      <c r="K49" s="24" t="s">
        <v>2561</v>
      </c>
      <c r="L49" s="24" t="s">
        <v>3014</v>
      </c>
      <c r="M49" s="67" t="str">
        <f>HYPERLINK("#","http://www.city.date.hokkaido.jp/hotnews/detail/00001220.html")</f>
        <v>http://www.city.date.hokkaido.jp/hotnews/detail/00001220.html</v>
      </c>
    </row>
    <row r="50" spans="1:13" s="83" customFormat="1">
      <c r="A50" s="11">
        <v>47</v>
      </c>
      <c r="B50" s="24" t="s">
        <v>9</v>
      </c>
      <c r="C50" s="37" t="s">
        <v>56</v>
      </c>
      <c r="D50" s="24" t="s">
        <v>86</v>
      </c>
      <c r="E50" s="24" t="s">
        <v>225</v>
      </c>
      <c r="F50" s="24" t="s">
        <v>954</v>
      </c>
      <c r="G50" s="24" t="s">
        <v>984</v>
      </c>
      <c r="H50" s="24" t="s">
        <v>1187</v>
      </c>
      <c r="I50" s="24" t="s">
        <v>1615</v>
      </c>
      <c r="J50" s="24" t="s">
        <v>2245</v>
      </c>
      <c r="K50" s="24" t="s">
        <v>2562</v>
      </c>
      <c r="L50" s="24" t="s">
        <v>3015</v>
      </c>
      <c r="M50" s="67" t="str">
        <f>HYPERLINK("#","http://www.yukigassen.jp/index2.html")</f>
        <v>http://www.yukigassen.jp/index2.html</v>
      </c>
    </row>
    <row r="51" spans="1:13" s="83" customFormat="1">
      <c r="A51" s="11">
        <v>48</v>
      </c>
      <c r="B51" s="24" t="s">
        <v>15</v>
      </c>
      <c r="C51" s="37" t="s">
        <v>56</v>
      </c>
      <c r="D51" s="24" t="s">
        <v>86</v>
      </c>
      <c r="E51" s="24" t="s">
        <v>226</v>
      </c>
      <c r="F51" s="24" t="s">
        <v>954</v>
      </c>
      <c r="G51" s="24" t="s">
        <v>985</v>
      </c>
      <c r="H51" s="24" t="s">
        <v>985</v>
      </c>
      <c r="I51" s="24" t="s">
        <v>1612</v>
      </c>
      <c r="J51" s="12" t="s">
        <v>2244</v>
      </c>
      <c r="K51" s="24" t="s">
        <v>2563</v>
      </c>
      <c r="L51" s="24" t="s">
        <v>3011</v>
      </c>
      <c r="M51" s="67" t="str">
        <f>HYPERLINK("#","http://www.laketoya.com/")</f>
        <v>http://www.laketoya.com/</v>
      </c>
    </row>
    <row r="52" spans="1:13" s="83" customFormat="1" ht="67.5">
      <c r="A52" s="11">
        <v>49</v>
      </c>
      <c r="B52" s="37" t="s">
        <v>15</v>
      </c>
      <c r="C52" s="37" t="s">
        <v>56</v>
      </c>
      <c r="D52" s="24" t="s">
        <v>86</v>
      </c>
      <c r="E52" s="24" t="s">
        <v>227</v>
      </c>
      <c r="F52" s="24" t="s">
        <v>954</v>
      </c>
      <c r="G52" s="24" t="s">
        <v>986</v>
      </c>
      <c r="H52" s="37" t="s">
        <v>1188</v>
      </c>
      <c r="I52" s="24" t="s">
        <v>1616</v>
      </c>
      <c r="J52" s="12" t="s">
        <v>5264</v>
      </c>
      <c r="K52" s="24" t="s">
        <v>2564</v>
      </c>
      <c r="L52" s="24" t="s">
        <v>3016</v>
      </c>
      <c r="M52" s="67" t="str">
        <f>HYPERLINK("#","http://www.iburi.net/minato/")</f>
        <v>http://www.iburi.net/minato/</v>
      </c>
    </row>
    <row r="53" spans="1:13" s="83" customFormat="1" ht="45">
      <c r="A53" s="11">
        <v>50</v>
      </c>
      <c r="B53" s="24" t="s">
        <v>15</v>
      </c>
      <c r="C53" s="37" t="s">
        <v>56</v>
      </c>
      <c r="D53" s="24" t="s">
        <v>86</v>
      </c>
      <c r="E53" s="24" t="s">
        <v>228</v>
      </c>
      <c r="F53" s="24" t="s">
        <v>954</v>
      </c>
      <c r="G53" s="24" t="s">
        <v>987</v>
      </c>
      <c r="H53" s="24" t="s">
        <v>1189</v>
      </c>
      <c r="I53" s="24" t="s">
        <v>1613</v>
      </c>
      <c r="J53" s="12" t="s">
        <v>2245</v>
      </c>
      <c r="K53" s="24" t="s">
        <v>2559</v>
      </c>
      <c r="L53" s="24" t="s">
        <v>3012</v>
      </c>
      <c r="M53" s="67" t="str">
        <f>HYPERLINK("#","http://www.noboribetsu-spa.jp")</f>
        <v>http://www.noboribetsu-spa.jp</v>
      </c>
    </row>
    <row r="54" spans="1:13" s="83" customFormat="1" ht="67.5">
      <c r="A54" s="11">
        <v>51</v>
      </c>
      <c r="B54" s="24" t="s">
        <v>15</v>
      </c>
      <c r="C54" s="37" t="s">
        <v>56</v>
      </c>
      <c r="D54" s="24" t="s">
        <v>86</v>
      </c>
      <c r="E54" s="24" t="s">
        <v>229</v>
      </c>
      <c r="F54" s="24" t="s">
        <v>954</v>
      </c>
      <c r="G54" s="24" t="s">
        <v>983</v>
      </c>
      <c r="H54" s="24" t="s">
        <v>1190</v>
      </c>
      <c r="I54" s="24" t="s">
        <v>1616</v>
      </c>
      <c r="J54" s="12" t="s">
        <v>5264</v>
      </c>
      <c r="K54" s="24" t="s">
        <v>2565</v>
      </c>
      <c r="L54" s="24" t="s">
        <v>3016</v>
      </c>
      <c r="M54" s="67" t="str">
        <f>HYPERLINK("#","http://muro-kanko.com/event/swan_festival.html")</f>
        <v>http://muro-kanko.com/event/swan_festival.html</v>
      </c>
    </row>
    <row r="55" spans="1:13" s="83" customFormat="1">
      <c r="A55" s="11">
        <v>52</v>
      </c>
      <c r="B55" s="24" t="s">
        <v>16</v>
      </c>
      <c r="C55" s="37" t="s">
        <v>56</v>
      </c>
      <c r="D55" s="24" t="s">
        <v>86</v>
      </c>
      <c r="E55" s="24" t="s">
        <v>230</v>
      </c>
      <c r="F55" s="24" t="s">
        <v>954</v>
      </c>
      <c r="G55" s="24" t="s">
        <v>988</v>
      </c>
      <c r="H55" s="24" t="s">
        <v>1185</v>
      </c>
      <c r="I55" s="24" t="s">
        <v>1612</v>
      </c>
      <c r="J55" s="12" t="s">
        <v>2244</v>
      </c>
      <c r="K55" s="24" t="s">
        <v>2566</v>
      </c>
      <c r="L55" s="24" t="s">
        <v>3017</v>
      </c>
      <c r="M55" s="67" t="str">
        <f>HYPERLINK("#","https://www.laketoya.com/event/")</f>
        <v>https://www.laketoya.com/event/</v>
      </c>
    </row>
    <row r="56" spans="1:13" s="83" customFormat="1">
      <c r="A56" s="11">
        <v>53</v>
      </c>
      <c r="B56" s="24" t="s">
        <v>16</v>
      </c>
      <c r="C56" s="37" t="s">
        <v>56</v>
      </c>
      <c r="D56" s="24" t="s">
        <v>86</v>
      </c>
      <c r="E56" s="24" t="s">
        <v>231</v>
      </c>
      <c r="F56" s="24" t="s">
        <v>954</v>
      </c>
      <c r="G56" s="24" t="s">
        <v>981</v>
      </c>
      <c r="H56" s="24" t="s">
        <v>1191</v>
      </c>
      <c r="I56" s="24" t="s">
        <v>1617</v>
      </c>
      <c r="J56" s="12" t="s">
        <v>2247</v>
      </c>
      <c r="K56" s="24" t="s">
        <v>2567</v>
      </c>
      <c r="L56" s="24" t="s">
        <v>3018</v>
      </c>
      <c r="M56" s="67" t="str">
        <f>HYPERLINK("#","https://toyoura-feel.com/event/strawberry_poke/")</f>
        <v>https://toyoura-feel.com/event/strawberry_poke/</v>
      </c>
    </row>
    <row r="57" spans="1:13" s="83" customFormat="1">
      <c r="A57" s="11">
        <v>54</v>
      </c>
      <c r="B57" s="24" t="s">
        <v>16</v>
      </c>
      <c r="C57" s="37" t="s">
        <v>56</v>
      </c>
      <c r="D57" s="24" t="s">
        <v>86</v>
      </c>
      <c r="E57" s="24" t="s">
        <v>232</v>
      </c>
      <c r="F57" s="24" t="s">
        <v>954</v>
      </c>
      <c r="G57" s="24" t="s">
        <v>987</v>
      </c>
      <c r="H57" s="24" t="s">
        <v>1192</v>
      </c>
      <c r="I57" s="24" t="s">
        <v>1614</v>
      </c>
      <c r="J57" s="12" t="s">
        <v>2246</v>
      </c>
      <c r="K57" s="24" t="s">
        <v>2568</v>
      </c>
      <c r="L57" s="24" t="s">
        <v>3019</v>
      </c>
      <c r="M57" s="67" t="str">
        <f>HYPERLINK("#","http://www.datemusha.com/")</f>
        <v>http://www.datemusha.com/</v>
      </c>
    </row>
    <row r="58" spans="1:13" s="83" customFormat="1">
      <c r="A58" s="11">
        <v>55</v>
      </c>
      <c r="B58" s="24" t="s">
        <v>16</v>
      </c>
      <c r="C58" s="37" t="s">
        <v>56</v>
      </c>
      <c r="D58" s="24" t="s">
        <v>86</v>
      </c>
      <c r="E58" s="24" t="s">
        <v>233</v>
      </c>
      <c r="F58" s="24" t="s">
        <v>954</v>
      </c>
      <c r="G58" s="24" t="s">
        <v>970</v>
      </c>
      <c r="H58" s="24" t="s">
        <v>1193</v>
      </c>
      <c r="I58" s="24" t="s">
        <v>1615</v>
      </c>
      <c r="J58" s="12" t="s">
        <v>2245</v>
      </c>
      <c r="K58" s="24" t="s">
        <v>2569</v>
      </c>
      <c r="L58" s="24" t="s">
        <v>3020</v>
      </c>
      <c r="M58" s="67" t="str">
        <f>HYPERLINK("#","https://sobetsu-kanko.com/")</f>
        <v>https://sobetsu-kanko.com/</v>
      </c>
    </row>
    <row r="59" spans="1:13" s="83" customFormat="1" ht="67.5">
      <c r="A59" s="11">
        <v>56</v>
      </c>
      <c r="B59" s="24" t="s">
        <v>16</v>
      </c>
      <c r="C59" s="37" t="s">
        <v>56</v>
      </c>
      <c r="D59" s="24" t="s">
        <v>86</v>
      </c>
      <c r="E59" s="24" t="s">
        <v>234</v>
      </c>
      <c r="F59" s="24" t="s">
        <v>954</v>
      </c>
      <c r="G59" s="24" t="s">
        <v>989</v>
      </c>
      <c r="H59" s="24" t="s">
        <v>1193</v>
      </c>
      <c r="I59" s="24" t="s">
        <v>1616</v>
      </c>
      <c r="J59" s="12" t="s">
        <v>5265</v>
      </c>
      <c r="K59" s="24" t="s">
        <v>2570</v>
      </c>
      <c r="L59" s="24" t="s">
        <v>3021</v>
      </c>
      <c r="M59" s="67" t="str">
        <f>HYPERLINK("#","http://muro-kanko.com/event/fish_festival.html")</f>
        <v>http://muro-kanko.com/event/fish_festival.html</v>
      </c>
    </row>
    <row r="60" spans="1:13" s="83" customFormat="1">
      <c r="A60" s="11">
        <v>57</v>
      </c>
      <c r="B60" s="24" t="s">
        <v>16</v>
      </c>
      <c r="C60" s="37" t="s">
        <v>56</v>
      </c>
      <c r="D60" s="24" t="s">
        <v>86</v>
      </c>
      <c r="E60" s="24" t="s">
        <v>235</v>
      </c>
      <c r="F60" s="24" t="s">
        <v>954</v>
      </c>
      <c r="G60" s="24" t="s">
        <v>989</v>
      </c>
      <c r="H60" s="24" t="s">
        <v>1193</v>
      </c>
      <c r="I60" s="24" t="s">
        <v>1614</v>
      </c>
      <c r="J60" s="24" t="s">
        <v>2248</v>
      </c>
      <c r="K60" s="24" t="s">
        <v>2560</v>
      </c>
      <c r="L60" s="24" t="s">
        <v>3013</v>
      </c>
      <c r="M60" s="67" t="str">
        <f>HYPERLINK("#","http://www.date-kanko.jp/")</f>
        <v>http://www.date-kanko.jp/</v>
      </c>
    </row>
    <row r="61" spans="1:13" s="83" customFormat="1" ht="45">
      <c r="A61" s="11">
        <v>58</v>
      </c>
      <c r="B61" s="24" t="s">
        <v>16</v>
      </c>
      <c r="C61" s="37" t="s">
        <v>56</v>
      </c>
      <c r="D61" s="24" t="s">
        <v>86</v>
      </c>
      <c r="E61" s="24" t="s">
        <v>236</v>
      </c>
      <c r="F61" s="24" t="s">
        <v>954</v>
      </c>
      <c r="G61" s="24" t="s">
        <v>984</v>
      </c>
      <c r="H61" s="24" t="s">
        <v>1194</v>
      </c>
      <c r="I61" s="24" t="s">
        <v>1613</v>
      </c>
      <c r="J61" s="24" t="s">
        <v>2245</v>
      </c>
      <c r="K61" s="24" t="s">
        <v>2559</v>
      </c>
      <c r="L61" s="24" t="s">
        <v>3012</v>
      </c>
      <c r="M61" s="67" t="str">
        <f>HYPERLINK("#","http://www.noboribetsu-spa.jp")</f>
        <v>http://www.noboribetsu-spa.jp</v>
      </c>
    </row>
    <row r="62" spans="1:13" ht="45">
      <c r="A62" s="11">
        <v>59</v>
      </c>
      <c r="B62" s="12" t="s">
        <v>17</v>
      </c>
      <c r="C62" s="13" t="s">
        <v>55</v>
      </c>
      <c r="D62" s="12" t="s">
        <v>87</v>
      </c>
      <c r="E62" s="12" t="s">
        <v>237</v>
      </c>
      <c r="F62" s="12" t="s">
        <v>953</v>
      </c>
      <c r="G62" s="12" t="s">
        <v>990</v>
      </c>
      <c r="H62" s="12" t="s">
        <v>990</v>
      </c>
      <c r="I62" s="12" t="s">
        <v>1618</v>
      </c>
      <c r="J62" s="12" t="s">
        <v>2249</v>
      </c>
      <c r="K62" s="12" t="s">
        <v>2571</v>
      </c>
      <c r="L62" s="11" t="s">
        <v>3022</v>
      </c>
      <c r="M62" s="69" t="s">
        <v>5294</v>
      </c>
    </row>
    <row r="63" spans="1:13" ht="67.5">
      <c r="A63" s="11">
        <v>60</v>
      </c>
      <c r="B63" s="13" t="s">
        <v>11</v>
      </c>
      <c r="C63" s="13" t="s">
        <v>55</v>
      </c>
      <c r="D63" s="12" t="s">
        <v>87</v>
      </c>
      <c r="E63" s="12" t="s">
        <v>238</v>
      </c>
      <c r="F63" s="12" t="s">
        <v>953</v>
      </c>
      <c r="G63" s="12" t="s">
        <v>991</v>
      </c>
      <c r="H63" s="13" t="s">
        <v>991</v>
      </c>
      <c r="I63" s="12" t="s">
        <v>1619</v>
      </c>
      <c r="J63" s="12" t="s">
        <v>2250</v>
      </c>
      <c r="K63" s="12" t="s">
        <v>2572</v>
      </c>
      <c r="L63" s="11" t="s">
        <v>3023</v>
      </c>
      <c r="M63" s="69" t="s">
        <v>5295</v>
      </c>
    </row>
    <row r="64" spans="1:13" ht="45">
      <c r="A64" s="11">
        <v>61</v>
      </c>
      <c r="B64" s="12" t="s">
        <v>8</v>
      </c>
      <c r="C64" s="13" t="s">
        <v>55</v>
      </c>
      <c r="D64" s="12" t="s">
        <v>88</v>
      </c>
      <c r="E64" s="12" t="s">
        <v>239</v>
      </c>
      <c r="F64" s="12" t="s">
        <v>953</v>
      </c>
      <c r="G64" s="12" t="s">
        <v>992</v>
      </c>
      <c r="H64" s="12" t="s">
        <v>1195</v>
      </c>
      <c r="I64" s="12" t="s">
        <v>1620</v>
      </c>
      <c r="J64" s="12" t="s">
        <v>2251</v>
      </c>
      <c r="K64" s="12" t="s">
        <v>2573</v>
      </c>
      <c r="L64" s="12" t="s">
        <v>3024</v>
      </c>
      <c r="M64" s="66" t="s">
        <v>3501</v>
      </c>
    </row>
    <row r="65" spans="1:13">
      <c r="A65" s="11">
        <v>62</v>
      </c>
      <c r="B65" s="12" t="s">
        <v>6</v>
      </c>
      <c r="C65" s="13" t="s">
        <v>55</v>
      </c>
      <c r="D65" s="12" t="s">
        <v>88</v>
      </c>
      <c r="E65" s="12" t="s">
        <v>240</v>
      </c>
      <c r="F65" s="12" t="s">
        <v>953</v>
      </c>
      <c r="G65" s="12" t="s">
        <v>971</v>
      </c>
      <c r="H65" s="12" t="s">
        <v>1164</v>
      </c>
      <c r="I65" s="12" t="s">
        <v>1622</v>
      </c>
      <c r="J65" s="12" t="s">
        <v>2252</v>
      </c>
      <c r="K65" s="12" t="s">
        <v>2574</v>
      </c>
      <c r="L65" s="12" t="s">
        <v>3025</v>
      </c>
      <c r="M65" s="66" t="s">
        <v>3502</v>
      </c>
    </row>
    <row r="66" spans="1:13">
      <c r="A66" s="11">
        <v>63</v>
      </c>
      <c r="B66" s="12" t="s">
        <v>6</v>
      </c>
      <c r="C66" s="13" t="s">
        <v>55</v>
      </c>
      <c r="D66" s="12" t="s">
        <v>88</v>
      </c>
      <c r="E66" s="12" t="s">
        <v>241</v>
      </c>
      <c r="F66" s="12" t="s">
        <v>953</v>
      </c>
      <c r="G66" s="12" t="s">
        <v>966</v>
      </c>
      <c r="H66" s="33" t="s">
        <v>1159</v>
      </c>
      <c r="I66" s="12" t="s">
        <v>1621</v>
      </c>
      <c r="J66" s="12" t="s">
        <v>2241</v>
      </c>
      <c r="K66" s="12" t="s">
        <v>2575</v>
      </c>
      <c r="L66" s="12" t="s">
        <v>3026</v>
      </c>
      <c r="M66" s="66" t="s">
        <v>3503</v>
      </c>
    </row>
    <row r="67" spans="1:13" ht="45">
      <c r="A67" s="11">
        <v>64</v>
      </c>
      <c r="B67" s="13" t="s">
        <v>6</v>
      </c>
      <c r="C67" s="13" t="s">
        <v>55</v>
      </c>
      <c r="D67" s="12" t="s">
        <v>88</v>
      </c>
      <c r="E67" s="12" t="s">
        <v>242</v>
      </c>
      <c r="F67" s="12" t="s">
        <v>953</v>
      </c>
      <c r="G67" s="12" t="s">
        <v>968</v>
      </c>
      <c r="H67" s="13" t="s">
        <v>1177</v>
      </c>
      <c r="I67" s="12" t="s">
        <v>1623</v>
      </c>
      <c r="J67" s="12" t="s">
        <v>2227</v>
      </c>
      <c r="K67" s="12" t="s">
        <v>2576</v>
      </c>
      <c r="L67" s="12" t="s">
        <v>3027</v>
      </c>
      <c r="M67" s="66" t="s">
        <v>3504</v>
      </c>
    </row>
    <row r="68" spans="1:13" ht="45">
      <c r="A68" s="11">
        <v>65</v>
      </c>
      <c r="B68" s="12" t="s">
        <v>6</v>
      </c>
      <c r="C68" s="13" t="s">
        <v>55</v>
      </c>
      <c r="D68" s="12" t="s">
        <v>88</v>
      </c>
      <c r="E68" s="12" t="s">
        <v>243</v>
      </c>
      <c r="F68" s="12" t="s">
        <v>953</v>
      </c>
      <c r="G68" s="12" t="s">
        <v>993</v>
      </c>
      <c r="H68" s="31">
        <v>42370</v>
      </c>
      <c r="I68" s="12" t="s">
        <v>1624</v>
      </c>
      <c r="J68" s="12" t="s">
        <v>2253</v>
      </c>
      <c r="K68" s="12" t="s">
        <v>2573</v>
      </c>
      <c r="L68" s="12" t="s">
        <v>3024</v>
      </c>
      <c r="M68" s="66" t="s">
        <v>3505</v>
      </c>
    </row>
    <row r="69" spans="1:13" ht="67.5">
      <c r="A69" s="11">
        <v>66</v>
      </c>
      <c r="B69" s="12" t="s">
        <v>6</v>
      </c>
      <c r="C69" s="13" t="s">
        <v>55</v>
      </c>
      <c r="D69" s="12" t="s">
        <v>88</v>
      </c>
      <c r="E69" s="12" t="s">
        <v>244</v>
      </c>
      <c r="F69" s="12" t="s">
        <v>953</v>
      </c>
      <c r="G69" s="12" t="s">
        <v>976</v>
      </c>
      <c r="H69" s="12" t="s">
        <v>1196</v>
      </c>
      <c r="I69" s="12" t="s">
        <v>1625</v>
      </c>
      <c r="J69" s="12" t="s">
        <v>2227</v>
      </c>
      <c r="K69" s="12" t="s">
        <v>2577</v>
      </c>
      <c r="L69" s="12" t="s">
        <v>3028</v>
      </c>
      <c r="M69" s="66" t="s">
        <v>3506</v>
      </c>
    </row>
    <row r="70" spans="1:13" ht="45">
      <c r="A70" s="11">
        <v>67</v>
      </c>
      <c r="B70" s="12" t="s">
        <v>6</v>
      </c>
      <c r="C70" s="13" t="s">
        <v>55</v>
      </c>
      <c r="D70" s="12" t="s">
        <v>88</v>
      </c>
      <c r="E70" s="12" t="s">
        <v>245</v>
      </c>
      <c r="F70" s="12" t="s">
        <v>953</v>
      </c>
      <c r="G70" s="12" t="s">
        <v>976</v>
      </c>
      <c r="H70" s="12" t="s">
        <v>1197</v>
      </c>
      <c r="I70" s="12" t="s">
        <v>1626</v>
      </c>
      <c r="J70" s="12" t="s">
        <v>2254</v>
      </c>
      <c r="K70" s="12" t="s">
        <v>2578</v>
      </c>
      <c r="L70" s="12" t="s">
        <v>3029</v>
      </c>
      <c r="M70" s="66" t="s">
        <v>3507</v>
      </c>
    </row>
    <row r="71" spans="1:13" ht="45">
      <c r="A71" s="11">
        <v>68</v>
      </c>
      <c r="B71" s="12" t="s">
        <v>18</v>
      </c>
      <c r="C71" s="13" t="s">
        <v>55</v>
      </c>
      <c r="D71" s="12" t="s">
        <v>89</v>
      </c>
      <c r="E71" s="12" t="s">
        <v>246</v>
      </c>
      <c r="F71" s="12" t="s">
        <v>953</v>
      </c>
      <c r="G71" s="12" t="s">
        <v>968</v>
      </c>
      <c r="H71" s="33" t="s">
        <v>1177</v>
      </c>
      <c r="I71" s="12" t="s">
        <v>1627</v>
      </c>
      <c r="J71" s="12" t="s">
        <v>2255</v>
      </c>
      <c r="K71" s="12" t="s">
        <v>2579</v>
      </c>
      <c r="L71" s="12" t="s">
        <v>3030</v>
      </c>
      <c r="M71" s="66" t="s">
        <v>3508</v>
      </c>
    </row>
    <row r="72" spans="1:13">
      <c r="A72" s="11">
        <v>69</v>
      </c>
      <c r="B72" s="12" t="s">
        <v>2</v>
      </c>
      <c r="C72" s="13" t="s">
        <v>57</v>
      </c>
      <c r="D72" s="12" t="s">
        <v>90</v>
      </c>
      <c r="E72" s="12" t="s">
        <v>247</v>
      </c>
      <c r="F72" s="12" t="s">
        <v>953</v>
      </c>
      <c r="G72" s="12" t="s">
        <v>978</v>
      </c>
      <c r="H72" s="13" t="s">
        <v>1198</v>
      </c>
      <c r="I72" s="12" t="s">
        <v>1628</v>
      </c>
      <c r="J72" s="12" t="s">
        <v>2256</v>
      </c>
      <c r="K72" s="12" t="s">
        <v>2580</v>
      </c>
      <c r="L72" s="14" t="s">
        <v>4781</v>
      </c>
      <c r="M72" s="67" t="s">
        <v>5296</v>
      </c>
    </row>
    <row r="73" spans="1:13">
      <c r="A73" s="11">
        <v>70</v>
      </c>
      <c r="B73" s="12" t="s">
        <v>2</v>
      </c>
      <c r="C73" s="13" t="s">
        <v>57</v>
      </c>
      <c r="D73" s="12" t="s">
        <v>90</v>
      </c>
      <c r="E73" s="12" t="s">
        <v>248</v>
      </c>
      <c r="F73" s="12" t="s">
        <v>953</v>
      </c>
      <c r="G73" s="12" t="s">
        <v>970</v>
      </c>
      <c r="H73" s="12" t="s">
        <v>4782</v>
      </c>
      <c r="I73" s="12" t="s">
        <v>1629</v>
      </c>
      <c r="J73" s="12" t="s">
        <v>2257</v>
      </c>
      <c r="K73" s="12" t="s">
        <v>2581</v>
      </c>
      <c r="L73" s="12" t="s">
        <v>3031</v>
      </c>
      <c r="M73" s="15"/>
    </row>
    <row r="74" spans="1:13">
      <c r="A74" s="11">
        <v>71</v>
      </c>
      <c r="B74" s="12" t="s">
        <v>2</v>
      </c>
      <c r="C74" s="13" t="s">
        <v>57</v>
      </c>
      <c r="D74" s="12" t="s">
        <v>90</v>
      </c>
      <c r="E74" s="12" t="s">
        <v>249</v>
      </c>
      <c r="F74" s="12" t="s">
        <v>953</v>
      </c>
      <c r="G74" s="12" t="s">
        <v>970</v>
      </c>
      <c r="H74" s="12" t="s">
        <v>1199</v>
      </c>
      <c r="I74" s="12" t="s">
        <v>1630</v>
      </c>
      <c r="J74" s="12" t="s">
        <v>2258</v>
      </c>
      <c r="K74" s="12" t="s">
        <v>2582</v>
      </c>
      <c r="L74" s="12" t="s">
        <v>3032</v>
      </c>
      <c r="M74" s="67" t="s">
        <v>4783</v>
      </c>
    </row>
    <row r="75" spans="1:13" ht="45">
      <c r="A75" s="11">
        <v>72</v>
      </c>
      <c r="B75" s="12" t="s">
        <v>8</v>
      </c>
      <c r="C75" s="13" t="s">
        <v>57</v>
      </c>
      <c r="D75" s="12" t="s">
        <v>90</v>
      </c>
      <c r="E75" s="12" t="s">
        <v>250</v>
      </c>
      <c r="F75" s="12" t="s">
        <v>953</v>
      </c>
      <c r="G75" s="12" t="s">
        <v>976</v>
      </c>
      <c r="H75" s="13" t="s">
        <v>1178</v>
      </c>
      <c r="I75" s="12" t="s">
        <v>1628</v>
      </c>
      <c r="J75" s="12" t="s">
        <v>2241</v>
      </c>
      <c r="K75" s="12" t="s">
        <v>2583</v>
      </c>
      <c r="L75" s="14" t="s">
        <v>3033</v>
      </c>
      <c r="M75" s="15"/>
    </row>
    <row r="76" spans="1:13" ht="45">
      <c r="A76" s="11">
        <v>73</v>
      </c>
      <c r="B76" s="12" t="s">
        <v>8</v>
      </c>
      <c r="C76" s="13" t="s">
        <v>57</v>
      </c>
      <c r="D76" s="12" t="s">
        <v>90</v>
      </c>
      <c r="E76" s="12" t="s">
        <v>251</v>
      </c>
      <c r="F76" s="12" t="s">
        <v>953</v>
      </c>
      <c r="G76" s="12" t="s">
        <v>976</v>
      </c>
      <c r="H76" s="13" t="s">
        <v>1178</v>
      </c>
      <c r="I76" s="12" t="s">
        <v>1628</v>
      </c>
      <c r="J76" s="12" t="s">
        <v>2227</v>
      </c>
      <c r="K76" s="12" t="s">
        <v>2583</v>
      </c>
      <c r="L76" s="14" t="s">
        <v>3033</v>
      </c>
      <c r="M76" s="15"/>
    </row>
    <row r="77" spans="1:13">
      <c r="A77" s="11">
        <v>74</v>
      </c>
      <c r="B77" s="12" t="s">
        <v>7</v>
      </c>
      <c r="C77" s="13" t="s">
        <v>57</v>
      </c>
      <c r="D77" s="12" t="s">
        <v>90</v>
      </c>
      <c r="E77" s="12" t="s">
        <v>252</v>
      </c>
      <c r="F77" s="12" t="s">
        <v>953</v>
      </c>
      <c r="G77" s="12" t="s">
        <v>972</v>
      </c>
      <c r="H77" s="12" t="s">
        <v>1171</v>
      </c>
      <c r="I77" s="12" t="s">
        <v>1628</v>
      </c>
      <c r="J77" s="12" t="s">
        <v>2256</v>
      </c>
      <c r="K77" s="12" t="s">
        <v>2580</v>
      </c>
      <c r="L77" s="16" t="s">
        <v>4781</v>
      </c>
      <c r="M77" s="67" t="s">
        <v>3509</v>
      </c>
    </row>
    <row r="78" spans="1:13" ht="67.5">
      <c r="A78" s="11">
        <v>75</v>
      </c>
      <c r="B78" s="12" t="s">
        <v>7</v>
      </c>
      <c r="C78" s="13" t="s">
        <v>57</v>
      </c>
      <c r="D78" s="17" t="s">
        <v>90</v>
      </c>
      <c r="E78" s="17" t="s">
        <v>253</v>
      </c>
      <c r="F78" s="12" t="s">
        <v>955</v>
      </c>
      <c r="G78" s="12" t="s">
        <v>973</v>
      </c>
      <c r="H78" s="84" t="s">
        <v>4784</v>
      </c>
      <c r="I78" s="12" t="s">
        <v>1629</v>
      </c>
      <c r="J78" s="17" t="s">
        <v>2260</v>
      </c>
      <c r="K78" s="12" t="s">
        <v>2581</v>
      </c>
      <c r="L78" s="17" t="s">
        <v>3031</v>
      </c>
      <c r="M78" s="7"/>
    </row>
    <row r="79" spans="1:13">
      <c r="A79" s="11">
        <v>76</v>
      </c>
      <c r="B79" s="12" t="s">
        <v>7</v>
      </c>
      <c r="C79" s="13" t="s">
        <v>57</v>
      </c>
      <c r="D79" s="12" t="s">
        <v>90</v>
      </c>
      <c r="E79" s="12" t="s">
        <v>254</v>
      </c>
      <c r="F79" s="12" t="s">
        <v>953</v>
      </c>
      <c r="G79" s="12" t="s">
        <v>995</v>
      </c>
      <c r="H79" s="12" t="s">
        <v>1219</v>
      </c>
      <c r="I79" s="12" t="s">
        <v>1628</v>
      </c>
      <c r="J79" s="12" t="s">
        <v>2227</v>
      </c>
      <c r="K79" s="12"/>
      <c r="L79" s="16"/>
      <c r="M79" s="67" t="s">
        <v>3510</v>
      </c>
    </row>
    <row r="80" spans="1:13">
      <c r="A80" s="11">
        <v>77</v>
      </c>
      <c r="B80" s="12" t="s">
        <v>7</v>
      </c>
      <c r="C80" s="13" t="s">
        <v>57</v>
      </c>
      <c r="D80" s="12" t="s">
        <v>90</v>
      </c>
      <c r="E80" s="12" t="s">
        <v>255</v>
      </c>
      <c r="F80" s="12" t="s">
        <v>953</v>
      </c>
      <c r="G80" s="12" t="s">
        <v>974</v>
      </c>
      <c r="H80" s="12" t="s">
        <v>5266</v>
      </c>
      <c r="I80" s="12" t="s">
        <v>1628</v>
      </c>
      <c r="J80" s="12" t="s">
        <v>2259</v>
      </c>
      <c r="K80" s="12" t="s">
        <v>2584</v>
      </c>
      <c r="L80" s="16" t="s">
        <v>3034</v>
      </c>
      <c r="M80" s="67" t="s">
        <v>3511</v>
      </c>
    </row>
    <row r="81" spans="1:13" ht="45">
      <c r="A81" s="11">
        <v>78</v>
      </c>
      <c r="B81" s="12" t="s">
        <v>4</v>
      </c>
      <c r="C81" s="13" t="s">
        <v>57</v>
      </c>
      <c r="D81" s="12" t="s">
        <v>90</v>
      </c>
      <c r="E81" s="12" t="s">
        <v>256</v>
      </c>
      <c r="F81" s="12" t="s">
        <v>953</v>
      </c>
      <c r="G81" s="12" t="s">
        <v>974</v>
      </c>
      <c r="H81" s="12" t="s">
        <v>1202</v>
      </c>
      <c r="I81" s="12" t="s">
        <v>1628</v>
      </c>
      <c r="J81" s="12" t="s">
        <v>2240</v>
      </c>
      <c r="K81" s="12" t="s">
        <v>2585</v>
      </c>
      <c r="L81" s="16" t="s">
        <v>3035</v>
      </c>
      <c r="M81" s="67" t="s">
        <v>3512</v>
      </c>
    </row>
    <row r="82" spans="1:13">
      <c r="A82" s="11">
        <v>79</v>
      </c>
      <c r="B82" s="12" t="s">
        <v>6</v>
      </c>
      <c r="C82" s="13" t="s">
        <v>57</v>
      </c>
      <c r="D82" s="12" t="s">
        <v>90</v>
      </c>
      <c r="E82" s="12" t="s">
        <v>257</v>
      </c>
      <c r="F82" s="12" t="s">
        <v>953</v>
      </c>
      <c r="G82" s="12" t="s">
        <v>966</v>
      </c>
      <c r="H82" s="12" t="s">
        <v>1168</v>
      </c>
      <c r="I82" s="12" t="s">
        <v>1628</v>
      </c>
      <c r="J82" s="12" t="s">
        <v>2227</v>
      </c>
      <c r="K82" s="12" t="s">
        <v>2586</v>
      </c>
      <c r="L82" s="16" t="s">
        <v>3036</v>
      </c>
      <c r="M82" s="67" t="s">
        <v>3513</v>
      </c>
    </row>
    <row r="83" spans="1:13" ht="45">
      <c r="A83" s="11">
        <v>80</v>
      </c>
      <c r="B83" s="12" t="s">
        <v>6</v>
      </c>
      <c r="C83" s="13" t="s">
        <v>57</v>
      </c>
      <c r="D83" s="12" t="s">
        <v>90</v>
      </c>
      <c r="E83" s="12" t="s">
        <v>258</v>
      </c>
      <c r="F83" s="12" t="s">
        <v>953</v>
      </c>
      <c r="G83" s="12" t="s">
        <v>997</v>
      </c>
      <c r="H83" s="12" t="s">
        <v>1204</v>
      </c>
      <c r="I83" s="12" t="s">
        <v>4785</v>
      </c>
      <c r="J83" s="12" t="s">
        <v>2259</v>
      </c>
      <c r="K83" s="12" t="s">
        <v>2587</v>
      </c>
      <c r="L83" s="16" t="s">
        <v>3037</v>
      </c>
      <c r="M83" s="67" t="s">
        <v>3514</v>
      </c>
    </row>
    <row r="84" spans="1:13">
      <c r="A84" s="11">
        <v>81</v>
      </c>
      <c r="B84" s="12" t="s">
        <v>6</v>
      </c>
      <c r="C84" s="13" t="s">
        <v>57</v>
      </c>
      <c r="D84" s="12" t="s">
        <v>90</v>
      </c>
      <c r="E84" s="12" t="s">
        <v>259</v>
      </c>
      <c r="F84" s="12" t="s">
        <v>953</v>
      </c>
      <c r="G84" s="12" t="s">
        <v>968</v>
      </c>
      <c r="H84" s="12" t="s">
        <v>1239</v>
      </c>
      <c r="I84" s="12" t="s">
        <v>1628</v>
      </c>
      <c r="J84" s="12" t="s">
        <v>2259</v>
      </c>
      <c r="K84" s="12" t="s">
        <v>5280</v>
      </c>
      <c r="L84" s="16" t="s">
        <v>3038</v>
      </c>
      <c r="M84" s="67" t="s">
        <v>4786</v>
      </c>
    </row>
    <row r="85" spans="1:13">
      <c r="A85" s="11">
        <v>82</v>
      </c>
      <c r="B85" s="13" t="s">
        <v>6</v>
      </c>
      <c r="C85" s="13" t="s">
        <v>57</v>
      </c>
      <c r="D85" s="12" t="s">
        <v>90</v>
      </c>
      <c r="E85" s="12" t="s">
        <v>260</v>
      </c>
      <c r="F85" s="12" t="s">
        <v>955</v>
      </c>
      <c r="G85" s="12" t="s">
        <v>968</v>
      </c>
      <c r="H85" s="13" t="s">
        <v>1206</v>
      </c>
      <c r="I85" s="12" t="s">
        <v>1628</v>
      </c>
      <c r="J85" s="12" t="s">
        <v>2227</v>
      </c>
      <c r="K85" s="12" t="s">
        <v>2588</v>
      </c>
      <c r="L85" s="12" t="s">
        <v>3039</v>
      </c>
      <c r="M85" s="8"/>
    </row>
    <row r="86" spans="1:13">
      <c r="A86" s="11">
        <v>83</v>
      </c>
      <c r="B86" s="13" t="s">
        <v>6</v>
      </c>
      <c r="C86" s="13" t="s">
        <v>57</v>
      </c>
      <c r="D86" s="12" t="s">
        <v>90</v>
      </c>
      <c r="E86" s="12" t="s">
        <v>5267</v>
      </c>
      <c r="F86" s="12" t="s">
        <v>955</v>
      </c>
      <c r="G86" s="12" t="s">
        <v>968</v>
      </c>
      <c r="H86" s="13" t="s">
        <v>1207</v>
      </c>
      <c r="I86" s="12" t="s">
        <v>1631</v>
      </c>
      <c r="J86" s="12" t="s">
        <v>2260</v>
      </c>
      <c r="K86" s="12" t="s">
        <v>2581</v>
      </c>
      <c r="L86" s="12" t="s">
        <v>3031</v>
      </c>
      <c r="M86" s="8"/>
    </row>
    <row r="87" spans="1:13">
      <c r="A87" s="11">
        <v>84</v>
      </c>
      <c r="B87" s="13" t="s">
        <v>6</v>
      </c>
      <c r="C87" s="13" t="s">
        <v>57</v>
      </c>
      <c r="D87" s="12" t="s">
        <v>90</v>
      </c>
      <c r="E87" s="12" t="s">
        <v>261</v>
      </c>
      <c r="F87" s="12" t="s">
        <v>955</v>
      </c>
      <c r="G87" s="12" t="s">
        <v>968</v>
      </c>
      <c r="H87" s="13" t="s">
        <v>1205</v>
      </c>
      <c r="I87" s="12" t="s">
        <v>1632</v>
      </c>
      <c r="J87" s="12" t="s">
        <v>2260</v>
      </c>
      <c r="K87" s="12" t="s">
        <v>2589</v>
      </c>
      <c r="L87" s="12" t="s">
        <v>3040</v>
      </c>
      <c r="M87" s="67" t="s">
        <v>4787</v>
      </c>
    </row>
    <row r="88" spans="1:13">
      <c r="A88" s="11">
        <v>85</v>
      </c>
      <c r="B88" s="12" t="s">
        <v>3</v>
      </c>
      <c r="C88" s="13" t="s">
        <v>57</v>
      </c>
      <c r="D88" s="17" t="s">
        <v>90</v>
      </c>
      <c r="E88" s="17" t="s">
        <v>4788</v>
      </c>
      <c r="F88" s="12" t="s">
        <v>955</v>
      </c>
      <c r="G88" s="12" t="s">
        <v>966</v>
      </c>
      <c r="H88" s="86" t="s">
        <v>1168</v>
      </c>
      <c r="I88" s="12" t="s">
        <v>4789</v>
      </c>
      <c r="J88" s="17" t="s">
        <v>4790</v>
      </c>
      <c r="K88" s="12" t="s">
        <v>4791</v>
      </c>
      <c r="L88" s="17" t="s">
        <v>3032</v>
      </c>
      <c r="M88" s="65" t="s">
        <v>4792</v>
      </c>
    </row>
    <row r="89" spans="1:13">
      <c r="A89" s="11">
        <v>86</v>
      </c>
      <c r="B89" s="12" t="s">
        <v>4793</v>
      </c>
      <c r="C89" s="13" t="s">
        <v>57</v>
      </c>
      <c r="D89" s="17" t="s">
        <v>90</v>
      </c>
      <c r="E89" s="17" t="s">
        <v>4794</v>
      </c>
      <c r="F89" s="12" t="s">
        <v>955</v>
      </c>
      <c r="G89" s="12" t="s">
        <v>1104</v>
      </c>
      <c r="H89" s="86" t="s">
        <v>4795</v>
      </c>
      <c r="I89" s="12" t="s">
        <v>4796</v>
      </c>
      <c r="J89" s="17" t="s">
        <v>4790</v>
      </c>
      <c r="K89" s="12" t="s">
        <v>4791</v>
      </c>
      <c r="L89" s="17" t="s">
        <v>3032</v>
      </c>
      <c r="M89" s="65" t="s">
        <v>4797</v>
      </c>
    </row>
    <row r="90" spans="1:13">
      <c r="A90" s="11">
        <v>87</v>
      </c>
      <c r="B90" s="13" t="s">
        <v>6</v>
      </c>
      <c r="C90" s="13" t="s">
        <v>57</v>
      </c>
      <c r="D90" s="12" t="s">
        <v>91</v>
      </c>
      <c r="E90" s="12" t="s">
        <v>262</v>
      </c>
      <c r="F90" s="12" t="s">
        <v>955</v>
      </c>
      <c r="G90" s="12" t="s">
        <v>968</v>
      </c>
      <c r="H90" s="13" t="s">
        <v>1208</v>
      </c>
      <c r="I90" s="12" t="s">
        <v>1633</v>
      </c>
      <c r="J90" s="12" t="s">
        <v>2263</v>
      </c>
      <c r="K90" s="12" t="s">
        <v>2590</v>
      </c>
      <c r="L90" s="12" t="s">
        <v>3041</v>
      </c>
      <c r="M90" s="8"/>
    </row>
    <row r="91" spans="1:13">
      <c r="A91" s="11">
        <v>88</v>
      </c>
      <c r="B91" s="12" t="s">
        <v>7</v>
      </c>
      <c r="C91" s="13" t="s">
        <v>57</v>
      </c>
      <c r="D91" s="17" t="s">
        <v>91</v>
      </c>
      <c r="E91" s="17" t="s">
        <v>263</v>
      </c>
      <c r="F91" s="12" t="s">
        <v>955</v>
      </c>
      <c r="G91" s="12" t="s">
        <v>999</v>
      </c>
      <c r="H91" s="86" t="s">
        <v>1200</v>
      </c>
      <c r="I91" s="12" t="s">
        <v>1634</v>
      </c>
      <c r="J91" s="17" t="s">
        <v>2264</v>
      </c>
      <c r="K91" s="12" t="s">
        <v>2591</v>
      </c>
      <c r="L91" s="17" t="s">
        <v>3042</v>
      </c>
      <c r="M91" s="7"/>
    </row>
    <row r="92" spans="1:13">
      <c r="A92" s="11">
        <v>89</v>
      </c>
      <c r="B92" s="13" t="s">
        <v>6</v>
      </c>
      <c r="C92" s="13" t="s">
        <v>57</v>
      </c>
      <c r="D92" s="17" t="s">
        <v>5173</v>
      </c>
      <c r="E92" s="17" t="s">
        <v>5174</v>
      </c>
      <c r="F92" s="12" t="s">
        <v>953</v>
      </c>
      <c r="G92" s="12" t="s">
        <v>966</v>
      </c>
      <c r="H92" s="86" t="s">
        <v>1159</v>
      </c>
      <c r="I92" s="12" t="s">
        <v>5175</v>
      </c>
      <c r="J92" s="17" t="s">
        <v>2338</v>
      </c>
      <c r="K92" s="12" t="s">
        <v>5176</v>
      </c>
      <c r="L92" s="17" t="s">
        <v>5177</v>
      </c>
      <c r="M92" s="87"/>
    </row>
    <row r="93" spans="1:13">
      <c r="A93" s="11">
        <v>90</v>
      </c>
      <c r="B93" s="13" t="s">
        <v>6</v>
      </c>
      <c r="C93" s="13" t="s">
        <v>57</v>
      </c>
      <c r="D93" s="17" t="s">
        <v>91</v>
      </c>
      <c r="E93" s="17" t="s">
        <v>5178</v>
      </c>
      <c r="F93" s="12" t="s">
        <v>953</v>
      </c>
      <c r="G93" s="12" t="s">
        <v>968</v>
      </c>
      <c r="H93" s="86" t="s">
        <v>5179</v>
      </c>
      <c r="I93" s="12" t="s">
        <v>5175</v>
      </c>
      <c r="J93" s="17" t="s">
        <v>2338</v>
      </c>
      <c r="K93" s="12" t="s">
        <v>5180</v>
      </c>
      <c r="L93" s="17" t="s">
        <v>5181</v>
      </c>
      <c r="M93" s="87"/>
    </row>
    <row r="94" spans="1:13">
      <c r="A94" s="11">
        <v>91</v>
      </c>
      <c r="B94" s="12" t="s">
        <v>7</v>
      </c>
      <c r="C94" s="13" t="s">
        <v>57</v>
      </c>
      <c r="D94" s="17" t="s">
        <v>5173</v>
      </c>
      <c r="E94" s="17" t="s">
        <v>5182</v>
      </c>
      <c r="F94" s="12" t="s">
        <v>955</v>
      </c>
      <c r="G94" s="12" t="s">
        <v>971</v>
      </c>
      <c r="H94" s="86" t="s">
        <v>1226</v>
      </c>
      <c r="I94" s="12" t="s">
        <v>5183</v>
      </c>
      <c r="J94" s="17" t="s">
        <v>5184</v>
      </c>
      <c r="K94" s="12" t="s">
        <v>5185</v>
      </c>
      <c r="L94" s="17" t="s">
        <v>5186</v>
      </c>
      <c r="M94" s="87"/>
    </row>
    <row r="95" spans="1:13">
      <c r="A95" s="11">
        <v>92</v>
      </c>
      <c r="B95" s="12" t="s">
        <v>3</v>
      </c>
      <c r="C95" s="13" t="s">
        <v>57</v>
      </c>
      <c r="D95" s="17" t="s">
        <v>5173</v>
      </c>
      <c r="E95" s="17" t="s">
        <v>5187</v>
      </c>
      <c r="F95" s="12" t="s">
        <v>955</v>
      </c>
      <c r="G95" s="12" t="s">
        <v>966</v>
      </c>
      <c r="H95" s="86" t="s">
        <v>1168</v>
      </c>
      <c r="I95" s="12" t="s">
        <v>5183</v>
      </c>
      <c r="J95" s="17" t="s">
        <v>5184</v>
      </c>
      <c r="K95" s="12" t="s">
        <v>5185</v>
      </c>
      <c r="L95" s="17" t="s">
        <v>5186</v>
      </c>
      <c r="M95" s="87"/>
    </row>
    <row r="96" spans="1:13">
      <c r="A96" s="11">
        <v>93</v>
      </c>
      <c r="B96" s="12" t="s">
        <v>2</v>
      </c>
      <c r="C96" s="13" t="s">
        <v>57</v>
      </c>
      <c r="D96" s="17" t="s">
        <v>5173</v>
      </c>
      <c r="E96" s="17" t="s">
        <v>5188</v>
      </c>
      <c r="F96" s="12" t="s">
        <v>955</v>
      </c>
      <c r="G96" s="12" t="s">
        <v>1002</v>
      </c>
      <c r="H96" s="86" t="s">
        <v>1455</v>
      </c>
      <c r="I96" s="12" t="s">
        <v>5183</v>
      </c>
      <c r="J96" s="17" t="s">
        <v>5184</v>
      </c>
      <c r="K96" s="12" t="s">
        <v>5185</v>
      </c>
      <c r="L96" s="17" t="s">
        <v>5186</v>
      </c>
      <c r="M96" s="87"/>
    </row>
    <row r="97" spans="1:13" ht="45">
      <c r="A97" s="11">
        <v>94</v>
      </c>
      <c r="B97" s="12" t="s">
        <v>2</v>
      </c>
      <c r="C97" s="13" t="s">
        <v>57</v>
      </c>
      <c r="D97" s="12" t="s">
        <v>92</v>
      </c>
      <c r="E97" s="12" t="s">
        <v>264</v>
      </c>
      <c r="F97" s="12" t="s">
        <v>953</v>
      </c>
      <c r="G97" s="12" t="s">
        <v>1000</v>
      </c>
      <c r="H97" s="12" t="s">
        <v>1209</v>
      </c>
      <c r="I97" s="12" t="s">
        <v>1635</v>
      </c>
      <c r="J97" s="12" t="s">
        <v>2265</v>
      </c>
      <c r="K97" s="12" t="s">
        <v>2592</v>
      </c>
      <c r="L97" s="3" t="s">
        <v>3043</v>
      </c>
      <c r="M97" s="71" t="s">
        <v>5297</v>
      </c>
    </row>
    <row r="98" spans="1:13" ht="67.5">
      <c r="A98" s="11">
        <v>95</v>
      </c>
      <c r="B98" s="12" t="s">
        <v>7</v>
      </c>
      <c r="C98" s="13" t="s">
        <v>57</v>
      </c>
      <c r="D98" s="12" t="s">
        <v>92</v>
      </c>
      <c r="E98" s="12" t="s">
        <v>265</v>
      </c>
      <c r="F98" s="12" t="s">
        <v>953</v>
      </c>
      <c r="G98" s="12" t="s">
        <v>973</v>
      </c>
      <c r="H98" s="12" t="s">
        <v>1210</v>
      </c>
      <c r="I98" s="12" t="s">
        <v>1636</v>
      </c>
      <c r="J98" s="12" t="s">
        <v>2266</v>
      </c>
      <c r="K98" s="12" t="s">
        <v>2593</v>
      </c>
      <c r="L98" s="3" t="s">
        <v>3044</v>
      </c>
      <c r="M98" s="71" t="s">
        <v>3515</v>
      </c>
    </row>
    <row r="99" spans="1:13">
      <c r="A99" s="11">
        <v>96</v>
      </c>
      <c r="B99" s="12" t="s">
        <v>7</v>
      </c>
      <c r="C99" s="13" t="s">
        <v>57</v>
      </c>
      <c r="D99" s="12" t="s">
        <v>92</v>
      </c>
      <c r="E99" s="12" t="s">
        <v>266</v>
      </c>
      <c r="F99" s="12" t="s">
        <v>953</v>
      </c>
      <c r="G99" s="12" t="s">
        <v>972</v>
      </c>
      <c r="H99" s="12" t="s">
        <v>1211</v>
      </c>
      <c r="I99" s="12" t="s">
        <v>1637</v>
      </c>
      <c r="J99" s="12" t="s">
        <v>2267</v>
      </c>
      <c r="K99" s="12" t="s">
        <v>2594</v>
      </c>
      <c r="L99" s="3" t="s">
        <v>3045</v>
      </c>
      <c r="M99" s="65" t="s">
        <v>3516</v>
      </c>
    </row>
    <row r="100" spans="1:13" ht="67.5">
      <c r="A100" s="11">
        <v>97</v>
      </c>
      <c r="B100" s="12" t="s">
        <v>5</v>
      </c>
      <c r="C100" s="13" t="s">
        <v>57</v>
      </c>
      <c r="D100" s="12" t="s">
        <v>92</v>
      </c>
      <c r="E100" s="12" t="s">
        <v>267</v>
      </c>
      <c r="F100" s="12" t="s">
        <v>953</v>
      </c>
      <c r="G100" s="12" t="s">
        <v>968</v>
      </c>
      <c r="H100" s="12" t="s">
        <v>1212</v>
      </c>
      <c r="I100" s="12" t="s">
        <v>1638</v>
      </c>
      <c r="J100" s="12" t="s">
        <v>2268</v>
      </c>
      <c r="K100" s="12" t="s">
        <v>2595</v>
      </c>
      <c r="L100" s="3" t="s">
        <v>3046</v>
      </c>
      <c r="M100" s="65" t="s">
        <v>5298</v>
      </c>
    </row>
    <row r="101" spans="1:13">
      <c r="A101" s="11">
        <v>98</v>
      </c>
      <c r="B101" s="12" t="s">
        <v>6</v>
      </c>
      <c r="C101" s="13" t="s">
        <v>57</v>
      </c>
      <c r="D101" s="12" t="s">
        <v>92</v>
      </c>
      <c r="E101" s="12" t="s">
        <v>268</v>
      </c>
      <c r="F101" s="12" t="s">
        <v>953</v>
      </c>
      <c r="G101" s="12" t="s">
        <v>968</v>
      </c>
      <c r="H101" s="12" t="s">
        <v>1213</v>
      </c>
      <c r="I101" s="12" t="s">
        <v>1639</v>
      </c>
      <c r="J101" s="12" t="s">
        <v>2269</v>
      </c>
      <c r="K101" s="1" t="s">
        <v>2596</v>
      </c>
      <c r="L101" s="1" t="s">
        <v>3047</v>
      </c>
      <c r="M101" s="71" t="s">
        <v>5299</v>
      </c>
    </row>
    <row r="102" spans="1:13" ht="67.5">
      <c r="A102" s="11">
        <v>99</v>
      </c>
      <c r="B102" s="12" t="s">
        <v>6</v>
      </c>
      <c r="C102" s="13" t="s">
        <v>57</v>
      </c>
      <c r="D102" s="12" t="s">
        <v>92</v>
      </c>
      <c r="E102" s="12" t="s">
        <v>269</v>
      </c>
      <c r="F102" s="12" t="s">
        <v>953</v>
      </c>
      <c r="G102" s="12" t="s">
        <v>968</v>
      </c>
      <c r="H102" s="12" t="s">
        <v>1214</v>
      </c>
      <c r="I102" s="12" t="s">
        <v>1640</v>
      </c>
      <c r="J102" s="12" t="s">
        <v>2270</v>
      </c>
      <c r="K102" s="12" t="s">
        <v>2597</v>
      </c>
      <c r="L102" s="3" t="s">
        <v>3048</v>
      </c>
      <c r="M102" s="71" t="s">
        <v>3517</v>
      </c>
    </row>
    <row r="103" spans="1:13">
      <c r="A103" s="11">
        <v>100</v>
      </c>
      <c r="B103" s="12" t="s">
        <v>6</v>
      </c>
      <c r="C103" s="13" t="s">
        <v>57</v>
      </c>
      <c r="D103" s="12" t="s">
        <v>92</v>
      </c>
      <c r="E103" s="12" t="s">
        <v>270</v>
      </c>
      <c r="F103" s="12" t="s">
        <v>953</v>
      </c>
      <c r="G103" s="12" t="s">
        <v>966</v>
      </c>
      <c r="H103" s="12" t="s">
        <v>1215</v>
      </c>
      <c r="I103" s="12" t="s">
        <v>1637</v>
      </c>
      <c r="J103" s="12" t="s">
        <v>2271</v>
      </c>
      <c r="K103" s="12"/>
      <c r="L103" s="3"/>
      <c r="M103" s="65" t="s">
        <v>3518</v>
      </c>
    </row>
    <row r="104" spans="1:13">
      <c r="A104" s="11">
        <v>101</v>
      </c>
      <c r="B104" s="12" t="s">
        <v>6</v>
      </c>
      <c r="C104" s="13" t="s">
        <v>57</v>
      </c>
      <c r="D104" s="12" t="s">
        <v>92</v>
      </c>
      <c r="E104" s="12" t="s">
        <v>271</v>
      </c>
      <c r="F104" s="12" t="s">
        <v>953</v>
      </c>
      <c r="G104" s="12" t="s">
        <v>968</v>
      </c>
      <c r="H104" s="12" t="s">
        <v>1216</v>
      </c>
      <c r="I104" s="12" t="s">
        <v>1641</v>
      </c>
      <c r="J104" s="12" t="s">
        <v>2272</v>
      </c>
      <c r="K104" s="12" t="s">
        <v>2598</v>
      </c>
      <c r="L104" s="3" t="s">
        <v>3049</v>
      </c>
      <c r="M104" s="65" t="s">
        <v>5300</v>
      </c>
    </row>
    <row r="105" spans="1:13" ht="67.5">
      <c r="A105" s="11">
        <v>102</v>
      </c>
      <c r="B105" s="12" t="s">
        <v>6</v>
      </c>
      <c r="C105" s="13" t="s">
        <v>57</v>
      </c>
      <c r="D105" s="12" t="s">
        <v>92</v>
      </c>
      <c r="E105" s="12" t="s">
        <v>272</v>
      </c>
      <c r="F105" s="12" t="s">
        <v>953</v>
      </c>
      <c r="G105" s="12" t="s">
        <v>971</v>
      </c>
      <c r="H105" s="12" t="s">
        <v>1217</v>
      </c>
      <c r="I105" s="12" t="s">
        <v>1642</v>
      </c>
      <c r="J105" s="12" t="s">
        <v>2273</v>
      </c>
      <c r="K105" s="12" t="s">
        <v>2599</v>
      </c>
      <c r="L105" s="3" t="s">
        <v>3050</v>
      </c>
      <c r="M105" s="70" t="s">
        <v>5301</v>
      </c>
    </row>
    <row r="106" spans="1:13" ht="67.5">
      <c r="A106" s="11">
        <v>103</v>
      </c>
      <c r="B106" s="12" t="s">
        <v>6</v>
      </c>
      <c r="C106" s="13" t="s">
        <v>57</v>
      </c>
      <c r="D106" s="12" t="s">
        <v>92</v>
      </c>
      <c r="E106" s="12" t="s">
        <v>273</v>
      </c>
      <c r="F106" s="12" t="s">
        <v>953</v>
      </c>
      <c r="G106" s="12" t="s">
        <v>964</v>
      </c>
      <c r="H106" s="12" t="s">
        <v>1218</v>
      </c>
      <c r="I106" s="12" t="s">
        <v>1643</v>
      </c>
      <c r="J106" s="12" t="s">
        <v>2274</v>
      </c>
      <c r="K106" s="12" t="s">
        <v>2600</v>
      </c>
      <c r="L106" s="3" t="s">
        <v>3044</v>
      </c>
      <c r="M106" s="70" t="s">
        <v>3515</v>
      </c>
    </row>
    <row r="107" spans="1:13" ht="45">
      <c r="A107" s="11">
        <v>104</v>
      </c>
      <c r="B107" s="12" t="s">
        <v>2</v>
      </c>
      <c r="C107" s="13" t="s">
        <v>57</v>
      </c>
      <c r="D107" s="12" t="s">
        <v>99</v>
      </c>
      <c r="E107" s="12" t="s">
        <v>347</v>
      </c>
      <c r="F107" s="12" t="s">
        <v>953</v>
      </c>
      <c r="G107" s="12" t="s">
        <v>970</v>
      </c>
      <c r="H107" s="12" t="s">
        <v>1179</v>
      </c>
      <c r="I107" s="12" t="s">
        <v>1709</v>
      </c>
      <c r="J107" s="12" t="s">
        <v>2307</v>
      </c>
      <c r="K107" s="12" t="s">
        <v>2652</v>
      </c>
      <c r="L107" s="2" t="s">
        <v>3102</v>
      </c>
      <c r="M107" s="65" t="s">
        <v>3524</v>
      </c>
    </row>
    <row r="108" spans="1:13" ht="45">
      <c r="A108" s="11">
        <v>105</v>
      </c>
      <c r="B108" s="12" t="s">
        <v>5</v>
      </c>
      <c r="C108" s="13" t="s">
        <v>57</v>
      </c>
      <c r="D108" s="12" t="s">
        <v>99</v>
      </c>
      <c r="E108" s="12" t="s">
        <v>348</v>
      </c>
      <c r="F108" s="12" t="s">
        <v>953</v>
      </c>
      <c r="G108" s="12" t="s">
        <v>966</v>
      </c>
      <c r="H108" s="12" t="s">
        <v>4807</v>
      </c>
      <c r="I108" s="12" t="s">
        <v>1710</v>
      </c>
      <c r="J108" s="12" t="s">
        <v>2227</v>
      </c>
      <c r="K108" s="12" t="s">
        <v>2652</v>
      </c>
      <c r="L108" s="2" t="s">
        <v>3102</v>
      </c>
      <c r="M108" s="65" t="s">
        <v>3524</v>
      </c>
    </row>
    <row r="109" spans="1:13" ht="67.5">
      <c r="A109" s="11">
        <v>106</v>
      </c>
      <c r="B109" s="13" t="s">
        <v>5</v>
      </c>
      <c r="C109" s="13" t="s">
        <v>57</v>
      </c>
      <c r="D109" s="12" t="s">
        <v>101</v>
      </c>
      <c r="E109" s="12" t="s">
        <v>355</v>
      </c>
      <c r="F109" s="12" t="s">
        <v>953</v>
      </c>
      <c r="G109" s="12" t="s">
        <v>968</v>
      </c>
      <c r="H109" s="31">
        <v>42230</v>
      </c>
      <c r="I109" s="12" t="s">
        <v>1715</v>
      </c>
      <c r="J109" s="12" t="s">
        <v>2308</v>
      </c>
      <c r="K109" s="12" t="s">
        <v>2654</v>
      </c>
      <c r="L109" s="2" t="s">
        <v>3105</v>
      </c>
      <c r="M109" s="67" t="s">
        <v>3527</v>
      </c>
    </row>
    <row r="110" spans="1:13" ht="45">
      <c r="A110" s="11">
        <v>107</v>
      </c>
      <c r="B110" s="13" t="s">
        <v>13</v>
      </c>
      <c r="C110" s="13" t="s">
        <v>57</v>
      </c>
      <c r="D110" s="12" t="s">
        <v>101</v>
      </c>
      <c r="E110" s="12" t="s">
        <v>356</v>
      </c>
      <c r="F110" s="12" t="s">
        <v>953</v>
      </c>
      <c r="G110" s="12" t="s">
        <v>966</v>
      </c>
      <c r="H110" s="31" t="s">
        <v>1159</v>
      </c>
      <c r="I110" s="12" t="s">
        <v>1716</v>
      </c>
      <c r="J110" s="12" t="s">
        <v>2309</v>
      </c>
      <c r="K110" s="12" t="s">
        <v>2655</v>
      </c>
      <c r="L110" s="2" t="s">
        <v>3106</v>
      </c>
      <c r="M110" s="67" t="s">
        <v>3528</v>
      </c>
    </row>
    <row r="111" spans="1:13" ht="45">
      <c r="A111" s="11">
        <v>108</v>
      </c>
      <c r="B111" s="13" t="s">
        <v>8</v>
      </c>
      <c r="C111" s="13" t="s">
        <v>57</v>
      </c>
      <c r="D111" s="17" t="s">
        <v>93</v>
      </c>
      <c r="E111" s="17" t="s">
        <v>274</v>
      </c>
      <c r="F111" s="12" t="s">
        <v>953</v>
      </c>
      <c r="G111" s="12" t="s">
        <v>3871</v>
      </c>
      <c r="H111" s="13" t="s">
        <v>3872</v>
      </c>
      <c r="I111" s="12" t="s">
        <v>1644</v>
      </c>
      <c r="J111" s="17" t="s">
        <v>2275</v>
      </c>
      <c r="K111" s="12" t="s">
        <v>2601</v>
      </c>
      <c r="L111" s="12" t="s">
        <v>3873</v>
      </c>
      <c r="M111" s="65" t="s">
        <v>3874</v>
      </c>
    </row>
    <row r="112" spans="1:13" ht="45">
      <c r="A112" s="11">
        <v>109</v>
      </c>
      <c r="B112" s="13" t="s">
        <v>6</v>
      </c>
      <c r="C112" s="13" t="s">
        <v>57</v>
      </c>
      <c r="D112" s="17" t="s">
        <v>93</v>
      </c>
      <c r="E112" s="17" t="s">
        <v>275</v>
      </c>
      <c r="F112" s="12" t="s">
        <v>953</v>
      </c>
      <c r="G112" s="12" t="s">
        <v>995</v>
      </c>
      <c r="H112" s="13" t="s">
        <v>1219</v>
      </c>
      <c r="I112" s="12" t="s">
        <v>1645</v>
      </c>
      <c r="J112" s="17" t="s">
        <v>2275</v>
      </c>
      <c r="K112" s="12" t="s">
        <v>2602</v>
      </c>
      <c r="L112" s="12" t="s">
        <v>3873</v>
      </c>
      <c r="M112" s="65" t="s">
        <v>5302</v>
      </c>
    </row>
    <row r="113" spans="1:13" ht="45">
      <c r="A113" s="11">
        <v>110</v>
      </c>
      <c r="B113" s="13" t="s">
        <v>6</v>
      </c>
      <c r="C113" s="13" t="s">
        <v>57</v>
      </c>
      <c r="D113" s="17" t="s">
        <v>93</v>
      </c>
      <c r="E113" s="17" t="s">
        <v>276</v>
      </c>
      <c r="F113" s="12" t="s">
        <v>953</v>
      </c>
      <c r="G113" s="12" t="s">
        <v>968</v>
      </c>
      <c r="H113" s="17" t="s">
        <v>1220</v>
      </c>
      <c r="I113" s="12" t="s">
        <v>1646</v>
      </c>
      <c r="J113" s="17" t="s">
        <v>2227</v>
      </c>
      <c r="K113" s="12" t="s">
        <v>2603</v>
      </c>
      <c r="L113" s="12" t="s">
        <v>3051</v>
      </c>
      <c r="M113" s="65" t="s">
        <v>5302</v>
      </c>
    </row>
    <row r="114" spans="1:13">
      <c r="A114" s="11">
        <v>111</v>
      </c>
      <c r="B114" s="12" t="s">
        <v>6</v>
      </c>
      <c r="C114" s="13" t="s">
        <v>57</v>
      </c>
      <c r="D114" s="17" t="s">
        <v>93</v>
      </c>
      <c r="E114" s="17" t="s">
        <v>277</v>
      </c>
      <c r="F114" s="12" t="s">
        <v>955</v>
      </c>
      <c r="G114" s="12" t="s">
        <v>968</v>
      </c>
      <c r="H114" s="12" t="s">
        <v>1221</v>
      </c>
      <c r="I114" s="12" t="s">
        <v>1647</v>
      </c>
      <c r="J114" s="17" t="s">
        <v>2276</v>
      </c>
      <c r="K114" s="12" t="s">
        <v>2604</v>
      </c>
      <c r="L114" s="12" t="s">
        <v>3052</v>
      </c>
      <c r="M114" s="7"/>
    </row>
    <row r="115" spans="1:13" ht="45">
      <c r="A115" s="11">
        <v>112</v>
      </c>
      <c r="B115" s="12" t="s">
        <v>6</v>
      </c>
      <c r="C115" s="13" t="s">
        <v>57</v>
      </c>
      <c r="D115" s="17" t="s">
        <v>93</v>
      </c>
      <c r="E115" s="12" t="s">
        <v>278</v>
      </c>
      <c r="F115" s="12" t="s">
        <v>955</v>
      </c>
      <c r="G115" s="12" t="s">
        <v>968</v>
      </c>
      <c r="H115" s="17" t="s">
        <v>1222</v>
      </c>
      <c r="I115" s="12" t="s">
        <v>1648</v>
      </c>
      <c r="J115" s="17" t="s">
        <v>2277</v>
      </c>
      <c r="K115" s="12" t="s">
        <v>2605</v>
      </c>
      <c r="L115" s="12" t="s">
        <v>3053</v>
      </c>
      <c r="M115" s="7"/>
    </row>
    <row r="116" spans="1:13" ht="45">
      <c r="A116" s="11">
        <v>113</v>
      </c>
      <c r="B116" s="12" t="s">
        <v>6</v>
      </c>
      <c r="C116" s="13" t="s">
        <v>57</v>
      </c>
      <c r="D116" s="17" t="s">
        <v>93</v>
      </c>
      <c r="E116" s="17" t="s">
        <v>279</v>
      </c>
      <c r="F116" s="12" t="s">
        <v>955</v>
      </c>
      <c r="G116" s="12" t="s">
        <v>978</v>
      </c>
      <c r="H116" s="17" t="s">
        <v>1199</v>
      </c>
      <c r="I116" s="12" t="s">
        <v>3875</v>
      </c>
      <c r="J116" s="17" t="s">
        <v>2276</v>
      </c>
      <c r="K116" s="12" t="s">
        <v>2606</v>
      </c>
      <c r="L116" s="12" t="s">
        <v>3876</v>
      </c>
      <c r="M116" s="65" t="s">
        <v>5302</v>
      </c>
    </row>
    <row r="117" spans="1:13" ht="45">
      <c r="A117" s="11">
        <v>114</v>
      </c>
      <c r="B117" s="12" t="s">
        <v>6</v>
      </c>
      <c r="C117" s="13" t="s">
        <v>57</v>
      </c>
      <c r="D117" s="17" t="s">
        <v>93</v>
      </c>
      <c r="E117" s="17" t="s">
        <v>280</v>
      </c>
      <c r="F117" s="12" t="s">
        <v>955</v>
      </c>
      <c r="G117" s="12" t="s">
        <v>1002</v>
      </c>
      <c r="H117" s="17" t="s">
        <v>1223</v>
      </c>
      <c r="I117" s="12" t="s">
        <v>1649</v>
      </c>
      <c r="J117" s="17" t="s">
        <v>2278</v>
      </c>
      <c r="K117" s="12" t="s">
        <v>2607</v>
      </c>
      <c r="L117" s="12" t="s">
        <v>3054</v>
      </c>
      <c r="M117" s="65" t="s">
        <v>3519</v>
      </c>
    </row>
    <row r="118" spans="1:13" ht="45">
      <c r="A118" s="11">
        <v>115</v>
      </c>
      <c r="B118" s="12" t="s">
        <v>6</v>
      </c>
      <c r="C118" s="13" t="s">
        <v>57</v>
      </c>
      <c r="D118" s="17" t="s">
        <v>93</v>
      </c>
      <c r="E118" s="17" t="s">
        <v>281</v>
      </c>
      <c r="F118" s="12" t="s">
        <v>955</v>
      </c>
      <c r="G118" s="12" t="s">
        <v>966</v>
      </c>
      <c r="H118" s="17" t="s">
        <v>1159</v>
      </c>
      <c r="I118" s="12" t="s">
        <v>1650</v>
      </c>
      <c r="J118" s="17" t="s">
        <v>2279</v>
      </c>
      <c r="K118" s="12" t="s">
        <v>2608</v>
      </c>
      <c r="L118" s="12" t="s">
        <v>3055</v>
      </c>
      <c r="M118" s="65" t="s">
        <v>3877</v>
      </c>
    </row>
    <row r="119" spans="1:13">
      <c r="A119" s="11">
        <v>116</v>
      </c>
      <c r="B119" s="12" t="s">
        <v>6</v>
      </c>
      <c r="C119" s="13" t="s">
        <v>57</v>
      </c>
      <c r="D119" s="17" t="s">
        <v>93</v>
      </c>
      <c r="E119" s="17" t="s">
        <v>282</v>
      </c>
      <c r="F119" s="12" t="s">
        <v>955</v>
      </c>
      <c r="G119" s="12" t="s">
        <v>968</v>
      </c>
      <c r="H119" s="17" t="s">
        <v>1177</v>
      </c>
      <c r="I119" s="12" t="s">
        <v>1651</v>
      </c>
      <c r="J119" s="17" t="s">
        <v>2279</v>
      </c>
      <c r="K119" s="12" t="s">
        <v>1651</v>
      </c>
      <c r="L119" s="12" t="s">
        <v>3056</v>
      </c>
      <c r="M119" s="7"/>
    </row>
    <row r="120" spans="1:13">
      <c r="A120" s="11">
        <v>117</v>
      </c>
      <c r="B120" s="12" t="s">
        <v>6</v>
      </c>
      <c r="C120" s="13" t="s">
        <v>57</v>
      </c>
      <c r="D120" s="17" t="s">
        <v>93</v>
      </c>
      <c r="E120" s="17" t="s">
        <v>283</v>
      </c>
      <c r="F120" s="12" t="s">
        <v>955</v>
      </c>
      <c r="G120" s="12" t="s">
        <v>978</v>
      </c>
      <c r="H120" s="17" t="s">
        <v>1199</v>
      </c>
      <c r="I120" s="12" t="s">
        <v>1652</v>
      </c>
      <c r="J120" s="17" t="s">
        <v>2279</v>
      </c>
      <c r="K120" s="12" t="s">
        <v>2609</v>
      </c>
      <c r="L120" s="12" t="s">
        <v>3057</v>
      </c>
      <c r="M120" s="65" t="s">
        <v>5303</v>
      </c>
    </row>
    <row r="121" spans="1:13">
      <c r="A121" s="11">
        <v>118</v>
      </c>
      <c r="B121" s="12" t="s">
        <v>2</v>
      </c>
      <c r="C121" s="13" t="s">
        <v>57</v>
      </c>
      <c r="D121" s="12" t="s">
        <v>94</v>
      </c>
      <c r="E121" s="12" t="s">
        <v>284</v>
      </c>
      <c r="F121" s="12" t="s">
        <v>953</v>
      </c>
      <c r="G121" s="12" t="s">
        <v>970</v>
      </c>
      <c r="H121" s="12" t="s">
        <v>1224</v>
      </c>
      <c r="I121" s="12" t="s">
        <v>1653</v>
      </c>
      <c r="J121" s="12" t="s">
        <v>2263</v>
      </c>
      <c r="K121" s="12" t="s">
        <v>2610</v>
      </c>
      <c r="L121" s="12" t="s">
        <v>3058</v>
      </c>
      <c r="M121" s="15"/>
    </row>
    <row r="122" spans="1:13">
      <c r="A122" s="11">
        <v>119</v>
      </c>
      <c r="B122" s="12" t="s">
        <v>2</v>
      </c>
      <c r="C122" s="13" t="s">
        <v>57</v>
      </c>
      <c r="D122" s="12" t="s">
        <v>94</v>
      </c>
      <c r="E122" s="12" t="s">
        <v>285</v>
      </c>
      <c r="F122" s="12" t="s">
        <v>953</v>
      </c>
      <c r="G122" s="12" t="s">
        <v>970</v>
      </c>
      <c r="H122" s="12" t="s">
        <v>1224</v>
      </c>
      <c r="I122" s="12" t="s">
        <v>1654</v>
      </c>
      <c r="J122" s="12" t="s">
        <v>2263</v>
      </c>
      <c r="K122" s="12" t="s">
        <v>2610</v>
      </c>
      <c r="L122" s="12" t="s">
        <v>3058</v>
      </c>
      <c r="M122" s="15"/>
    </row>
    <row r="123" spans="1:13">
      <c r="A123" s="11">
        <v>120</v>
      </c>
      <c r="B123" s="12" t="s">
        <v>6</v>
      </c>
      <c r="C123" s="13" t="s">
        <v>57</v>
      </c>
      <c r="D123" s="12" t="s">
        <v>94</v>
      </c>
      <c r="E123" s="12" t="s">
        <v>286</v>
      </c>
      <c r="F123" s="12" t="s">
        <v>953</v>
      </c>
      <c r="G123" s="12" t="s">
        <v>970</v>
      </c>
      <c r="H123" s="12"/>
      <c r="I123" s="12" t="s">
        <v>1655</v>
      </c>
      <c r="J123" s="12" t="s">
        <v>2259</v>
      </c>
      <c r="K123" s="12" t="s">
        <v>2611</v>
      </c>
      <c r="L123" s="12" t="s">
        <v>3059</v>
      </c>
      <c r="M123" s="15"/>
    </row>
    <row r="124" spans="1:13">
      <c r="A124" s="11">
        <v>121</v>
      </c>
      <c r="B124" s="12" t="s">
        <v>6</v>
      </c>
      <c r="C124" s="13" t="s">
        <v>57</v>
      </c>
      <c r="D124" s="12" t="s">
        <v>94</v>
      </c>
      <c r="E124" s="12" t="s">
        <v>287</v>
      </c>
      <c r="F124" s="12" t="s">
        <v>953</v>
      </c>
      <c r="G124" s="12" t="s">
        <v>970</v>
      </c>
      <c r="H124" s="18" t="s">
        <v>1224</v>
      </c>
      <c r="I124" s="12" t="s">
        <v>1656</v>
      </c>
      <c r="J124" s="12" t="s">
        <v>2260</v>
      </c>
      <c r="K124" s="12" t="s">
        <v>2612</v>
      </c>
      <c r="L124" s="12" t="s">
        <v>3060</v>
      </c>
      <c r="M124" s="15"/>
    </row>
    <row r="125" spans="1:13">
      <c r="A125" s="11">
        <v>122</v>
      </c>
      <c r="B125" s="12" t="s">
        <v>6</v>
      </c>
      <c r="C125" s="13" t="s">
        <v>57</v>
      </c>
      <c r="D125" s="12" t="s">
        <v>94</v>
      </c>
      <c r="E125" s="12" t="s">
        <v>288</v>
      </c>
      <c r="F125" s="12" t="s">
        <v>953</v>
      </c>
      <c r="G125" s="12" t="s">
        <v>976</v>
      </c>
      <c r="H125" s="12" t="s">
        <v>1178</v>
      </c>
      <c r="I125" s="12" t="s">
        <v>1657</v>
      </c>
      <c r="J125" s="12" t="s">
        <v>2280</v>
      </c>
      <c r="K125" s="12" t="s">
        <v>2613</v>
      </c>
      <c r="L125" s="12" t="s">
        <v>3061</v>
      </c>
      <c r="M125" s="15"/>
    </row>
    <row r="126" spans="1:13" ht="45">
      <c r="A126" s="11">
        <v>123</v>
      </c>
      <c r="B126" s="12" t="s">
        <v>7</v>
      </c>
      <c r="C126" s="13" t="s">
        <v>57</v>
      </c>
      <c r="D126" s="12" t="s">
        <v>94</v>
      </c>
      <c r="E126" s="12" t="s">
        <v>289</v>
      </c>
      <c r="F126" s="12" t="s">
        <v>953</v>
      </c>
      <c r="G126" s="12" t="s">
        <v>972</v>
      </c>
      <c r="H126" s="12" t="s">
        <v>1200</v>
      </c>
      <c r="I126" s="12" t="s">
        <v>1658</v>
      </c>
      <c r="J126" s="12" t="s">
        <v>2256</v>
      </c>
      <c r="K126" s="12" t="s">
        <v>2614</v>
      </c>
      <c r="L126" s="12" t="s">
        <v>3062</v>
      </c>
      <c r="M126" s="15"/>
    </row>
    <row r="127" spans="1:13">
      <c r="A127" s="11">
        <v>124</v>
      </c>
      <c r="B127" s="13" t="s">
        <v>4</v>
      </c>
      <c r="C127" s="13" t="s">
        <v>57</v>
      </c>
      <c r="D127" s="12" t="s">
        <v>94</v>
      </c>
      <c r="E127" s="12" t="s">
        <v>290</v>
      </c>
      <c r="F127" s="12" t="s">
        <v>953</v>
      </c>
      <c r="G127" s="12" t="s">
        <v>972</v>
      </c>
      <c r="H127" s="12" t="s">
        <v>1170</v>
      </c>
      <c r="I127" s="12" t="s">
        <v>1659</v>
      </c>
      <c r="J127" s="12" t="s">
        <v>2281</v>
      </c>
      <c r="K127" s="12" t="s">
        <v>2615</v>
      </c>
      <c r="L127" s="12" t="s">
        <v>3063</v>
      </c>
      <c r="M127" s="19"/>
    </row>
    <row r="128" spans="1:13">
      <c r="A128" s="11">
        <v>125</v>
      </c>
      <c r="B128" s="12" t="s">
        <v>7</v>
      </c>
      <c r="C128" s="13" t="s">
        <v>57</v>
      </c>
      <c r="D128" s="12" t="s">
        <v>94</v>
      </c>
      <c r="E128" s="12" t="s">
        <v>291</v>
      </c>
      <c r="F128" s="12" t="s">
        <v>953</v>
      </c>
      <c r="G128" s="12" t="s">
        <v>973</v>
      </c>
      <c r="H128" s="12" t="s">
        <v>1171</v>
      </c>
      <c r="I128" s="12" t="s">
        <v>1660</v>
      </c>
      <c r="J128" s="12" t="s">
        <v>2259</v>
      </c>
      <c r="K128" s="12" t="s">
        <v>2610</v>
      </c>
      <c r="L128" s="12" t="s">
        <v>3058</v>
      </c>
      <c r="M128" s="15"/>
    </row>
    <row r="129" spans="1:13">
      <c r="A129" s="11">
        <v>126</v>
      </c>
      <c r="B129" s="12" t="s">
        <v>7</v>
      </c>
      <c r="C129" s="13" t="s">
        <v>57</v>
      </c>
      <c r="D129" s="12" t="s">
        <v>94</v>
      </c>
      <c r="E129" s="12" t="s">
        <v>292</v>
      </c>
      <c r="F129" s="12" t="s">
        <v>955</v>
      </c>
      <c r="G129" s="12" t="s">
        <v>995</v>
      </c>
      <c r="H129" s="12" t="s">
        <v>1225</v>
      </c>
      <c r="I129" s="12" t="s">
        <v>1661</v>
      </c>
      <c r="J129" s="12" t="s">
        <v>2263</v>
      </c>
      <c r="K129" s="12" t="s">
        <v>2616</v>
      </c>
      <c r="L129" s="16" t="s">
        <v>3064</v>
      </c>
      <c r="M129" s="2"/>
    </row>
    <row r="130" spans="1:13">
      <c r="A130" s="11">
        <v>127</v>
      </c>
      <c r="B130" s="12" t="s">
        <v>6</v>
      </c>
      <c r="C130" s="13" t="s">
        <v>57</v>
      </c>
      <c r="D130" s="12" t="s">
        <v>94</v>
      </c>
      <c r="E130" s="12" t="s">
        <v>293</v>
      </c>
      <c r="F130" s="12" t="s">
        <v>953</v>
      </c>
      <c r="G130" s="12" t="s">
        <v>971</v>
      </c>
      <c r="H130" s="12" t="s">
        <v>1226</v>
      </c>
      <c r="I130" s="12" t="s">
        <v>1662</v>
      </c>
      <c r="J130" s="12" t="s">
        <v>2256</v>
      </c>
      <c r="K130" s="12" t="s">
        <v>2617</v>
      </c>
      <c r="L130" s="12" t="s">
        <v>3065</v>
      </c>
      <c r="M130" s="15"/>
    </row>
    <row r="131" spans="1:13" ht="45">
      <c r="A131" s="11">
        <v>128</v>
      </c>
      <c r="B131" s="12" t="s">
        <v>6</v>
      </c>
      <c r="C131" s="13" t="s">
        <v>57</v>
      </c>
      <c r="D131" s="12" t="s">
        <v>94</v>
      </c>
      <c r="E131" s="12" t="s">
        <v>294</v>
      </c>
      <c r="F131" s="12" t="s">
        <v>953</v>
      </c>
      <c r="G131" s="12" t="s">
        <v>971</v>
      </c>
      <c r="H131" s="12" t="s">
        <v>1226</v>
      </c>
      <c r="I131" s="12" t="s">
        <v>1663</v>
      </c>
      <c r="J131" s="12" t="s">
        <v>2256</v>
      </c>
      <c r="K131" s="20" t="s">
        <v>2618</v>
      </c>
      <c r="L131" s="12" t="s">
        <v>3066</v>
      </c>
      <c r="M131" s="15"/>
    </row>
    <row r="132" spans="1:13">
      <c r="A132" s="11">
        <v>129</v>
      </c>
      <c r="B132" s="12" t="s">
        <v>6</v>
      </c>
      <c r="C132" s="13" t="s">
        <v>57</v>
      </c>
      <c r="D132" s="12" t="s">
        <v>94</v>
      </c>
      <c r="E132" s="12" t="s">
        <v>295</v>
      </c>
      <c r="F132" s="12" t="s">
        <v>953</v>
      </c>
      <c r="G132" s="12" t="s">
        <v>971</v>
      </c>
      <c r="H132" s="18" t="s">
        <v>1164</v>
      </c>
      <c r="I132" s="12" t="s">
        <v>1664</v>
      </c>
      <c r="J132" s="12" t="s">
        <v>2259</v>
      </c>
      <c r="K132" s="12" t="s">
        <v>2619</v>
      </c>
      <c r="L132" s="12" t="s">
        <v>3067</v>
      </c>
      <c r="M132" s="15"/>
    </row>
    <row r="133" spans="1:13">
      <c r="A133" s="11">
        <v>130</v>
      </c>
      <c r="B133" s="12" t="s">
        <v>6</v>
      </c>
      <c r="C133" s="13" t="s">
        <v>57</v>
      </c>
      <c r="D133" s="12" t="s">
        <v>94</v>
      </c>
      <c r="E133" s="12" t="s">
        <v>296</v>
      </c>
      <c r="F133" s="12" t="s">
        <v>953</v>
      </c>
      <c r="G133" s="12" t="s">
        <v>966</v>
      </c>
      <c r="H133" s="12" t="s">
        <v>1227</v>
      </c>
      <c r="I133" s="12" t="s">
        <v>1655</v>
      </c>
      <c r="J133" s="12" t="s">
        <v>2263</v>
      </c>
      <c r="K133" s="12" t="s">
        <v>2611</v>
      </c>
      <c r="L133" s="12" t="s">
        <v>3059</v>
      </c>
      <c r="M133" s="15"/>
    </row>
    <row r="134" spans="1:13">
      <c r="A134" s="11">
        <v>131</v>
      </c>
      <c r="B134" s="12" t="s">
        <v>5</v>
      </c>
      <c r="C134" s="13" t="s">
        <v>57</v>
      </c>
      <c r="D134" s="12" t="s">
        <v>94</v>
      </c>
      <c r="E134" s="12" t="s">
        <v>297</v>
      </c>
      <c r="F134" s="12" t="s">
        <v>953</v>
      </c>
      <c r="G134" s="12" t="s">
        <v>968</v>
      </c>
      <c r="H134" s="18" t="s">
        <v>1228</v>
      </c>
      <c r="I134" s="12" t="s">
        <v>94</v>
      </c>
      <c r="J134" s="12" t="s">
        <v>2282</v>
      </c>
      <c r="K134" s="12" t="s">
        <v>2614</v>
      </c>
      <c r="L134" s="12" t="s">
        <v>3062</v>
      </c>
      <c r="M134" s="15"/>
    </row>
    <row r="135" spans="1:13">
      <c r="A135" s="11">
        <v>132</v>
      </c>
      <c r="B135" s="12" t="s">
        <v>6</v>
      </c>
      <c r="C135" s="13" t="s">
        <v>57</v>
      </c>
      <c r="D135" s="12" t="s">
        <v>94</v>
      </c>
      <c r="E135" s="12" t="s">
        <v>298</v>
      </c>
      <c r="F135" s="12" t="s">
        <v>953</v>
      </c>
      <c r="G135" s="12" t="s">
        <v>968</v>
      </c>
      <c r="H135" s="18" t="s">
        <v>1169</v>
      </c>
      <c r="I135" s="12" t="s">
        <v>1665</v>
      </c>
      <c r="J135" s="12" t="s">
        <v>2283</v>
      </c>
      <c r="K135" s="12" t="s">
        <v>2610</v>
      </c>
      <c r="L135" s="12" t="s">
        <v>3058</v>
      </c>
      <c r="M135" s="15"/>
    </row>
    <row r="136" spans="1:13">
      <c r="A136" s="11">
        <v>133</v>
      </c>
      <c r="B136" s="12" t="s">
        <v>6</v>
      </c>
      <c r="C136" s="13" t="s">
        <v>57</v>
      </c>
      <c r="D136" s="12" t="s">
        <v>94</v>
      </c>
      <c r="E136" s="12" t="s">
        <v>299</v>
      </c>
      <c r="F136" s="12" t="s">
        <v>953</v>
      </c>
      <c r="G136" s="12" t="s">
        <v>968</v>
      </c>
      <c r="H136" s="18">
        <v>42230</v>
      </c>
      <c r="I136" s="12" t="s">
        <v>1666</v>
      </c>
      <c r="J136" s="12" t="s">
        <v>2259</v>
      </c>
      <c r="K136" s="12" t="s">
        <v>2620</v>
      </c>
      <c r="L136" s="12" t="s">
        <v>3068</v>
      </c>
      <c r="M136" s="15"/>
    </row>
    <row r="137" spans="1:13">
      <c r="A137" s="11">
        <v>134</v>
      </c>
      <c r="B137" s="12" t="s">
        <v>6</v>
      </c>
      <c r="C137" s="13" t="s">
        <v>57</v>
      </c>
      <c r="D137" s="12" t="s">
        <v>94</v>
      </c>
      <c r="E137" s="12" t="s">
        <v>300</v>
      </c>
      <c r="F137" s="12" t="s">
        <v>953</v>
      </c>
      <c r="G137" s="12" t="s">
        <v>968</v>
      </c>
      <c r="H137" s="12" t="s">
        <v>1229</v>
      </c>
      <c r="I137" s="12" t="s">
        <v>1654</v>
      </c>
      <c r="J137" s="12" t="s">
        <v>2259</v>
      </c>
      <c r="K137" s="12" t="s">
        <v>2621</v>
      </c>
      <c r="L137" s="12" t="s">
        <v>3068</v>
      </c>
      <c r="M137" s="15"/>
    </row>
    <row r="138" spans="1:13">
      <c r="A138" s="11">
        <v>135</v>
      </c>
      <c r="B138" s="12" t="s">
        <v>6</v>
      </c>
      <c r="C138" s="13" t="s">
        <v>57</v>
      </c>
      <c r="D138" s="12" t="s">
        <v>94</v>
      </c>
      <c r="E138" s="12" t="s">
        <v>301</v>
      </c>
      <c r="F138" s="12" t="s">
        <v>953</v>
      </c>
      <c r="G138" s="12" t="s">
        <v>968</v>
      </c>
      <c r="H138" s="18">
        <v>42231</v>
      </c>
      <c r="I138" s="12" t="s">
        <v>1664</v>
      </c>
      <c r="J138" s="12" t="s">
        <v>2259</v>
      </c>
      <c r="K138" s="12" t="s">
        <v>2622</v>
      </c>
      <c r="L138" s="12" t="s">
        <v>3069</v>
      </c>
      <c r="M138" s="15"/>
    </row>
    <row r="139" spans="1:13">
      <c r="A139" s="11">
        <v>136</v>
      </c>
      <c r="B139" s="12" t="s">
        <v>6</v>
      </c>
      <c r="C139" s="13" t="s">
        <v>57</v>
      </c>
      <c r="D139" s="12" t="s">
        <v>94</v>
      </c>
      <c r="E139" s="12" t="s">
        <v>302</v>
      </c>
      <c r="F139" s="12" t="s">
        <v>953</v>
      </c>
      <c r="G139" s="12" t="s">
        <v>968</v>
      </c>
      <c r="H139" s="12" t="s">
        <v>1230</v>
      </c>
      <c r="I139" s="12" t="s">
        <v>1667</v>
      </c>
      <c r="J139" s="12" t="s">
        <v>2260</v>
      </c>
      <c r="K139" s="12" t="s">
        <v>2623</v>
      </c>
      <c r="L139" s="12" t="s">
        <v>3070</v>
      </c>
      <c r="M139" s="15"/>
    </row>
    <row r="140" spans="1:13">
      <c r="A140" s="11">
        <v>137</v>
      </c>
      <c r="B140" s="12" t="s">
        <v>6</v>
      </c>
      <c r="C140" s="13" t="s">
        <v>57</v>
      </c>
      <c r="D140" s="12" t="s">
        <v>94</v>
      </c>
      <c r="E140" s="12" t="s">
        <v>303</v>
      </c>
      <c r="F140" s="12" t="s">
        <v>953</v>
      </c>
      <c r="G140" s="12" t="s">
        <v>968</v>
      </c>
      <c r="H140" s="12" t="s">
        <v>1231</v>
      </c>
      <c r="I140" s="12" t="s">
        <v>1668</v>
      </c>
      <c r="J140" s="12" t="s">
        <v>2284</v>
      </c>
      <c r="K140" s="12" t="s">
        <v>2624</v>
      </c>
      <c r="L140" s="12" t="s">
        <v>3071</v>
      </c>
      <c r="M140" s="15"/>
    </row>
    <row r="141" spans="1:13">
      <c r="A141" s="11">
        <v>138</v>
      </c>
      <c r="B141" s="12" t="s">
        <v>6</v>
      </c>
      <c r="C141" s="13" t="s">
        <v>57</v>
      </c>
      <c r="D141" s="12" t="s">
        <v>94</v>
      </c>
      <c r="E141" s="12" t="s">
        <v>304</v>
      </c>
      <c r="F141" s="12" t="s">
        <v>953</v>
      </c>
      <c r="G141" s="12" t="s">
        <v>968</v>
      </c>
      <c r="H141" s="18">
        <v>42234</v>
      </c>
      <c r="I141" s="12" t="s">
        <v>1668</v>
      </c>
      <c r="J141" s="12" t="s">
        <v>2284</v>
      </c>
      <c r="K141" s="12" t="s">
        <v>2614</v>
      </c>
      <c r="L141" s="12" t="s">
        <v>3062</v>
      </c>
      <c r="M141" s="15"/>
    </row>
    <row r="142" spans="1:13">
      <c r="A142" s="11">
        <v>139</v>
      </c>
      <c r="B142" s="12" t="s">
        <v>6</v>
      </c>
      <c r="C142" s="13" t="s">
        <v>57</v>
      </c>
      <c r="D142" s="12" t="s">
        <v>94</v>
      </c>
      <c r="E142" s="12" t="s">
        <v>305</v>
      </c>
      <c r="F142" s="12" t="s">
        <v>953</v>
      </c>
      <c r="G142" s="12" t="s">
        <v>968</v>
      </c>
      <c r="H142" s="18">
        <v>42235</v>
      </c>
      <c r="I142" s="12" t="s">
        <v>1668</v>
      </c>
      <c r="J142" s="12" t="s">
        <v>2284</v>
      </c>
      <c r="K142" s="12" t="s">
        <v>2625</v>
      </c>
      <c r="L142" s="12" t="s">
        <v>3072</v>
      </c>
      <c r="M142" s="15"/>
    </row>
    <row r="143" spans="1:13">
      <c r="A143" s="11">
        <v>140</v>
      </c>
      <c r="B143" s="12" t="s">
        <v>6</v>
      </c>
      <c r="C143" s="13" t="s">
        <v>57</v>
      </c>
      <c r="D143" s="12" t="s">
        <v>94</v>
      </c>
      <c r="E143" s="12" t="s">
        <v>306</v>
      </c>
      <c r="F143" s="12" t="s">
        <v>953</v>
      </c>
      <c r="G143" s="12" t="s">
        <v>964</v>
      </c>
      <c r="H143" s="12" t="s">
        <v>1232</v>
      </c>
      <c r="I143" s="12" t="s">
        <v>1665</v>
      </c>
      <c r="J143" s="12" t="s">
        <v>2283</v>
      </c>
      <c r="K143" s="12" t="s">
        <v>2610</v>
      </c>
      <c r="L143" s="12" t="s">
        <v>3058</v>
      </c>
      <c r="M143" s="15"/>
    </row>
    <row r="144" spans="1:13">
      <c r="A144" s="11">
        <v>141</v>
      </c>
      <c r="B144" s="12" t="s">
        <v>6</v>
      </c>
      <c r="C144" s="13" t="s">
        <v>57</v>
      </c>
      <c r="D144" s="12" t="s">
        <v>94</v>
      </c>
      <c r="E144" s="12" t="s">
        <v>307</v>
      </c>
      <c r="F144" s="12" t="s">
        <v>953</v>
      </c>
      <c r="G144" s="12" t="s">
        <v>964</v>
      </c>
      <c r="H144" s="12" t="s">
        <v>1233</v>
      </c>
      <c r="I144" s="12" t="s">
        <v>1669</v>
      </c>
      <c r="J144" s="12" t="s">
        <v>2259</v>
      </c>
      <c r="K144" s="12" t="s">
        <v>2626</v>
      </c>
      <c r="L144" s="12" t="s">
        <v>3073</v>
      </c>
      <c r="M144" s="15"/>
    </row>
    <row r="145" spans="1:13">
      <c r="A145" s="11">
        <v>142</v>
      </c>
      <c r="B145" s="12" t="s">
        <v>6</v>
      </c>
      <c r="C145" s="13" t="s">
        <v>57</v>
      </c>
      <c r="D145" s="12" t="s">
        <v>94</v>
      </c>
      <c r="E145" s="12" t="s">
        <v>308</v>
      </c>
      <c r="F145" s="12" t="s">
        <v>953</v>
      </c>
      <c r="G145" s="12" t="s">
        <v>964</v>
      </c>
      <c r="H145" s="12"/>
      <c r="I145" s="12" t="s">
        <v>1654</v>
      </c>
      <c r="J145" s="12" t="s">
        <v>2259</v>
      </c>
      <c r="K145" s="12" t="s">
        <v>2627</v>
      </c>
      <c r="L145" s="12" t="s">
        <v>3074</v>
      </c>
      <c r="M145" s="15"/>
    </row>
    <row r="146" spans="1:13" ht="45">
      <c r="A146" s="11">
        <v>143</v>
      </c>
      <c r="B146" s="12" t="s">
        <v>19</v>
      </c>
      <c r="C146" s="13" t="s">
        <v>58</v>
      </c>
      <c r="D146" s="17" t="s">
        <v>95</v>
      </c>
      <c r="E146" s="17" t="s">
        <v>309</v>
      </c>
      <c r="F146" s="12" t="s">
        <v>956</v>
      </c>
      <c r="G146" s="12" t="s">
        <v>1003</v>
      </c>
      <c r="H146" s="17" t="s">
        <v>1234</v>
      </c>
      <c r="I146" s="12" t="s">
        <v>1670</v>
      </c>
      <c r="J146" s="17" t="s">
        <v>2285</v>
      </c>
      <c r="K146" s="12" t="s">
        <v>2628</v>
      </c>
      <c r="L146" s="12" t="s">
        <v>3075</v>
      </c>
      <c r="M146" s="72" t="s">
        <v>5304</v>
      </c>
    </row>
    <row r="147" spans="1:13" ht="45">
      <c r="A147" s="11">
        <v>144</v>
      </c>
      <c r="B147" s="13" t="s">
        <v>20</v>
      </c>
      <c r="C147" s="13" t="s">
        <v>58</v>
      </c>
      <c r="D147" s="17" t="s">
        <v>95</v>
      </c>
      <c r="E147" s="17" t="s">
        <v>310</v>
      </c>
      <c r="F147" s="12" t="s">
        <v>956</v>
      </c>
      <c r="G147" s="17" t="s">
        <v>1004</v>
      </c>
      <c r="H147" s="13" t="s">
        <v>1235</v>
      </c>
      <c r="I147" s="12" t="s">
        <v>1671</v>
      </c>
      <c r="J147" s="17" t="s">
        <v>2286</v>
      </c>
      <c r="K147" s="12" t="s">
        <v>2628</v>
      </c>
      <c r="L147" s="12" t="s">
        <v>3076</v>
      </c>
      <c r="M147" s="72" t="s">
        <v>5304</v>
      </c>
    </row>
    <row r="148" spans="1:13">
      <c r="A148" s="11">
        <v>145</v>
      </c>
      <c r="B148" s="17" t="s">
        <v>2</v>
      </c>
      <c r="C148" s="13" t="s">
        <v>57</v>
      </c>
      <c r="D148" s="17" t="s">
        <v>96</v>
      </c>
      <c r="E148" s="17" t="s">
        <v>311</v>
      </c>
      <c r="F148" s="12" t="s">
        <v>953</v>
      </c>
      <c r="G148" s="12" t="s">
        <v>1005</v>
      </c>
      <c r="H148" s="17" t="s">
        <v>1236</v>
      </c>
      <c r="I148" s="17" t="s">
        <v>1672</v>
      </c>
      <c r="J148" s="17" t="s">
        <v>2287</v>
      </c>
      <c r="K148" s="17" t="s">
        <v>2629</v>
      </c>
      <c r="L148" s="17" t="s">
        <v>3077</v>
      </c>
      <c r="M148" s="17"/>
    </row>
    <row r="149" spans="1:13">
      <c r="A149" s="11">
        <v>146</v>
      </c>
      <c r="B149" s="17" t="s">
        <v>3</v>
      </c>
      <c r="C149" s="13" t="s">
        <v>57</v>
      </c>
      <c r="D149" s="17" t="s">
        <v>96</v>
      </c>
      <c r="E149" s="17" t="s">
        <v>311</v>
      </c>
      <c r="F149" s="12" t="s">
        <v>953</v>
      </c>
      <c r="G149" s="12" t="s">
        <v>1006</v>
      </c>
      <c r="H149" s="17" t="s">
        <v>1237</v>
      </c>
      <c r="I149" s="17" t="s">
        <v>1672</v>
      </c>
      <c r="J149" s="17" t="s">
        <v>2287</v>
      </c>
      <c r="K149" s="17" t="s">
        <v>2629</v>
      </c>
      <c r="L149" s="17" t="s">
        <v>3077</v>
      </c>
      <c r="M149" s="17"/>
    </row>
    <row r="150" spans="1:13">
      <c r="A150" s="11">
        <v>147</v>
      </c>
      <c r="B150" s="13" t="s">
        <v>5</v>
      </c>
      <c r="C150" s="13" t="s">
        <v>57</v>
      </c>
      <c r="D150" s="17" t="s">
        <v>96</v>
      </c>
      <c r="E150" s="17" t="s">
        <v>312</v>
      </c>
      <c r="F150" s="12" t="s">
        <v>953</v>
      </c>
      <c r="G150" s="12" t="s">
        <v>968</v>
      </c>
      <c r="H150" s="17" t="s">
        <v>1238</v>
      </c>
      <c r="I150" s="17" t="s">
        <v>1673</v>
      </c>
      <c r="J150" s="17" t="s">
        <v>2288</v>
      </c>
      <c r="K150" s="17" t="s">
        <v>4738</v>
      </c>
      <c r="L150" s="17" t="s">
        <v>3078</v>
      </c>
      <c r="M150" s="17"/>
    </row>
    <row r="151" spans="1:13">
      <c r="A151" s="11">
        <v>148</v>
      </c>
      <c r="B151" s="17" t="s">
        <v>5</v>
      </c>
      <c r="C151" s="13" t="s">
        <v>57</v>
      </c>
      <c r="D151" s="17" t="s">
        <v>96</v>
      </c>
      <c r="E151" s="17" t="s">
        <v>313</v>
      </c>
      <c r="F151" s="12" t="s">
        <v>953</v>
      </c>
      <c r="G151" s="12" t="s">
        <v>968</v>
      </c>
      <c r="H151" s="17" t="s">
        <v>1239</v>
      </c>
      <c r="I151" s="17" t="s">
        <v>1674</v>
      </c>
      <c r="J151" s="17" t="s">
        <v>2289</v>
      </c>
      <c r="K151" s="17" t="s">
        <v>2629</v>
      </c>
      <c r="L151" s="17" t="s">
        <v>3077</v>
      </c>
      <c r="M151" s="17"/>
    </row>
    <row r="152" spans="1:13">
      <c r="A152" s="11">
        <v>149</v>
      </c>
      <c r="B152" s="17" t="s">
        <v>6</v>
      </c>
      <c r="C152" s="13" t="s">
        <v>57</v>
      </c>
      <c r="D152" s="17" t="s">
        <v>96</v>
      </c>
      <c r="E152" s="17" t="s">
        <v>314</v>
      </c>
      <c r="F152" s="12" t="s">
        <v>953</v>
      </c>
      <c r="G152" s="12" t="s">
        <v>974</v>
      </c>
      <c r="H152" s="17" t="s">
        <v>1240</v>
      </c>
      <c r="I152" s="17" t="s">
        <v>1673</v>
      </c>
      <c r="J152" s="17" t="s">
        <v>2288</v>
      </c>
      <c r="K152" s="17" t="s">
        <v>4738</v>
      </c>
      <c r="L152" s="17" t="s">
        <v>3078</v>
      </c>
      <c r="M152" s="17"/>
    </row>
    <row r="153" spans="1:13">
      <c r="A153" s="11">
        <v>150</v>
      </c>
      <c r="B153" s="17" t="s">
        <v>6</v>
      </c>
      <c r="C153" s="13" t="s">
        <v>57</v>
      </c>
      <c r="D153" s="17" t="s">
        <v>96</v>
      </c>
      <c r="E153" s="17" t="s">
        <v>315</v>
      </c>
      <c r="F153" s="12" t="s">
        <v>953</v>
      </c>
      <c r="G153" s="12" t="s">
        <v>968</v>
      </c>
      <c r="H153" s="17" t="s">
        <v>1241</v>
      </c>
      <c r="I153" s="17" t="s">
        <v>1675</v>
      </c>
      <c r="J153" s="17" t="s">
        <v>2290</v>
      </c>
      <c r="K153" s="17" t="s">
        <v>2629</v>
      </c>
      <c r="L153" s="17" t="s">
        <v>3077</v>
      </c>
      <c r="M153" s="17"/>
    </row>
    <row r="154" spans="1:13">
      <c r="A154" s="11">
        <v>151</v>
      </c>
      <c r="B154" s="17" t="s">
        <v>6</v>
      </c>
      <c r="C154" s="13" t="s">
        <v>57</v>
      </c>
      <c r="D154" s="17" t="s">
        <v>96</v>
      </c>
      <c r="E154" s="17" t="s">
        <v>316</v>
      </c>
      <c r="F154" s="12" t="s">
        <v>953</v>
      </c>
      <c r="G154" s="12" t="s">
        <v>968</v>
      </c>
      <c r="H154" s="17" t="s">
        <v>1242</v>
      </c>
      <c r="I154" s="17" t="s">
        <v>1676</v>
      </c>
      <c r="J154" s="17" t="s">
        <v>2287</v>
      </c>
      <c r="K154" s="17" t="s">
        <v>2629</v>
      </c>
      <c r="L154" s="17" t="s">
        <v>3077</v>
      </c>
      <c r="M154" s="17"/>
    </row>
    <row r="155" spans="1:13">
      <c r="A155" s="11">
        <v>152</v>
      </c>
      <c r="B155" s="17" t="s">
        <v>6</v>
      </c>
      <c r="C155" s="13" t="s">
        <v>57</v>
      </c>
      <c r="D155" s="17" t="s">
        <v>96</v>
      </c>
      <c r="E155" s="17" t="s">
        <v>317</v>
      </c>
      <c r="F155" s="12" t="s">
        <v>953</v>
      </c>
      <c r="G155" s="12" t="s">
        <v>1007</v>
      </c>
      <c r="H155" s="17" t="s">
        <v>1156</v>
      </c>
      <c r="I155" s="17" t="s">
        <v>1675</v>
      </c>
      <c r="J155" s="17" t="s">
        <v>2290</v>
      </c>
      <c r="K155" s="17" t="s">
        <v>2629</v>
      </c>
      <c r="L155" s="17" t="s">
        <v>3077</v>
      </c>
      <c r="M155" s="17"/>
    </row>
    <row r="156" spans="1:13">
      <c r="A156" s="11">
        <v>153</v>
      </c>
      <c r="B156" s="17" t="s">
        <v>6</v>
      </c>
      <c r="C156" s="13" t="s">
        <v>57</v>
      </c>
      <c r="D156" s="17" t="s">
        <v>96</v>
      </c>
      <c r="E156" s="17" t="s">
        <v>318</v>
      </c>
      <c r="F156" s="12" t="s">
        <v>953</v>
      </c>
      <c r="G156" s="12" t="s">
        <v>995</v>
      </c>
      <c r="H156" s="34">
        <v>42880</v>
      </c>
      <c r="I156" s="17" t="s">
        <v>1674</v>
      </c>
      <c r="J156" s="17" t="s">
        <v>2289</v>
      </c>
      <c r="K156" s="17" t="s">
        <v>2629</v>
      </c>
      <c r="L156" s="17" t="s">
        <v>3077</v>
      </c>
      <c r="M156" s="17"/>
    </row>
    <row r="157" spans="1:13">
      <c r="A157" s="11">
        <v>154</v>
      </c>
      <c r="B157" s="17" t="s">
        <v>6</v>
      </c>
      <c r="C157" s="13" t="s">
        <v>57</v>
      </c>
      <c r="D157" s="17" t="s">
        <v>96</v>
      </c>
      <c r="E157" s="17" t="s">
        <v>319</v>
      </c>
      <c r="F157" s="12" t="s">
        <v>953</v>
      </c>
      <c r="G157" s="12" t="s">
        <v>1008</v>
      </c>
      <c r="H157" s="17" t="s">
        <v>1222</v>
      </c>
      <c r="I157" s="17" t="s">
        <v>1672</v>
      </c>
      <c r="J157" s="17" t="s">
        <v>2287</v>
      </c>
      <c r="K157" s="17" t="s">
        <v>2629</v>
      </c>
      <c r="L157" s="17" t="s">
        <v>3077</v>
      </c>
      <c r="M157" s="17"/>
    </row>
    <row r="158" spans="1:13">
      <c r="A158" s="11">
        <v>155</v>
      </c>
      <c r="B158" s="17" t="s">
        <v>6</v>
      </c>
      <c r="C158" s="13" t="s">
        <v>57</v>
      </c>
      <c r="D158" s="17" t="s">
        <v>96</v>
      </c>
      <c r="E158" s="17" t="s">
        <v>320</v>
      </c>
      <c r="F158" s="12" t="s">
        <v>953</v>
      </c>
      <c r="G158" s="12" t="s">
        <v>998</v>
      </c>
      <c r="H158" s="17" t="s">
        <v>1156</v>
      </c>
      <c r="I158" s="17" t="s">
        <v>1677</v>
      </c>
      <c r="J158" s="17" t="s">
        <v>2287</v>
      </c>
      <c r="K158" s="17" t="s">
        <v>2629</v>
      </c>
      <c r="L158" s="17" t="s">
        <v>3077</v>
      </c>
      <c r="M158" s="17"/>
    </row>
    <row r="159" spans="1:13">
      <c r="A159" s="11">
        <v>156</v>
      </c>
      <c r="B159" s="17" t="s">
        <v>3</v>
      </c>
      <c r="C159" s="13" t="s">
        <v>57</v>
      </c>
      <c r="D159" s="12" t="s">
        <v>97</v>
      </c>
      <c r="E159" s="17" t="s">
        <v>321</v>
      </c>
      <c r="F159" s="17" t="s">
        <v>953</v>
      </c>
      <c r="G159" s="12" t="s">
        <v>1009</v>
      </c>
      <c r="H159" s="17" t="s">
        <v>1243</v>
      </c>
      <c r="I159" s="12" t="s">
        <v>1678</v>
      </c>
      <c r="J159" s="17" t="s">
        <v>4055</v>
      </c>
      <c r="K159" s="17" t="s">
        <v>1678</v>
      </c>
      <c r="L159" s="12" t="s">
        <v>3079</v>
      </c>
      <c r="M159" s="76" t="s">
        <v>4056</v>
      </c>
    </row>
    <row r="160" spans="1:13">
      <c r="A160" s="11">
        <v>157</v>
      </c>
      <c r="B160" s="17" t="s">
        <v>2</v>
      </c>
      <c r="C160" s="13" t="s">
        <v>57</v>
      </c>
      <c r="D160" s="12" t="s">
        <v>97</v>
      </c>
      <c r="E160" s="17" t="s">
        <v>322</v>
      </c>
      <c r="F160" s="17" t="s">
        <v>953</v>
      </c>
      <c r="G160" s="12" t="s">
        <v>1007</v>
      </c>
      <c r="H160" s="17" t="s">
        <v>1244</v>
      </c>
      <c r="I160" s="12" t="s">
        <v>1679</v>
      </c>
      <c r="J160" s="17" t="s">
        <v>2291</v>
      </c>
      <c r="K160" s="17" t="s">
        <v>2630</v>
      </c>
      <c r="L160" s="12" t="s">
        <v>3080</v>
      </c>
      <c r="M160" s="17"/>
    </row>
    <row r="161" spans="1:13">
      <c r="A161" s="11">
        <v>158</v>
      </c>
      <c r="B161" s="17" t="s">
        <v>3</v>
      </c>
      <c r="C161" s="13" t="s">
        <v>57</v>
      </c>
      <c r="D161" s="12" t="s">
        <v>97</v>
      </c>
      <c r="E161" s="17" t="s">
        <v>323</v>
      </c>
      <c r="F161" s="17" t="s">
        <v>953</v>
      </c>
      <c r="G161" s="12" t="s">
        <v>968</v>
      </c>
      <c r="H161" s="34">
        <v>42962</v>
      </c>
      <c r="I161" s="17" t="s">
        <v>1680</v>
      </c>
      <c r="J161" s="17" t="s">
        <v>2292</v>
      </c>
      <c r="K161" s="17" t="s">
        <v>2631</v>
      </c>
      <c r="L161" s="17" t="s">
        <v>3081</v>
      </c>
      <c r="M161" s="17"/>
    </row>
    <row r="162" spans="1:13">
      <c r="A162" s="11">
        <v>159</v>
      </c>
      <c r="B162" s="17" t="s">
        <v>3</v>
      </c>
      <c r="C162" s="13" t="s">
        <v>57</v>
      </c>
      <c r="D162" s="12" t="s">
        <v>97</v>
      </c>
      <c r="E162" s="17" t="s">
        <v>324</v>
      </c>
      <c r="F162" s="17" t="s">
        <v>953</v>
      </c>
      <c r="G162" s="12" t="s">
        <v>1008</v>
      </c>
      <c r="H162" s="34" t="s">
        <v>1245</v>
      </c>
      <c r="I162" s="17" t="s">
        <v>1681</v>
      </c>
      <c r="J162" s="17" t="s">
        <v>2293</v>
      </c>
      <c r="K162" s="17" t="s">
        <v>2632</v>
      </c>
      <c r="L162" s="17" t="s">
        <v>3082</v>
      </c>
      <c r="M162" s="76" t="s">
        <v>3520</v>
      </c>
    </row>
    <row r="163" spans="1:13" ht="45">
      <c r="A163" s="11">
        <v>160</v>
      </c>
      <c r="B163" s="17" t="s">
        <v>6</v>
      </c>
      <c r="C163" s="13" t="s">
        <v>57</v>
      </c>
      <c r="D163" s="12" t="s">
        <v>97</v>
      </c>
      <c r="E163" s="17" t="s">
        <v>325</v>
      </c>
      <c r="F163" s="12" t="s">
        <v>957</v>
      </c>
      <c r="G163" s="12" t="s">
        <v>1010</v>
      </c>
      <c r="H163" s="34" t="s">
        <v>1246</v>
      </c>
      <c r="I163" s="17" t="s">
        <v>1682</v>
      </c>
      <c r="J163" s="17" t="s">
        <v>2294</v>
      </c>
      <c r="K163" s="17" t="s">
        <v>2633</v>
      </c>
      <c r="L163" s="88" t="s">
        <v>3083</v>
      </c>
      <c r="M163" s="76" t="s">
        <v>3521</v>
      </c>
    </row>
    <row r="164" spans="1:13">
      <c r="A164" s="11">
        <v>161</v>
      </c>
      <c r="B164" s="17" t="s">
        <v>3</v>
      </c>
      <c r="C164" s="13" t="s">
        <v>57</v>
      </c>
      <c r="D164" s="12" t="s">
        <v>97</v>
      </c>
      <c r="E164" s="17" t="s">
        <v>326</v>
      </c>
      <c r="F164" s="12" t="s">
        <v>953</v>
      </c>
      <c r="G164" s="12" t="s">
        <v>1011</v>
      </c>
      <c r="H164" s="34" t="s">
        <v>1247</v>
      </c>
      <c r="I164" s="17" t="s">
        <v>1683</v>
      </c>
      <c r="J164" s="17" t="s">
        <v>2262</v>
      </c>
      <c r="K164" s="17" t="s">
        <v>2634</v>
      </c>
      <c r="L164" s="88" t="s">
        <v>3084</v>
      </c>
      <c r="M164" s="17"/>
    </row>
    <row r="165" spans="1:13" ht="45">
      <c r="A165" s="11">
        <v>162</v>
      </c>
      <c r="B165" s="17" t="s">
        <v>2</v>
      </c>
      <c r="C165" s="13" t="s">
        <v>57</v>
      </c>
      <c r="D165" s="12" t="s">
        <v>97</v>
      </c>
      <c r="E165" s="17" t="s">
        <v>327</v>
      </c>
      <c r="F165" s="17" t="s">
        <v>953</v>
      </c>
      <c r="G165" s="12" t="s">
        <v>1012</v>
      </c>
      <c r="H165" s="17" t="s">
        <v>1248</v>
      </c>
      <c r="I165" s="12" t="s">
        <v>1684</v>
      </c>
      <c r="J165" s="17"/>
      <c r="K165" s="17" t="s">
        <v>2635</v>
      </c>
      <c r="L165" s="17" t="s">
        <v>3085</v>
      </c>
      <c r="M165" s="17"/>
    </row>
    <row r="166" spans="1:13">
      <c r="A166" s="11">
        <v>163</v>
      </c>
      <c r="B166" s="17" t="s">
        <v>2</v>
      </c>
      <c r="C166" s="13" t="s">
        <v>57</v>
      </c>
      <c r="D166" s="12" t="s">
        <v>97</v>
      </c>
      <c r="E166" s="17" t="s">
        <v>328</v>
      </c>
      <c r="F166" s="17" t="s">
        <v>953</v>
      </c>
      <c r="G166" s="12" t="s">
        <v>1013</v>
      </c>
      <c r="H166" s="17" t="s">
        <v>1249</v>
      </c>
      <c r="I166" s="17" t="s">
        <v>1685</v>
      </c>
      <c r="J166" s="17" t="s">
        <v>2295</v>
      </c>
      <c r="K166" s="17" t="s">
        <v>2636</v>
      </c>
      <c r="L166" s="17" t="s">
        <v>3086</v>
      </c>
      <c r="M166" s="17"/>
    </row>
    <row r="167" spans="1:13" ht="48">
      <c r="A167" s="11">
        <v>164</v>
      </c>
      <c r="B167" s="17" t="s">
        <v>2</v>
      </c>
      <c r="C167" s="13" t="s">
        <v>57</v>
      </c>
      <c r="D167" s="12" t="s">
        <v>97</v>
      </c>
      <c r="E167" s="17" t="s">
        <v>329</v>
      </c>
      <c r="F167" s="17" t="s">
        <v>953</v>
      </c>
      <c r="G167" s="12" t="s">
        <v>1013</v>
      </c>
      <c r="H167" s="17" t="s">
        <v>1199</v>
      </c>
      <c r="I167" s="12" t="s">
        <v>1686</v>
      </c>
      <c r="J167" s="17" t="s">
        <v>4057</v>
      </c>
      <c r="K167" s="17" t="s">
        <v>2637</v>
      </c>
      <c r="L167" s="89" t="s">
        <v>4053</v>
      </c>
      <c r="M167" s="67" t="s">
        <v>4058</v>
      </c>
    </row>
    <row r="168" spans="1:13" ht="48">
      <c r="A168" s="11">
        <v>165</v>
      </c>
      <c r="B168" s="17" t="s">
        <v>2</v>
      </c>
      <c r="C168" s="13" t="s">
        <v>57</v>
      </c>
      <c r="D168" s="12" t="s">
        <v>97</v>
      </c>
      <c r="E168" s="90" t="s">
        <v>330</v>
      </c>
      <c r="F168" s="90" t="s">
        <v>953</v>
      </c>
      <c r="G168" s="12" t="s">
        <v>1014</v>
      </c>
      <c r="H168" s="90" t="s">
        <v>1250</v>
      </c>
      <c r="I168" s="91" t="s">
        <v>1687</v>
      </c>
      <c r="J168" s="17" t="s">
        <v>2296</v>
      </c>
      <c r="K168" s="90" t="s">
        <v>2638</v>
      </c>
      <c r="L168" s="92" t="s">
        <v>3087</v>
      </c>
      <c r="M168" s="67" t="s">
        <v>3522</v>
      </c>
    </row>
    <row r="169" spans="1:13">
      <c r="A169" s="11">
        <v>166</v>
      </c>
      <c r="B169" s="17" t="s">
        <v>3</v>
      </c>
      <c r="C169" s="13" t="s">
        <v>57</v>
      </c>
      <c r="D169" s="12" t="s">
        <v>97</v>
      </c>
      <c r="E169" s="17" t="s">
        <v>331</v>
      </c>
      <c r="F169" s="17" t="s">
        <v>953</v>
      </c>
      <c r="G169" s="12" t="s">
        <v>968</v>
      </c>
      <c r="H169" s="34" t="s">
        <v>1251</v>
      </c>
      <c r="I169" s="17" t="s">
        <v>1688</v>
      </c>
      <c r="J169" s="17" t="s">
        <v>2297</v>
      </c>
      <c r="K169" s="17" t="s">
        <v>2639</v>
      </c>
      <c r="L169" s="17" t="s">
        <v>3088</v>
      </c>
      <c r="M169" s="17"/>
    </row>
    <row r="170" spans="1:13">
      <c r="A170" s="11">
        <v>167</v>
      </c>
      <c r="B170" s="17" t="s">
        <v>3</v>
      </c>
      <c r="C170" s="13" t="s">
        <v>57</v>
      </c>
      <c r="D170" s="12" t="s">
        <v>97</v>
      </c>
      <c r="E170" s="17" t="s">
        <v>332</v>
      </c>
      <c r="F170" s="17" t="s">
        <v>953</v>
      </c>
      <c r="G170" s="14" t="s">
        <v>1011</v>
      </c>
      <c r="H170" s="13" t="s">
        <v>1247</v>
      </c>
      <c r="I170" s="12" t="s">
        <v>1689</v>
      </c>
      <c r="J170" s="17" t="s">
        <v>2292</v>
      </c>
      <c r="K170" s="12" t="s">
        <v>4596</v>
      </c>
      <c r="L170" s="12" t="s">
        <v>4597</v>
      </c>
      <c r="M170" s="71" t="s">
        <v>4598</v>
      </c>
    </row>
    <row r="171" spans="1:13" ht="45">
      <c r="A171" s="11">
        <v>168</v>
      </c>
      <c r="B171" s="17" t="s">
        <v>3</v>
      </c>
      <c r="C171" s="13" t="s">
        <v>57</v>
      </c>
      <c r="D171" s="12" t="s">
        <v>97</v>
      </c>
      <c r="E171" s="17" t="s">
        <v>333</v>
      </c>
      <c r="F171" s="17" t="s">
        <v>953</v>
      </c>
      <c r="G171" s="12" t="s">
        <v>1015</v>
      </c>
      <c r="H171" s="17" t="s">
        <v>1222</v>
      </c>
      <c r="I171" s="12" t="s">
        <v>1690</v>
      </c>
      <c r="J171" s="17" t="s">
        <v>4059</v>
      </c>
      <c r="K171" s="12" t="s">
        <v>2640</v>
      </c>
      <c r="L171" s="12" t="s">
        <v>3089</v>
      </c>
      <c r="M171" s="67" t="s">
        <v>4060</v>
      </c>
    </row>
    <row r="172" spans="1:13" ht="48">
      <c r="A172" s="11">
        <v>169</v>
      </c>
      <c r="B172" s="17" t="s">
        <v>3</v>
      </c>
      <c r="C172" s="13" t="s">
        <v>57</v>
      </c>
      <c r="D172" s="12" t="s">
        <v>97</v>
      </c>
      <c r="E172" s="90" t="s">
        <v>334</v>
      </c>
      <c r="F172" s="90" t="s">
        <v>953</v>
      </c>
      <c r="G172" s="12" t="s">
        <v>1016</v>
      </c>
      <c r="H172" s="91" t="s">
        <v>1252</v>
      </c>
      <c r="I172" s="90" t="s">
        <v>1691</v>
      </c>
      <c r="J172" s="17" t="s">
        <v>2298</v>
      </c>
      <c r="K172" s="90" t="s">
        <v>2638</v>
      </c>
      <c r="L172" s="92" t="s">
        <v>3087</v>
      </c>
      <c r="M172" s="67" t="s">
        <v>3522</v>
      </c>
    </row>
    <row r="173" spans="1:13" ht="45">
      <c r="A173" s="11">
        <v>170</v>
      </c>
      <c r="B173" s="17" t="s">
        <v>7</v>
      </c>
      <c r="C173" s="13" t="s">
        <v>57</v>
      </c>
      <c r="D173" s="12" t="s">
        <v>97</v>
      </c>
      <c r="E173" s="17" t="s">
        <v>335</v>
      </c>
      <c r="F173" s="17" t="s">
        <v>953</v>
      </c>
      <c r="G173" s="14" t="s">
        <v>995</v>
      </c>
      <c r="H173" s="34">
        <v>42883</v>
      </c>
      <c r="I173" s="12" t="s">
        <v>1692</v>
      </c>
      <c r="J173" s="17" t="s">
        <v>2299</v>
      </c>
      <c r="K173" s="17" t="s">
        <v>2641</v>
      </c>
      <c r="L173" s="17" t="s">
        <v>3090</v>
      </c>
      <c r="M173" s="17"/>
    </row>
    <row r="174" spans="1:13" ht="48">
      <c r="A174" s="11">
        <v>171</v>
      </c>
      <c r="B174" s="17" t="s">
        <v>8</v>
      </c>
      <c r="C174" s="13" t="s">
        <v>57</v>
      </c>
      <c r="D174" s="12" t="s">
        <v>97</v>
      </c>
      <c r="E174" s="90" t="s">
        <v>336</v>
      </c>
      <c r="F174" s="90" t="s">
        <v>953</v>
      </c>
      <c r="G174" s="12" t="s">
        <v>1017</v>
      </c>
      <c r="H174" s="90" t="s">
        <v>1253</v>
      </c>
      <c r="I174" s="90" t="s">
        <v>1693</v>
      </c>
      <c r="J174" s="17" t="s">
        <v>2300</v>
      </c>
      <c r="K174" s="90" t="s">
        <v>2638</v>
      </c>
      <c r="L174" s="92" t="s">
        <v>3087</v>
      </c>
      <c r="M174" s="67" t="s">
        <v>3522</v>
      </c>
    </row>
    <row r="175" spans="1:13" ht="48">
      <c r="A175" s="11">
        <v>172</v>
      </c>
      <c r="B175" s="17" t="s">
        <v>8</v>
      </c>
      <c r="C175" s="13" t="s">
        <v>57</v>
      </c>
      <c r="D175" s="12" t="s">
        <v>97</v>
      </c>
      <c r="E175" s="90" t="s">
        <v>337</v>
      </c>
      <c r="F175" s="90" t="s">
        <v>953</v>
      </c>
      <c r="G175" s="12" t="s">
        <v>1002</v>
      </c>
      <c r="H175" s="93">
        <v>43062</v>
      </c>
      <c r="I175" s="91" t="s">
        <v>1694</v>
      </c>
      <c r="J175" s="17" t="s">
        <v>2301</v>
      </c>
      <c r="K175" s="91" t="s">
        <v>2642</v>
      </c>
      <c r="L175" s="17" t="s">
        <v>3091</v>
      </c>
      <c r="M175" s="67" t="s">
        <v>3523</v>
      </c>
    </row>
    <row r="176" spans="1:13" ht="45">
      <c r="A176" s="11">
        <v>173</v>
      </c>
      <c r="B176" s="17" t="s">
        <v>5</v>
      </c>
      <c r="C176" s="13" t="s">
        <v>57</v>
      </c>
      <c r="D176" s="12" t="s">
        <v>97</v>
      </c>
      <c r="E176" s="17" t="s">
        <v>338</v>
      </c>
      <c r="F176" s="17" t="s">
        <v>953</v>
      </c>
      <c r="G176" s="12" t="s">
        <v>968</v>
      </c>
      <c r="H176" s="34">
        <v>42963</v>
      </c>
      <c r="I176" s="12" t="s">
        <v>1695</v>
      </c>
      <c r="J176" s="17" t="s">
        <v>4061</v>
      </c>
      <c r="K176" s="12" t="s">
        <v>4596</v>
      </c>
      <c r="L176" s="12" t="s">
        <v>4597</v>
      </c>
      <c r="M176" s="71" t="s">
        <v>4598</v>
      </c>
    </row>
    <row r="177" spans="1:13">
      <c r="A177" s="11">
        <v>174</v>
      </c>
      <c r="B177" s="17" t="s">
        <v>6</v>
      </c>
      <c r="C177" s="13" t="s">
        <v>57</v>
      </c>
      <c r="D177" s="12" t="s">
        <v>97</v>
      </c>
      <c r="E177" s="17" t="s">
        <v>339</v>
      </c>
      <c r="F177" s="17" t="s">
        <v>953</v>
      </c>
      <c r="G177" s="14" t="s">
        <v>1018</v>
      </c>
      <c r="H177" s="12" t="s">
        <v>1254</v>
      </c>
      <c r="I177" s="17" t="s">
        <v>1696</v>
      </c>
      <c r="J177" s="17" t="s">
        <v>2302</v>
      </c>
      <c r="K177" s="17" t="s">
        <v>2643</v>
      </c>
      <c r="L177" s="17" t="s">
        <v>3092</v>
      </c>
      <c r="M177" s="17"/>
    </row>
    <row r="178" spans="1:13" ht="45">
      <c r="A178" s="11">
        <v>175</v>
      </c>
      <c r="B178" s="17" t="s">
        <v>2</v>
      </c>
      <c r="C178" s="13" t="s">
        <v>57</v>
      </c>
      <c r="D178" s="12" t="s">
        <v>97</v>
      </c>
      <c r="E178" s="17" t="s">
        <v>4599</v>
      </c>
      <c r="F178" s="17" t="s">
        <v>953</v>
      </c>
      <c r="G178" s="14" t="s">
        <v>1013</v>
      </c>
      <c r="H178" s="13" t="s">
        <v>1255</v>
      </c>
      <c r="I178" s="17" t="s">
        <v>1697</v>
      </c>
      <c r="J178" s="12" t="s">
        <v>2303</v>
      </c>
      <c r="K178" s="17" t="s">
        <v>2644</v>
      </c>
      <c r="L178" s="17" t="s">
        <v>3094</v>
      </c>
      <c r="M178" s="76" t="s">
        <v>4800</v>
      </c>
    </row>
    <row r="179" spans="1:13" ht="45">
      <c r="A179" s="11">
        <v>176</v>
      </c>
      <c r="B179" s="17" t="s">
        <v>6</v>
      </c>
      <c r="C179" s="13" t="s">
        <v>57</v>
      </c>
      <c r="D179" s="12" t="s">
        <v>97</v>
      </c>
      <c r="E179" s="12" t="s">
        <v>340</v>
      </c>
      <c r="F179" s="12" t="s">
        <v>953</v>
      </c>
      <c r="G179" s="12" t="s">
        <v>1019</v>
      </c>
      <c r="H179" s="18" t="s">
        <v>1256</v>
      </c>
      <c r="I179" s="17" t="s">
        <v>1698</v>
      </c>
      <c r="J179" s="12" t="s">
        <v>2303</v>
      </c>
      <c r="K179" s="17" t="s">
        <v>2644</v>
      </c>
      <c r="L179" s="17" t="s">
        <v>3094</v>
      </c>
      <c r="M179" s="17"/>
    </row>
    <row r="180" spans="1:13" ht="45">
      <c r="A180" s="11">
        <v>177</v>
      </c>
      <c r="B180" s="17" t="s">
        <v>8</v>
      </c>
      <c r="C180" s="13" t="s">
        <v>57</v>
      </c>
      <c r="D180" s="12" t="s">
        <v>97</v>
      </c>
      <c r="E180" s="12" t="s">
        <v>341</v>
      </c>
      <c r="F180" s="12" t="s">
        <v>953</v>
      </c>
      <c r="G180" s="12" t="s">
        <v>1020</v>
      </c>
      <c r="H180" s="18" t="s">
        <v>1257</v>
      </c>
      <c r="I180" s="17" t="s">
        <v>1699</v>
      </c>
      <c r="J180" s="12" t="s">
        <v>2303</v>
      </c>
      <c r="K180" s="17" t="s">
        <v>2644</v>
      </c>
      <c r="L180" s="17" t="s">
        <v>3094</v>
      </c>
      <c r="M180" s="17"/>
    </row>
    <row r="181" spans="1:13" ht="45">
      <c r="A181" s="11">
        <v>178</v>
      </c>
      <c r="B181" s="17" t="s">
        <v>7</v>
      </c>
      <c r="C181" s="13" t="s">
        <v>57</v>
      </c>
      <c r="D181" s="12" t="s">
        <v>97</v>
      </c>
      <c r="E181" s="12" t="s">
        <v>342</v>
      </c>
      <c r="F181" s="12" t="s">
        <v>953</v>
      </c>
      <c r="G181" s="12" t="s">
        <v>1021</v>
      </c>
      <c r="H181" s="18" t="s">
        <v>1258</v>
      </c>
      <c r="I181" s="17" t="s">
        <v>1700</v>
      </c>
      <c r="J181" s="12" t="s">
        <v>2303</v>
      </c>
      <c r="K181" s="17" t="s">
        <v>2644</v>
      </c>
      <c r="L181" s="17" t="s">
        <v>3094</v>
      </c>
      <c r="M181" s="76" t="s">
        <v>4801</v>
      </c>
    </row>
    <row r="182" spans="1:13" ht="45">
      <c r="A182" s="11">
        <v>179</v>
      </c>
      <c r="B182" s="17" t="s">
        <v>6</v>
      </c>
      <c r="C182" s="13" t="s">
        <v>57</v>
      </c>
      <c r="D182" s="12" t="s">
        <v>97</v>
      </c>
      <c r="E182" s="12" t="s">
        <v>4600</v>
      </c>
      <c r="F182" s="12" t="s">
        <v>953</v>
      </c>
      <c r="G182" s="12" t="s">
        <v>1022</v>
      </c>
      <c r="H182" s="18" t="s">
        <v>1259</v>
      </c>
      <c r="I182" s="17" t="s">
        <v>1701</v>
      </c>
      <c r="J182" s="12" t="s">
        <v>2303</v>
      </c>
      <c r="K182" s="17" t="s">
        <v>2644</v>
      </c>
      <c r="L182" s="17" t="s">
        <v>3094</v>
      </c>
      <c r="M182" s="76" t="s">
        <v>4802</v>
      </c>
    </row>
    <row r="183" spans="1:13" ht="45">
      <c r="A183" s="11">
        <v>180</v>
      </c>
      <c r="B183" s="17" t="s">
        <v>21</v>
      </c>
      <c r="C183" s="13" t="s">
        <v>57</v>
      </c>
      <c r="D183" s="12" t="s">
        <v>97</v>
      </c>
      <c r="E183" s="12" t="s">
        <v>4601</v>
      </c>
      <c r="F183" s="12" t="s">
        <v>953</v>
      </c>
      <c r="G183" s="12" t="s">
        <v>1023</v>
      </c>
      <c r="H183" s="18" t="s">
        <v>1260</v>
      </c>
      <c r="I183" s="17" t="s">
        <v>1702</v>
      </c>
      <c r="J183" s="12" t="s">
        <v>2303</v>
      </c>
      <c r="K183" s="17" t="s">
        <v>2645</v>
      </c>
      <c r="L183" s="17" t="s">
        <v>3093</v>
      </c>
      <c r="M183" s="11"/>
    </row>
    <row r="184" spans="1:13" ht="45">
      <c r="A184" s="11">
        <v>181</v>
      </c>
      <c r="B184" s="17" t="s">
        <v>6</v>
      </c>
      <c r="C184" s="13" t="s">
        <v>57</v>
      </c>
      <c r="D184" s="12" t="s">
        <v>4602</v>
      </c>
      <c r="E184" s="12" t="s">
        <v>4603</v>
      </c>
      <c r="F184" s="12" t="s">
        <v>955</v>
      </c>
      <c r="G184" s="12" t="s">
        <v>994</v>
      </c>
      <c r="H184" s="18">
        <v>44265</v>
      </c>
      <c r="I184" s="17" t="s">
        <v>4604</v>
      </c>
      <c r="J184" s="12" t="s">
        <v>2262</v>
      </c>
      <c r="K184" s="12" t="s">
        <v>4605</v>
      </c>
      <c r="L184" s="17" t="s">
        <v>4606</v>
      </c>
      <c r="M184" s="69" t="s">
        <v>4607</v>
      </c>
    </row>
    <row r="185" spans="1:13">
      <c r="A185" s="11">
        <v>182</v>
      </c>
      <c r="B185" s="17" t="s">
        <v>6</v>
      </c>
      <c r="C185" s="13" t="s">
        <v>57</v>
      </c>
      <c r="D185" s="12" t="s">
        <v>4602</v>
      </c>
      <c r="E185" s="12" t="s">
        <v>4608</v>
      </c>
      <c r="F185" s="12" t="s">
        <v>955</v>
      </c>
      <c r="G185" s="12" t="s">
        <v>994</v>
      </c>
      <c r="H185" s="18" t="s">
        <v>1358</v>
      </c>
      <c r="I185" s="17" t="s">
        <v>4609</v>
      </c>
      <c r="J185" s="12" t="s">
        <v>2259</v>
      </c>
      <c r="K185" s="17" t="s">
        <v>4610</v>
      </c>
      <c r="L185" s="17" t="s">
        <v>4611</v>
      </c>
      <c r="M185" s="69" t="s">
        <v>4612</v>
      </c>
    </row>
    <row r="186" spans="1:13">
      <c r="A186" s="11">
        <v>183</v>
      </c>
      <c r="B186" s="17" t="s">
        <v>6</v>
      </c>
      <c r="C186" s="13" t="s">
        <v>57</v>
      </c>
      <c r="D186" s="12" t="s">
        <v>4602</v>
      </c>
      <c r="E186" s="12" t="s">
        <v>4613</v>
      </c>
      <c r="F186" s="12" t="s">
        <v>955</v>
      </c>
      <c r="G186" s="12" t="s">
        <v>972</v>
      </c>
      <c r="H186" s="18" t="s">
        <v>4614</v>
      </c>
      <c r="I186" s="17" t="s">
        <v>4615</v>
      </c>
      <c r="J186" s="12" t="s">
        <v>2262</v>
      </c>
      <c r="K186" s="17" t="s">
        <v>4616</v>
      </c>
      <c r="L186" s="17" t="s">
        <v>4617</v>
      </c>
      <c r="M186" s="69" t="s">
        <v>4618</v>
      </c>
    </row>
    <row r="187" spans="1:13">
      <c r="A187" s="11">
        <v>184</v>
      </c>
      <c r="B187" s="17" t="s">
        <v>6</v>
      </c>
      <c r="C187" s="13" t="s">
        <v>57</v>
      </c>
      <c r="D187" s="12" t="s">
        <v>4602</v>
      </c>
      <c r="E187" s="12" t="s">
        <v>4619</v>
      </c>
      <c r="F187" s="12" t="s">
        <v>955</v>
      </c>
      <c r="G187" s="12" t="s">
        <v>972</v>
      </c>
      <c r="H187" s="18" t="s">
        <v>4620</v>
      </c>
      <c r="I187" s="17" t="s">
        <v>4604</v>
      </c>
      <c r="J187" s="12" t="s">
        <v>2262</v>
      </c>
      <c r="K187" s="12" t="s">
        <v>4604</v>
      </c>
      <c r="L187" s="17" t="s">
        <v>4621</v>
      </c>
      <c r="M187" s="69" t="s">
        <v>4607</v>
      </c>
    </row>
    <row r="188" spans="1:13">
      <c r="A188" s="11">
        <v>185</v>
      </c>
      <c r="B188" s="17" t="s">
        <v>6</v>
      </c>
      <c r="C188" s="13" t="s">
        <v>57</v>
      </c>
      <c r="D188" s="12" t="s">
        <v>4602</v>
      </c>
      <c r="E188" s="12" t="s">
        <v>4622</v>
      </c>
      <c r="F188" s="12" t="s">
        <v>955</v>
      </c>
      <c r="G188" s="12" t="s">
        <v>972</v>
      </c>
      <c r="H188" s="18" t="s">
        <v>1301</v>
      </c>
      <c r="I188" s="17" t="s">
        <v>4623</v>
      </c>
      <c r="J188" s="12" t="s">
        <v>4624</v>
      </c>
      <c r="K188" s="17" t="s">
        <v>4623</v>
      </c>
      <c r="L188" s="17" t="s">
        <v>4625</v>
      </c>
      <c r="M188" s="11"/>
    </row>
    <row r="189" spans="1:13">
      <c r="A189" s="11">
        <v>186</v>
      </c>
      <c r="B189" s="17" t="s">
        <v>4626</v>
      </c>
      <c r="C189" s="13" t="s">
        <v>57</v>
      </c>
      <c r="D189" s="12" t="s">
        <v>4602</v>
      </c>
      <c r="E189" s="12" t="s">
        <v>4627</v>
      </c>
      <c r="F189" s="12" t="s">
        <v>955</v>
      </c>
      <c r="G189" s="12" t="s">
        <v>4628</v>
      </c>
      <c r="H189" s="18" t="s">
        <v>4629</v>
      </c>
      <c r="I189" s="17" t="s">
        <v>4630</v>
      </c>
      <c r="J189" s="12" t="s">
        <v>2338</v>
      </c>
      <c r="K189" s="17" t="s">
        <v>4631</v>
      </c>
      <c r="L189" s="17" t="s">
        <v>4632</v>
      </c>
      <c r="M189" s="69" t="s">
        <v>4633</v>
      </c>
    </row>
    <row r="190" spans="1:13" ht="67.5">
      <c r="A190" s="11">
        <v>187</v>
      </c>
      <c r="B190" s="11" t="s">
        <v>4634</v>
      </c>
      <c r="C190" s="11" t="s">
        <v>59</v>
      </c>
      <c r="D190" s="11" t="s">
        <v>98</v>
      </c>
      <c r="E190" s="11" t="s">
        <v>4739</v>
      </c>
      <c r="F190" s="11" t="s">
        <v>958</v>
      </c>
      <c r="G190" s="12" t="s">
        <v>1055</v>
      </c>
      <c r="H190" s="18">
        <v>44716</v>
      </c>
      <c r="I190" s="11" t="s">
        <v>1705</v>
      </c>
      <c r="J190" s="11" t="s">
        <v>2304</v>
      </c>
      <c r="K190" s="11" t="s">
        <v>2647</v>
      </c>
      <c r="L190" s="11" t="s">
        <v>3097</v>
      </c>
      <c r="M190" s="69" t="s">
        <v>5305</v>
      </c>
    </row>
    <row r="191" spans="1:13" ht="45">
      <c r="A191" s="11">
        <v>188</v>
      </c>
      <c r="B191" s="11" t="s">
        <v>11</v>
      </c>
      <c r="C191" s="11" t="s">
        <v>59</v>
      </c>
      <c r="D191" s="11" t="s">
        <v>98</v>
      </c>
      <c r="E191" s="11" t="s">
        <v>344</v>
      </c>
      <c r="F191" s="11" t="s">
        <v>958</v>
      </c>
      <c r="G191" s="12" t="s">
        <v>1025</v>
      </c>
      <c r="H191" s="12" t="s">
        <v>1263</v>
      </c>
      <c r="I191" s="11" t="s">
        <v>1707</v>
      </c>
      <c r="J191" s="11" t="s">
        <v>2305</v>
      </c>
      <c r="K191" s="11" t="s">
        <v>2649</v>
      </c>
      <c r="L191" s="11" t="s">
        <v>3099</v>
      </c>
      <c r="M191" s="69" t="s">
        <v>5306</v>
      </c>
    </row>
    <row r="192" spans="1:13">
      <c r="A192" s="11">
        <v>189</v>
      </c>
      <c r="B192" s="17" t="s">
        <v>6</v>
      </c>
      <c r="C192" s="13" t="s">
        <v>57</v>
      </c>
      <c r="D192" s="12" t="s">
        <v>4602</v>
      </c>
      <c r="E192" s="12" t="s">
        <v>4635</v>
      </c>
      <c r="F192" s="12" t="s">
        <v>955</v>
      </c>
      <c r="G192" s="12" t="s">
        <v>1076</v>
      </c>
      <c r="H192" s="18" t="s">
        <v>1201</v>
      </c>
      <c r="I192" s="17" t="s">
        <v>4636</v>
      </c>
      <c r="J192" s="12" t="s">
        <v>4624</v>
      </c>
      <c r="K192" s="17" t="s">
        <v>4636</v>
      </c>
      <c r="L192" s="17" t="s">
        <v>4637</v>
      </c>
      <c r="M192" s="69" t="s">
        <v>4638</v>
      </c>
    </row>
    <row r="193" spans="1:13">
      <c r="A193" s="11">
        <v>190</v>
      </c>
      <c r="B193" s="17" t="s">
        <v>4639</v>
      </c>
      <c r="C193" s="13" t="s">
        <v>57</v>
      </c>
      <c r="D193" s="12" t="s">
        <v>4602</v>
      </c>
      <c r="E193" s="12" t="s">
        <v>4640</v>
      </c>
      <c r="F193" s="12" t="s">
        <v>955</v>
      </c>
      <c r="G193" s="12" t="s">
        <v>1076</v>
      </c>
      <c r="H193" s="18" t="s">
        <v>4641</v>
      </c>
      <c r="I193" s="35" t="s">
        <v>4642</v>
      </c>
      <c r="J193" s="12" t="s">
        <v>2262</v>
      </c>
      <c r="K193" s="17" t="s">
        <v>4643</v>
      </c>
      <c r="L193" s="17" t="s">
        <v>4644</v>
      </c>
      <c r="M193" s="69" t="s">
        <v>4645</v>
      </c>
    </row>
    <row r="194" spans="1:13" ht="67.5">
      <c r="A194" s="11">
        <v>191</v>
      </c>
      <c r="B194" s="17" t="s">
        <v>4626</v>
      </c>
      <c r="C194" s="13" t="s">
        <v>57</v>
      </c>
      <c r="D194" s="12" t="s">
        <v>4602</v>
      </c>
      <c r="E194" s="12" t="s">
        <v>4646</v>
      </c>
      <c r="F194" s="12" t="s">
        <v>955</v>
      </c>
      <c r="G194" s="12" t="s">
        <v>1065</v>
      </c>
      <c r="H194" s="12" t="s">
        <v>1470</v>
      </c>
      <c r="I194" s="17" t="s">
        <v>4647</v>
      </c>
      <c r="J194" s="12" t="s">
        <v>4624</v>
      </c>
      <c r="K194" s="12" t="s">
        <v>4648</v>
      </c>
      <c r="L194" s="17" t="s">
        <v>4649</v>
      </c>
      <c r="M194" s="69" t="s">
        <v>4650</v>
      </c>
    </row>
    <row r="195" spans="1:13" ht="45">
      <c r="A195" s="11">
        <v>192</v>
      </c>
      <c r="B195" s="11" t="s">
        <v>4651</v>
      </c>
      <c r="C195" s="11" t="s">
        <v>59</v>
      </c>
      <c r="D195" s="11" t="s">
        <v>98</v>
      </c>
      <c r="E195" s="11" t="s">
        <v>4804</v>
      </c>
      <c r="F195" s="11" t="s">
        <v>958</v>
      </c>
      <c r="G195" s="12" t="s">
        <v>1086</v>
      </c>
      <c r="H195" s="12" t="s">
        <v>4652</v>
      </c>
      <c r="I195" s="11" t="s">
        <v>1704</v>
      </c>
      <c r="J195" s="11" t="s">
        <v>2249</v>
      </c>
      <c r="K195" s="11" t="s">
        <v>2646</v>
      </c>
      <c r="L195" s="11" t="s">
        <v>3096</v>
      </c>
      <c r="M195" s="11"/>
    </row>
    <row r="196" spans="1:13">
      <c r="A196" s="11">
        <v>193</v>
      </c>
      <c r="B196" s="17" t="s">
        <v>4626</v>
      </c>
      <c r="C196" s="13" t="s">
        <v>57</v>
      </c>
      <c r="D196" s="12" t="s">
        <v>4602</v>
      </c>
      <c r="E196" s="12" t="s">
        <v>4653</v>
      </c>
      <c r="F196" s="12" t="s">
        <v>955</v>
      </c>
      <c r="G196" s="12" t="s">
        <v>1065</v>
      </c>
      <c r="H196" s="12" t="s">
        <v>1470</v>
      </c>
      <c r="I196" s="17" t="s">
        <v>4647</v>
      </c>
      <c r="J196" s="12" t="s">
        <v>4624</v>
      </c>
      <c r="K196" s="35" t="s">
        <v>4654</v>
      </c>
      <c r="L196" s="17" t="s">
        <v>4655</v>
      </c>
      <c r="M196" s="11"/>
    </row>
    <row r="197" spans="1:13">
      <c r="A197" s="11">
        <v>194</v>
      </c>
      <c r="B197" s="17" t="s">
        <v>4639</v>
      </c>
      <c r="C197" s="13" t="s">
        <v>57</v>
      </c>
      <c r="D197" s="12" t="s">
        <v>4602</v>
      </c>
      <c r="E197" s="12" t="s">
        <v>4656</v>
      </c>
      <c r="F197" s="12" t="s">
        <v>955</v>
      </c>
      <c r="G197" s="12" t="s">
        <v>1048</v>
      </c>
      <c r="H197" s="18" t="s">
        <v>5268</v>
      </c>
      <c r="I197" s="17" t="s">
        <v>4636</v>
      </c>
      <c r="J197" s="12" t="s">
        <v>4624</v>
      </c>
      <c r="K197" s="17" t="s">
        <v>4636</v>
      </c>
      <c r="L197" s="17" t="s">
        <v>4637</v>
      </c>
      <c r="M197" s="69" t="s">
        <v>4638</v>
      </c>
    </row>
    <row r="198" spans="1:13" ht="45">
      <c r="A198" s="11">
        <v>195</v>
      </c>
      <c r="B198" s="11" t="s">
        <v>4634</v>
      </c>
      <c r="C198" s="11" t="s">
        <v>59</v>
      </c>
      <c r="D198" s="11" t="s">
        <v>98</v>
      </c>
      <c r="E198" s="11" t="s">
        <v>4805</v>
      </c>
      <c r="F198" s="11" t="s">
        <v>958</v>
      </c>
      <c r="G198" s="12" t="s">
        <v>1031</v>
      </c>
      <c r="H198" s="12" t="s">
        <v>1262</v>
      </c>
      <c r="I198" s="11" t="s">
        <v>1706</v>
      </c>
      <c r="J198" s="11" t="s">
        <v>2306</v>
      </c>
      <c r="K198" s="11" t="s">
        <v>2648</v>
      </c>
      <c r="L198" s="11" t="s">
        <v>3098</v>
      </c>
      <c r="M198" s="69" t="s">
        <v>5307</v>
      </c>
    </row>
    <row r="199" spans="1:13">
      <c r="A199" s="11">
        <v>196</v>
      </c>
      <c r="B199" s="11" t="s">
        <v>4657</v>
      </c>
      <c r="C199" s="11" t="s">
        <v>59</v>
      </c>
      <c r="D199" s="11" t="s">
        <v>98</v>
      </c>
      <c r="E199" s="12" t="s">
        <v>4658</v>
      </c>
      <c r="F199" s="11" t="s">
        <v>958</v>
      </c>
      <c r="G199" s="12" t="s">
        <v>1031</v>
      </c>
      <c r="H199" s="18" t="s">
        <v>1413</v>
      </c>
      <c r="I199" s="17" t="s">
        <v>4659</v>
      </c>
      <c r="J199" s="12" t="s">
        <v>2259</v>
      </c>
      <c r="K199" s="17" t="s">
        <v>4660</v>
      </c>
      <c r="L199" s="17" t="s">
        <v>4661</v>
      </c>
      <c r="M199" s="69" t="s">
        <v>4662</v>
      </c>
    </row>
    <row r="200" spans="1:13" ht="45">
      <c r="A200" s="11">
        <v>197</v>
      </c>
      <c r="B200" s="11" t="s">
        <v>11</v>
      </c>
      <c r="C200" s="11" t="s">
        <v>59</v>
      </c>
      <c r="D200" s="11" t="s">
        <v>98</v>
      </c>
      <c r="E200" s="11" t="s">
        <v>4806</v>
      </c>
      <c r="F200" s="11" t="s">
        <v>958</v>
      </c>
      <c r="G200" s="12" t="s">
        <v>1031</v>
      </c>
      <c r="H200" s="12" t="s">
        <v>1266</v>
      </c>
      <c r="I200" s="11" t="s">
        <v>1708</v>
      </c>
      <c r="J200" s="11" t="s">
        <v>2306</v>
      </c>
      <c r="K200" s="11" t="s">
        <v>4663</v>
      </c>
      <c r="L200" s="11" t="s">
        <v>4740</v>
      </c>
      <c r="M200" s="69" t="s">
        <v>4664</v>
      </c>
    </row>
    <row r="201" spans="1:13">
      <c r="A201" s="11">
        <v>198</v>
      </c>
      <c r="B201" s="11" t="s">
        <v>4634</v>
      </c>
      <c r="C201" s="11" t="s">
        <v>59</v>
      </c>
      <c r="D201" s="11" t="s">
        <v>98</v>
      </c>
      <c r="E201" s="12" t="s">
        <v>4665</v>
      </c>
      <c r="F201" s="11" t="s">
        <v>958</v>
      </c>
      <c r="G201" s="12" t="s">
        <v>1031</v>
      </c>
      <c r="H201" s="18" t="s">
        <v>1168</v>
      </c>
      <c r="I201" s="17" t="s">
        <v>4666</v>
      </c>
      <c r="J201" s="12" t="s">
        <v>2284</v>
      </c>
      <c r="K201" s="17" t="s">
        <v>4667</v>
      </c>
      <c r="L201" s="17" t="s">
        <v>4668</v>
      </c>
      <c r="M201" s="11"/>
    </row>
    <row r="202" spans="1:13">
      <c r="A202" s="11">
        <v>199</v>
      </c>
      <c r="B202" s="11" t="s">
        <v>4634</v>
      </c>
      <c r="C202" s="11" t="s">
        <v>59</v>
      </c>
      <c r="D202" s="11" t="s">
        <v>98</v>
      </c>
      <c r="E202" s="12" t="s">
        <v>4669</v>
      </c>
      <c r="F202" s="11" t="s">
        <v>958</v>
      </c>
      <c r="G202" s="12" t="s">
        <v>1046</v>
      </c>
      <c r="H202" s="18" t="s">
        <v>1177</v>
      </c>
      <c r="I202" s="17" t="s">
        <v>4670</v>
      </c>
      <c r="J202" s="12" t="s">
        <v>4671</v>
      </c>
      <c r="K202" s="17" t="s">
        <v>4672</v>
      </c>
      <c r="L202" s="17" t="s">
        <v>4673</v>
      </c>
      <c r="M202" s="69" t="s">
        <v>4674</v>
      </c>
    </row>
    <row r="203" spans="1:13" ht="45">
      <c r="A203" s="11">
        <v>200</v>
      </c>
      <c r="B203" s="11" t="s">
        <v>11</v>
      </c>
      <c r="C203" s="11" t="s">
        <v>59</v>
      </c>
      <c r="D203" s="11" t="s">
        <v>98</v>
      </c>
      <c r="E203" s="11" t="s">
        <v>345</v>
      </c>
      <c r="F203" s="11" t="s">
        <v>958</v>
      </c>
      <c r="G203" s="12" t="s">
        <v>1046</v>
      </c>
      <c r="H203" s="12" t="s">
        <v>1177</v>
      </c>
      <c r="I203" s="11" t="s">
        <v>1703</v>
      </c>
      <c r="J203" s="11" t="s">
        <v>2305</v>
      </c>
      <c r="K203" s="11" t="s">
        <v>2650</v>
      </c>
      <c r="L203" s="11" t="s">
        <v>3100</v>
      </c>
      <c r="M203" s="69" t="s">
        <v>5308</v>
      </c>
    </row>
    <row r="204" spans="1:13">
      <c r="A204" s="11">
        <v>201</v>
      </c>
      <c r="B204" s="11" t="s">
        <v>11</v>
      </c>
      <c r="C204" s="11" t="s">
        <v>59</v>
      </c>
      <c r="D204" s="11" t="s">
        <v>98</v>
      </c>
      <c r="E204" s="11" t="s">
        <v>4675</v>
      </c>
      <c r="F204" s="11" t="s">
        <v>958</v>
      </c>
      <c r="G204" s="12" t="s">
        <v>1046</v>
      </c>
      <c r="H204" s="12" t="s">
        <v>1177</v>
      </c>
      <c r="I204" s="11" t="s">
        <v>1703</v>
      </c>
      <c r="J204" s="11" t="s">
        <v>2305</v>
      </c>
      <c r="K204" s="11" t="s">
        <v>4676</v>
      </c>
      <c r="L204" s="11" t="s">
        <v>4677</v>
      </c>
      <c r="M204" s="69" t="s">
        <v>4678</v>
      </c>
    </row>
    <row r="205" spans="1:13" ht="45">
      <c r="A205" s="11">
        <v>202</v>
      </c>
      <c r="B205" s="11" t="s">
        <v>4634</v>
      </c>
      <c r="C205" s="11" t="s">
        <v>59</v>
      </c>
      <c r="D205" s="11" t="s">
        <v>98</v>
      </c>
      <c r="E205" s="12" t="s">
        <v>4679</v>
      </c>
      <c r="F205" s="11" t="s">
        <v>958</v>
      </c>
      <c r="G205" s="12" t="s">
        <v>1046</v>
      </c>
      <c r="H205" s="18" t="s">
        <v>1177</v>
      </c>
      <c r="I205" s="17" t="s">
        <v>4680</v>
      </c>
      <c r="J205" s="12" t="s">
        <v>2284</v>
      </c>
      <c r="K205" s="12" t="s">
        <v>4681</v>
      </c>
      <c r="L205" s="17" t="s">
        <v>4682</v>
      </c>
      <c r="M205" s="69" t="s">
        <v>4683</v>
      </c>
    </row>
    <row r="206" spans="1:13">
      <c r="A206" s="11">
        <v>203</v>
      </c>
      <c r="B206" s="11" t="s">
        <v>4634</v>
      </c>
      <c r="C206" s="11" t="s">
        <v>59</v>
      </c>
      <c r="D206" s="11" t="s">
        <v>98</v>
      </c>
      <c r="E206" s="12" t="s">
        <v>4684</v>
      </c>
      <c r="F206" s="11" t="s">
        <v>958</v>
      </c>
      <c r="G206" s="12" t="s">
        <v>1046</v>
      </c>
      <c r="H206" s="18" t="s">
        <v>1331</v>
      </c>
      <c r="I206" s="17" t="s">
        <v>4685</v>
      </c>
      <c r="J206" s="12" t="s">
        <v>2259</v>
      </c>
      <c r="K206" s="17" t="s">
        <v>4686</v>
      </c>
      <c r="L206" s="17" t="s">
        <v>4687</v>
      </c>
      <c r="M206" s="69" t="s">
        <v>4688</v>
      </c>
    </row>
    <row r="207" spans="1:13">
      <c r="A207" s="11">
        <v>204</v>
      </c>
      <c r="B207" s="11" t="s">
        <v>4634</v>
      </c>
      <c r="C207" s="11" t="s">
        <v>59</v>
      </c>
      <c r="D207" s="11" t="s">
        <v>98</v>
      </c>
      <c r="E207" s="12" t="s">
        <v>4689</v>
      </c>
      <c r="F207" s="11" t="s">
        <v>958</v>
      </c>
      <c r="G207" s="12" t="s">
        <v>1046</v>
      </c>
      <c r="H207" s="18" t="s">
        <v>1239</v>
      </c>
      <c r="I207" s="17" t="s">
        <v>4690</v>
      </c>
      <c r="J207" s="12" t="s">
        <v>2259</v>
      </c>
      <c r="K207" s="17" t="s">
        <v>4691</v>
      </c>
      <c r="L207" s="17" t="s">
        <v>4692</v>
      </c>
      <c r="M207" s="11"/>
    </row>
    <row r="208" spans="1:13" ht="45">
      <c r="A208" s="11">
        <v>205</v>
      </c>
      <c r="B208" s="11" t="s">
        <v>4634</v>
      </c>
      <c r="C208" s="11" t="s">
        <v>59</v>
      </c>
      <c r="D208" s="11" t="s">
        <v>98</v>
      </c>
      <c r="E208" s="11" t="s">
        <v>343</v>
      </c>
      <c r="F208" s="11" t="s">
        <v>958</v>
      </c>
      <c r="G208" s="12" t="s">
        <v>1046</v>
      </c>
      <c r="H208" s="12" t="s">
        <v>1261</v>
      </c>
      <c r="I208" s="11" t="s">
        <v>1703</v>
      </c>
      <c r="J208" s="11" t="s">
        <v>2304</v>
      </c>
      <c r="K208" s="11" t="s">
        <v>4741</v>
      </c>
      <c r="L208" s="11" t="s">
        <v>3095</v>
      </c>
      <c r="M208" s="69" t="s">
        <v>4693</v>
      </c>
    </row>
    <row r="209" spans="1:13" ht="45">
      <c r="A209" s="11">
        <v>206</v>
      </c>
      <c r="B209" s="11" t="s">
        <v>4634</v>
      </c>
      <c r="C209" s="11" t="s">
        <v>59</v>
      </c>
      <c r="D209" s="11" t="s">
        <v>98</v>
      </c>
      <c r="E209" s="11" t="s">
        <v>4694</v>
      </c>
      <c r="F209" s="11" t="s">
        <v>958</v>
      </c>
      <c r="G209" s="12" t="s">
        <v>983</v>
      </c>
      <c r="H209" s="12" t="s">
        <v>1155</v>
      </c>
      <c r="I209" s="11" t="s">
        <v>4690</v>
      </c>
      <c r="J209" s="11" t="s">
        <v>2304</v>
      </c>
      <c r="K209" s="11" t="s">
        <v>4695</v>
      </c>
      <c r="L209" s="11" t="s">
        <v>4696</v>
      </c>
      <c r="M209" s="69" t="s">
        <v>4697</v>
      </c>
    </row>
    <row r="210" spans="1:13" ht="45">
      <c r="A210" s="11">
        <v>207</v>
      </c>
      <c r="B210" s="11" t="s">
        <v>4634</v>
      </c>
      <c r="C210" s="11" t="s">
        <v>59</v>
      </c>
      <c r="D210" s="11" t="s">
        <v>98</v>
      </c>
      <c r="E210" s="11" t="s">
        <v>4698</v>
      </c>
      <c r="F210" s="11" t="s">
        <v>958</v>
      </c>
      <c r="G210" s="12" t="s">
        <v>983</v>
      </c>
      <c r="H210" s="12" t="s">
        <v>1155</v>
      </c>
      <c r="I210" s="11" t="s">
        <v>4699</v>
      </c>
      <c r="J210" s="11" t="s">
        <v>4671</v>
      </c>
      <c r="K210" s="11" t="s">
        <v>4699</v>
      </c>
      <c r="L210" s="11" t="s">
        <v>4700</v>
      </c>
      <c r="M210" s="69" t="s">
        <v>4701</v>
      </c>
    </row>
    <row r="211" spans="1:13" ht="45">
      <c r="A211" s="11">
        <v>208</v>
      </c>
      <c r="B211" s="11" t="s">
        <v>4</v>
      </c>
      <c r="C211" s="11" t="s">
        <v>59</v>
      </c>
      <c r="D211" s="11" t="s">
        <v>98</v>
      </c>
      <c r="E211" s="11" t="s">
        <v>4702</v>
      </c>
      <c r="F211" s="11" t="s">
        <v>958</v>
      </c>
      <c r="G211" s="12" t="s">
        <v>4703</v>
      </c>
      <c r="H211" s="12" t="s">
        <v>4703</v>
      </c>
      <c r="I211" s="11" t="s">
        <v>4704</v>
      </c>
      <c r="J211" s="11" t="s">
        <v>2256</v>
      </c>
      <c r="K211" s="11" t="s">
        <v>4705</v>
      </c>
      <c r="L211" s="11" t="s">
        <v>4706</v>
      </c>
      <c r="M211" s="69" t="s">
        <v>4707</v>
      </c>
    </row>
    <row r="212" spans="1:13">
      <c r="A212" s="11">
        <v>209</v>
      </c>
      <c r="B212" s="11" t="s">
        <v>4657</v>
      </c>
      <c r="C212" s="11" t="s">
        <v>59</v>
      </c>
      <c r="D212" s="11" t="s">
        <v>98</v>
      </c>
      <c r="E212" s="11" t="s">
        <v>4708</v>
      </c>
      <c r="F212" s="11" t="s">
        <v>958</v>
      </c>
      <c r="G212" s="12" t="s">
        <v>983</v>
      </c>
      <c r="H212" s="12" t="s">
        <v>1156</v>
      </c>
      <c r="I212" s="11" t="s">
        <v>4709</v>
      </c>
      <c r="J212" s="11" t="s">
        <v>4624</v>
      </c>
      <c r="K212" s="11" t="s">
        <v>4709</v>
      </c>
      <c r="L212" s="11" t="s">
        <v>4710</v>
      </c>
      <c r="M212" s="69" t="s">
        <v>4711</v>
      </c>
    </row>
    <row r="213" spans="1:13">
      <c r="A213" s="11">
        <v>210</v>
      </c>
      <c r="B213" s="11" t="s">
        <v>11</v>
      </c>
      <c r="C213" s="11" t="s">
        <v>59</v>
      </c>
      <c r="D213" s="11" t="s">
        <v>98</v>
      </c>
      <c r="E213" s="11" t="s">
        <v>4712</v>
      </c>
      <c r="F213" s="11" t="s">
        <v>958</v>
      </c>
      <c r="G213" s="12" t="s">
        <v>983</v>
      </c>
      <c r="H213" s="12" t="s">
        <v>4713</v>
      </c>
      <c r="I213" s="11" t="s">
        <v>4609</v>
      </c>
      <c r="J213" s="11" t="s">
        <v>2259</v>
      </c>
      <c r="K213" s="11" t="s">
        <v>4609</v>
      </c>
      <c r="L213" s="11" t="s">
        <v>4611</v>
      </c>
      <c r="M213" s="69" t="s">
        <v>4612</v>
      </c>
    </row>
    <row r="214" spans="1:13">
      <c r="A214" s="11">
        <v>211</v>
      </c>
      <c r="B214" s="11" t="s">
        <v>4634</v>
      </c>
      <c r="C214" s="11" t="s">
        <v>59</v>
      </c>
      <c r="D214" s="11" t="s">
        <v>98</v>
      </c>
      <c r="E214" s="11" t="s">
        <v>4714</v>
      </c>
      <c r="F214" s="11" t="s">
        <v>958</v>
      </c>
      <c r="G214" s="12" t="s">
        <v>983</v>
      </c>
      <c r="H214" s="12" t="s">
        <v>1156</v>
      </c>
      <c r="I214" s="11" t="s">
        <v>4685</v>
      </c>
      <c r="J214" s="12" t="s">
        <v>2259</v>
      </c>
      <c r="K214" s="11" t="s">
        <v>4715</v>
      </c>
      <c r="L214" s="11" t="s">
        <v>4716</v>
      </c>
      <c r="M214" s="69" t="s">
        <v>4688</v>
      </c>
    </row>
    <row r="215" spans="1:13">
      <c r="A215" s="11">
        <v>212</v>
      </c>
      <c r="B215" s="17" t="s">
        <v>6</v>
      </c>
      <c r="C215" s="13" t="s">
        <v>57</v>
      </c>
      <c r="D215" s="12" t="s">
        <v>4602</v>
      </c>
      <c r="E215" s="11" t="s">
        <v>4717</v>
      </c>
      <c r="F215" s="11" t="s">
        <v>958</v>
      </c>
      <c r="G215" s="12" t="s">
        <v>978</v>
      </c>
      <c r="H215" s="12" t="s">
        <v>4718</v>
      </c>
      <c r="I215" s="17" t="s">
        <v>4636</v>
      </c>
      <c r="J215" s="12" t="s">
        <v>4624</v>
      </c>
      <c r="K215" s="17" t="s">
        <v>4636</v>
      </c>
      <c r="L215" s="17" t="s">
        <v>4637</v>
      </c>
      <c r="M215" s="78" t="s">
        <v>4638</v>
      </c>
    </row>
    <row r="216" spans="1:13">
      <c r="A216" s="11">
        <v>213</v>
      </c>
      <c r="B216" s="11" t="s">
        <v>4634</v>
      </c>
      <c r="C216" s="11" t="s">
        <v>59</v>
      </c>
      <c r="D216" s="11" t="s">
        <v>98</v>
      </c>
      <c r="E216" s="11" t="s">
        <v>4719</v>
      </c>
      <c r="F216" s="11" t="s">
        <v>958</v>
      </c>
      <c r="G216" s="12" t="s">
        <v>1013</v>
      </c>
      <c r="H216" s="12" t="s">
        <v>1198</v>
      </c>
      <c r="I216" s="11" t="s">
        <v>4720</v>
      </c>
      <c r="J216" s="12" t="s">
        <v>2259</v>
      </c>
      <c r="K216" s="11" t="s">
        <v>4721</v>
      </c>
      <c r="L216" s="11" t="s">
        <v>4722</v>
      </c>
      <c r="M216" s="69" t="s">
        <v>4723</v>
      </c>
    </row>
    <row r="217" spans="1:13" ht="45">
      <c r="A217" s="11">
        <v>214</v>
      </c>
      <c r="B217" s="11" t="s">
        <v>4634</v>
      </c>
      <c r="C217" s="11" t="s">
        <v>59</v>
      </c>
      <c r="D217" s="11" t="s">
        <v>98</v>
      </c>
      <c r="E217" s="11" t="s">
        <v>4724</v>
      </c>
      <c r="F217" s="11" t="s">
        <v>958</v>
      </c>
      <c r="G217" s="12" t="s">
        <v>1013</v>
      </c>
      <c r="H217" s="12" t="s">
        <v>1198</v>
      </c>
      <c r="I217" s="11" t="s">
        <v>4725</v>
      </c>
      <c r="J217" s="12" t="s">
        <v>2259</v>
      </c>
      <c r="K217" s="11" t="s">
        <v>4726</v>
      </c>
      <c r="L217" s="11" t="s">
        <v>4727</v>
      </c>
      <c r="M217" s="69" t="s">
        <v>4688</v>
      </c>
    </row>
    <row r="218" spans="1:13" ht="45">
      <c r="A218" s="11">
        <v>215</v>
      </c>
      <c r="B218" s="11" t="s">
        <v>11</v>
      </c>
      <c r="C218" s="11" t="s">
        <v>59</v>
      </c>
      <c r="D218" s="11" t="s">
        <v>98</v>
      </c>
      <c r="E218" s="11" t="s">
        <v>346</v>
      </c>
      <c r="F218" s="11" t="s">
        <v>958</v>
      </c>
      <c r="G218" s="12" t="s">
        <v>1013</v>
      </c>
      <c r="H218" s="12" t="s">
        <v>1264</v>
      </c>
      <c r="I218" s="11" t="s">
        <v>1705</v>
      </c>
      <c r="J218" s="11" t="s">
        <v>2305</v>
      </c>
      <c r="K218" s="11" t="s">
        <v>2651</v>
      </c>
      <c r="L218" s="11" t="s">
        <v>3101</v>
      </c>
      <c r="M218" s="69" t="s">
        <v>5309</v>
      </c>
    </row>
    <row r="219" spans="1:13">
      <c r="A219" s="11">
        <v>216</v>
      </c>
      <c r="B219" s="11" t="s">
        <v>4634</v>
      </c>
      <c r="C219" s="11" t="s">
        <v>59</v>
      </c>
      <c r="D219" s="11" t="s">
        <v>98</v>
      </c>
      <c r="E219" s="11" t="s">
        <v>4728</v>
      </c>
      <c r="F219" s="11" t="s">
        <v>958</v>
      </c>
      <c r="G219" s="12" t="s">
        <v>1013</v>
      </c>
      <c r="H219" s="12" t="s">
        <v>1264</v>
      </c>
      <c r="I219" s="22" t="s">
        <v>4729</v>
      </c>
      <c r="J219" s="12" t="s">
        <v>2259</v>
      </c>
      <c r="K219" s="11" t="s">
        <v>4730</v>
      </c>
      <c r="L219" s="11" t="s">
        <v>4731</v>
      </c>
      <c r="M219" s="69" t="s">
        <v>4732</v>
      </c>
    </row>
    <row r="220" spans="1:13" ht="45">
      <c r="A220" s="11">
        <v>217</v>
      </c>
      <c r="B220" s="12" t="s">
        <v>4</v>
      </c>
      <c r="C220" s="13" t="s">
        <v>57</v>
      </c>
      <c r="D220" s="12" t="s">
        <v>100</v>
      </c>
      <c r="E220" s="12" t="s">
        <v>349</v>
      </c>
      <c r="F220" s="12" t="s">
        <v>953</v>
      </c>
      <c r="G220" s="12" t="s">
        <v>1002</v>
      </c>
      <c r="H220" s="12" t="s">
        <v>1267</v>
      </c>
      <c r="I220" s="12" t="s">
        <v>1711</v>
      </c>
      <c r="J220" s="12" t="s">
        <v>2262</v>
      </c>
      <c r="K220" s="12" t="s">
        <v>1711</v>
      </c>
      <c r="L220" s="12" t="s">
        <v>3103</v>
      </c>
      <c r="M220" s="67" t="s">
        <v>3525</v>
      </c>
    </row>
    <row r="221" spans="1:13">
      <c r="A221" s="11">
        <v>218</v>
      </c>
      <c r="B221" s="12" t="s">
        <v>8</v>
      </c>
      <c r="C221" s="13" t="s">
        <v>57</v>
      </c>
      <c r="D221" s="12" t="s">
        <v>100</v>
      </c>
      <c r="E221" s="12" t="s">
        <v>350</v>
      </c>
      <c r="F221" s="12" t="s">
        <v>953</v>
      </c>
      <c r="G221" s="12" t="s">
        <v>976</v>
      </c>
      <c r="H221" s="12" t="s">
        <v>1268</v>
      </c>
      <c r="I221" s="12" t="s">
        <v>1712</v>
      </c>
      <c r="J221" s="12" t="s">
        <v>2262</v>
      </c>
      <c r="K221" s="12" t="s">
        <v>4798</v>
      </c>
      <c r="L221" s="12" t="s">
        <v>4799</v>
      </c>
      <c r="M221" s="67" t="s">
        <v>5310</v>
      </c>
    </row>
    <row r="222" spans="1:13" ht="45">
      <c r="A222" s="11">
        <v>219</v>
      </c>
      <c r="B222" s="12" t="s">
        <v>7</v>
      </c>
      <c r="C222" s="13" t="s">
        <v>57</v>
      </c>
      <c r="D222" s="17" t="s">
        <v>100</v>
      </c>
      <c r="E222" s="17" t="s">
        <v>351</v>
      </c>
      <c r="F222" s="12" t="s">
        <v>955</v>
      </c>
      <c r="G222" s="12" t="s">
        <v>973</v>
      </c>
      <c r="H222" s="86" t="s">
        <v>5153</v>
      </c>
      <c r="I222" s="12" t="s">
        <v>5269</v>
      </c>
      <c r="J222" s="17" t="s">
        <v>2260</v>
      </c>
      <c r="K222" s="12" t="s">
        <v>2582</v>
      </c>
      <c r="L222" s="17" t="s">
        <v>3032</v>
      </c>
      <c r="M222" s="65" t="s">
        <v>5154</v>
      </c>
    </row>
    <row r="223" spans="1:13">
      <c r="A223" s="11">
        <v>220</v>
      </c>
      <c r="B223" s="12" t="s">
        <v>7</v>
      </c>
      <c r="C223" s="13" t="s">
        <v>57</v>
      </c>
      <c r="D223" s="17" t="s">
        <v>100</v>
      </c>
      <c r="E223" s="17" t="s">
        <v>352</v>
      </c>
      <c r="F223" s="12" t="s">
        <v>955</v>
      </c>
      <c r="G223" s="12" t="s">
        <v>972</v>
      </c>
      <c r="H223" s="86" t="s">
        <v>1269</v>
      </c>
      <c r="I223" s="12" t="s">
        <v>1713</v>
      </c>
      <c r="J223" s="17" t="s">
        <v>2260</v>
      </c>
      <c r="K223" s="12" t="s">
        <v>2653</v>
      </c>
      <c r="L223" s="17" t="s">
        <v>3104</v>
      </c>
      <c r="M223" s="65" t="s">
        <v>5155</v>
      </c>
    </row>
    <row r="224" spans="1:13">
      <c r="A224" s="11">
        <v>221</v>
      </c>
      <c r="B224" s="12" t="s">
        <v>3</v>
      </c>
      <c r="C224" s="13" t="s">
        <v>57</v>
      </c>
      <c r="D224" s="12" t="s">
        <v>100</v>
      </c>
      <c r="E224" s="12" t="s">
        <v>353</v>
      </c>
      <c r="F224" s="12" t="s">
        <v>953</v>
      </c>
      <c r="G224" s="12" t="s">
        <v>1018</v>
      </c>
      <c r="H224" s="12" t="s">
        <v>1270</v>
      </c>
      <c r="I224" s="12" t="s">
        <v>1712</v>
      </c>
      <c r="J224" s="12" t="s">
        <v>2262</v>
      </c>
      <c r="K224" s="12" t="s">
        <v>4798</v>
      </c>
      <c r="L224" s="12" t="s">
        <v>4799</v>
      </c>
      <c r="M224" s="67" t="s">
        <v>5311</v>
      </c>
    </row>
    <row r="225" spans="1:13 1025:1025">
      <c r="A225" s="11">
        <v>222</v>
      </c>
      <c r="B225" s="13" t="s">
        <v>5</v>
      </c>
      <c r="C225" s="13" t="s">
        <v>57</v>
      </c>
      <c r="D225" s="12" t="s">
        <v>100</v>
      </c>
      <c r="E225" s="12" t="s">
        <v>354</v>
      </c>
      <c r="F225" s="12" t="s">
        <v>953</v>
      </c>
      <c r="G225" s="12" t="s">
        <v>968</v>
      </c>
      <c r="H225" s="13" t="s">
        <v>1239</v>
      </c>
      <c r="I225" s="12" t="s">
        <v>1714</v>
      </c>
      <c r="J225" s="12" t="s">
        <v>2284</v>
      </c>
      <c r="K225" s="12" t="s">
        <v>4798</v>
      </c>
      <c r="L225" s="12" t="s">
        <v>4799</v>
      </c>
      <c r="M225" s="67" t="s">
        <v>3526</v>
      </c>
    </row>
    <row r="226" spans="1:13 1025:1025">
      <c r="A226" s="11">
        <v>223</v>
      </c>
      <c r="B226" s="12" t="s">
        <v>10</v>
      </c>
      <c r="C226" s="13" t="s">
        <v>57</v>
      </c>
      <c r="D226" s="17" t="s">
        <v>100</v>
      </c>
      <c r="E226" s="17" t="s">
        <v>5156</v>
      </c>
      <c r="F226" s="12" t="s">
        <v>955</v>
      </c>
      <c r="G226" s="18" t="s">
        <v>968</v>
      </c>
      <c r="H226" s="34">
        <v>44422</v>
      </c>
      <c r="I226" s="12" t="s">
        <v>5157</v>
      </c>
      <c r="J226" s="17" t="s">
        <v>2260</v>
      </c>
      <c r="K226" s="12" t="s">
        <v>5158</v>
      </c>
      <c r="L226" s="17" t="s">
        <v>5159</v>
      </c>
      <c r="M226" s="65" t="s">
        <v>5160</v>
      </c>
    </row>
    <row r="227" spans="1:13 1025:1025">
      <c r="A227" s="11">
        <v>224</v>
      </c>
      <c r="B227" s="12" t="s">
        <v>6</v>
      </c>
      <c r="C227" s="13" t="s">
        <v>57</v>
      </c>
      <c r="D227" s="17" t="s">
        <v>100</v>
      </c>
      <c r="E227" s="17" t="s">
        <v>5161</v>
      </c>
      <c r="F227" s="12" t="s">
        <v>955</v>
      </c>
      <c r="G227" s="12" t="s">
        <v>964</v>
      </c>
      <c r="H227" s="86" t="s">
        <v>1155</v>
      </c>
      <c r="I227" s="12" t="s">
        <v>5162</v>
      </c>
      <c r="J227" s="17" t="s">
        <v>2260</v>
      </c>
      <c r="K227" s="12" t="s">
        <v>5158</v>
      </c>
      <c r="L227" s="17" t="s">
        <v>5159</v>
      </c>
      <c r="M227" s="65" t="s">
        <v>5163</v>
      </c>
    </row>
    <row r="228" spans="1:13 1025:1025">
      <c r="A228" s="11">
        <v>225</v>
      </c>
      <c r="B228" s="12" t="s">
        <v>2</v>
      </c>
      <c r="C228" s="13" t="s">
        <v>57</v>
      </c>
      <c r="D228" s="17" t="s">
        <v>100</v>
      </c>
      <c r="E228" s="17" t="s">
        <v>5164</v>
      </c>
      <c r="F228" s="12" t="s">
        <v>955</v>
      </c>
      <c r="G228" s="12" t="s">
        <v>978</v>
      </c>
      <c r="H228" s="86" t="s">
        <v>4098</v>
      </c>
      <c r="I228" s="12" t="s">
        <v>1713</v>
      </c>
      <c r="J228" s="17" t="s">
        <v>2260</v>
      </c>
      <c r="K228" s="12" t="s">
        <v>2653</v>
      </c>
      <c r="L228" s="17" t="s">
        <v>3104</v>
      </c>
      <c r="M228" s="65" t="s">
        <v>5155</v>
      </c>
    </row>
    <row r="229" spans="1:13 1025:1025">
      <c r="A229" s="11">
        <v>226</v>
      </c>
      <c r="B229" s="12" t="s">
        <v>8</v>
      </c>
      <c r="C229" s="13" t="s">
        <v>57</v>
      </c>
      <c r="D229" s="17" t="s">
        <v>100</v>
      </c>
      <c r="E229" s="17" t="s">
        <v>5165</v>
      </c>
      <c r="F229" s="12" t="s">
        <v>955</v>
      </c>
      <c r="G229" s="12" t="s">
        <v>1104</v>
      </c>
      <c r="H229" s="86" t="s">
        <v>5166</v>
      </c>
      <c r="I229" s="12" t="s">
        <v>5167</v>
      </c>
      <c r="J229" s="17" t="s">
        <v>2260</v>
      </c>
      <c r="K229" s="12" t="s">
        <v>5168</v>
      </c>
      <c r="L229" s="17" t="s">
        <v>5169</v>
      </c>
      <c r="M229" s="65" t="s">
        <v>5170</v>
      </c>
    </row>
    <row r="230" spans="1:13 1025:1025">
      <c r="A230" s="11">
        <v>227</v>
      </c>
      <c r="B230" s="12" t="s">
        <v>4</v>
      </c>
      <c r="C230" s="13" t="s">
        <v>57</v>
      </c>
      <c r="D230" s="17" t="s">
        <v>100</v>
      </c>
      <c r="E230" s="17" t="s">
        <v>5171</v>
      </c>
      <c r="F230" s="12" t="s">
        <v>955</v>
      </c>
      <c r="G230" s="12" t="s">
        <v>1104</v>
      </c>
      <c r="H230" s="86" t="s">
        <v>4795</v>
      </c>
      <c r="I230" s="12" t="s">
        <v>5162</v>
      </c>
      <c r="J230" s="17" t="s">
        <v>2260</v>
      </c>
      <c r="K230" s="12" t="s">
        <v>4791</v>
      </c>
      <c r="L230" s="17" t="s">
        <v>3032</v>
      </c>
      <c r="M230" s="65" t="s">
        <v>5172</v>
      </c>
    </row>
    <row r="231" spans="1:13 1025:1025" s="98" customFormat="1" ht="45" collapsed="1">
      <c r="A231" s="11">
        <v>228</v>
      </c>
      <c r="B231" s="94" t="s">
        <v>25</v>
      </c>
      <c r="C231" s="95" t="s">
        <v>60</v>
      </c>
      <c r="D231" s="96" t="s">
        <v>102</v>
      </c>
      <c r="E231" s="96" t="s">
        <v>3878</v>
      </c>
      <c r="F231" s="94" t="s">
        <v>959</v>
      </c>
      <c r="G231" s="97" t="s">
        <v>4742</v>
      </c>
      <c r="H231" s="96"/>
      <c r="I231" s="94" t="s">
        <v>1717</v>
      </c>
      <c r="J231" s="96" t="s">
        <v>4743</v>
      </c>
      <c r="K231" s="94" t="s">
        <v>2656</v>
      </c>
      <c r="L231" s="82" t="s">
        <v>3107</v>
      </c>
      <c r="M231" s="73" t="s">
        <v>5312</v>
      </c>
    </row>
    <row r="232" spans="1:13 1025:1025" s="98" customFormat="1" ht="45">
      <c r="A232" s="11">
        <v>229</v>
      </c>
      <c r="B232" s="94" t="s">
        <v>27</v>
      </c>
      <c r="C232" s="95" t="s">
        <v>60</v>
      </c>
      <c r="D232" s="96" t="s">
        <v>102</v>
      </c>
      <c r="E232" s="96" t="s">
        <v>3879</v>
      </c>
      <c r="F232" s="94" t="s">
        <v>959</v>
      </c>
      <c r="G232" s="97" t="s">
        <v>4744</v>
      </c>
      <c r="H232" s="96"/>
      <c r="I232" s="94" t="s">
        <v>1718</v>
      </c>
      <c r="J232" s="96" t="s">
        <v>4743</v>
      </c>
      <c r="K232" s="94" t="s">
        <v>2656</v>
      </c>
      <c r="L232" s="82" t="s">
        <v>3107</v>
      </c>
      <c r="M232" s="73" t="s">
        <v>5312</v>
      </c>
    </row>
    <row r="233" spans="1:13 1025:1025" s="98" customFormat="1" ht="45">
      <c r="A233" s="11">
        <v>230</v>
      </c>
      <c r="B233" s="94" t="s">
        <v>27</v>
      </c>
      <c r="C233" s="95" t="s">
        <v>60</v>
      </c>
      <c r="D233" s="96" t="s">
        <v>102</v>
      </c>
      <c r="E233" s="96" t="s">
        <v>357</v>
      </c>
      <c r="F233" s="94" t="s">
        <v>959</v>
      </c>
      <c r="G233" s="97" t="s">
        <v>4745</v>
      </c>
      <c r="H233" s="96"/>
      <c r="I233" s="94" t="s">
        <v>1719</v>
      </c>
      <c r="J233" s="96" t="s">
        <v>4743</v>
      </c>
      <c r="K233" s="94" t="s">
        <v>2656</v>
      </c>
      <c r="L233" s="82" t="s">
        <v>3107</v>
      </c>
      <c r="M233" s="73" t="s">
        <v>5312</v>
      </c>
    </row>
    <row r="234" spans="1:13 1025:1025" customFormat="1">
      <c r="A234" s="11">
        <v>231</v>
      </c>
      <c r="B234" s="94" t="s">
        <v>18</v>
      </c>
      <c r="C234" s="95" t="s">
        <v>60</v>
      </c>
      <c r="D234" s="96" t="s">
        <v>102</v>
      </c>
      <c r="E234" s="96" t="s">
        <v>358</v>
      </c>
      <c r="F234" s="94" t="s">
        <v>959</v>
      </c>
      <c r="G234" s="24" t="s">
        <v>4746</v>
      </c>
      <c r="H234" s="95"/>
      <c r="I234" s="94" t="s">
        <v>1717</v>
      </c>
      <c r="J234" s="96" t="s">
        <v>4743</v>
      </c>
      <c r="K234" s="94" t="s">
        <v>2657</v>
      </c>
      <c r="L234" s="82" t="s">
        <v>3108</v>
      </c>
      <c r="M234" s="73" t="s">
        <v>5313</v>
      </c>
      <c r="AMK234" s="98"/>
    </row>
    <row r="235" spans="1:13 1025:1025" customFormat="1" ht="45">
      <c r="A235" s="11">
        <v>232</v>
      </c>
      <c r="B235" s="94" t="s">
        <v>28</v>
      </c>
      <c r="C235" s="95" t="s">
        <v>60</v>
      </c>
      <c r="D235" s="96" t="s">
        <v>102</v>
      </c>
      <c r="E235" s="96" t="s">
        <v>4285</v>
      </c>
      <c r="F235" s="94" t="s">
        <v>959</v>
      </c>
      <c r="G235" s="24" t="s">
        <v>3892</v>
      </c>
      <c r="H235" s="96" t="s">
        <v>4286</v>
      </c>
      <c r="I235" s="94" t="s">
        <v>4287</v>
      </c>
      <c r="J235" s="96" t="s">
        <v>4288</v>
      </c>
      <c r="K235" s="94" t="s">
        <v>4289</v>
      </c>
      <c r="L235" s="60" t="s">
        <v>4290</v>
      </c>
      <c r="M235" s="74" t="s">
        <v>5314</v>
      </c>
      <c r="AMK235" s="98"/>
    </row>
    <row r="236" spans="1:13 1025:1025" customFormat="1">
      <c r="A236" s="11">
        <v>233</v>
      </c>
      <c r="B236" s="94" t="s">
        <v>28</v>
      </c>
      <c r="C236" s="95" t="s">
        <v>60</v>
      </c>
      <c r="D236" s="96" t="s">
        <v>102</v>
      </c>
      <c r="E236" s="96" t="s">
        <v>359</v>
      </c>
      <c r="F236" s="94" t="s">
        <v>959</v>
      </c>
      <c r="G236" s="97" t="s">
        <v>4747</v>
      </c>
      <c r="H236" s="96"/>
      <c r="I236" s="94" t="s">
        <v>1720</v>
      </c>
      <c r="J236" s="96" t="s">
        <v>4743</v>
      </c>
      <c r="K236" s="94" t="s">
        <v>2657</v>
      </c>
      <c r="L236" s="82" t="s">
        <v>3108</v>
      </c>
      <c r="M236" s="73" t="s">
        <v>5313</v>
      </c>
      <c r="AMK236" s="98"/>
    </row>
    <row r="237" spans="1:13 1025:1025" customFormat="1">
      <c r="A237" s="11">
        <v>234</v>
      </c>
      <c r="B237" s="94" t="s">
        <v>28</v>
      </c>
      <c r="C237" s="95" t="s">
        <v>60</v>
      </c>
      <c r="D237" s="96" t="s">
        <v>102</v>
      </c>
      <c r="E237" s="96" t="s">
        <v>360</v>
      </c>
      <c r="F237" s="94" t="s">
        <v>959</v>
      </c>
      <c r="G237" s="97" t="s">
        <v>4748</v>
      </c>
      <c r="H237" s="96"/>
      <c r="I237" s="94" t="s">
        <v>1720</v>
      </c>
      <c r="J237" s="96" t="s">
        <v>4743</v>
      </c>
      <c r="K237" s="94" t="s">
        <v>2658</v>
      </c>
      <c r="L237" s="82" t="s">
        <v>3109</v>
      </c>
      <c r="M237" s="59"/>
      <c r="AMK237" s="98"/>
    </row>
    <row r="238" spans="1:13 1025:1025">
      <c r="A238" s="11">
        <v>235</v>
      </c>
      <c r="B238" s="12" t="s">
        <v>13</v>
      </c>
      <c r="C238" s="13" t="s">
        <v>59</v>
      </c>
      <c r="D238" s="17" t="s">
        <v>103</v>
      </c>
      <c r="E238" s="17" t="s">
        <v>361</v>
      </c>
      <c r="F238" s="12" t="s">
        <v>953</v>
      </c>
      <c r="G238" s="17" t="s">
        <v>1022</v>
      </c>
      <c r="H238" s="17" t="s">
        <v>1259</v>
      </c>
      <c r="I238" s="12" t="s">
        <v>1721</v>
      </c>
      <c r="J238" s="12" t="s">
        <v>2282</v>
      </c>
      <c r="K238" s="12" t="s">
        <v>2659</v>
      </c>
      <c r="L238" s="11" t="s">
        <v>3110</v>
      </c>
      <c r="M238" s="7"/>
    </row>
    <row r="239" spans="1:13 1025:1025">
      <c r="A239" s="11">
        <v>236</v>
      </c>
      <c r="B239" s="12" t="s">
        <v>10</v>
      </c>
      <c r="C239" s="13" t="s">
        <v>59</v>
      </c>
      <c r="D239" s="17" t="s">
        <v>103</v>
      </c>
      <c r="E239" s="17" t="s">
        <v>362</v>
      </c>
      <c r="F239" s="12" t="s">
        <v>953</v>
      </c>
      <c r="G239" s="17" t="s">
        <v>1024</v>
      </c>
      <c r="H239" s="17" t="s">
        <v>1271</v>
      </c>
      <c r="I239" s="12" t="s">
        <v>1721</v>
      </c>
      <c r="J239" s="12" t="s">
        <v>2282</v>
      </c>
      <c r="K239" s="12" t="s">
        <v>2659</v>
      </c>
      <c r="L239" s="11" t="s">
        <v>3110</v>
      </c>
      <c r="M239" s="7"/>
    </row>
    <row r="240" spans="1:13 1025:1025">
      <c r="A240" s="11">
        <v>237</v>
      </c>
      <c r="B240" s="12" t="s">
        <v>11</v>
      </c>
      <c r="C240" s="13" t="s">
        <v>59</v>
      </c>
      <c r="D240" s="17" t="s">
        <v>103</v>
      </c>
      <c r="E240" s="17" t="s">
        <v>4131</v>
      </c>
      <c r="F240" s="12" t="s">
        <v>953</v>
      </c>
      <c r="G240" s="17" t="s">
        <v>1024</v>
      </c>
      <c r="H240" s="17" t="s">
        <v>1271</v>
      </c>
      <c r="I240" s="12" t="s">
        <v>4132</v>
      </c>
      <c r="J240" s="12" t="s">
        <v>2429</v>
      </c>
      <c r="K240" s="12" t="s">
        <v>4133</v>
      </c>
      <c r="L240" s="11" t="s">
        <v>4134</v>
      </c>
      <c r="M240" s="7"/>
    </row>
    <row r="241" spans="1:13">
      <c r="A241" s="11">
        <v>238</v>
      </c>
      <c r="B241" s="12" t="s">
        <v>11</v>
      </c>
      <c r="C241" s="13" t="s">
        <v>59</v>
      </c>
      <c r="D241" s="17" t="s">
        <v>103</v>
      </c>
      <c r="E241" s="17" t="s">
        <v>4135</v>
      </c>
      <c r="F241" s="12" t="s">
        <v>953</v>
      </c>
      <c r="G241" s="17" t="s">
        <v>1024</v>
      </c>
      <c r="H241" s="17" t="s">
        <v>1271</v>
      </c>
      <c r="I241" s="12" t="s">
        <v>4132</v>
      </c>
      <c r="J241" s="12" t="s">
        <v>2429</v>
      </c>
      <c r="K241" s="12" t="s">
        <v>4136</v>
      </c>
      <c r="L241" s="11" t="s">
        <v>4137</v>
      </c>
      <c r="M241" s="7"/>
    </row>
    <row r="242" spans="1:13">
      <c r="A242" s="11">
        <v>239</v>
      </c>
      <c r="B242" s="12" t="s">
        <v>11</v>
      </c>
      <c r="C242" s="13" t="s">
        <v>59</v>
      </c>
      <c r="D242" s="17" t="s">
        <v>103</v>
      </c>
      <c r="E242" s="17" t="s">
        <v>4138</v>
      </c>
      <c r="F242" s="12" t="s">
        <v>953</v>
      </c>
      <c r="G242" s="17" t="s">
        <v>1024</v>
      </c>
      <c r="H242" s="17" t="s">
        <v>4139</v>
      </c>
      <c r="I242" s="12" t="s">
        <v>4140</v>
      </c>
      <c r="J242" s="12" t="s">
        <v>2430</v>
      </c>
      <c r="K242" s="12" t="s">
        <v>4141</v>
      </c>
      <c r="L242" s="11" t="s">
        <v>4142</v>
      </c>
      <c r="M242" s="7"/>
    </row>
    <row r="243" spans="1:13">
      <c r="A243" s="11">
        <v>240</v>
      </c>
      <c r="B243" s="12" t="s">
        <v>14</v>
      </c>
      <c r="C243" s="13" t="s">
        <v>59</v>
      </c>
      <c r="D243" s="17" t="s">
        <v>103</v>
      </c>
      <c r="E243" s="17" t="s">
        <v>4143</v>
      </c>
      <c r="F243" s="12" t="s">
        <v>953</v>
      </c>
      <c r="G243" s="17" t="s">
        <v>1044</v>
      </c>
      <c r="H243" s="17" t="s">
        <v>4144</v>
      </c>
      <c r="I243" s="12" t="s">
        <v>4145</v>
      </c>
      <c r="J243" s="12" t="s">
        <v>2430</v>
      </c>
      <c r="K243" s="12" t="s">
        <v>4146</v>
      </c>
      <c r="L243" s="11" t="s">
        <v>4147</v>
      </c>
      <c r="M243" s="7"/>
    </row>
    <row r="244" spans="1:13">
      <c r="A244" s="11">
        <v>241</v>
      </c>
      <c r="B244" s="12" t="s">
        <v>14</v>
      </c>
      <c r="C244" s="13" t="s">
        <v>59</v>
      </c>
      <c r="D244" s="17" t="s">
        <v>103</v>
      </c>
      <c r="E244" s="17" t="s">
        <v>4148</v>
      </c>
      <c r="F244" s="12" t="s">
        <v>953</v>
      </c>
      <c r="G244" s="17" t="s">
        <v>1049</v>
      </c>
      <c r="H244" s="17" t="s">
        <v>4149</v>
      </c>
      <c r="I244" s="12" t="s">
        <v>4150</v>
      </c>
      <c r="J244" s="12" t="s">
        <v>2282</v>
      </c>
      <c r="K244" s="12" t="s">
        <v>4151</v>
      </c>
      <c r="L244" s="11" t="s">
        <v>4137</v>
      </c>
      <c r="M244" s="7"/>
    </row>
    <row r="245" spans="1:13">
      <c r="A245" s="11">
        <v>242</v>
      </c>
      <c r="B245" s="12" t="s">
        <v>7</v>
      </c>
      <c r="C245" s="13" t="s">
        <v>57</v>
      </c>
      <c r="D245" s="12" t="s">
        <v>104</v>
      </c>
      <c r="E245" s="12" t="s">
        <v>363</v>
      </c>
      <c r="F245" s="12" t="s">
        <v>953</v>
      </c>
      <c r="G245" s="12" t="s">
        <v>972</v>
      </c>
      <c r="H245" s="12" t="s">
        <v>1272</v>
      </c>
      <c r="I245" s="12" t="s">
        <v>1722</v>
      </c>
      <c r="J245" s="12" t="s">
        <v>2310</v>
      </c>
      <c r="K245" s="12" t="s">
        <v>2660</v>
      </c>
      <c r="L245" s="3" t="s">
        <v>3111</v>
      </c>
      <c r="M245" s="69" t="s">
        <v>5315</v>
      </c>
    </row>
    <row r="246" spans="1:13" ht="67.5">
      <c r="A246" s="11">
        <v>243</v>
      </c>
      <c r="B246" s="12" t="s">
        <v>13</v>
      </c>
      <c r="C246" s="13" t="s">
        <v>57</v>
      </c>
      <c r="D246" s="12" t="s">
        <v>104</v>
      </c>
      <c r="E246" s="12" t="s">
        <v>364</v>
      </c>
      <c r="F246" s="12" t="s">
        <v>953</v>
      </c>
      <c r="G246" s="12" t="s">
        <v>966</v>
      </c>
      <c r="H246" s="12" t="s">
        <v>1273</v>
      </c>
      <c r="I246" s="12" t="s">
        <v>1723</v>
      </c>
      <c r="J246" s="12" t="s">
        <v>2311</v>
      </c>
      <c r="K246" s="12" t="s">
        <v>2661</v>
      </c>
      <c r="L246" s="3" t="s">
        <v>3112</v>
      </c>
      <c r="M246" s="69" t="s">
        <v>5316</v>
      </c>
    </row>
    <row r="247" spans="1:13" ht="67.5">
      <c r="A247" s="11">
        <v>244</v>
      </c>
      <c r="B247" s="12" t="s">
        <v>29</v>
      </c>
      <c r="C247" s="13" t="s">
        <v>57</v>
      </c>
      <c r="D247" s="12" t="s">
        <v>104</v>
      </c>
      <c r="E247" s="12" t="s">
        <v>365</v>
      </c>
      <c r="F247" s="12" t="s">
        <v>953</v>
      </c>
      <c r="G247" s="12" t="s">
        <v>1002</v>
      </c>
      <c r="H247" s="12" t="s">
        <v>1274</v>
      </c>
      <c r="I247" s="12" t="s">
        <v>1724</v>
      </c>
      <c r="J247" s="12" t="s">
        <v>2310</v>
      </c>
      <c r="K247" s="12" t="s">
        <v>2660</v>
      </c>
      <c r="L247" s="3" t="s">
        <v>3111</v>
      </c>
      <c r="M247" s="69" t="s">
        <v>5315</v>
      </c>
    </row>
    <row r="248" spans="1:13" ht="45">
      <c r="A248" s="11">
        <v>245</v>
      </c>
      <c r="B248" s="12" t="s">
        <v>18</v>
      </c>
      <c r="C248" s="13" t="s">
        <v>60</v>
      </c>
      <c r="D248" s="17" t="s">
        <v>105</v>
      </c>
      <c r="E248" s="17" t="s">
        <v>366</v>
      </c>
      <c r="F248" s="12" t="s">
        <v>959</v>
      </c>
      <c r="G248" s="17" t="s">
        <v>1027</v>
      </c>
      <c r="H248" s="17" t="s">
        <v>1275</v>
      </c>
      <c r="I248" s="12" t="s">
        <v>1725</v>
      </c>
      <c r="J248" s="17" t="s">
        <v>2312</v>
      </c>
      <c r="K248" s="12" t="s">
        <v>2662</v>
      </c>
      <c r="L248" s="79" t="s">
        <v>3113</v>
      </c>
      <c r="M248" s="204" t="s">
        <v>5317</v>
      </c>
    </row>
    <row r="249" spans="1:13" ht="45">
      <c r="A249" s="11">
        <v>246</v>
      </c>
      <c r="B249" s="12" t="s">
        <v>27</v>
      </c>
      <c r="C249" s="13" t="s">
        <v>60</v>
      </c>
      <c r="D249" s="17" t="s">
        <v>105</v>
      </c>
      <c r="E249" s="17" t="s">
        <v>367</v>
      </c>
      <c r="F249" s="12" t="s">
        <v>959</v>
      </c>
      <c r="G249" s="17" t="s">
        <v>1028</v>
      </c>
      <c r="H249" s="17" t="s">
        <v>1276</v>
      </c>
      <c r="I249" s="12" t="s">
        <v>1726</v>
      </c>
      <c r="J249" s="17" t="s">
        <v>2313</v>
      </c>
      <c r="K249" s="12" t="s">
        <v>2662</v>
      </c>
      <c r="L249" s="79" t="s">
        <v>3113</v>
      </c>
      <c r="M249" s="204" t="s">
        <v>5317</v>
      </c>
    </row>
    <row r="250" spans="1:13" ht="45">
      <c r="A250" s="11">
        <v>247</v>
      </c>
      <c r="B250" s="12" t="s">
        <v>26</v>
      </c>
      <c r="C250" s="13" t="s">
        <v>60</v>
      </c>
      <c r="D250" s="17" t="s">
        <v>105</v>
      </c>
      <c r="E250" s="17" t="s">
        <v>368</v>
      </c>
      <c r="F250" s="12" t="s">
        <v>959</v>
      </c>
      <c r="G250" s="17" t="s">
        <v>1029</v>
      </c>
      <c r="H250" s="17" t="s">
        <v>1277</v>
      </c>
      <c r="I250" s="12" t="s">
        <v>1727</v>
      </c>
      <c r="J250" s="17" t="s">
        <v>2314</v>
      </c>
      <c r="K250" s="12" t="s">
        <v>2662</v>
      </c>
      <c r="L250" s="79" t="s">
        <v>3113</v>
      </c>
      <c r="M250" s="204" t="s">
        <v>5317</v>
      </c>
    </row>
    <row r="251" spans="1:13" ht="45">
      <c r="A251" s="11">
        <v>248</v>
      </c>
      <c r="B251" s="13" t="s">
        <v>29</v>
      </c>
      <c r="C251" s="13" t="s">
        <v>61</v>
      </c>
      <c r="D251" s="12" t="s">
        <v>106</v>
      </c>
      <c r="E251" s="12" t="s">
        <v>369</v>
      </c>
      <c r="F251" s="12" t="s">
        <v>958</v>
      </c>
      <c r="G251" s="12" t="s">
        <v>1030</v>
      </c>
      <c r="H251" s="12" t="s">
        <v>1278</v>
      </c>
      <c r="I251" s="12" t="s">
        <v>1728</v>
      </c>
      <c r="J251" s="12" t="s">
        <v>2315</v>
      </c>
      <c r="K251" s="12" t="s">
        <v>2664</v>
      </c>
      <c r="L251" s="16" t="s">
        <v>4749</v>
      </c>
      <c r="M251" s="99" t="s">
        <v>4407</v>
      </c>
    </row>
    <row r="252" spans="1:13" ht="45">
      <c r="A252" s="11">
        <v>249</v>
      </c>
      <c r="B252" s="12" t="s">
        <v>2</v>
      </c>
      <c r="C252" s="13" t="s">
        <v>61</v>
      </c>
      <c r="D252" s="12" t="s">
        <v>106</v>
      </c>
      <c r="E252" s="12" t="s">
        <v>370</v>
      </c>
      <c r="F252" s="12" t="s">
        <v>953</v>
      </c>
      <c r="G252" s="12" t="s">
        <v>1013</v>
      </c>
      <c r="H252" s="12" t="s">
        <v>1279</v>
      </c>
      <c r="I252" s="12" t="s">
        <v>1729</v>
      </c>
      <c r="J252" s="12" t="s">
        <v>2316</v>
      </c>
      <c r="K252" s="12" t="s">
        <v>2663</v>
      </c>
      <c r="L252" s="16" t="s">
        <v>3114</v>
      </c>
      <c r="M252" s="99" t="s">
        <v>4408</v>
      </c>
    </row>
    <row r="253" spans="1:13" ht="45">
      <c r="A253" s="11">
        <v>250</v>
      </c>
      <c r="B253" s="12" t="s">
        <v>22</v>
      </c>
      <c r="C253" s="13" t="s">
        <v>61</v>
      </c>
      <c r="D253" s="12" t="s">
        <v>106</v>
      </c>
      <c r="E253" s="12" t="s">
        <v>371</v>
      </c>
      <c r="F253" s="12" t="s">
        <v>958</v>
      </c>
      <c r="G253" s="12" t="s">
        <v>1031</v>
      </c>
      <c r="H253" s="12" t="s">
        <v>991</v>
      </c>
      <c r="I253" s="12" t="s">
        <v>1730</v>
      </c>
      <c r="J253" s="12" t="s">
        <v>2317</v>
      </c>
      <c r="K253" s="12" t="s">
        <v>2664</v>
      </c>
      <c r="L253" s="16" t="s">
        <v>4749</v>
      </c>
      <c r="M253" s="99" t="s">
        <v>4407</v>
      </c>
    </row>
    <row r="254" spans="1:13" ht="45">
      <c r="A254" s="11">
        <v>251</v>
      </c>
      <c r="B254" s="12" t="s">
        <v>22</v>
      </c>
      <c r="C254" s="13" t="s">
        <v>61</v>
      </c>
      <c r="D254" s="12" t="s">
        <v>106</v>
      </c>
      <c r="E254" s="12" t="s">
        <v>372</v>
      </c>
      <c r="F254" s="12" t="s">
        <v>958</v>
      </c>
      <c r="G254" s="12" t="s">
        <v>1015</v>
      </c>
      <c r="H254" s="12" t="s">
        <v>1280</v>
      </c>
      <c r="I254" s="12" t="s">
        <v>1731</v>
      </c>
      <c r="J254" s="12" t="s">
        <v>2317</v>
      </c>
      <c r="K254" s="12" t="s">
        <v>2664</v>
      </c>
      <c r="L254" s="16" t="s">
        <v>4749</v>
      </c>
      <c r="M254" s="99" t="s">
        <v>4407</v>
      </c>
    </row>
    <row r="255" spans="1:13" ht="45">
      <c r="A255" s="11">
        <v>252</v>
      </c>
      <c r="B255" s="12" t="s">
        <v>22</v>
      </c>
      <c r="C255" s="13" t="s">
        <v>61</v>
      </c>
      <c r="D255" s="12" t="s">
        <v>106</v>
      </c>
      <c r="E255" s="12" t="s">
        <v>4809</v>
      </c>
      <c r="F255" s="12" t="s">
        <v>958</v>
      </c>
      <c r="G255" s="12" t="s">
        <v>1015</v>
      </c>
      <c r="H255" s="12" t="s">
        <v>1280</v>
      </c>
      <c r="I255" s="12" t="s">
        <v>1732</v>
      </c>
      <c r="J255" s="12" t="s">
        <v>2318</v>
      </c>
      <c r="K255" s="12" t="s">
        <v>2664</v>
      </c>
      <c r="L255" s="16" t="s">
        <v>4749</v>
      </c>
      <c r="M255" s="99" t="s">
        <v>4407</v>
      </c>
    </row>
    <row r="256" spans="1:13" ht="45">
      <c r="A256" s="11">
        <v>253</v>
      </c>
      <c r="B256" s="12" t="s">
        <v>23</v>
      </c>
      <c r="C256" s="13" t="s">
        <v>61</v>
      </c>
      <c r="D256" s="12" t="s">
        <v>106</v>
      </c>
      <c r="E256" s="12" t="s">
        <v>373</v>
      </c>
      <c r="F256" s="12" t="s">
        <v>958</v>
      </c>
      <c r="G256" s="12" t="s">
        <v>1021</v>
      </c>
      <c r="H256" s="12" t="s">
        <v>1281</v>
      </c>
      <c r="I256" s="12" t="s">
        <v>1733</v>
      </c>
      <c r="J256" s="12" t="s">
        <v>2315</v>
      </c>
      <c r="K256" s="12" t="s">
        <v>2664</v>
      </c>
      <c r="L256" s="16" t="s">
        <v>4749</v>
      </c>
      <c r="M256" s="99" t="s">
        <v>4407</v>
      </c>
    </row>
    <row r="257" spans="1:14" ht="45">
      <c r="A257" s="11">
        <v>254</v>
      </c>
      <c r="B257" s="12" t="s">
        <v>7</v>
      </c>
      <c r="C257" s="13" t="s">
        <v>61</v>
      </c>
      <c r="D257" s="12" t="s">
        <v>106</v>
      </c>
      <c r="E257" s="12" t="s">
        <v>374</v>
      </c>
      <c r="F257" s="12" t="s">
        <v>953</v>
      </c>
      <c r="G257" s="12" t="s">
        <v>1026</v>
      </c>
      <c r="H257" s="12" t="s">
        <v>1265</v>
      </c>
      <c r="I257" s="12" t="s">
        <v>1729</v>
      </c>
      <c r="J257" s="12" t="s">
        <v>2316</v>
      </c>
      <c r="K257" s="12" t="s">
        <v>2663</v>
      </c>
      <c r="L257" s="16" t="s">
        <v>3114</v>
      </c>
      <c r="M257" s="99" t="s">
        <v>4408</v>
      </c>
    </row>
    <row r="258" spans="1:14" ht="45">
      <c r="A258" s="11">
        <v>255</v>
      </c>
      <c r="B258" s="17" t="s">
        <v>5</v>
      </c>
      <c r="C258" s="13" t="s">
        <v>61</v>
      </c>
      <c r="D258" s="12" t="s">
        <v>106</v>
      </c>
      <c r="E258" s="12" t="s">
        <v>375</v>
      </c>
      <c r="F258" s="12" t="s">
        <v>953</v>
      </c>
      <c r="G258" s="12" t="s">
        <v>4810</v>
      </c>
      <c r="H258" s="12" t="s">
        <v>4811</v>
      </c>
      <c r="I258" s="12" t="s">
        <v>1734</v>
      </c>
      <c r="J258" s="12" t="s">
        <v>2317</v>
      </c>
      <c r="K258" s="12" t="s">
        <v>2664</v>
      </c>
      <c r="L258" s="16" t="s">
        <v>4749</v>
      </c>
      <c r="M258" s="99" t="s">
        <v>4407</v>
      </c>
    </row>
    <row r="259" spans="1:14" ht="45">
      <c r="A259" s="11">
        <v>256</v>
      </c>
      <c r="B259" s="12" t="s">
        <v>27</v>
      </c>
      <c r="C259" s="13" t="s">
        <v>61</v>
      </c>
      <c r="D259" s="12" t="s">
        <v>106</v>
      </c>
      <c r="E259" s="12" t="s">
        <v>4812</v>
      </c>
      <c r="F259" s="12" t="s">
        <v>958</v>
      </c>
      <c r="G259" s="12" t="s">
        <v>1030</v>
      </c>
      <c r="H259" s="12" t="s">
        <v>4813</v>
      </c>
      <c r="I259" s="12" t="s">
        <v>1730</v>
      </c>
      <c r="J259" s="12" t="s">
        <v>2317</v>
      </c>
      <c r="K259" s="12" t="s">
        <v>2664</v>
      </c>
      <c r="L259" s="16" t="s">
        <v>4749</v>
      </c>
      <c r="M259" s="99" t="s">
        <v>4407</v>
      </c>
    </row>
    <row r="260" spans="1:14" ht="45">
      <c r="A260" s="11">
        <v>257</v>
      </c>
      <c r="B260" s="12" t="s">
        <v>23</v>
      </c>
      <c r="C260" s="13" t="s">
        <v>61</v>
      </c>
      <c r="D260" s="12" t="s">
        <v>106</v>
      </c>
      <c r="E260" s="12" t="s">
        <v>4815</v>
      </c>
      <c r="F260" s="12" t="s">
        <v>958</v>
      </c>
      <c r="G260" s="12" t="s">
        <v>1055</v>
      </c>
      <c r="H260" s="12" t="s">
        <v>4816</v>
      </c>
      <c r="I260" s="12" t="s">
        <v>1729</v>
      </c>
      <c r="J260" s="12" t="s">
        <v>2316</v>
      </c>
      <c r="K260" s="12" t="s">
        <v>4817</v>
      </c>
      <c r="L260" s="16" t="s">
        <v>4818</v>
      </c>
      <c r="M260" s="71" t="s">
        <v>4819</v>
      </c>
    </row>
    <row r="261" spans="1:14" ht="45" customHeight="1">
      <c r="A261" s="11">
        <v>258</v>
      </c>
      <c r="B261" s="12" t="s">
        <v>22</v>
      </c>
      <c r="C261" s="13" t="s">
        <v>61</v>
      </c>
      <c r="D261" s="12" t="s">
        <v>106</v>
      </c>
      <c r="E261" s="12" t="s">
        <v>4820</v>
      </c>
      <c r="F261" s="12" t="s">
        <v>958</v>
      </c>
      <c r="G261" s="12" t="s">
        <v>1031</v>
      </c>
      <c r="H261" s="12" t="s">
        <v>991</v>
      </c>
      <c r="I261" s="12" t="s">
        <v>4821</v>
      </c>
      <c r="J261" s="12" t="s">
        <v>2316</v>
      </c>
      <c r="K261" s="12" t="s">
        <v>4822</v>
      </c>
      <c r="L261" s="100" t="s">
        <v>4814</v>
      </c>
      <c r="M261" s="71" t="s">
        <v>4823</v>
      </c>
    </row>
    <row r="262" spans="1:14" ht="45">
      <c r="A262" s="11">
        <v>259</v>
      </c>
      <c r="B262" s="13" t="s">
        <v>11</v>
      </c>
      <c r="C262" s="12" t="s">
        <v>62</v>
      </c>
      <c r="D262" s="12" t="s">
        <v>107</v>
      </c>
      <c r="E262" s="12" t="s">
        <v>376</v>
      </c>
      <c r="F262" s="12" t="s">
        <v>953</v>
      </c>
      <c r="G262" s="12" t="s">
        <v>968</v>
      </c>
      <c r="H262" s="31" t="s">
        <v>1282</v>
      </c>
      <c r="I262" s="12" t="s">
        <v>1735</v>
      </c>
      <c r="J262" s="12" t="s">
        <v>2319</v>
      </c>
      <c r="K262" s="12" t="s">
        <v>2665</v>
      </c>
      <c r="L262" s="12" t="s">
        <v>3115</v>
      </c>
      <c r="M262" s="66" t="s">
        <v>3529</v>
      </c>
    </row>
    <row r="263" spans="1:14" ht="45">
      <c r="A263" s="11">
        <v>260</v>
      </c>
      <c r="B263" s="13" t="s">
        <v>30</v>
      </c>
      <c r="C263" s="12" t="s">
        <v>62</v>
      </c>
      <c r="D263" s="12" t="s">
        <v>108</v>
      </c>
      <c r="E263" s="12" t="s">
        <v>377</v>
      </c>
      <c r="F263" s="12" t="s">
        <v>953</v>
      </c>
      <c r="G263" s="12" t="s">
        <v>998</v>
      </c>
      <c r="H263" s="31" t="s">
        <v>1283</v>
      </c>
      <c r="I263" s="12" t="s">
        <v>1736</v>
      </c>
      <c r="J263" s="12" t="s">
        <v>2320</v>
      </c>
      <c r="K263" s="12" t="s">
        <v>2665</v>
      </c>
      <c r="L263" s="12" t="s">
        <v>3115</v>
      </c>
      <c r="M263" s="67" t="s">
        <v>3529</v>
      </c>
    </row>
    <row r="264" spans="1:14" ht="45">
      <c r="A264" s="11">
        <v>261</v>
      </c>
      <c r="B264" s="13" t="s">
        <v>31</v>
      </c>
      <c r="C264" s="12" t="s">
        <v>62</v>
      </c>
      <c r="D264" s="12" t="s">
        <v>108</v>
      </c>
      <c r="E264" s="12" t="s">
        <v>378</v>
      </c>
      <c r="F264" s="12" t="s">
        <v>953</v>
      </c>
      <c r="G264" s="12" t="s">
        <v>1032</v>
      </c>
      <c r="H264" s="31" t="s">
        <v>1284</v>
      </c>
      <c r="I264" s="12" t="s">
        <v>1736</v>
      </c>
      <c r="J264" s="12" t="s">
        <v>2320</v>
      </c>
      <c r="K264" s="12" t="s">
        <v>2665</v>
      </c>
      <c r="L264" s="12" t="s">
        <v>3116</v>
      </c>
      <c r="M264" s="67" t="s">
        <v>3529</v>
      </c>
    </row>
    <row r="265" spans="1:14" ht="45">
      <c r="A265" s="11">
        <v>262</v>
      </c>
      <c r="B265" s="13" t="s">
        <v>12</v>
      </c>
      <c r="C265" s="12" t="s">
        <v>62</v>
      </c>
      <c r="D265" s="12" t="s">
        <v>109</v>
      </c>
      <c r="E265" s="12" t="s">
        <v>379</v>
      </c>
      <c r="F265" s="12" t="s">
        <v>953</v>
      </c>
      <c r="G265" s="12" t="s">
        <v>1033</v>
      </c>
      <c r="H265" s="31" t="s">
        <v>1285</v>
      </c>
      <c r="I265" s="12" t="s">
        <v>1737</v>
      </c>
      <c r="J265" s="12" t="s">
        <v>2250</v>
      </c>
      <c r="K265" s="12" t="s">
        <v>2666</v>
      </c>
      <c r="L265" s="12" t="s">
        <v>3117</v>
      </c>
      <c r="M265" s="67" t="s">
        <v>3530</v>
      </c>
    </row>
    <row r="266" spans="1:14">
      <c r="A266" s="11">
        <v>263</v>
      </c>
      <c r="B266" s="13" t="s">
        <v>14</v>
      </c>
      <c r="C266" s="12" t="s">
        <v>62</v>
      </c>
      <c r="D266" s="12" t="s">
        <v>109</v>
      </c>
      <c r="E266" s="12" t="s">
        <v>380</v>
      </c>
      <c r="F266" s="12" t="s">
        <v>953</v>
      </c>
      <c r="G266" s="12" t="s">
        <v>978</v>
      </c>
      <c r="H266" s="31" t="s">
        <v>1286</v>
      </c>
      <c r="I266" s="12" t="s">
        <v>1738</v>
      </c>
      <c r="J266" s="12" t="s">
        <v>2321</v>
      </c>
      <c r="K266" s="12" t="s">
        <v>2667</v>
      </c>
      <c r="L266" s="12" t="s">
        <v>3118</v>
      </c>
      <c r="M266" s="67" t="s">
        <v>3531</v>
      </c>
      <c r="N266" s="101" t="s">
        <v>4808</v>
      </c>
    </row>
    <row r="267" spans="1:14" ht="45">
      <c r="A267" s="11">
        <v>264</v>
      </c>
      <c r="B267" s="13" t="s">
        <v>23</v>
      </c>
      <c r="C267" s="12" t="s">
        <v>62</v>
      </c>
      <c r="D267" s="12" t="s">
        <v>109</v>
      </c>
      <c r="E267" s="12" t="s">
        <v>381</v>
      </c>
      <c r="F267" s="12" t="s">
        <v>953</v>
      </c>
      <c r="G267" s="12" t="s">
        <v>1034</v>
      </c>
      <c r="H267" s="31" t="s">
        <v>1287</v>
      </c>
      <c r="I267" s="12" t="s">
        <v>1737</v>
      </c>
      <c r="J267" s="12" t="s">
        <v>2250</v>
      </c>
      <c r="K267" s="12" t="s">
        <v>2666</v>
      </c>
      <c r="L267" s="12" t="s">
        <v>3117</v>
      </c>
      <c r="M267" s="67" t="s">
        <v>3530</v>
      </c>
    </row>
    <row r="268" spans="1:14">
      <c r="A268" s="11">
        <v>265</v>
      </c>
      <c r="B268" s="13" t="s">
        <v>5</v>
      </c>
      <c r="C268" s="12" t="s">
        <v>62</v>
      </c>
      <c r="D268" s="12" t="s">
        <v>109</v>
      </c>
      <c r="E268" s="12" t="s">
        <v>382</v>
      </c>
      <c r="F268" s="12" t="s">
        <v>953</v>
      </c>
      <c r="G268" s="12" t="s">
        <v>968</v>
      </c>
      <c r="H268" s="31" t="s">
        <v>4824</v>
      </c>
      <c r="I268" s="12" t="s">
        <v>1738</v>
      </c>
      <c r="J268" s="12" t="s">
        <v>2318</v>
      </c>
      <c r="K268" s="12" t="s">
        <v>2668</v>
      </c>
      <c r="L268" s="12" t="s">
        <v>3119</v>
      </c>
      <c r="M268" s="67" t="s">
        <v>3532</v>
      </c>
    </row>
    <row r="269" spans="1:14" ht="45">
      <c r="A269" s="11">
        <v>266</v>
      </c>
      <c r="B269" s="13" t="s">
        <v>13</v>
      </c>
      <c r="C269" s="12" t="s">
        <v>62</v>
      </c>
      <c r="D269" s="12" t="s">
        <v>109</v>
      </c>
      <c r="E269" s="12" t="s">
        <v>383</v>
      </c>
      <c r="F269" s="12" t="s">
        <v>953</v>
      </c>
      <c r="G269" s="12" t="s">
        <v>966</v>
      </c>
      <c r="H269" s="12" t="s">
        <v>1159</v>
      </c>
      <c r="I269" s="12" t="s">
        <v>1738</v>
      </c>
      <c r="J269" s="12" t="s">
        <v>2322</v>
      </c>
      <c r="K269" s="12" t="s">
        <v>2669</v>
      </c>
      <c r="L269" s="12" t="s">
        <v>3120</v>
      </c>
      <c r="M269" s="67" t="s">
        <v>3885</v>
      </c>
    </row>
    <row r="270" spans="1:14" ht="45">
      <c r="A270" s="11">
        <v>267</v>
      </c>
      <c r="B270" s="13" t="s">
        <v>16</v>
      </c>
      <c r="C270" s="12" t="s">
        <v>62</v>
      </c>
      <c r="D270" s="12" t="s">
        <v>109</v>
      </c>
      <c r="E270" s="12" t="s">
        <v>4825</v>
      </c>
      <c r="F270" s="12" t="s">
        <v>953</v>
      </c>
      <c r="G270" s="12" t="s">
        <v>998</v>
      </c>
      <c r="H270" s="12" t="s">
        <v>1156</v>
      </c>
      <c r="I270" s="12" t="s">
        <v>4826</v>
      </c>
      <c r="J270" s="12" t="s">
        <v>4827</v>
      </c>
      <c r="K270" s="102" t="s">
        <v>4828</v>
      </c>
      <c r="L270" s="102" t="s">
        <v>4829</v>
      </c>
      <c r="M270" s="67" t="s">
        <v>4830</v>
      </c>
      <c r="N270" s="101" t="s">
        <v>4803</v>
      </c>
    </row>
    <row r="271" spans="1:14">
      <c r="A271" s="11">
        <v>268</v>
      </c>
      <c r="B271" s="17" t="s">
        <v>3</v>
      </c>
      <c r="C271" s="13" t="s">
        <v>62</v>
      </c>
      <c r="D271" s="12" t="s">
        <v>110</v>
      </c>
      <c r="E271" s="17" t="s">
        <v>384</v>
      </c>
      <c r="F271" s="12" t="s">
        <v>953</v>
      </c>
      <c r="G271" s="12" t="s">
        <v>974</v>
      </c>
      <c r="H271" s="17" t="s">
        <v>1288</v>
      </c>
      <c r="I271" s="17" t="s">
        <v>1739</v>
      </c>
      <c r="J271" s="35" t="s">
        <v>2323</v>
      </c>
      <c r="K271" s="35" t="s">
        <v>2670</v>
      </c>
      <c r="L271" s="35" t="s">
        <v>3121</v>
      </c>
      <c r="M271" s="75" t="s">
        <v>3533</v>
      </c>
    </row>
    <row r="272" spans="1:14" ht="45">
      <c r="A272" s="11">
        <v>269</v>
      </c>
      <c r="B272" s="13" t="s">
        <v>7</v>
      </c>
      <c r="C272" s="13" t="s">
        <v>62</v>
      </c>
      <c r="D272" s="12" t="s">
        <v>110</v>
      </c>
      <c r="E272" s="17" t="s">
        <v>385</v>
      </c>
      <c r="F272" s="12" t="s">
        <v>953</v>
      </c>
      <c r="G272" s="12" t="s">
        <v>1033</v>
      </c>
      <c r="H272" s="13" t="s">
        <v>1289</v>
      </c>
      <c r="I272" s="17" t="s">
        <v>1740</v>
      </c>
      <c r="J272" s="35" t="s">
        <v>2324</v>
      </c>
      <c r="K272" s="12" t="s">
        <v>2671</v>
      </c>
      <c r="L272" s="17" t="s">
        <v>3122</v>
      </c>
      <c r="M272" s="75" t="s">
        <v>3534</v>
      </c>
    </row>
    <row r="273" spans="1:13" ht="45">
      <c r="A273" s="11">
        <v>270</v>
      </c>
      <c r="B273" s="17" t="s">
        <v>5</v>
      </c>
      <c r="C273" s="13" t="s">
        <v>62</v>
      </c>
      <c r="D273" s="12" t="s">
        <v>110</v>
      </c>
      <c r="E273" s="17" t="s">
        <v>386</v>
      </c>
      <c r="F273" s="12" t="s">
        <v>953</v>
      </c>
      <c r="G273" s="12" t="s">
        <v>966</v>
      </c>
      <c r="H273" s="12" t="s">
        <v>1290</v>
      </c>
      <c r="I273" s="17" t="s">
        <v>1741</v>
      </c>
      <c r="J273" s="35" t="s">
        <v>2325</v>
      </c>
      <c r="K273" s="17" t="s">
        <v>2672</v>
      </c>
      <c r="L273" s="17" t="s">
        <v>3123</v>
      </c>
      <c r="M273" s="75" t="s">
        <v>3535</v>
      </c>
    </row>
    <row r="274" spans="1:13">
      <c r="A274" s="11">
        <v>271</v>
      </c>
      <c r="B274" s="17" t="s">
        <v>6</v>
      </c>
      <c r="C274" s="13" t="s">
        <v>62</v>
      </c>
      <c r="D274" s="12" t="s">
        <v>110</v>
      </c>
      <c r="E274" s="17" t="s">
        <v>387</v>
      </c>
      <c r="F274" s="12" t="s">
        <v>953</v>
      </c>
      <c r="G274" s="12" t="s">
        <v>974</v>
      </c>
      <c r="H274" s="17" t="s">
        <v>1291</v>
      </c>
      <c r="I274" s="17" t="s">
        <v>1742</v>
      </c>
      <c r="J274" s="35" t="s">
        <v>2326</v>
      </c>
      <c r="K274" s="17" t="s">
        <v>1742</v>
      </c>
      <c r="L274" s="17" t="s">
        <v>3124</v>
      </c>
      <c r="M274" s="75" t="s">
        <v>3536</v>
      </c>
    </row>
    <row r="275" spans="1:13" s="22" customFormat="1">
      <c r="A275" s="11">
        <v>272</v>
      </c>
      <c r="B275" s="12" t="s">
        <v>6</v>
      </c>
      <c r="C275" s="13" t="s">
        <v>62</v>
      </c>
      <c r="D275" s="12" t="s">
        <v>4062</v>
      </c>
      <c r="E275" s="12" t="s">
        <v>4063</v>
      </c>
      <c r="F275" s="12" t="s">
        <v>953</v>
      </c>
      <c r="G275" s="12" t="s">
        <v>1062</v>
      </c>
      <c r="H275" s="18">
        <v>44198</v>
      </c>
      <c r="I275" s="12" t="s">
        <v>4064</v>
      </c>
      <c r="J275" s="12"/>
      <c r="K275" s="12" t="s">
        <v>4065</v>
      </c>
      <c r="L275" s="12" t="s">
        <v>4066</v>
      </c>
      <c r="M275" s="65" t="s">
        <v>5318</v>
      </c>
    </row>
    <row r="276" spans="1:13" s="22" customFormat="1" ht="46.5" customHeight="1">
      <c r="A276" s="11">
        <v>273</v>
      </c>
      <c r="B276" s="12" t="s">
        <v>6</v>
      </c>
      <c r="C276" s="13" t="s">
        <v>62</v>
      </c>
      <c r="D276" s="12" t="s">
        <v>4062</v>
      </c>
      <c r="E276" s="12" t="s">
        <v>4067</v>
      </c>
      <c r="F276" s="12" t="s">
        <v>953</v>
      </c>
      <c r="G276" s="12" t="s">
        <v>972</v>
      </c>
      <c r="H276" s="18">
        <v>44301</v>
      </c>
      <c r="I276" s="12" t="s">
        <v>4068</v>
      </c>
      <c r="J276" s="12" t="s">
        <v>2284</v>
      </c>
      <c r="K276" s="12" t="s">
        <v>4065</v>
      </c>
      <c r="L276" s="12" t="s">
        <v>4066</v>
      </c>
      <c r="M276" s="65" t="s">
        <v>5318</v>
      </c>
    </row>
    <row r="277" spans="1:13" s="22" customFormat="1" ht="46.5" customHeight="1">
      <c r="A277" s="11">
        <v>274</v>
      </c>
      <c r="B277" s="12" t="s">
        <v>6</v>
      </c>
      <c r="C277" s="13" t="s">
        <v>62</v>
      </c>
      <c r="D277" s="12" t="s">
        <v>4062</v>
      </c>
      <c r="E277" s="12" t="s">
        <v>4069</v>
      </c>
      <c r="F277" s="12" t="s">
        <v>953</v>
      </c>
      <c r="G277" s="12" t="s">
        <v>968</v>
      </c>
      <c r="H277" s="12" t="s">
        <v>4070</v>
      </c>
      <c r="I277" s="12" t="s">
        <v>4071</v>
      </c>
      <c r="J277" s="12" t="s">
        <v>2241</v>
      </c>
      <c r="K277" s="12" t="s">
        <v>4065</v>
      </c>
      <c r="L277" s="12" t="s">
        <v>4066</v>
      </c>
      <c r="M277" s="65" t="s">
        <v>5318</v>
      </c>
    </row>
    <row r="278" spans="1:13" s="22" customFormat="1" ht="46.5" customHeight="1">
      <c r="A278" s="11">
        <v>275</v>
      </c>
      <c r="B278" s="12" t="s">
        <v>6</v>
      </c>
      <c r="C278" s="13" t="s">
        <v>62</v>
      </c>
      <c r="D278" s="12" t="s">
        <v>4062</v>
      </c>
      <c r="E278" s="12" t="s">
        <v>4072</v>
      </c>
      <c r="F278" s="12" t="s">
        <v>953</v>
      </c>
      <c r="G278" s="12" t="s">
        <v>968</v>
      </c>
      <c r="H278" s="18">
        <v>44409</v>
      </c>
      <c r="I278" s="12" t="s">
        <v>4071</v>
      </c>
      <c r="J278" s="12" t="s">
        <v>2241</v>
      </c>
      <c r="K278" s="12" t="s">
        <v>4065</v>
      </c>
      <c r="L278" s="12" t="s">
        <v>4066</v>
      </c>
      <c r="M278" s="65" t="s">
        <v>5318</v>
      </c>
    </row>
    <row r="279" spans="1:13" s="22" customFormat="1" ht="46.5" customHeight="1">
      <c r="A279" s="11">
        <v>276</v>
      </c>
      <c r="B279" s="12" t="s">
        <v>4073</v>
      </c>
      <c r="C279" s="13" t="s">
        <v>62</v>
      </c>
      <c r="D279" s="12" t="s">
        <v>4062</v>
      </c>
      <c r="E279" s="12" t="s">
        <v>4074</v>
      </c>
      <c r="F279" s="12" t="s">
        <v>953</v>
      </c>
      <c r="G279" s="12" t="s">
        <v>968</v>
      </c>
      <c r="H279" s="18">
        <v>44410</v>
      </c>
      <c r="I279" s="12" t="s">
        <v>4071</v>
      </c>
      <c r="J279" s="12" t="s">
        <v>2241</v>
      </c>
      <c r="K279" s="12" t="s">
        <v>4065</v>
      </c>
      <c r="L279" s="12" t="s">
        <v>4066</v>
      </c>
      <c r="M279" s="65" t="s">
        <v>5318</v>
      </c>
    </row>
    <row r="280" spans="1:13" s="22" customFormat="1" ht="46.5" customHeight="1">
      <c r="A280" s="11">
        <v>277</v>
      </c>
      <c r="B280" s="12" t="s">
        <v>6</v>
      </c>
      <c r="C280" s="13" t="s">
        <v>62</v>
      </c>
      <c r="D280" s="12" t="s">
        <v>4062</v>
      </c>
      <c r="E280" s="12" t="s">
        <v>4075</v>
      </c>
      <c r="F280" s="12" t="s">
        <v>953</v>
      </c>
      <c r="G280" s="12" t="s">
        <v>968</v>
      </c>
      <c r="H280" s="12" t="s">
        <v>1239</v>
      </c>
      <c r="I280" s="12" t="s">
        <v>4076</v>
      </c>
      <c r="J280" s="12" t="s">
        <v>2261</v>
      </c>
      <c r="K280" s="12" t="s">
        <v>4065</v>
      </c>
      <c r="L280" s="12" t="s">
        <v>4066</v>
      </c>
      <c r="M280" s="65" t="s">
        <v>5318</v>
      </c>
    </row>
    <row r="281" spans="1:13" s="22" customFormat="1" ht="46.5" customHeight="1">
      <c r="A281" s="11">
        <v>278</v>
      </c>
      <c r="B281" s="12" t="s">
        <v>2</v>
      </c>
      <c r="C281" s="13" t="s">
        <v>62</v>
      </c>
      <c r="D281" s="12" t="s">
        <v>4077</v>
      </c>
      <c r="E281" s="12" t="s">
        <v>4078</v>
      </c>
      <c r="F281" s="12" t="s">
        <v>953</v>
      </c>
      <c r="G281" s="12" t="s">
        <v>4079</v>
      </c>
      <c r="H281" s="12" t="s">
        <v>4080</v>
      </c>
      <c r="I281" s="12" t="s">
        <v>4081</v>
      </c>
      <c r="J281" s="12" t="s">
        <v>4082</v>
      </c>
      <c r="K281" s="12" t="s">
        <v>4081</v>
      </c>
      <c r="L281" s="12" t="s">
        <v>4083</v>
      </c>
      <c r="M281" s="65" t="s">
        <v>4084</v>
      </c>
    </row>
    <row r="282" spans="1:13" s="22" customFormat="1" ht="46.5" customHeight="1">
      <c r="A282" s="11">
        <v>279</v>
      </c>
      <c r="B282" s="12" t="s">
        <v>4</v>
      </c>
      <c r="C282" s="13" t="s">
        <v>62</v>
      </c>
      <c r="D282" s="12" t="s">
        <v>4077</v>
      </c>
      <c r="E282" s="12" t="s">
        <v>4085</v>
      </c>
      <c r="F282" s="12" t="s">
        <v>953</v>
      </c>
      <c r="G282" s="12" t="s">
        <v>974</v>
      </c>
      <c r="H282" s="12" t="s">
        <v>4086</v>
      </c>
      <c r="I282" s="12" t="s">
        <v>4087</v>
      </c>
      <c r="J282" s="12" t="s">
        <v>4088</v>
      </c>
      <c r="K282" s="12" t="s">
        <v>4089</v>
      </c>
      <c r="L282" s="12" t="s">
        <v>4090</v>
      </c>
      <c r="M282" s="65" t="s">
        <v>4091</v>
      </c>
    </row>
    <row r="283" spans="1:13" s="22" customFormat="1" ht="46.5" customHeight="1">
      <c r="A283" s="11">
        <v>280</v>
      </c>
      <c r="B283" s="12" t="s">
        <v>4</v>
      </c>
      <c r="C283" s="13" t="s">
        <v>62</v>
      </c>
      <c r="D283" s="12" t="s">
        <v>4077</v>
      </c>
      <c r="E283" s="12" t="s">
        <v>4092</v>
      </c>
      <c r="F283" s="12" t="s">
        <v>953</v>
      </c>
      <c r="G283" s="12" t="s">
        <v>966</v>
      </c>
      <c r="H283" s="12" t="s">
        <v>4093</v>
      </c>
      <c r="I283" s="12" t="s">
        <v>4094</v>
      </c>
      <c r="J283" s="12" t="s">
        <v>4095</v>
      </c>
      <c r="K283" s="12" t="s">
        <v>4089</v>
      </c>
      <c r="L283" s="12" t="s">
        <v>4090</v>
      </c>
      <c r="M283" s="65" t="s">
        <v>4091</v>
      </c>
    </row>
    <row r="284" spans="1:13" s="22" customFormat="1" ht="46.5" customHeight="1">
      <c r="A284" s="11">
        <v>281</v>
      </c>
      <c r="B284" s="12" t="s">
        <v>6</v>
      </c>
      <c r="C284" s="13" t="s">
        <v>62</v>
      </c>
      <c r="D284" s="12" t="s">
        <v>4077</v>
      </c>
      <c r="E284" s="12" t="s">
        <v>4096</v>
      </c>
      <c r="F284" s="12" t="s">
        <v>953</v>
      </c>
      <c r="G284" s="12" t="s">
        <v>998</v>
      </c>
      <c r="H284" s="12" t="s">
        <v>998</v>
      </c>
      <c r="I284" s="12" t="s">
        <v>4097</v>
      </c>
      <c r="J284" s="12" t="s">
        <v>4088</v>
      </c>
      <c r="K284" s="12" t="s">
        <v>4089</v>
      </c>
      <c r="L284" s="12" t="s">
        <v>4090</v>
      </c>
      <c r="M284" s="65" t="s">
        <v>4091</v>
      </c>
    </row>
    <row r="285" spans="1:13">
      <c r="A285" s="11">
        <v>282</v>
      </c>
      <c r="B285" s="12" t="s">
        <v>3813</v>
      </c>
      <c r="C285" s="13" t="s">
        <v>62</v>
      </c>
      <c r="D285" s="12" t="s">
        <v>3814</v>
      </c>
      <c r="E285" s="12" t="s">
        <v>3815</v>
      </c>
      <c r="F285" s="12" t="s">
        <v>953</v>
      </c>
      <c r="G285" s="12" t="s">
        <v>1001</v>
      </c>
      <c r="H285" s="12" t="s">
        <v>3816</v>
      </c>
      <c r="I285" s="12" t="s">
        <v>3817</v>
      </c>
      <c r="J285" s="12"/>
      <c r="K285" s="12" t="s">
        <v>3818</v>
      </c>
      <c r="L285" s="12" t="s">
        <v>3819</v>
      </c>
      <c r="M285" s="65" t="s">
        <v>5319</v>
      </c>
    </row>
    <row r="286" spans="1:13">
      <c r="A286" s="11">
        <v>283</v>
      </c>
      <c r="B286" s="12" t="s">
        <v>6</v>
      </c>
      <c r="C286" s="13" t="s">
        <v>62</v>
      </c>
      <c r="D286" s="12" t="s">
        <v>3814</v>
      </c>
      <c r="E286" s="12" t="s">
        <v>3820</v>
      </c>
      <c r="F286" s="12" t="s">
        <v>953</v>
      </c>
      <c r="G286" s="12" t="s">
        <v>968</v>
      </c>
      <c r="H286" s="12" t="s">
        <v>3821</v>
      </c>
      <c r="I286" s="12" t="s">
        <v>3822</v>
      </c>
      <c r="J286" s="12" t="s">
        <v>2525</v>
      </c>
      <c r="K286" s="12" t="s">
        <v>3818</v>
      </c>
      <c r="L286" s="12" t="s">
        <v>3823</v>
      </c>
      <c r="M286" s="65" t="s">
        <v>5320</v>
      </c>
    </row>
    <row r="287" spans="1:13" ht="45">
      <c r="A287" s="11">
        <v>284</v>
      </c>
      <c r="B287" s="12" t="s">
        <v>2</v>
      </c>
      <c r="C287" s="13" t="s">
        <v>62</v>
      </c>
      <c r="D287" s="12" t="s">
        <v>3814</v>
      </c>
      <c r="E287" s="12" t="s">
        <v>3824</v>
      </c>
      <c r="F287" s="12" t="s">
        <v>953</v>
      </c>
      <c r="G287" s="12" t="s">
        <v>3825</v>
      </c>
      <c r="H287" s="12" t="s">
        <v>3826</v>
      </c>
      <c r="I287" s="12" t="s">
        <v>3817</v>
      </c>
      <c r="J287" s="12"/>
      <c r="K287" s="12" t="s">
        <v>3818</v>
      </c>
      <c r="L287" s="12" t="s">
        <v>3827</v>
      </c>
      <c r="M287" s="65" t="s">
        <v>5321</v>
      </c>
    </row>
    <row r="288" spans="1:13">
      <c r="A288" s="11">
        <v>285</v>
      </c>
      <c r="B288" s="12" t="s">
        <v>7</v>
      </c>
      <c r="C288" s="13" t="s">
        <v>62</v>
      </c>
      <c r="D288" s="12" t="s">
        <v>3828</v>
      </c>
      <c r="E288" s="12" t="s">
        <v>3829</v>
      </c>
      <c r="F288" s="12" t="s">
        <v>953</v>
      </c>
      <c r="G288" s="12" t="s">
        <v>1033</v>
      </c>
      <c r="H288" s="12" t="s">
        <v>3830</v>
      </c>
      <c r="I288" s="12" t="s">
        <v>3831</v>
      </c>
      <c r="J288" s="12" t="s">
        <v>2526</v>
      </c>
      <c r="K288" s="12" t="s">
        <v>3832</v>
      </c>
      <c r="L288" s="12" t="s">
        <v>3833</v>
      </c>
      <c r="M288" s="65" t="s">
        <v>3834</v>
      </c>
    </row>
    <row r="289" spans="1:13">
      <c r="A289" s="11">
        <v>286</v>
      </c>
      <c r="B289" s="12" t="s">
        <v>6</v>
      </c>
      <c r="C289" s="13" t="s">
        <v>62</v>
      </c>
      <c r="D289" s="12" t="s">
        <v>3828</v>
      </c>
      <c r="E289" s="12" t="s">
        <v>3820</v>
      </c>
      <c r="F289" s="12" t="s">
        <v>953</v>
      </c>
      <c r="G289" s="12" t="s">
        <v>966</v>
      </c>
      <c r="H289" s="12" t="s">
        <v>3835</v>
      </c>
      <c r="I289" s="12" t="s">
        <v>3831</v>
      </c>
      <c r="J289" s="12" t="s">
        <v>2526</v>
      </c>
      <c r="K289" s="12" t="s">
        <v>3832</v>
      </c>
      <c r="L289" s="12" t="s">
        <v>3833</v>
      </c>
      <c r="M289" s="65" t="s">
        <v>3834</v>
      </c>
    </row>
    <row r="290" spans="1:13">
      <c r="A290" s="11">
        <v>287</v>
      </c>
      <c r="B290" s="12" t="s">
        <v>10</v>
      </c>
      <c r="C290" s="13" t="s">
        <v>62</v>
      </c>
      <c r="D290" s="12" t="s">
        <v>3828</v>
      </c>
      <c r="E290" s="12" t="s">
        <v>3836</v>
      </c>
      <c r="F290" s="12" t="s">
        <v>953</v>
      </c>
      <c r="G290" s="12" t="s">
        <v>968</v>
      </c>
      <c r="H290" s="18">
        <v>44054</v>
      </c>
      <c r="I290" s="12" t="s">
        <v>3837</v>
      </c>
      <c r="J290" s="12" t="s">
        <v>2512</v>
      </c>
      <c r="K290" s="12" t="s">
        <v>3832</v>
      </c>
      <c r="L290" s="12" t="s">
        <v>3833</v>
      </c>
      <c r="M290" s="65" t="s">
        <v>3834</v>
      </c>
    </row>
    <row r="291" spans="1:13">
      <c r="A291" s="11">
        <v>288</v>
      </c>
      <c r="B291" s="12" t="s">
        <v>3838</v>
      </c>
      <c r="C291" s="13" t="s">
        <v>62</v>
      </c>
      <c r="D291" s="12" t="s">
        <v>3828</v>
      </c>
      <c r="E291" s="12" t="s">
        <v>3838</v>
      </c>
      <c r="F291" s="12" t="s">
        <v>953</v>
      </c>
      <c r="G291" s="12" t="s">
        <v>968</v>
      </c>
      <c r="H291" s="12" t="s">
        <v>3839</v>
      </c>
      <c r="I291" s="12" t="s">
        <v>3840</v>
      </c>
      <c r="J291" s="12" t="s">
        <v>3841</v>
      </c>
      <c r="K291" s="12" t="s">
        <v>3832</v>
      </c>
      <c r="L291" s="12" t="s">
        <v>3833</v>
      </c>
      <c r="M291" s="65" t="s">
        <v>3834</v>
      </c>
    </row>
    <row r="292" spans="1:13">
      <c r="A292" s="11">
        <v>289</v>
      </c>
      <c r="B292" s="12" t="s">
        <v>6</v>
      </c>
      <c r="C292" s="13" t="s">
        <v>62</v>
      </c>
      <c r="D292" s="12" t="s">
        <v>3828</v>
      </c>
      <c r="E292" s="12" t="s">
        <v>3842</v>
      </c>
      <c r="F292" s="12" t="s">
        <v>953</v>
      </c>
      <c r="G292" s="12" t="s">
        <v>1002</v>
      </c>
      <c r="H292" s="12" t="s">
        <v>1267</v>
      </c>
      <c r="I292" s="12" t="s">
        <v>3831</v>
      </c>
      <c r="J292" s="12" t="s">
        <v>2526</v>
      </c>
      <c r="K292" s="12" t="s">
        <v>3832</v>
      </c>
      <c r="L292" s="12" t="s">
        <v>3833</v>
      </c>
      <c r="M292" s="65" t="s">
        <v>3834</v>
      </c>
    </row>
    <row r="293" spans="1:13">
      <c r="A293" s="11">
        <v>290</v>
      </c>
      <c r="B293" s="12" t="s">
        <v>3843</v>
      </c>
      <c r="C293" s="13" t="s">
        <v>62</v>
      </c>
      <c r="D293" s="12" t="s">
        <v>3828</v>
      </c>
      <c r="E293" s="12" t="s">
        <v>3844</v>
      </c>
      <c r="F293" s="12" t="s">
        <v>953</v>
      </c>
      <c r="G293" s="12" t="s">
        <v>993</v>
      </c>
      <c r="H293" s="12" t="s">
        <v>3845</v>
      </c>
      <c r="I293" s="12" t="s">
        <v>3846</v>
      </c>
      <c r="J293" s="12"/>
      <c r="K293" s="12" t="s">
        <v>3832</v>
      </c>
      <c r="L293" s="12" t="s">
        <v>3833</v>
      </c>
      <c r="M293" s="65" t="s">
        <v>3834</v>
      </c>
    </row>
    <row r="294" spans="1:13" ht="45">
      <c r="A294" s="11">
        <v>291</v>
      </c>
      <c r="B294" s="12" t="s">
        <v>3</v>
      </c>
      <c r="C294" s="13" t="s">
        <v>62</v>
      </c>
      <c r="D294" s="12" t="s">
        <v>3847</v>
      </c>
      <c r="E294" s="12" t="s">
        <v>3848</v>
      </c>
      <c r="F294" s="12" t="s">
        <v>953</v>
      </c>
      <c r="G294" s="12" t="s">
        <v>1130</v>
      </c>
      <c r="H294" s="12" t="s">
        <v>3849</v>
      </c>
      <c r="I294" s="12" t="s">
        <v>3850</v>
      </c>
      <c r="J294" s="12"/>
      <c r="K294" s="12" t="s">
        <v>3851</v>
      </c>
      <c r="L294" s="12" t="s">
        <v>3852</v>
      </c>
      <c r="M294" s="65" t="s">
        <v>5322</v>
      </c>
    </row>
    <row r="295" spans="1:13">
      <c r="A295" s="11">
        <v>292</v>
      </c>
      <c r="B295" s="80" t="s">
        <v>2</v>
      </c>
      <c r="C295" s="80" t="s">
        <v>62</v>
      </c>
      <c r="D295" s="80" t="s">
        <v>111</v>
      </c>
      <c r="E295" s="103" t="s">
        <v>388</v>
      </c>
      <c r="F295" s="80" t="s">
        <v>953</v>
      </c>
      <c r="G295" s="80" t="s">
        <v>1035</v>
      </c>
      <c r="H295" s="80" t="s">
        <v>4750</v>
      </c>
      <c r="I295" s="80" t="s">
        <v>1743</v>
      </c>
      <c r="J295" s="80" t="s">
        <v>4319</v>
      </c>
      <c r="K295" s="80" t="s">
        <v>1752</v>
      </c>
      <c r="L295" s="80" t="s">
        <v>3125</v>
      </c>
      <c r="M295" s="67" t="s">
        <v>4320</v>
      </c>
    </row>
    <row r="296" spans="1:13" ht="45">
      <c r="A296" s="11">
        <v>293</v>
      </c>
      <c r="B296" s="12" t="s">
        <v>2</v>
      </c>
      <c r="C296" s="12" t="s">
        <v>62</v>
      </c>
      <c r="D296" s="12" t="s">
        <v>111</v>
      </c>
      <c r="E296" s="11" t="s">
        <v>4321</v>
      </c>
      <c r="F296" s="11" t="s">
        <v>953</v>
      </c>
      <c r="G296" s="11" t="s">
        <v>998</v>
      </c>
      <c r="H296" s="11" t="s">
        <v>1292</v>
      </c>
      <c r="I296" s="11" t="s">
        <v>1744</v>
      </c>
      <c r="J296" s="11" t="s">
        <v>4322</v>
      </c>
      <c r="K296" s="79" t="s">
        <v>4323</v>
      </c>
      <c r="L296" s="79" t="s">
        <v>3126</v>
      </c>
      <c r="M296" s="69" t="s">
        <v>4324</v>
      </c>
    </row>
    <row r="297" spans="1:13">
      <c r="A297" s="11">
        <v>294</v>
      </c>
      <c r="B297" s="12" t="s">
        <v>2</v>
      </c>
      <c r="C297" s="12" t="s">
        <v>62</v>
      </c>
      <c r="D297" s="12" t="s">
        <v>111</v>
      </c>
      <c r="E297" s="32" t="s">
        <v>4751</v>
      </c>
      <c r="F297" s="12" t="s">
        <v>953</v>
      </c>
      <c r="G297" s="12" t="s">
        <v>964</v>
      </c>
      <c r="H297" s="12" t="s">
        <v>1157</v>
      </c>
      <c r="I297" s="12" t="s">
        <v>1745</v>
      </c>
      <c r="J297" s="12" t="s">
        <v>4325</v>
      </c>
      <c r="K297" s="80" t="s">
        <v>2673</v>
      </c>
      <c r="L297" s="80" t="s">
        <v>4326</v>
      </c>
      <c r="M297" s="104"/>
    </row>
    <row r="298" spans="1:13">
      <c r="A298" s="11">
        <v>295</v>
      </c>
      <c r="B298" s="12" t="s">
        <v>2</v>
      </c>
      <c r="C298" s="12" t="s">
        <v>62</v>
      </c>
      <c r="D298" s="12" t="s">
        <v>111</v>
      </c>
      <c r="E298" s="12" t="s">
        <v>389</v>
      </c>
      <c r="F298" s="12" t="s">
        <v>953</v>
      </c>
      <c r="G298" s="12" t="s">
        <v>1036</v>
      </c>
      <c r="H298" s="12" t="s">
        <v>1198</v>
      </c>
      <c r="I298" s="12" t="s">
        <v>1746</v>
      </c>
      <c r="J298" s="12" t="s">
        <v>4327</v>
      </c>
      <c r="K298" s="12" t="s">
        <v>2677</v>
      </c>
      <c r="L298" s="12" t="s">
        <v>3132</v>
      </c>
      <c r="M298" s="105"/>
    </row>
    <row r="299" spans="1:13">
      <c r="A299" s="11">
        <v>296</v>
      </c>
      <c r="B299" s="12" t="s">
        <v>3</v>
      </c>
      <c r="C299" s="12" t="s">
        <v>62</v>
      </c>
      <c r="D299" s="12" t="s">
        <v>111</v>
      </c>
      <c r="E299" s="12" t="s">
        <v>390</v>
      </c>
      <c r="F299" s="12" t="s">
        <v>953</v>
      </c>
      <c r="G299" s="12" t="s">
        <v>4328</v>
      </c>
      <c r="H299" s="12" t="s">
        <v>4329</v>
      </c>
      <c r="I299" s="12" t="s">
        <v>1747</v>
      </c>
      <c r="J299" s="12" t="s">
        <v>4330</v>
      </c>
      <c r="K299" s="12" t="s">
        <v>4752</v>
      </c>
      <c r="L299" s="12" t="s">
        <v>3127</v>
      </c>
      <c r="M299" s="67" t="s">
        <v>4331</v>
      </c>
    </row>
    <row r="300" spans="1:13">
      <c r="A300" s="11">
        <v>297</v>
      </c>
      <c r="B300" s="12" t="s">
        <v>3</v>
      </c>
      <c r="C300" s="12" t="s">
        <v>62</v>
      </c>
      <c r="D300" s="12" t="s">
        <v>111</v>
      </c>
      <c r="E300" s="12" t="s">
        <v>391</v>
      </c>
      <c r="F300" s="12" t="s">
        <v>953</v>
      </c>
      <c r="G300" s="12" t="s">
        <v>1008</v>
      </c>
      <c r="H300" s="12" t="s">
        <v>1293</v>
      </c>
      <c r="I300" s="12" t="s">
        <v>4332</v>
      </c>
      <c r="J300" s="12" t="s">
        <v>2327</v>
      </c>
      <c r="K300" s="12" t="s">
        <v>4333</v>
      </c>
      <c r="L300" s="12" t="s">
        <v>3128</v>
      </c>
      <c r="M300" s="67" t="s">
        <v>4334</v>
      </c>
    </row>
    <row r="301" spans="1:13" s="101" customFormat="1">
      <c r="A301" s="11">
        <v>298</v>
      </c>
      <c r="B301" s="12" t="s">
        <v>7</v>
      </c>
      <c r="C301" s="12" t="s">
        <v>62</v>
      </c>
      <c r="D301" s="12" t="s">
        <v>111</v>
      </c>
      <c r="E301" s="12" t="s">
        <v>4831</v>
      </c>
      <c r="F301" s="12" t="s">
        <v>953</v>
      </c>
      <c r="G301" s="12" t="s">
        <v>4335</v>
      </c>
      <c r="H301" s="12" t="s">
        <v>4832</v>
      </c>
      <c r="I301" s="12" t="s">
        <v>1748</v>
      </c>
      <c r="J301" s="12"/>
      <c r="K301" s="12" t="s">
        <v>4833</v>
      </c>
      <c r="L301" s="12" t="s">
        <v>4834</v>
      </c>
      <c r="M301" s="106"/>
    </row>
    <row r="302" spans="1:13" ht="45">
      <c r="A302" s="11">
        <v>299</v>
      </c>
      <c r="B302" s="12" t="s">
        <v>7</v>
      </c>
      <c r="C302" s="12" t="s">
        <v>62</v>
      </c>
      <c r="D302" s="12" t="s">
        <v>111</v>
      </c>
      <c r="E302" s="12" t="s">
        <v>392</v>
      </c>
      <c r="F302" s="12" t="s">
        <v>953</v>
      </c>
      <c r="G302" s="12" t="s">
        <v>4335</v>
      </c>
      <c r="H302" s="12" t="s">
        <v>4336</v>
      </c>
      <c r="I302" s="12" t="s">
        <v>4337</v>
      </c>
      <c r="J302" s="12" t="s">
        <v>2328</v>
      </c>
      <c r="K302" s="12" t="s">
        <v>2674</v>
      </c>
      <c r="L302" s="12" t="s">
        <v>3129</v>
      </c>
      <c r="M302" s="105"/>
    </row>
    <row r="303" spans="1:13">
      <c r="A303" s="11">
        <v>300</v>
      </c>
      <c r="B303" s="12" t="s">
        <v>7</v>
      </c>
      <c r="C303" s="12" t="s">
        <v>62</v>
      </c>
      <c r="D303" s="12" t="s">
        <v>111</v>
      </c>
      <c r="E303" s="12" t="s">
        <v>393</v>
      </c>
      <c r="F303" s="12" t="s">
        <v>953</v>
      </c>
      <c r="G303" s="12" t="s">
        <v>1140</v>
      </c>
      <c r="H303" s="84" t="s">
        <v>4338</v>
      </c>
      <c r="I303" s="12" t="s">
        <v>1750</v>
      </c>
      <c r="J303" s="12" t="s">
        <v>2329</v>
      </c>
      <c r="K303" s="12" t="s">
        <v>4339</v>
      </c>
      <c r="L303" s="12" t="s">
        <v>4340</v>
      </c>
      <c r="M303" s="66" t="s">
        <v>4341</v>
      </c>
    </row>
    <row r="304" spans="1:13">
      <c r="A304" s="11">
        <v>301</v>
      </c>
      <c r="B304" s="12" t="s">
        <v>7</v>
      </c>
      <c r="C304" s="12" t="s">
        <v>62</v>
      </c>
      <c r="D304" s="12" t="s">
        <v>111</v>
      </c>
      <c r="E304" s="12" t="s">
        <v>394</v>
      </c>
      <c r="F304" s="12" t="s">
        <v>953</v>
      </c>
      <c r="G304" s="12" t="s">
        <v>1140</v>
      </c>
      <c r="H304" s="12" t="s">
        <v>4342</v>
      </c>
      <c r="I304" s="12" t="s">
        <v>1751</v>
      </c>
      <c r="J304" s="12" t="s">
        <v>4343</v>
      </c>
      <c r="K304" s="12" t="s">
        <v>1751</v>
      </c>
      <c r="L304" s="12" t="s">
        <v>3130</v>
      </c>
      <c r="M304" s="67" t="s">
        <v>4320</v>
      </c>
    </row>
    <row r="305" spans="1:13" s="101" customFormat="1" ht="45">
      <c r="A305" s="11">
        <v>302</v>
      </c>
      <c r="B305" s="12" t="s">
        <v>7</v>
      </c>
      <c r="C305" s="12" t="s">
        <v>62</v>
      </c>
      <c r="D305" s="12" t="s">
        <v>111</v>
      </c>
      <c r="E305" s="12" t="s">
        <v>4835</v>
      </c>
      <c r="F305" s="12" t="s">
        <v>953</v>
      </c>
      <c r="G305" s="12" t="s">
        <v>4159</v>
      </c>
      <c r="H305" s="12" t="s">
        <v>4836</v>
      </c>
      <c r="I305" s="12" t="s">
        <v>4837</v>
      </c>
      <c r="J305" s="12" t="s">
        <v>4838</v>
      </c>
      <c r="K305" s="12" t="s">
        <v>4839</v>
      </c>
      <c r="L305" s="12" t="s">
        <v>4840</v>
      </c>
      <c r="M305" s="107"/>
    </row>
    <row r="306" spans="1:13" s="101" customFormat="1" ht="45">
      <c r="A306" s="11">
        <v>303</v>
      </c>
      <c r="B306" s="12" t="s">
        <v>7</v>
      </c>
      <c r="C306" s="12" t="s">
        <v>62</v>
      </c>
      <c r="D306" s="12" t="s">
        <v>111</v>
      </c>
      <c r="E306" s="12" t="s">
        <v>4841</v>
      </c>
      <c r="F306" s="12" t="s">
        <v>953</v>
      </c>
      <c r="G306" s="12" t="s">
        <v>4842</v>
      </c>
      <c r="H306" s="12" t="s">
        <v>4843</v>
      </c>
      <c r="I306" s="12" t="s">
        <v>4844</v>
      </c>
      <c r="J306" s="12" t="s">
        <v>4845</v>
      </c>
      <c r="K306" s="12" t="s">
        <v>4846</v>
      </c>
      <c r="L306" s="12" t="s">
        <v>4847</v>
      </c>
      <c r="M306" s="106"/>
    </row>
    <row r="307" spans="1:13" s="101" customFormat="1" ht="90">
      <c r="A307" s="11">
        <v>304</v>
      </c>
      <c r="B307" s="12" t="s">
        <v>7</v>
      </c>
      <c r="C307" s="12" t="s">
        <v>62</v>
      </c>
      <c r="D307" s="12" t="s">
        <v>111</v>
      </c>
      <c r="E307" s="12" t="s">
        <v>4831</v>
      </c>
      <c r="F307" s="12" t="s">
        <v>953</v>
      </c>
      <c r="G307" s="12" t="s">
        <v>4159</v>
      </c>
      <c r="H307" s="12" t="s">
        <v>4848</v>
      </c>
      <c r="I307" s="12" t="s">
        <v>4849</v>
      </c>
      <c r="J307" s="12" t="s">
        <v>4850</v>
      </c>
      <c r="K307" s="12" t="s">
        <v>4851</v>
      </c>
      <c r="L307" s="12" t="s">
        <v>4852</v>
      </c>
      <c r="M307" s="67" t="s">
        <v>4853</v>
      </c>
    </row>
    <row r="308" spans="1:13" s="101" customFormat="1">
      <c r="A308" s="11">
        <v>305</v>
      </c>
      <c r="B308" s="12" t="s">
        <v>7</v>
      </c>
      <c r="C308" s="12" t="s">
        <v>62</v>
      </c>
      <c r="D308" s="12" t="s">
        <v>111</v>
      </c>
      <c r="E308" s="12" t="s">
        <v>4854</v>
      </c>
      <c r="F308" s="12" t="s">
        <v>953</v>
      </c>
      <c r="G308" s="12" t="s">
        <v>4159</v>
      </c>
      <c r="H308" s="12" t="s">
        <v>4848</v>
      </c>
      <c r="I308" s="12" t="s">
        <v>4855</v>
      </c>
      <c r="J308" s="12" t="s">
        <v>4856</v>
      </c>
      <c r="K308" s="12" t="s">
        <v>4857</v>
      </c>
      <c r="L308" s="12" t="s">
        <v>4858</v>
      </c>
      <c r="M308" s="67" t="s">
        <v>4859</v>
      </c>
    </row>
    <row r="309" spans="1:13">
      <c r="A309" s="11">
        <v>306</v>
      </c>
      <c r="B309" s="13" t="s">
        <v>8</v>
      </c>
      <c r="C309" s="12" t="s">
        <v>62</v>
      </c>
      <c r="D309" s="12" t="s">
        <v>111</v>
      </c>
      <c r="E309" s="12" t="s">
        <v>395</v>
      </c>
      <c r="F309" s="12" t="s">
        <v>953</v>
      </c>
      <c r="G309" s="12" t="s">
        <v>4344</v>
      </c>
      <c r="H309" s="12" t="s">
        <v>1296</v>
      </c>
      <c r="I309" s="12" t="s">
        <v>1743</v>
      </c>
      <c r="J309" s="12" t="s">
        <v>4343</v>
      </c>
      <c r="K309" s="12" t="s">
        <v>1751</v>
      </c>
      <c r="L309" s="12" t="s">
        <v>3130</v>
      </c>
      <c r="M309" s="67" t="s">
        <v>4320</v>
      </c>
    </row>
    <row r="310" spans="1:13">
      <c r="A310" s="11">
        <v>307</v>
      </c>
      <c r="B310" s="13" t="s">
        <v>8</v>
      </c>
      <c r="C310" s="12" t="s">
        <v>62</v>
      </c>
      <c r="D310" s="12" t="s">
        <v>111</v>
      </c>
      <c r="E310" s="12" t="s">
        <v>4753</v>
      </c>
      <c r="F310" s="12" t="s">
        <v>953</v>
      </c>
      <c r="G310" s="12" t="s">
        <v>4345</v>
      </c>
      <c r="H310" s="12" t="s">
        <v>4346</v>
      </c>
      <c r="I310" s="12" t="s">
        <v>1747</v>
      </c>
      <c r="J310" s="12" t="s">
        <v>4330</v>
      </c>
      <c r="K310" s="12" t="s">
        <v>4347</v>
      </c>
      <c r="L310" s="12" t="s">
        <v>4348</v>
      </c>
      <c r="M310" s="67" t="s">
        <v>4349</v>
      </c>
    </row>
    <row r="311" spans="1:13">
      <c r="A311" s="11">
        <v>308</v>
      </c>
      <c r="B311" s="13" t="s">
        <v>8</v>
      </c>
      <c r="C311" s="12" t="s">
        <v>62</v>
      </c>
      <c r="D311" s="12" t="s">
        <v>111</v>
      </c>
      <c r="E311" s="32" t="s">
        <v>396</v>
      </c>
      <c r="F311" s="12" t="s">
        <v>953</v>
      </c>
      <c r="G311" s="12" t="s">
        <v>4350</v>
      </c>
      <c r="H311" s="12" t="s">
        <v>4754</v>
      </c>
      <c r="I311" s="12" t="s">
        <v>1752</v>
      </c>
      <c r="J311" s="12" t="s">
        <v>4343</v>
      </c>
      <c r="K311" s="12" t="s">
        <v>1752</v>
      </c>
      <c r="L311" s="12" t="s">
        <v>3130</v>
      </c>
      <c r="M311" s="67" t="s">
        <v>4320</v>
      </c>
    </row>
    <row r="312" spans="1:13" s="101" customFormat="1">
      <c r="A312" s="11">
        <v>309</v>
      </c>
      <c r="B312" s="13" t="s">
        <v>8</v>
      </c>
      <c r="C312" s="12" t="s">
        <v>62</v>
      </c>
      <c r="D312" s="12" t="s">
        <v>111</v>
      </c>
      <c r="E312" s="32" t="s">
        <v>4860</v>
      </c>
      <c r="F312" s="12" t="s">
        <v>953</v>
      </c>
      <c r="G312" s="12" t="s">
        <v>4350</v>
      </c>
      <c r="H312" s="12" t="s">
        <v>4861</v>
      </c>
      <c r="I312" s="12" t="s">
        <v>4862</v>
      </c>
      <c r="J312" s="12" t="s">
        <v>4863</v>
      </c>
      <c r="K312" s="12" t="s">
        <v>4864</v>
      </c>
      <c r="L312" s="12" t="s">
        <v>4865</v>
      </c>
      <c r="M312" s="67" t="s">
        <v>4866</v>
      </c>
    </row>
    <row r="313" spans="1:13" ht="45">
      <c r="A313" s="11">
        <v>310</v>
      </c>
      <c r="B313" s="13" t="s">
        <v>8</v>
      </c>
      <c r="C313" s="12" t="s">
        <v>62</v>
      </c>
      <c r="D313" s="12" t="s">
        <v>111</v>
      </c>
      <c r="E313" s="12" t="s">
        <v>4351</v>
      </c>
      <c r="F313" s="12" t="s">
        <v>953</v>
      </c>
      <c r="G313" s="12" t="s">
        <v>1040</v>
      </c>
      <c r="H313" s="12" t="s">
        <v>1257</v>
      </c>
      <c r="I313" s="12" t="s">
        <v>1753</v>
      </c>
      <c r="J313" s="12" t="s">
        <v>2330</v>
      </c>
      <c r="K313" s="12" t="s">
        <v>2675</v>
      </c>
      <c r="L313" s="12" t="s">
        <v>4755</v>
      </c>
      <c r="M313" s="67" t="s">
        <v>4352</v>
      </c>
    </row>
    <row r="314" spans="1:13" ht="45">
      <c r="A314" s="11">
        <v>311</v>
      </c>
      <c r="B314" s="81" t="s">
        <v>8</v>
      </c>
      <c r="C314" s="80" t="s">
        <v>62</v>
      </c>
      <c r="D314" s="80" t="s">
        <v>111</v>
      </c>
      <c r="E314" s="79" t="s">
        <v>397</v>
      </c>
      <c r="F314" s="80" t="s">
        <v>953</v>
      </c>
      <c r="G314" s="80" t="s">
        <v>1040</v>
      </c>
      <c r="H314" s="108" t="s">
        <v>1040</v>
      </c>
      <c r="I314" s="80" t="s">
        <v>1754</v>
      </c>
      <c r="J314" s="80" t="s">
        <v>4353</v>
      </c>
      <c r="K314" s="80" t="s">
        <v>2676</v>
      </c>
      <c r="L314" s="80" t="s">
        <v>3131</v>
      </c>
      <c r="M314" s="67" t="s">
        <v>4354</v>
      </c>
    </row>
    <row r="315" spans="1:13">
      <c r="A315" s="11">
        <v>312</v>
      </c>
      <c r="B315" s="109" t="s">
        <v>8</v>
      </c>
      <c r="C315" s="110" t="s">
        <v>62</v>
      </c>
      <c r="D315" s="110" t="s">
        <v>111</v>
      </c>
      <c r="E315" s="111" t="s">
        <v>398</v>
      </c>
      <c r="F315" s="110" t="s">
        <v>953</v>
      </c>
      <c r="G315" s="110" t="s">
        <v>1104</v>
      </c>
      <c r="H315" s="112" t="s">
        <v>4355</v>
      </c>
      <c r="I315" s="110" t="s">
        <v>1746</v>
      </c>
      <c r="J315" s="110" t="s">
        <v>4327</v>
      </c>
      <c r="K315" s="110" t="s">
        <v>2677</v>
      </c>
      <c r="L315" s="110" t="s">
        <v>3132</v>
      </c>
      <c r="M315" s="113" t="s">
        <v>4356</v>
      </c>
    </row>
    <row r="316" spans="1:13" ht="45">
      <c r="A316" s="11">
        <v>313</v>
      </c>
      <c r="B316" s="81" t="s">
        <v>8</v>
      </c>
      <c r="C316" s="80" t="s">
        <v>62</v>
      </c>
      <c r="D316" s="110" t="s">
        <v>111</v>
      </c>
      <c r="E316" s="79" t="s">
        <v>399</v>
      </c>
      <c r="F316" s="80" t="s">
        <v>953</v>
      </c>
      <c r="G316" s="80" t="s">
        <v>1102</v>
      </c>
      <c r="H316" s="108" t="s">
        <v>1040</v>
      </c>
      <c r="I316" s="80" t="s">
        <v>1746</v>
      </c>
      <c r="J316" s="80" t="s">
        <v>4327</v>
      </c>
      <c r="K316" s="80" t="s">
        <v>2677</v>
      </c>
      <c r="L316" s="80" t="s">
        <v>3132</v>
      </c>
      <c r="M316" s="66" t="s">
        <v>4357</v>
      </c>
    </row>
    <row r="317" spans="1:13" ht="45">
      <c r="A317" s="11">
        <v>314</v>
      </c>
      <c r="B317" s="80" t="s">
        <v>4</v>
      </c>
      <c r="C317" s="80" t="s">
        <v>62</v>
      </c>
      <c r="D317" s="80" t="s">
        <v>111</v>
      </c>
      <c r="E317" s="79" t="s">
        <v>400</v>
      </c>
      <c r="F317" s="80" t="s">
        <v>953</v>
      </c>
      <c r="G317" s="80" t="s">
        <v>4358</v>
      </c>
      <c r="H317" s="108" t="s">
        <v>1298</v>
      </c>
      <c r="I317" s="80" t="s">
        <v>1749</v>
      </c>
      <c r="J317" s="80" t="s">
        <v>4359</v>
      </c>
      <c r="K317" s="80" t="s">
        <v>2678</v>
      </c>
      <c r="L317" s="80" t="s">
        <v>3129</v>
      </c>
      <c r="M317" s="66" t="s">
        <v>4360</v>
      </c>
    </row>
    <row r="318" spans="1:13" ht="45">
      <c r="A318" s="11">
        <v>315</v>
      </c>
      <c r="B318" s="80" t="s">
        <v>4</v>
      </c>
      <c r="C318" s="80" t="s">
        <v>62</v>
      </c>
      <c r="D318" s="80" t="s">
        <v>111</v>
      </c>
      <c r="E318" s="80" t="s">
        <v>401</v>
      </c>
      <c r="F318" s="80" t="s">
        <v>953</v>
      </c>
      <c r="G318" s="80" t="s">
        <v>1036</v>
      </c>
      <c r="H318" s="80" t="s">
        <v>1166</v>
      </c>
      <c r="I318" s="80" t="s">
        <v>1748</v>
      </c>
      <c r="J318" s="80"/>
      <c r="K318" s="80" t="s">
        <v>2679</v>
      </c>
      <c r="L318" s="80" t="s">
        <v>3133</v>
      </c>
      <c r="M318" s="67" t="s">
        <v>4361</v>
      </c>
    </row>
    <row r="319" spans="1:13" ht="45">
      <c r="A319" s="11">
        <v>316</v>
      </c>
      <c r="B319" s="80" t="s">
        <v>5</v>
      </c>
      <c r="C319" s="80" t="s">
        <v>62</v>
      </c>
      <c r="D319" s="80" t="s">
        <v>111</v>
      </c>
      <c r="E319" s="80" t="s">
        <v>402</v>
      </c>
      <c r="F319" s="80" t="s">
        <v>953</v>
      </c>
      <c r="G319" s="80" t="s">
        <v>1008</v>
      </c>
      <c r="H319" s="80" t="s">
        <v>1463</v>
      </c>
      <c r="I319" s="80" t="s">
        <v>1755</v>
      </c>
      <c r="J319" s="80" t="s">
        <v>2331</v>
      </c>
      <c r="K319" s="80" t="s">
        <v>4362</v>
      </c>
      <c r="L319" s="80" t="s">
        <v>3134</v>
      </c>
      <c r="M319" s="67" t="s">
        <v>4363</v>
      </c>
    </row>
    <row r="320" spans="1:13" ht="67.5">
      <c r="A320" s="11">
        <v>317</v>
      </c>
      <c r="B320" s="80" t="s">
        <v>6</v>
      </c>
      <c r="C320" s="80" t="s">
        <v>62</v>
      </c>
      <c r="D320" s="80" t="s">
        <v>111</v>
      </c>
      <c r="E320" s="80" t="s">
        <v>4364</v>
      </c>
      <c r="F320" s="80" t="s">
        <v>953</v>
      </c>
      <c r="G320" s="80" t="s">
        <v>1047</v>
      </c>
      <c r="H320" s="114" t="s">
        <v>4365</v>
      </c>
      <c r="I320" s="80" t="s">
        <v>4366</v>
      </c>
      <c r="J320" s="80" t="s">
        <v>4367</v>
      </c>
      <c r="K320" s="80" t="s">
        <v>4368</v>
      </c>
      <c r="L320" s="80" t="s">
        <v>3135</v>
      </c>
      <c r="M320" s="67" t="s">
        <v>4369</v>
      </c>
    </row>
    <row r="321" spans="1:13">
      <c r="A321" s="11">
        <v>318</v>
      </c>
      <c r="B321" s="80" t="s">
        <v>6</v>
      </c>
      <c r="C321" s="80" t="s">
        <v>62</v>
      </c>
      <c r="D321" s="80" t="s">
        <v>111</v>
      </c>
      <c r="E321" s="80" t="s">
        <v>403</v>
      </c>
      <c r="F321" s="80" t="s">
        <v>953</v>
      </c>
      <c r="G321" s="80" t="s">
        <v>1043</v>
      </c>
      <c r="H321" s="115" t="s">
        <v>4370</v>
      </c>
      <c r="I321" s="80" t="s">
        <v>1756</v>
      </c>
      <c r="J321" s="80" t="s">
        <v>4371</v>
      </c>
      <c r="K321" s="80" t="s">
        <v>4372</v>
      </c>
      <c r="L321" s="80" t="s">
        <v>3136</v>
      </c>
      <c r="M321" s="67" t="s">
        <v>4373</v>
      </c>
    </row>
    <row r="322" spans="1:13">
      <c r="A322" s="11">
        <v>319</v>
      </c>
      <c r="B322" s="110" t="s">
        <v>6</v>
      </c>
      <c r="C322" s="80" t="s">
        <v>62</v>
      </c>
      <c r="D322" s="80" t="s">
        <v>111</v>
      </c>
      <c r="E322" s="80" t="s">
        <v>4374</v>
      </c>
      <c r="F322" s="80" t="s">
        <v>953</v>
      </c>
      <c r="G322" s="80" t="s">
        <v>1043</v>
      </c>
      <c r="H322" s="115" t="s">
        <v>4370</v>
      </c>
      <c r="I322" s="80" t="s">
        <v>1757</v>
      </c>
      <c r="J322" s="80" t="s">
        <v>4756</v>
      </c>
      <c r="K322" s="12" t="s">
        <v>4375</v>
      </c>
      <c r="L322" s="80" t="s">
        <v>4376</v>
      </c>
      <c r="M322" s="67" t="s">
        <v>4363</v>
      </c>
    </row>
    <row r="323" spans="1:13">
      <c r="A323" s="11">
        <v>320</v>
      </c>
      <c r="B323" s="80" t="s">
        <v>6</v>
      </c>
      <c r="C323" s="80" t="s">
        <v>62</v>
      </c>
      <c r="D323" s="80" t="s">
        <v>111</v>
      </c>
      <c r="E323" s="80" t="s">
        <v>4377</v>
      </c>
      <c r="F323" s="80" t="s">
        <v>953</v>
      </c>
      <c r="G323" s="80" t="s">
        <v>1047</v>
      </c>
      <c r="H323" s="115" t="s">
        <v>1483</v>
      </c>
      <c r="I323" s="80" t="s">
        <v>1758</v>
      </c>
      <c r="J323" s="80" t="s">
        <v>4378</v>
      </c>
      <c r="K323" s="12" t="s">
        <v>4867</v>
      </c>
      <c r="L323" s="80" t="s">
        <v>3137</v>
      </c>
      <c r="M323" s="67" t="s">
        <v>4379</v>
      </c>
    </row>
    <row r="324" spans="1:13" ht="45">
      <c r="A324" s="11">
        <v>321</v>
      </c>
      <c r="B324" s="80" t="s">
        <v>6</v>
      </c>
      <c r="C324" s="80" t="s">
        <v>62</v>
      </c>
      <c r="D324" s="80" t="s">
        <v>111</v>
      </c>
      <c r="E324" s="80" t="s">
        <v>404</v>
      </c>
      <c r="F324" s="80" t="s">
        <v>953</v>
      </c>
      <c r="G324" s="80" t="s">
        <v>4380</v>
      </c>
      <c r="H324" s="80" t="s">
        <v>4381</v>
      </c>
      <c r="I324" s="80" t="s">
        <v>1759</v>
      </c>
      <c r="J324" s="80" t="s">
        <v>2332</v>
      </c>
      <c r="K324" s="80" t="s">
        <v>4382</v>
      </c>
      <c r="L324" s="80" t="s">
        <v>4757</v>
      </c>
      <c r="M324" s="105"/>
    </row>
    <row r="325" spans="1:13">
      <c r="A325" s="11">
        <v>322</v>
      </c>
      <c r="B325" s="80" t="s">
        <v>6</v>
      </c>
      <c r="C325" s="80" t="s">
        <v>62</v>
      </c>
      <c r="D325" s="80" t="s">
        <v>111</v>
      </c>
      <c r="E325" s="80" t="s">
        <v>405</v>
      </c>
      <c r="F325" s="80" t="s">
        <v>953</v>
      </c>
      <c r="G325" s="80" t="s">
        <v>4383</v>
      </c>
      <c r="H325" s="80" t="s">
        <v>4758</v>
      </c>
      <c r="I325" s="80" t="s">
        <v>1748</v>
      </c>
      <c r="J325" s="80"/>
      <c r="K325" s="80" t="s">
        <v>2680</v>
      </c>
      <c r="L325" s="80" t="s">
        <v>3138</v>
      </c>
      <c r="M325" s="67" t="s">
        <v>4384</v>
      </c>
    </row>
    <row r="326" spans="1:13">
      <c r="A326" s="11">
        <v>323</v>
      </c>
      <c r="B326" s="80" t="s">
        <v>6</v>
      </c>
      <c r="C326" s="80" t="s">
        <v>62</v>
      </c>
      <c r="D326" s="80" t="s">
        <v>111</v>
      </c>
      <c r="E326" s="80" t="s">
        <v>406</v>
      </c>
      <c r="F326" s="80" t="s">
        <v>953</v>
      </c>
      <c r="G326" s="80" t="s">
        <v>4381</v>
      </c>
      <c r="H326" s="80" t="s">
        <v>4385</v>
      </c>
      <c r="I326" s="80" t="s">
        <v>1760</v>
      </c>
      <c r="J326" s="80" t="s">
        <v>2333</v>
      </c>
      <c r="K326" s="80" t="s">
        <v>2681</v>
      </c>
      <c r="L326" s="80" t="s">
        <v>3139</v>
      </c>
      <c r="M326" s="67" t="s">
        <v>4386</v>
      </c>
    </row>
    <row r="327" spans="1:13">
      <c r="A327" s="11">
        <v>324</v>
      </c>
      <c r="B327" s="80" t="s">
        <v>6</v>
      </c>
      <c r="C327" s="80" t="s">
        <v>62</v>
      </c>
      <c r="D327" s="80" t="s">
        <v>111</v>
      </c>
      <c r="E327" s="80" t="s">
        <v>4387</v>
      </c>
      <c r="F327" s="80" t="s">
        <v>953</v>
      </c>
      <c r="G327" s="80" t="s">
        <v>996</v>
      </c>
      <c r="H327" s="80" t="s">
        <v>4759</v>
      </c>
      <c r="I327" s="80" t="s">
        <v>1761</v>
      </c>
      <c r="J327" s="80" t="s">
        <v>2334</v>
      </c>
      <c r="K327" s="80" t="s">
        <v>4388</v>
      </c>
      <c r="L327" s="80" t="s">
        <v>4760</v>
      </c>
      <c r="M327" s="67" t="s">
        <v>4389</v>
      </c>
    </row>
    <row r="328" spans="1:13">
      <c r="A328" s="11">
        <v>325</v>
      </c>
      <c r="B328" s="80" t="s">
        <v>6</v>
      </c>
      <c r="C328" s="80" t="s">
        <v>62</v>
      </c>
      <c r="D328" s="80" t="s">
        <v>111</v>
      </c>
      <c r="E328" s="80" t="s">
        <v>407</v>
      </c>
      <c r="F328" s="80" t="s">
        <v>953</v>
      </c>
      <c r="G328" s="80" t="s">
        <v>4390</v>
      </c>
      <c r="H328" s="80" t="s">
        <v>1248</v>
      </c>
      <c r="I328" s="80" t="s">
        <v>4391</v>
      </c>
      <c r="J328" s="80" t="s">
        <v>2335</v>
      </c>
      <c r="K328" s="80" t="s">
        <v>4391</v>
      </c>
      <c r="L328" s="80" t="s">
        <v>3140</v>
      </c>
      <c r="M328" s="67" t="s">
        <v>4392</v>
      </c>
    </row>
    <row r="329" spans="1:13" ht="45">
      <c r="A329" s="11">
        <v>326</v>
      </c>
      <c r="B329" s="80" t="s">
        <v>6</v>
      </c>
      <c r="C329" s="80" t="s">
        <v>62</v>
      </c>
      <c r="D329" s="80" t="s">
        <v>111</v>
      </c>
      <c r="E329" s="79" t="s">
        <v>408</v>
      </c>
      <c r="F329" s="80" t="s">
        <v>953</v>
      </c>
      <c r="G329" s="80" t="s">
        <v>978</v>
      </c>
      <c r="H329" s="80" t="s">
        <v>1199</v>
      </c>
      <c r="I329" s="80" t="s">
        <v>1762</v>
      </c>
      <c r="J329" s="80" t="s">
        <v>4378</v>
      </c>
      <c r="K329" s="79" t="s">
        <v>3894</v>
      </c>
      <c r="L329" s="80" t="s">
        <v>3141</v>
      </c>
      <c r="M329" s="105"/>
    </row>
    <row r="330" spans="1:13">
      <c r="A330" s="11">
        <v>327</v>
      </c>
      <c r="B330" s="80" t="s">
        <v>6</v>
      </c>
      <c r="C330" s="80" t="s">
        <v>62</v>
      </c>
      <c r="D330" s="80" t="s">
        <v>111</v>
      </c>
      <c r="E330" s="80" t="s">
        <v>409</v>
      </c>
      <c r="F330" s="80" t="s">
        <v>953</v>
      </c>
      <c r="G330" s="80" t="s">
        <v>1036</v>
      </c>
      <c r="H330" s="115">
        <v>42278</v>
      </c>
      <c r="I330" s="80" t="s">
        <v>1747</v>
      </c>
      <c r="J330" s="80" t="s">
        <v>4330</v>
      </c>
      <c r="K330" s="80" t="s">
        <v>2682</v>
      </c>
      <c r="L330" s="80" t="s">
        <v>3142</v>
      </c>
      <c r="M330" s="105"/>
    </row>
    <row r="331" spans="1:13">
      <c r="A331" s="11">
        <v>328</v>
      </c>
      <c r="B331" s="80" t="s">
        <v>6</v>
      </c>
      <c r="C331" s="80" t="s">
        <v>62</v>
      </c>
      <c r="D331" s="80" t="s">
        <v>111</v>
      </c>
      <c r="E331" s="80" t="s">
        <v>410</v>
      </c>
      <c r="F331" s="80" t="s">
        <v>953</v>
      </c>
      <c r="G331" s="80" t="s">
        <v>1036</v>
      </c>
      <c r="H331" s="18">
        <v>42278</v>
      </c>
      <c r="I331" s="80" t="s">
        <v>1747</v>
      </c>
      <c r="J331" s="80" t="s">
        <v>4330</v>
      </c>
      <c r="K331" s="80" t="s">
        <v>4393</v>
      </c>
      <c r="L331" s="80" t="s">
        <v>4394</v>
      </c>
      <c r="M331" s="105"/>
    </row>
    <row r="332" spans="1:13" ht="45">
      <c r="A332" s="11">
        <v>329</v>
      </c>
      <c r="B332" s="80" t="s">
        <v>6</v>
      </c>
      <c r="C332" s="80" t="s">
        <v>62</v>
      </c>
      <c r="D332" s="80" t="s">
        <v>111</v>
      </c>
      <c r="E332" s="80" t="s">
        <v>411</v>
      </c>
      <c r="F332" s="80" t="s">
        <v>953</v>
      </c>
      <c r="G332" s="80" t="s">
        <v>1036</v>
      </c>
      <c r="H332" s="115" t="s">
        <v>1116</v>
      </c>
      <c r="I332" s="80" t="s">
        <v>4395</v>
      </c>
      <c r="J332" s="80" t="s">
        <v>4396</v>
      </c>
      <c r="K332" s="80" t="s">
        <v>4397</v>
      </c>
      <c r="L332" s="80" t="s">
        <v>3143</v>
      </c>
      <c r="M332" s="67" t="s">
        <v>4398</v>
      </c>
    </row>
    <row r="333" spans="1:13" ht="45">
      <c r="A333" s="11">
        <v>330</v>
      </c>
      <c r="B333" s="80" t="s">
        <v>6</v>
      </c>
      <c r="C333" s="80" t="s">
        <v>62</v>
      </c>
      <c r="D333" s="80" t="s">
        <v>111</v>
      </c>
      <c r="E333" s="80" t="s">
        <v>412</v>
      </c>
      <c r="F333" s="80" t="s">
        <v>953</v>
      </c>
      <c r="G333" s="80" t="s">
        <v>1036</v>
      </c>
      <c r="H333" s="115" t="s">
        <v>1116</v>
      </c>
      <c r="I333" s="80" t="s">
        <v>4399</v>
      </c>
      <c r="J333" s="80" t="s">
        <v>4400</v>
      </c>
      <c r="K333" s="80" t="s">
        <v>4401</v>
      </c>
      <c r="L333" s="80" t="s">
        <v>3135</v>
      </c>
      <c r="M333" s="105"/>
    </row>
    <row r="334" spans="1:13" ht="67.5">
      <c r="A334" s="11">
        <v>331</v>
      </c>
      <c r="B334" s="80" t="s">
        <v>6</v>
      </c>
      <c r="C334" s="80" t="s">
        <v>62</v>
      </c>
      <c r="D334" s="80" t="s">
        <v>111</v>
      </c>
      <c r="E334" s="80" t="s">
        <v>413</v>
      </c>
      <c r="F334" s="80" t="s">
        <v>953</v>
      </c>
      <c r="G334" s="80" t="s">
        <v>1036</v>
      </c>
      <c r="H334" s="115" t="s">
        <v>1116</v>
      </c>
      <c r="I334" s="80" t="s">
        <v>4402</v>
      </c>
      <c r="J334" s="80" t="s">
        <v>4403</v>
      </c>
      <c r="K334" s="80" t="s">
        <v>4761</v>
      </c>
      <c r="L334" s="80" t="s">
        <v>3144</v>
      </c>
      <c r="M334" s="105"/>
    </row>
    <row r="335" spans="1:13">
      <c r="A335" s="11">
        <v>332</v>
      </c>
      <c r="B335" s="80" t="s">
        <v>6</v>
      </c>
      <c r="C335" s="80" t="s">
        <v>62</v>
      </c>
      <c r="D335" s="80" t="s">
        <v>111</v>
      </c>
      <c r="E335" s="80" t="s">
        <v>414</v>
      </c>
      <c r="F335" s="80" t="s">
        <v>953</v>
      </c>
      <c r="G335" s="80" t="s">
        <v>1036</v>
      </c>
      <c r="H335" s="115" t="s">
        <v>1199</v>
      </c>
      <c r="I335" s="80" t="s">
        <v>1756</v>
      </c>
      <c r="J335" s="80" t="s">
        <v>2336</v>
      </c>
      <c r="K335" s="80" t="s">
        <v>4372</v>
      </c>
      <c r="L335" s="80" t="s">
        <v>3136</v>
      </c>
      <c r="M335" s="67" t="s">
        <v>4373</v>
      </c>
    </row>
    <row r="336" spans="1:13" ht="45">
      <c r="A336" s="11">
        <v>333</v>
      </c>
      <c r="B336" s="80" t="s">
        <v>6</v>
      </c>
      <c r="C336" s="80" t="s">
        <v>62</v>
      </c>
      <c r="D336" s="80" t="s">
        <v>111</v>
      </c>
      <c r="E336" s="80" t="s">
        <v>4762</v>
      </c>
      <c r="F336" s="80" t="s">
        <v>953</v>
      </c>
      <c r="G336" s="80" t="s">
        <v>1044</v>
      </c>
      <c r="H336" s="115" t="s">
        <v>1002</v>
      </c>
      <c r="I336" s="80" t="s">
        <v>1747</v>
      </c>
      <c r="J336" s="80" t="s">
        <v>4330</v>
      </c>
      <c r="K336" s="80" t="s">
        <v>4347</v>
      </c>
      <c r="L336" s="80" t="s">
        <v>4348</v>
      </c>
      <c r="M336" s="67" t="s">
        <v>4349</v>
      </c>
    </row>
    <row r="337" spans="1:13">
      <c r="A337" s="11">
        <v>334</v>
      </c>
      <c r="B337" s="80" t="s">
        <v>6</v>
      </c>
      <c r="C337" s="80" t="s">
        <v>62</v>
      </c>
      <c r="D337" s="80" t="s">
        <v>111</v>
      </c>
      <c r="E337" s="80" t="s">
        <v>4404</v>
      </c>
      <c r="F337" s="80" t="s">
        <v>953</v>
      </c>
      <c r="G337" s="80" t="s">
        <v>1002</v>
      </c>
      <c r="H337" s="80" t="s">
        <v>4405</v>
      </c>
      <c r="I337" s="80" t="s">
        <v>4763</v>
      </c>
      <c r="J337" s="80" t="s">
        <v>4764</v>
      </c>
      <c r="K337" s="80" t="s">
        <v>2683</v>
      </c>
      <c r="L337" s="80" t="s">
        <v>3145</v>
      </c>
      <c r="M337" s="67" t="s">
        <v>4406</v>
      </c>
    </row>
    <row r="338" spans="1:13" ht="45">
      <c r="A338" s="11">
        <v>335</v>
      </c>
      <c r="B338" s="12" t="s">
        <v>3</v>
      </c>
      <c r="C338" s="12" t="s">
        <v>63</v>
      </c>
      <c r="D338" s="12" t="s">
        <v>112</v>
      </c>
      <c r="E338" s="12" t="s">
        <v>415</v>
      </c>
      <c r="F338" s="12" t="s">
        <v>953</v>
      </c>
      <c r="G338" s="12" t="s">
        <v>974</v>
      </c>
      <c r="H338" s="12" t="s">
        <v>1300</v>
      </c>
      <c r="I338" s="12" t="s">
        <v>1763</v>
      </c>
      <c r="J338" s="12" t="s">
        <v>3895</v>
      </c>
      <c r="K338" s="12" t="s">
        <v>2684</v>
      </c>
      <c r="L338" s="2" t="s">
        <v>3146</v>
      </c>
      <c r="M338" s="67" t="s">
        <v>3537</v>
      </c>
    </row>
    <row r="339" spans="1:13" ht="45">
      <c r="A339" s="11">
        <v>336</v>
      </c>
      <c r="B339" s="12" t="s">
        <v>3</v>
      </c>
      <c r="C339" s="12" t="s">
        <v>63</v>
      </c>
      <c r="D339" s="12" t="s">
        <v>112</v>
      </c>
      <c r="E339" s="12" t="s">
        <v>416</v>
      </c>
      <c r="F339" s="12" t="s">
        <v>953</v>
      </c>
      <c r="G339" s="12" t="s">
        <v>971</v>
      </c>
      <c r="H339" s="12" t="s">
        <v>1226</v>
      </c>
      <c r="I339" s="12" t="s">
        <v>1764</v>
      </c>
      <c r="J339" s="12" t="s">
        <v>3896</v>
      </c>
      <c r="K339" s="12" t="s">
        <v>2684</v>
      </c>
      <c r="L339" s="2" t="s">
        <v>3146</v>
      </c>
      <c r="M339" s="67" t="s">
        <v>3537</v>
      </c>
    </row>
    <row r="340" spans="1:13" ht="45">
      <c r="A340" s="11">
        <v>337</v>
      </c>
      <c r="B340" s="12" t="s">
        <v>3</v>
      </c>
      <c r="C340" s="12" t="s">
        <v>63</v>
      </c>
      <c r="D340" s="12" t="s">
        <v>112</v>
      </c>
      <c r="E340" s="12" t="s">
        <v>417</v>
      </c>
      <c r="F340" s="12" t="s">
        <v>953</v>
      </c>
      <c r="G340" s="12" t="s">
        <v>968</v>
      </c>
      <c r="H340" s="12" t="s">
        <v>1239</v>
      </c>
      <c r="I340" s="12" t="s">
        <v>1765</v>
      </c>
      <c r="J340" s="12" t="s">
        <v>3897</v>
      </c>
      <c r="K340" s="12" t="s">
        <v>2684</v>
      </c>
      <c r="L340" s="2" t="s">
        <v>3146</v>
      </c>
      <c r="M340" s="67" t="s">
        <v>3537</v>
      </c>
    </row>
    <row r="341" spans="1:13" ht="45">
      <c r="A341" s="11">
        <v>338</v>
      </c>
      <c r="B341" s="12" t="s">
        <v>7</v>
      </c>
      <c r="C341" s="12" t="s">
        <v>63</v>
      </c>
      <c r="D341" s="12" t="s">
        <v>112</v>
      </c>
      <c r="E341" s="12" t="s">
        <v>418</v>
      </c>
      <c r="F341" s="12" t="s">
        <v>953</v>
      </c>
      <c r="G341" s="12" t="s">
        <v>972</v>
      </c>
      <c r="H341" s="12" t="s">
        <v>1301</v>
      </c>
      <c r="I341" s="12" t="s">
        <v>1766</v>
      </c>
      <c r="J341" s="12" t="s">
        <v>2337</v>
      </c>
      <c r="K341" s="12" t="s">
        <v>2684</v>
      </c>
      <c r="L341" s="2" t="s">
        <v>3146</v>
      </c>
      <c r="M341" s="67" t="s">
        <v>3537</v>
      </c>
    </row>
    <row r="342" spans="1:13" ht="45">
      <c r="A342" s="11">
        <v>339</v>
      </c>
      <c r="B342" s="12" t="s">
        <v>7</v>
      </c>
      <c r="C342" s="12" t="s">
        <v>63</v>
      </c>
      <c r="D342" s="12" t="s">
        <v>112</v>
      </c>
      <c r="E342" s="12" t="s">
        <v>419</v>
      </c>
      <c r="F342" s="12" t="s">
        <v>953</v>
      </c>
      <c r="G342" s="12" t="s">
        <v>972</v>
      </c>
      <c r="H342" s="12" t="s">
        <v>1170</v>
      </c>
      <c r="I342" s="12" t="s">
        <v>1766</v>
      </c>
      <c r="J342" s="12" t="s">
        <v>2337</v>
      </c>
      <c r="K342" s="12" t="s">
        <v>2684</v>
      </c>
      <c r="L342" s="2" t="s">
        <v>3146</v>
      </c>
      <c r="M342" s="67" t="s">
        <v>3537</v>
      </c>
    </row>
    <row r="343" spans="1:13" ht="45">
      <c r="A343" s="11">
        <v>340</v>
      </c>
      <c r="B343" s="12" t="s">
        <v>7</v>
      </c>
      <c r="C343" s="12" t="s">
        <v>63</v>
      </c>
      <c r="D343" s="12" t="s">
        <v>112</v>
      </c>
      <c r="E343" s="12" t="s">
        <v>420</v>
      </c>
      <c r="F343" s="12" t="s">
        <v>953</v>
      </c>
      <c r="G343" s="12" t="s">
        <v>994</v>
      </c>
      <c r="H343" s="12" t="s">
        <v>1302</v>
      </c>
      <c r="I343" s="12" t="s">
        <v>1767</v>
      </c>
      <c r="J343" s="20" t="s">
        <v>3898</v>
      </c>
      <c r="K343" s="12" t="s">
        <v>2684</v>
      </c>
      <c r="L343" s="2" t="s">
        <v>3146</v>
      </c>
      <c r="M343" s="67" t="s">
        <v>3537</v>
      </c>
    </row>
    <row r="344" spans="1:13" ht="45">
      <c r="A344" s="11">
        <v>341</v>
      </c>
      <c r="B344" s="13" t="s">
        <v>7</v>
      </c>
      <c r="C344" s="12" t="s">
        <v>63</v>
      </c>
      <c r="D344" s="12" t="s">
        <v>112</v>
      </c>
      <c r="E344" s="12" t="s">
        <v>421</v>
      </c>
      <c r="F344" s="12" t="s">
        <v>953</v>
      </c>
      <c r="G344" s="12" t="s">
        <v>972</v>
      </c>
      <c r="H344" s="13" t="s">
        <v>1303</v>
      </c>
      <c r="I344" s="12" t="s">
        <v>1768</v>
      </c>
      <c r="J344" s="12" t="s">
        <v>3899</v>
      </c>
      <c r="K344" s="12" t="s">
        <v>2684</v>
      </c>
      <c r="L344" s="2" t="s">
        <v>3146</v>
      </c>
      <c r="M344" s="67" t="s">
        <v>3537</v>
      </c>
    </row>
    <row r="345" spans="1:13" ht="45">
      <c r="A345" s="11">
        <v>342</v>
      </c>
      <c r="B345" s="13" t="s">
        <v>3</v>
      </c>
      <c r="C345" s="12" t="s">
        <v>63</v>
      </c>
      <c r="D345" s="12" t="s">
        <v>112</v>
      </c>
      <c r="E345" s="12" t="s">
        <v>422</v>
      </c>
      <c r="F345" s="12" t="s">
        <v>959</v>
      </c>
      <c r="G345" s="12" t="s">
        <v>1045</v>
      </c>
      <c r="H345" s="12" t="s">
        <v>1045</v>
      </c>
      <c r="I345" s="12" t="s">
        <v>1769</v>
      </c>
      <c r="J345" s="12"/>
      <c r="K345" s="12" t="s">
        <v>2685</v>
      </c>
      <c r="L345" s="2" t="s">
        <v>3147</v>
      </c>
      <c r="M345" s="67" t="s">
        <v>5323</v>
      </c>
    </row>
    <row r="346" spans="1:13" ht="45">
      <c r="A346" s="11">
        <v>343</v>
      </c>
      <c r="B346" s="13" t="s">
        <v>7</v>
      </c>
      <c r="C346" s="12" t="s">
        <v>63</v>
      </c>
      <c r="D346" s="12" t="s">
        <v>112</v>
      </c>
      <c r="E346" s="12" t="s">
        <v>423</v>
      </c>
      <c r="F346" s="12" t="s">
        <v>959</v>
      </c>
      <c r="G346" s="12" t="s">
        <v>972</v>
      </c>
      <c r="H346" s="13" t="s">
        <v>1170</v>
      </c>
      <c r="I346" s="12" t="s">
        <v>1770</v>
      </c>
      <c r="J346" s="12"/>
      <c r="K346" s="12" t="s">
        <v>2686</v>
      </c>
      <c r="L346" s="2" t="s">
        <v>3148</v>
      </c>
      <c r="M346" s="67" t="s">
        <v>3538</v>
      </c>
    </row>
    <row r="347" spans="1:13" ht="45">
      <c r="A347" s="11">
        <v>344</v>
      </c>
      <c r="B347" s="13" t="s">
        <v>7</v>
      </c>
      <c r="C347" s="12" t="s">
        <v>63</v>
      </c>
      <c r="D347" s="12" t="s">
        <v>112</v>
      </c>
      <c r="E347" s="12" t="s">
        <v>424</v>
      </c>
      <c r="F347" s="12" t="s">
        <v>959</v>
      </c>
      <c r="G347" s="12" t="s">
        <v>995</v>
      </c>
      <c r="H347" s="13" t="s">
        <v>1300</v>
      </c>
      <c r="I347" s="12" t="s">
        <v>1770</v>
      </c>
      <c r="J347" s="12"/>
      <c r="K347" s="12" t="s">
        <v>2686</v>
      </c>
      <c r="L347" s="2" t="s">
        <v>3148</v>
      </c>
      <c r="M347" s="67" t="s">
        <v>3538</v>
      </c>
    </row>
    <row r="348" spans="1:13" ht="45">
      <c r="A348" s="11">
        <v>345</v>
      </c>
      <c r="B348" s="13" t="s">
        <v>3</v>
      </c>
      <c r="C348" s="12" t="s">
        <v>63</v>
      </c>
      <c r="D348" s="12" t="s">
        <v>112</v>
      </c>
      <c r="E348" s="12" t="s">
        <v>425</v>
      </c>
      <c r="F348" s="12" t="s">
        <v>959</v>
      </c>
      <c r="G348" s="12" t="s">
        <v>968</v>
      </c>
      <c r="H348" s="13" t="s">
        <v>1177</v>
      </c>
      <c r="I348" s="12" t="s">
        <v>1771</v>
      </c>
      <c r="J348" s="12" t="s">
        <v>2337</v>
      </c>
      <c r="K348" s="12" t="s">
        <v>2686</v>
      </c>
      <c r="L348" s="2" t="s">
        <v>3148</v>
      </c>
      <c r="M348" s="67" t="s">
        <v>3538</v>
      </c>
    </row>
    <row r="349" spans="1:13" ht="45">
      <c r="A349" s="11">
        <v>346</v>
      </c>
      <c r="B349" s="13" t="s">
        <v>3</v>
      </c>
      <c r="C349" s="12" t="s">
        <v>63</v>
      </c>
      <c r="D349" s="12" t="s">
        <v>112</v>
      </c>
      <c r="E349" s="12" t="s">
        <v>426</v>
      </c>
      <c r="F349" s="12" t="s">
        <v>959</v>
      </c>
      <c r="G349" s="12" t="s">
        <v>998</v>
      </c>
      <c r="H349" s="13" t="s">
        <v>1155</v>
      </c>
      <c r="I349" s="12" t="s">
        <v>1770</v>
      </c>
      <c r="J349" s="12"/>
      <c r="K349" s="12" t="s">
        <v>2686</v>
      </c>
      <c r="L349" s="2" t="s">
        <v>3148</v>
      </c>
      <c r="M349" s="67" t="s">
        <v>3538</v>
      </c>
    </row>
    <row r="350" spans="1:13" ht="45">
      <c r="A350" s="11">
        <v>347</v>
      </c>
      <c r="B350" s="12" t="s">
        <v>5</v>
      </c>
      <c r="C350" s="12" t="s">
        <v>63</v>
      </c>
      <c r="D350" s="12" t="s">
        <v>112</v>
      </c>
      <c r="E350" s="12" t="s">
        <v>427</v>
      </c>
      <c r="F350" s="12" t="s">
        <v>953</v>
      </c>
      <c r="G350" s="12" t="s">
        <v>966</v>
      </c>
      <c r="H350" s="12" t="s">
        <v>1159</v>
      </c>
      <c r="I350" s="12" t="s">
        <v>1772</v>
      </c>
      <c r="J350" s="12" t="s">
        <v>3900</v>
      </c>
      <c r="K350" s="12" t="s">
        <v>2684</v>
      </c>
      <c r="L350" s="2" t="s">
        <v>3149</v>
      </c>
      <c r="M350" s="67" t="s">
        <v>3537</v>
      </c>
    </row>
    <row r="351" spans="1:13" ht="45">
      <c r="A351" s="11">
        <v>348</v>
      </c>
      <c r="B351" s="12" t="s">
        <v>5</v>
      </c>
      <c r="C351" s="12" t="s">
        <v>63</v>
      </c>
      <c r="D351" s="12" t="s">
        <v>112</v>
      </c>
      <c r="E351" s="12" t="s">
        <v>428</v>
      </c>
      <c r="F351" s="12" t="s">
        <v>953</v>
      </c>
      <c r="G351" s="12" t="s">
        <v>968</v>
      </c>
      <c r="H351" s="12" t="s">
        <v>1177</v>
      </c>
      <c r="I351" s="12" t="s">
        <v>1773</v>
      </c>
      <c r="J351" s="12" t="s">
        <v>3900</v>
      </c>
      <c r="K351" s="12" t="s">
        <v>2684</v>
      </c>
      <c r="L351" s="2" t="s">
        <v>3146</v>
      </c>
      <c r="M351" s="67" t="s">
        <v>3537</v>
      </c>
    </row>
    <row r="352" spans="1:13" ht="45">
      <c r="A352" s="11">
        <v>349</v>
      </c>
      <c r="B352" s="12" t="s">
        <v>5</v>
      </c>
      <c r="C352" s="12" t="s">
        <v>63</v>
      </c>
      <c r="D352" s="12" t="s">
        <v>112</v>
      </c>
      <c r="E352" s="12" t="s">
        <v>429</v>
      </c>
      <c r="F352" s="12" t="s">
        <v>953</v>
      </c>
      <c r="G352" s="12" t="s">
        <v>968</v>
      </c>
      <c r="H352" s="12" t="s">
        <v>1177</v>
      </c>
      <c r="I352" s="12" t="s">
        <v>1774</v>
      </c>
      <c r="J352" s="12" t="s">
        <v>2367</v>
      </c>
      <c r="K352" s="12" t="s">
        <v>2684</v>
      </c>
      <c r="L352" s="2" t="s">
        <v>3146</v>
      </c>
      <c r="M352" s="67" t="s">
        <v>3537</v>
      </c>
    </row>
    <row r="353" spans="1:13" ht="45">
      <c r="A353" s="11">
        <v>350</v>
      </c>
      <c r="B353" s="12" t="s">
        <v>5</v>
      </c>
      <c r="C353" s="12" t="s">
        <v>63</v>
      </c>
      <c r="D353" s="12" t="s">
        <v>112</v>
      </c>
      <c r="E353" s="12" t="s">
        <v>430</v>
      </c>
      <c r="F353" s="12" t="s">
        <v>953</v>
      </c>
      <c r="G353" s="12" t="s">
        <v>1046</v>
      </c>
      <c r="H353" s="12" t="s">
        <v>1239</v>
      </c>
      <c r="I353" s="12" t="s">
        <v>1771</v>
      </c>
      <c r="J353" s="12" t="s">
        <v>2337</v>
      </c>
      <c r="K353" s="12" t="s">
        <v>2684</v>
      </c>
      <c r="L353" s="2" t="s">
        <v>3149</v>
      </c>
      <c r="M353" s="67" t="s">
        <v>3537</v>
      </c>
    </row>
    <row r="354" spans="1:13" ht="45">
      <c r="A354" s="11">
        <v>351</v>
      </c>
      <c r="B354" s="12" t="s">
        <v>5</v>
      </c>
      <c r="C354" s="12" t="s">
        <v>63</v>
      </c>
      <c r="D354" s="12" t="s">
        <v>112</v>
      </c>
      <c r="E354" s="12" t="s">
        <v>431</v>
      </c>
      <c r="F354" s="12" t="s">
        <v>953</v>
      </c>
      <c r="G354" s="12" t="s">
        <v>968</v>
      </c>
      <c r="H354" s="12" t="s">
        <v>1239</v>
      </c>
      <c r="I354" s="12" t="s">
        <v>1775</v>
      </c>
      <c r="J354" s="12" t="s">
        <v>2337</v>
      </c>
      <c r="K354" s="12" t="s">
        <v>2684</v>
      </c>
      <c r="L354" s="2" t="s">
        <v>3146</v>
      </c>
      <c r="M354" s="67" t="s">
        <v>3537</v>
      </c>
    </row>
    <row r="355" spans="1:13" ht="45">
      <c r="A355" s="11">
        <v>352</v>
      </c>
      <c r="B355" s="12" t="s">
        <v>5</v>
      </c>
      <c r="C355" s="12" t="s">
        <v>63</v>
      </c>
      <c r="D355" s="12" t="s">
        <v>112</v>
      </c>
      <c r="E355" s="12" t="s">
        <v>432</v>
      </c>
      <c r="F355" s="12" t="s">
        <v>953</v>
      </c>
      <c r="G355" s="12" t="s">
        <v>968</v>
      </c>
      <c r="H355" s="12" t="s">
        <v>1222</v>
      </c>
      <c r="I355" s="12" t="s">
        <v>112</v>
      </c>
      <c r="J355" s="12" t="s">
        <v>2227</v>
      </c>
      <c r="K355" s="12" t="s">
        <v>2684</v>
      </c>
      <c r="L355" s="2" t="s">
        <v>3146</v>
      </c>
      <c r="M355" s="67" t="s">
        <v>3537</v>
      </c>
    </row>
    <row r="356" spans="1:13" ht="45">
      <c r="A356" s="11">
        <v>353</v>
      </c>
      <c r="B356" s="12" t="s">
        <v>6</v>
      </c>
      <c r="C356" s="12" t="s">
        <v>63</v>
      </c>
      <c r="D356" s="12" t="s">
        <v>112</v>
      </c>
      <c r="E356" s="12" t="s">
        <v>433</v>
      </c>
      <c r="F356" s="12" t="s">
        <v>953</v>
      </c>
      <c r="G356" s="12" t="s">
        <v>974</v>
      </c>
      <c r="H356" s="12" t="s">
        <v>1219</v>
      </c>
      <c r="I356" s="12" t="s">
        <v>1776</v>
      </c>
      <c r="J356" s="12" t="s">
        <v>3900</v>
      </c>
      <c r="K356" s="12" t="s">
        <v>2684</v>
      </c>
      <c r="L356" s="2" t="s">
        <v>3146</v>
      </c>
      <c r="M356" s="67" t="s">
        <v>3537</v>
      </c>
    </row>
    <row r="357" spans="1:13" ht="45">
      <c r="A357" s="11">
        <v>354</v>
      </c>
      <c r="B357" s="12" t="s">
        <v>6</v>
      </c>
      <c r="C357" s="12" t="s">
        <v>63</v>
      </c>
      <c r="D357" s="12" t="s">
        <v>112</v>
      </c>
      <c r="E357" s="12" t="s">
        <v>434</v>
      </c>
      <c r="F357" s="12" t="s">
        <v>953</v>
      </c>
      <c r="G357" s="12" t="s">
        <v>974</v>
      </c>
      <c r="H357" s="12" t="s">
        <v>1173</v>
      </c>
      <c r="I357" s="12" t="s">
        <v>1777</v>
      </c>
      <c r="J357" s="12" t="s">
        <v>3900</v>
      </c>
      <c r="K357" s="12" t="s">
        <v>2684</v>
      </c>
      <c r="L357" s="2" t="s">
        <v>3146</v>
      </c>
      <c r="M357" s="67" t="s">
        <v>3537</v>
      </c>
    </row>
    <row r="358" spans="1:13" ht="45">
      <c r="A358" s="11">
        <v>355</v>
      </c>
      <c r="B358" s="12" t="s">
        <v>6</v>
      </c>
      <c r="C358" s="12" t="s">
        <v>63</v>
      </c>
      <c r="D358" s="12" t="s">
        <v>112</v>
      </c>
      <c r="E358" s="12" t="s">
        <v>435</v>
      </c>
      <c r="F358" s="12" t="s">
        <v>953</v>
      </c>
      <c r="G358" s="12" t="s">
        <v>971</v>
      </c>
      <c r="H358" s="12" t="s">
        <v>1226</v>
      </c>
      <c r="I358" s="12" t="s">
        <v>1778</v>
      </c>
      <c r="J358" s="12" t="s">
        <v>3899</v>
      </c>
      <c r="K358" s="12" t="s">
        <v>2684</v>
      </c>
      <c r="L358" s="2" t="s">
        <v>3146</v>
      </c>
      <c r="M358" s="67" t="s">
        <v>3537</v>
      </c>
    </row>
    <row r="359" spans="1:13" ht="45">
      <c r="A359" s="11">
        <v>356</v>
      </c>
      <c r="B359" s="12" t="s">
        <v>6</v>
      </c>
      <c r="C359" s="12" t="s">
        <v>63</v>
      </c>
      <c r="D359" s="12" t="s">
        <v>112</v>
      </c>
      <c r="E359" s="12" t="s">
        <v>436</v>
      </c>
      <c r="F359" s="12" t="s">
        <v>953</v>
      </c>
      <c r="G359" s="12" t="s">
        <v>968</v>
      </c>
      <c r="H359" s="12" t="s">
        <v>1222</v>
      </c>
      <c r="I359" s="12" t="s">
        <v>1779</v>
      </c>
      <c r="J359" s="12" t="s">
        <v>2227</v>
      </c>
      <c r="K359" s="12" t="s">
        <v>2684</v>
      </c>
      <c r="L359" s="2" t="s">
        <v>3146</v>
      </c>
      <c r="M359" s="67" t="s">
        <v>3537</v>
      </c>
    </row>
    <row r="360" spans="1:13" ht="45">
      <c r="A360" s="11">
        <v>357</v>
      </c>
      <c r="B360" s="12" t="s">
        <v>6</v>
      </c>
      <c r="C360" s="12" t="s">
        <v>63</v>
      </c>
      <c r="D360" s="12" t="s">
        <v>112</v>
      </c>
      <c r="E360" s="12" t="s">
        <v>437</v>
      </c>
      <c r="F360" s="12" t="s">
        <v>953</v>
      </c>
      <c r="G360" s="12" t="s">
        <v>970</v>
      </c>
      <c r="H360" s="12" t="s">
        <v>1198</v>
      </c>
      <c r="I360" s="12" t="s">
        <v>1780</v>
      </c>
      <c r="J360" s="12" t="s">
        <v>2236</v>
      </c>
      <c r="K360" s="12" t="s">
        <v>2684</v>
      </c>
      <c r="L360" s="2" t="s">
        <v>3146</v>
      </c>
      <c r="M360" s="67" t="s">
        <v>3537</v>
      </c>
    </row>
    <row r="361" spans="1:13" ht="45">
      <c r="A361" s="11">
        <v>358</v>
      </c>
      <c r="B361" s="12" t="s">
        <v>32</v>
      </c>
      <c r="C361" s="12" t="s">
        <v>63</v>
      </c>
      <c r="D361" s="12" t="s">
        <v>112</v>
      </c>
      <c r="E361" s="12" t="s">
        <v>438</v>
      </c>
      <c r="F361" s="12" t="s">
        <v>953</v>
      </c>
      <c r="G361" s="12" t="s">
        <v>971</v>
      </c>
      <c r="H361" s="12" t="s">
        <v>1164</v>
      </c>
      <c r="I361" s="12" t="s">
        <v>1781</v>
      </c>
      <c r="J361" s="12" t="s">
        <v>2227</v>
      </c>
      <c r="K361" s="12" t="s">
        <v>2684</v>
      </c>
      <c r="L361" s="2" t="s">
        <v>3149</v>
      </c>
      <c r="M361" s="67" t="s">
        <v>3537</v>
      </c>
    </row>
    <row r="362" spans="1:13">
      <c r="A362" s="11">
        <v>359</v>
      </c>
      <c r="B362" s="12" t="s">
        <v>4</v>
      </c>
      <c r="C362" s="12" t="s">
        <v>63</v>
      </c>
      <c r="D362" s="12" t="s">
        <v>112</v>
      </c>
      <c r="E362" s="12" t="s">
        <v>439</v>
      </c>
      <c r="F362" s="12" t="s">
        <v>955</v>
      </c>
      <c r="G362" s="12" t="s">
        <v>3901</v>
      </c>
      <c r="H362" s="12" t="s">
        <v>3901</v>
      </c>
      <c r="I362" s="12" t="s">
        <v>5270</v>
      </c>
      <c r="J362" s="12" t="s">
        <v>3900</v>
      </c>
      <c r="K362" s="12" t="s">
        <v>2687</v>
      </c>
      <c r="L362" s="2" t="s">
        <v>4875</v>
      </c>
      <c r="M362" s="67" t="s">
        <v>3539</v>
      </c>
    </row>
    <row r="363" spans="1:13" ht="45">
      <c r="A363" s="11">
        <v>360</v>
      </c>
      <c r="B363" s="12" t="s">
        <v>2</v>
      </c>
      <c r="C363" s="12" t="s">
        <v>63</v>
      </c>
      <c r="D363" s="12" t="s">
        <v>113</v>
      </c>
      <c r="E363" s="12" t="s">
        <v>440</v>
      </c>
      <c r="F363" s="12" t="s">
        <v>953</v>
      </c>
      <c r="G363" s="12" t="s">
        <v>1002</v>
      </c>
      <c r="H363" s="12" t="s">
        <v>1304</v>
      </c>
      <c r="I363" s="12" t="s">
        <v>1782</v>
      </c>
      <c r="J363" s="12" t="s">
        <v>2338</v>
      </c>
      <c r="K363" s="12" t="s">
        <v>2688</v>
      </c>
      <c r="L363" s="12" t="s">
        <v>3150</v>
      </c>
      <c r="M363" s="67" t="s">
        <v>3540</v>
      </c>
    </row>
    <row r="364" spans="1:13" ht="45">
      <c r="A364" s="11">
        <v>361</v>
      </c>
      <c r="B364" s="12" t="s">
        <v>3</v>
      </c>
      <c r="C364" s="12" t="s">
        <v>63</v>
      </c>
      <c r="D364" s="12" t="s">
        <v>113</v>
      </c>
      <c r="E364" s="12" t="s">
        <v>441</v>
      </c>
      <c r="F364" s="12" t="s">
        <v>953</v>
      </c>
      <c r="G364" s="12" t="s">
        <v>971</v>
      </c>
      <c r="H364" s="12" t="s">
        <v>1305</v>
      </c>
      <c r="I364" s="12" t="s">
        <v>1782</v>
      </c>
      <c r="J364" s="12" t="s">
        <v>2338</v>
      </c>
      <c r="K364" s="12" t="s">
        <v>2688</v>
      </c>
      <c r="L364" s="12" t="s">
        <v>3150</v>
      </c>
      <c r="M364" s="67" t="s">
        <v>3540</v>
      </c>
    </row>
    <row r="365" spans="1:13" ht="45">
      <c r="A365" s="11">
        <v>362</v>
      </c>
      <c r="B365" s="12" t="s">
        <v>7</v>
      </c>
      <c r="C365" s="12" t="s">
        <v>63</v>
      </c>
      <c r="D365" s="12" t="s">
        <v>113</v>
      </c>
      <c r="E365" s="12" t="s">
        <v>442</v>
      </c>
      <c r="F365" s="12" t="s">
        <v>953</v>
      </c>
      <c r="G365" s="12" t="s">
        <v>972</v>
      </c>
      <c r="H365" s="12" t="s">
        <v>1306</v>
      </c>
      <c r="I365" s="12" t="s">
        <v>1782</v>
      </c>
      <c r="J365" s="12" t="s">
        <v>2338</v>
      </c>
      <c r="K365" s="12" t="s">
        <v>2688</v>
      </c>
      <c r="L365" s="12" t="s">
        <v>3150</v>
      </c>
      <c r="M365" s="67" t="s">
        <v>3540</v>
      </c>
    </row>
    <row r="366" spans="1:13" ht="45">
      <c r="A366" s="11">
        <v>363</v>
      </c>
      <c r="B366" s="12" t="s">
        <v>7</v>
      </c>
      <c r="C366" s="12" t="s">
        <v>63</v>
      </c>
      <c r="D366" s="12" t="s">
        <v>113</v>
      </c>
      <c r="E366" s="12" t="s">
        <v>443</v>
      </c>
      <c r="F366" s="12" t="s">
        <v>953</v>
      </c>
      <c r="G366" s="12" t="s">
        <v>973</v>
      </c>
      <c r="H366" s="12" t="s">
        <v>1307</v>
      </c>
      <c r="I366" s="12" t="s">
        <v>1782</v>
      </c>
      <c r="J366" s="12" t="s">
        <v>2338</v>
      </c>
      <c r="K366" s="12" t="s">
        <v>2688</v>
      </c>
      <c r="L366" s="12" t="s">
        <v>3150</v>
      </c>
      <c r="M366" s="67" t="s">
        <v>3540</v>
      </c>
    </row>
    <row r="367" spans="1:13" ht="45">
      <c r="A367" s="11">
        <v>364</v>
      </c>
      <c r="B367" s="12" t="s">
        <v>8</v>
      </c>
      <c r="C367" s="12" t="s">
        <v>63</v>
      </c>
      <c r="D367" s="12" t="s">
        <v>113</v>
      </c>
      <c r="E367" s="12" t="s">
        <v>444</v>
      </c>
      <c r="F367" s="12" t="s">
        <v>953</v>
      </c>
      <c r="G367" s="12" t="s">
        <v>1038</v>
      </c>
      <c r="H367" s="12" t="s">
        <v>1308</v>
      </c>
      <c r="I367" s="12" t="s">
        <v>1782</v>
      </c>
      <c r="J367" s="12" t="s">
        <v>2338</v>
      </c>
      <c r="K367" s="12" t="s">
        <v>2688</v>
      </c>
      <c r="L367" s="12" t="s">
        <v>3150</v>
      </c>
      <c r="M367" s="67" t="s">
        <v>3540</v>
      </c>
    </row>
    <row r="368" spans="1:13" ht="45">
      <c r="A368" s="11">
        <v>365</v>
      </c>
      <c r="B368" s="12" t="s">
        <v>5</v>
      </c>
      <c r="C368" s="12" t="s">
        <v>63</v>
      </c>
      <c r="D368" s="12" t="s">
        <v>113</v>
      </c>
      <c r="E368" s="12" t="s">
        <v>445</v>
      </c>
      <c r="F368" s="12" t="s">
        <v>953</v>
      </c>
      <c r="G368" s="12" t="s">
        <v>966</v>
      </c>
      <c r="H368" s="12" t="s">
        <v>1309</v>
      </c>
      <c r="I368" s="12" t="s">
        <v>1783</v>
      </c>
      <c r="J368" s="12" t="s">
        <v>2256</v>
      </c>
      <c r="K368" s="12" t="s">
        <v>2689</v>
      </c>
      <c r="L368" s="12" t="s">
        <v>3151</v>
      </c>
      <c r="M368" s="67" t="s">
        <v>3541</v>
      </c>
    </row>
    <row r="369" spans="1:13" ht="45">
      <c r="A369" s="11">
        <v>366</v>
      </c>
      <c r="B369" s="12" t="s">
        <v>5</v>
      </c>
      <c r="C369" s="12" t="s">
        <v>63</v>
      </c>
      <c r="D369" s="12" t="s">
        <v>113</v>
      </c>
      <c r="E369" s="12" t="s">
        <v>446</v>
      </c>
      <c r="F369" s="12" t="s">
        <v>953</v>
      </c>
      <c r="G369" s="12" t="s">
        <v>968</v>
      </c>
      <c r="H369" s="12" t="s">
        <v>1310</v>
      </c>
      <c r="I369" s="12" t="s">
        <v>1784</v>
      </c>
      <c r="J369" s="12" t="s">
        <v>2280</v>
      </c>
      <c r="K369" s="12" t="s">
        <v>2689</v>
      </c>
      <c r="L369" s="12" t="s">
        <v>3151</v>
      </c>
      <c r="M369" s="67" t="s">
        <v>3541</v>
      </c>
    </row>
    <row r="370" spans="1:13" ht="45">
      <c r="A370" s="11">
        <v>367</v>
      </c>
      <c r="B370" s="13" t="s">
        <v>6</v>
      </c>
      <c r="C370" s="12" t="s">
        <v>63</v>
      </c>
      <c r="D370" s="12" t="s">
        <v>113</v>
      </c>
      <c r="E370" s="12" t="s">
        <v>447</v>
      </c>
      <c r="F370" s="12" t="s">
        <v>953</v>
      </c>
      <c r="G370" s="12" t="s">
        <v>971</v>
      </c>
      <c r="H370" s="13" t="s">
        <v>1311</v>
      </c>
      <c r="I370" s="12" t="s">
        <v>1785</v>
      </c>
      <c r="J370" s="12" t="s">
        <v>2256</v>
      </c>
      <c r="K370" s="12" t="s">
        <v>2690</v>
      </c>
      <c r="L370" s="12" t="s">
        <v>3152</v>
      </c>
      <c r="M370" s="67" t="s">
        <v>5324</v>
      </c>
    </row>
    <row r="371" spans="1:13" ht="45">
      <c r="A371" s="11">
        <v>368</v>
      </c>
      <c r="B371" s="12" t="s">
        <v>6</v>
      </c>
      <c r="C371" s="12" t="s">
        <v>63</v>
      </c>
      <c r="D371" s="12" t="s">
        <v>113</v>
      </c>
      <c r="E371" s="12" t="s">
        <v>448</v>
      </c>
      <c r="F371" s="12" t="s">
        <v>953</v>
      </c>
      <c r="G371" s="12" t="s">
        <v>966</v>
      </c>
      <c r="H371" s="12" t="s">
        <v>1312</v>
      </c>
      <c r="I371" s="12" t="s">
        <v>1786</v>
      </c>
      <c r="J371" s="12" t="s">
        <v>2232</v>
      </c>
      <c r="K371" s="12" t="s">
        <v>2691</v>
      </c>
      <c r="L371" s="12" t="s">
        <v>3153</v>
      </c>
      <c r="M371" s="67" t="s">
        <v>3542</v>
      </c>
    </row>
    <row r="372" spans="1:13">
      <c r="A372" s="11">
        <v>369</v>
      </c>
      <c r="B372" s="12" t="s">
        <v>6</v>
      </c>
      <c r="C372" s="12" t="s">
        <v>63</v>
      </c>
      <c r="D372" s="12" t="s">
        <v>113</v>
      </c>
      <c r="E372" s="12" t="s">
        <v>449</v>
      </c>
      <c r="F372" s="12" t="s">
        <v>953</v>
      </c>
      <c r="G372" s="12" t="s">
        <v>966</v>
      </c>
      <c r="H372" s="12" t="s">
        <v>1313</v>
      </c>
      <c r="I372" s="12" t="s">
        <v>1787</v>
      </c>
      <c r="J372" s="12" t="s">
        <v>2339</v>
      </c>
      <c r="K372" s="12" t="s">
        <v>2692</v>
      </c>
      <c r="L372" s="12" t="s">
        <v>3154</v>
      </c>
      <c r="M372" s="67" t="s">
        <v>5325</v>
      </c>
    </row>
    <row r="373" spans="1:13" ht="45">
      <c r="A373" s="11">
        <v>370</v>
      </c>
      <c r="B373" s="12" t="s">
        <v>6</v>
      </c>
      <c r="C373" s="12" t="s">
        <v>63</v>
      </c>
      <c r="D373" s="12" t="s">
        <v>113</v>
      </c>
      <c r="E373" s="12" t="s">
        <v>450</v>
      </c>
      <c r="F373" s="12" t="s">
        <v>953</v>
      </c>
      <c r="G373" s="12" t="s">
        <v>1008</v>
      </c>
      <c r="H373" s="12" t="s">
        <v>1314</v>
      </c>
      <c r="I373" s="12" t="s">
        <v>1785</v>
      </c>
      <c r="J373" s="12" t="s">
        <v>2338</v>
      </c>
      <c r="K373" s="12" t="s">
        <v>2693</v>
      </c>
      <c r="L373" s="12" t="s">
        <v>3155</v>
      </c>
      <c r="M373" s="67" t="s">
        <v>5326</v>
      </c>
    </row>
    <row r="374" spans="1:13" ht="45">
      <c r="A374" s="11">
        <v>371</v>
      </c>
      <c r="B374" s="12" t="s">
        <v>6</v>
      </c>
      <c r="C374" s="12" t="s">
        <v>63</v>
      </c>
      <c r="D374" s="12" t="s">
        <v>113</v>
      </c>
      <c r="E374" s="12" t="s">
        <v>451</v>
      </c>
      <c r="F374" s="12" t="s">
        <v>953</v>
      </c>
      <c r="G374" s="12" t="s">
        <v>1007</v>
      </c>
      <c r="H374" s="12" t="s">
        <v>1315</v>
      </c>
      <c r="I374" s="12" t="s">
        <v>1788</v>
      </c>
      <c r="J374" s="12" t="s">
        <v>2338</v>
      </c>
      <c r="K374" s="12" t="s">
        <v>2694</v>
      </c>
      <c r="L374" s="12" t="s">
        <v>3156</v>
      </c>
      <c r="M374" s="67" t="s">
        <v>5327</v>
      </c>
    </row>
    <row r="375" spans="1:13">
      <c r="A375" s="11">
        <v>372</v>
      </c>
      <c r="B375" s="12" t="s">
        <v>6</v>
      </c>
      <c r="C375" s="12" t="s">
        <v>63</v>
      </c>
      <c r="D375" s="12" t="s">
        <v>113</v>
      </c>
      <c r="E375" s="12" t="s">
        <v>452</v>
      </c>
      <c r="F375" s="12" t="s">
        <v>953</v>
      </c>
      <c r="G375" s="12" t="s">
        <v>1047</v>
      </c>
      <c r="H375" s="12" t="s">
        <v>1316</v>
      </c>
      <c r="I375" s="12" t="s">
        <v>1789</v>
      </c>
      <c r="J375" s="12" t="s">
        <v>2260</v>
      </c>
      <c r="K375" s="12" t="s">
        <v>2695</v>
      </c>
      <c r="L375" s="12" t="s">
        <v>3157</v>
      </c>
      <c r="M375" s="67" t="s">
        <v>3543</v>
      </c>
    </row>
    <row r="376" spans="1:13">
      <c r="A376" s="11">
        <v>373</v>
      </c>
      <c r="B376" s="12" t="s">
        <v>6</v>
      </c>
      <c r="C376" s="12" t="s">
        <v>63</v>
      </c>
      <c r="D376" s="12" t="s">
        <v>114</v>
      </c>
      <c r="E376" s="12" t="s">
        <v>453</v>
      </c>
      <c r="F376" s="12" t="s">
        <v>955</v>
      </c>
      <c r="G376" s="12" t="s">
        <v>976</v>
      </c>
      <c r="H376" s="12" t="s">
        <v>1317</v>
      </c>
      <c r="I376" s="12" t="s">
        <v>1790</v>
      </c>
      <c r="J376" s="12" t="s">
        <v>2340</v>
      </c>
      <c r="K376" s="12" t="s">
        <v>2696</v>
      </c>
      <c r="L376" s="12" t="s">
        <v>3158</v>
      </c>
      <c r="M376" s="70" t="s">
        <v>3544</v>
      </c>
    </row>
    <row r="377" spans="1:13">
      <c r="A377" s="11">
        <v>374</v>
      </c>
      <c r="B377" s="12" t="s">
        <v>6</v>
      </c>
      <c r="C377" s="12" t="s">
        <v>63</v>
      </c>
      <c r="D377" s="12" t="s">
        <v>114</v>
      </c>
      <c r="E377" s="12" t="s">
        <v>454</v>
      </c>
      <c r="F377" s="12" t="s">
        <v>955</v>
      </c>
      <c r="G377" s="12" t="s">
        <v>994</v>
      </c>
      <c r="H377" s="33" t="s">
        <v>1318</v>
      </c>
      <c r="I377" s="12" t="s">
        <v>1791</v>
      </c>
      <c r="J377" s="12" t="s">
        <v>2341</v>
      </c>
      <c r="K377" s="12" t="s">
        <v>2696</v>
      </c>
      <c r="L377" s="4" t="s">
        <v>3159</v>
      </c>
      <c r="M377" s="66" t="s">
        <v>3545</v>
      </c>
    </row>
    <row r="378" spans="1:13">
      <c r="A378" s="11">
        <v>375</v>
      </c>
      <c r="B378" s="12" t="s">
        <v>7</v>
      </c>
      <c r="C378" s="13" t="s">
        <v>63</v>
      </c>
      <c r="D378" s="12" t="s">
        <v>114</v>
      </c>
      <c r="E378" s="12" t="s">
        <v>455</v>
      </c>
      <c r="F378" s="12" t="s">
        <v>953</v>
      </c>
      <c r="G378" s="12" t="s">
        <v>972</v>
      </c>
      <c r="H378" s="12" t="s">
        <v>1319</v>
      </c>
      <c r="I378" s="12" t="s">
        <v>1793</v>
      </c>
      <c r="J378" s="12" t="s">
        <v>2342</v>
      </c>
      <c r="K378" s="12" t="s">
        <v>2697</v>
      </c>
      <c r="L378" s="4" t="s">
        <v>3160</v>
      </c>
      <c r="M378" s="66" t="s">
        <v>5328</v>
      </c>
    </row>
    <row r="379" spans="1:13">
      <c r="A379" s="11">
        <v>376</v>
      </c>
      <c r="B379" s="12" t="s">
        <v>6</v>
      </c>
      <c r="C379" s="13" t="s">
        <v>63</v>
      </c>
      <c r="D379" s="12" t="s">
        <v>114</v>
      </c>
      <c r="E379" s="12" t="s">
        <v>456</v>
      </c>
      <c r="F379" s="12" t="s">
        <v>953</v>
      </c>
      <c r="G379" s="12" t="s">
        <v>972</v>
      </c>
      <c r="H379" s="12" t="s">
        <v>1320</v>
      </c>
      <c r="I379" s="12" t="s">
        <v>1794</v>
      </c>
      <c r="J379" s="12" t="s">
        <v>2343</v>
      </c>
      <c r="K379" s="12" t="s">
        <v>2698</v>
      </c>
      <c r="L379" s="4" t="s">
        <v>3161</v>
      </c>
      <c r="M379" s="70" t="s">
        <v>3546</v>
      </c>
    </row>
    <row r="380" spans="1:13">
      <c r="A380" s="11">
        <v>377</v>
      </c>
      <c r="B380" s="12" t="s">
        <v>5</v>
      </c>
      <c r="C380" s="13" t="s">
        <v>63</v>
      </c>
      <c r="D380" s="12" t="s">
        <v>114</v>
      </c>
      <c r="E380" s="12" t="s">
        <v>457</v>
      </c>
      <c r="F380" s="12" t="s">
        <v>955</v>
      </c>
      <c r="G380" s="12" t="s">
        <v>968</v>
      </c>
      <c r="H380" s="12" t="s">
        <v>1321</v>
      </c>
      <c r="I380" s="12" t="s">
        <v>1791</v>
      </c>
      <c r="J380" s="12" t="s">
        <v>2344</v>
      </c>
      <c r="K380" s="12" t="s">
        <v>2696</v>
      </c>
      <c r="L380" s="4" t="s">
        <v>3159</v>
      </c>
      <c r="M380" s="71" t="s">
        <v>3547</v>
      </c>
    </row>
    <row r="381" spans="1:13">
      <c r="A381" s="11">
        <v>378</v>
      </c>
      <c r="B381" s="12" t="s">
        <v>6</v>
      </c>
      <c r="C381" s="13" t="s">
        <v>63</v>
      </c>
      <c r="D381" s="12" t="s">
        <v>114</v>
      </c>
      <c r="E381" s="12" t="s">
        <v>458</v>
      </c>
      <c r="F381" s="12" t="s">
        <v>955</v>
      </c>
      <c r="G381" s="12" t="s">
        <v>968</v>
      </c>
      <c r="H381" s="12" t="s">
        <v>1322</v>
      </c>
      <c r="I381" s="12" t="s">
        <v>1795</v>
      </c>
      <c r="J381" s="12" t="s">
        <v>2345</v>
      </c>
      <c r="K381" s="12" t="s">
        <v>2698</v>
      </c>
      <c r="L381" s="4" t="s">
        <v>3161</v>
      </c>
      <c r="M381" s="71" t="s">
        <v>3548</v>
      </c>
    </row>
    <row r="382" spans="1:13">
      <c r="A382" s="11">
        <v>379</v>
      </c>
      <c r="B382" s="12" t="s">
        <v>5</v>
      </c>
      <c r="C382" s="13" t="s">
        <v>63</v>
      </c>
      <c r="D382" s="12" t="s">
        <v>114</v>
      </c>
      <c r="E382" s="12" t="s">
        <v>459</v>
      </c>
      <c r="F382" s="12" t="s">
        <v>953</v>
      </c>
      <c r="G382" s="12" t="s">
        <v>968</v>
      </c>
      <c r="H382" s="33" t="s">
        <v>1323</v>
      </c>
      <c r="I382" s="12" t="s">
        <v>1793</v>
      </c>
      <c r="J382" s="12" t="s">
        <v>2342</v>
      </c>
      <c r="K382" s="12" t="s">
        <v>2697</v>
      </c>
      <c r="L382" s="4" t="s">
        <v>3160</v>
      </c>
      <c r="M382" s="66" t="s">
        <v>5328</v>
      </c>
    </row>
    <row r="383" spans="1:13">
      <c r="A383" s="11">
        <v>380</v>
      </c>
      <c r="B383" s="12" t="s">
        <v>6</v>
      </c>
      <c r="C383" s="13" t="s">
        <v>63</v>
      </c>
      <c r="D383" s="12" t="s">
        <v>114</v>
      </c>
      <c r="E383" s="12" t="s">
        <v>461</v>
      </c>
      <c r="F383" s="12" t="s">
        <v>953</v>
      </c>
      <c r="G383" s="12" t="s">
        <v>998</v>
      </c>
      <c r="H383" s="12" t="s">
        <v>1324</v>
      </c>
      <c r="I383" s="12" t="s">
        <v>1793</v>
      </c>
      <c r="J383" s="12" t="s">
        <v>2342</v>
      </c>
      <c r="K383" s="12" t="s">
        <v>2697</v>
      </c>
      <c r="L383" s="4" t="s">
        <v>3160</v>
      </c>
      <c r="M383" s="66" t="s">
        <v>5328</v>
      </c>
    </row>
    <row r="384" spans="1:13">
      <c r="A384" s="11">
        <v>381</v>
      </c>
      <c r="B384" s="12" t="s">
        <v>6</v>
      </c>
      <c r="C384" s="13" t="s">
        <v>63</v>
      </c>
      <c r="D384" s="12" t="s">
        <v>114</v>
      </c>
      <c r="E384" s="12" t="s">
        <v>463</v>
      </c>
      <c r="F384" s="12" t="s">
        <v>955</v>
      </c>
      <c r="G384" s="12" t="s">
        <v>998</v>
      </c>
      <c r="H384" s="12" t="s">
        <v>1325</v>
      </c>
      <c r="I384" s="12" t="s">
        <v>1791</v>
      </c>
      <c r="J384" s="12" t="s">
        <v>2341</v>
      </c>
      <c r="K384" s="12" t="s">
        <v>2696</v>
      </c>
      <c r="L384" s="4" t="s">
        <v>3159</v>
      </c>
      <c r="M384" s="66" t="s">
        <v>3545</v>
      </c>
    </row>
    <row r="385" spans="1:13" ht="45">
      <c r="A385" s="11">
        <v>382</v>
      </c>
      <c r="B385" s="12" t="s">
        <v>3</v>
      </c>
      <c r="C385" s="12" t="s">
        <v>63</v>
      </c>
      <c r="D385" s="12" t="s">
        <v>115</v>
      </c>
      <c r="E385" s="12" t="s">
        <v>464</v>
      </c>
      <c r="F385" s="12" t="s">
        <v>953</v>
      </c>
      <c r="G385" s="12" t="s">
        <v>966</v>
      </c>
      <c r="H385" s="12" t="s">
        <v>1159</v>
      </c>
      <c r="I385" s="12" t="s">
        <v>1796</v>
      </c>
      <c r="J385" s="12" t="s">
        <v>2227</v>
      </c>
      <c r="K385" s="12" t="s">
        <v>2699</v>
      </c>
      <c r="L385" s="12" t="s">
        <v>3162</v>
      </c>
      <c r="M385" s="67" t="s">
        <v>3549</v>
      </c>
    </row>
    <row r="386" spans="1:13" ht="45">
      <c r="A386" s="11">
        <v>383</v>
      </c>
      <c r="B386" s="13" t="s">
        <v>7</v>
      </c>
      <c r="C386" s="12" t="s">
        <v>63</v>
      </c>
      <c r="D386" s="12" t="s">
        <v>115</v>
      </c>
      <c r="E386" s="12" t="s">
        <v>465</v>
      </c>
      <c r="F386" s="12" t="s">
        <v>953</v>
      </c>
      <c r="G386" s="12" t="s">
        <v>973</v>
      </c>
      <c r="H386" s="13" t="s">
        <v>1171</v>
      </c>
      <c r="I386" s="12" t="s">
        <v>1797</v>
      </c>
      <c r="J386" s="12" t="s">
        <v>2227</v>
      </c>
      <c r="K386" s="12" t="s">
        <v>2700</v>
      </c>
      <c r="L386" s="12" t="s">
        <v>3163</v>
      </c>
      <c r="M386" s="67" t="s">
        <v>3550</v>
      </c>
    </row>
    <row r="387" spans="1:13" ht="45">
      <c r="A387" s="11">
        <v>384</v>
      </c>
      <c r="B387" s="12" t="s">
        <v>5</v>
      </c>
      <c r="C387" s="12" t="s">
        <v>63</v>
      </c>
      <c r="D387" s="12" t="s">
        <v>115</v>
      </c>
      <c r="E387" s="12" t="s">
        <v>466</v>
      </c>
      <c r="F387" s="12" t="s">
        <v>953</v>
      </c>
      <c r="G387" s="12" t="s">
        <v>966</v>
      </c>
      <c r="H387" s="12" t="s">
        <v>1168</v>
      </c>
      <c r="I387" s="12" t="s">
        <v>1796</v>
      </c>
      <c r="J387" s="12" t="s">
        <v>2227</v>
      </c>
      <c r="K387" s="12" t="s">
        <v>2700</v>
      </c>
      <c r="L387" s="12" t="s">
        <v>3163</v>
      </c>
      <c r="M387" s="67" t="s">
        <v>3551</v>
      </c>
    </row>
    <row r="388" spans="1:13">
      <c r="A388" s="11">
        <v>385</v>
      </c>
      <c r="B388" s="12" t="s">
        <v>5</v>
      </c>
      <c r="C388" s="12" t="s">
        <v>63</v>
      </c>
      <c r="D388" s="12" t="s">
        <v>115</v>
      </c>
      <c r="E388" s="12" t="s">
        <v>467</v>
      </c>
      <c r="F388" s="12" t="s">
        <v>953</v>
      </c>
      <c r="G388" s="12" t="s">
        <v>968</v>
      </c>
      <c r="H388" s="12" t="s">
        <v>1326</v>
      </c>
      <c r="I388" s="12" t="s">
        <v>1798</v>
      </c>
      <c r="J388" s="12" t="s">
        <v>2262</v>
      </c>
      <c r="K388" s="12" t="s">
        <v>2701</v>
      </c>
      <c r="L388" s="12" t="s">
        <v>3164</v>
      </c>
      <c r="M388" s="67" t="s">
        <v>3552</v>
      </c>
    </row>
    <row r="389" spans="1:13">
      <c r="A389" s="11">
        <v>386</v>
      </c>
      <c r="B389" s="12" t="s">
        <v>5</v>
      </c>
      <c r="C389" s="12" t="s">
        <v>63</v>
      </c>
      <c r="D389" s="12" t="s">
        <v>115</v>
      </c>
      <c r="E389" s="12" t="s">
        <v>468</v>
      </c>
      <c r="F389" s="12" t="s">
        <v>953</v>
      </c>
      <c r="G389" s="12" t="s">
        <v>993</v>
      </c>
      <c r="H389" s="12" t="s">
        <v>1327</v>
      </c>
      <c r="I389" s="12" t="s">
        <v>1799</v>
      </c>
      <c r="J389" s="12" t="s">
        <v>2262</v>
      </c>
      <c r="K389" s="12" t="s">
        <v>2701</v>
      </c>
      <c r="L389" s="12" t="s">
        <v>3164</v>
      </c>
      <c r="M389" s="67" t="s">
        <v>3552</v>
      </c>
    </row>
    <row r="390" spans="1:13" ht="45">
      <c r="A390" s="11">
        <v>387</v>
      </c>
      <c r="B390" s="12" t="s">
        <v>6</v>
      </c>
      <c r="C390" s="12" t="s">
        <v>63</v>
      </c>
      <c r="D390" s="12" t="s">
        <v>115</v>
      </c>
      <c r="E390" s="12" t="s">
        <v>452</v>
      </c>
      <c r="F390" s="12" t="s">
        <v>953</v>
      </c>
      <c r="G390" s="12" t="s">
        <v>974</v>
      </c>
      <c r="H390" s="12" t="s">
        <v>1328</v>
      </c>
      <c r="I390" s="12" t="s">
        <v>1800</v>
      </c>
      <c r="J390" s="12" t="s">
        <v>2227</v>
      </c>
      <c r="K390" s="12" t="s">
        <v>2700</v>
      </c>
      <c r="L390" s="12" t="s">
        <v>3163</v>
      </c>
      <c r="M390" s="67" t="s">
        <v>3551</v>
      </c>
    </row>
    <row r="391" spans="1:13" ht="45">
      <c r="A391" s="11">
        <v>388</v>
      </c>
      <c r="B391" s="12" t="s">
        <v>6</v>
      </c>
      <c r="C391" s="12" t="s">
        <v>63</v>
      </c>
      <c r="D391" s="12" t="s">
        <v>115</v>
      </c>
      <c r="E391" s="12" t="s">
        <v>469</v>
      </c>
      <c r="F391" s="12" t="s">
        <v>953</v>
      </c>
      <c r="G391" s="12" t="s">
        <v>966</v>
      </c>
      <c r="H391" s="12" t="s">
        <v>1329</v>
      </c>
      <c r="I391" s="12" t="s">
        <v>1800</v>
      </c>
      <c r="J391" s="12" t="s">
        <v>2227</v>
      </c>
      <c r="K391" s="12" t="s">
        <v>2700</v>
      </c>
      <c r="L391" s="12" t="s">
        <v>3163</v>
      </c>
      <c r="M391" s="67" t="s">
        <v>3551</v>
      </c>
    </row>
    <row r="392" spans="1:13">
      <c r="A392" s="11">
        <v>389</v>
      </c>
      <c r="B392" s="12" t="s">
        <v>6</v>
      </c>
      <c r="C392" s="12" t="s">
        <v>63</v>
      </c>
      <c r="D392" s="12" t="s">
        <v>115</v>
      </c>
      <c r="E392" s="12" t="s">
        <v>470</v>
      </c>
      <c r="F392" s="12" t="s">
        <v>953</v>
      </c>
      <c r="G392" s="12" t="s">
        <v>966</v>
      </c>
      <c r="H392" s="12" t="s">
        <v>1330</v>
      </c>
      <c r="I392" s="12" t="s">
        <v>1801</v>
      </c>
      <c r="J392" s="12" t="s">
        <v>2263</v>
      </c>
      <c r="K392" s="12" t="s">
        <v>2702</v>
      </c>
      <c r="L392" s="12" t="s">
        <v>3165</v>
      </c>
      <c r="M392" s="67" t="s">
        <v>3551</v>
      </c>
    </row>
    <row r="393" spans="1:13" ht="45">
      <c r="A393" s="11">
        <v>390</v>
      </c>
      <c r="B393" s="12" t="s">
        <v>6</v>
      </c>
      <c r="C393" s="12" t="s">
        <v>63</v>
      </c>
      <c r="D393" s="12" t="s">
        <v>115</v>
      </c>
      <c r="E393" s="12" t="s">
        <v>471</v>
      </c>
      <c r="F393" s="12" t="s">
        <v>953</v>
      </c>
      <c r="G393" s="12" t="s">
        <v>968</v>
      </c>
      <c r="H393" s="12" t="s">
        <v>1331</v>
      </c>
      <c r="I393" s="12" t="s">
        <v>1802</v>
      </c>
      <c r="J393" s="12" t="s">
        <v>2262</v>
      </c>
      <c r="K393" s="12" t="s">
        <v>2700</v>
      </c>
      <c r="L393" s="12" t="s">
        <v>3163</v>
      </c>
      <c r="M393" s="67" t="s">
        <v>3551</v>
      </c>
    </row>
    <row r="394" spans="1:13" ht="45">
      <c r="A394" s="11">
        <v>391</v>
      </c>
      <c r="B394" s="12" t="s">
        <v>6</v>
      </c>
      <c r="C394" s="12" t="s">
        <v>63</v>
      </c>
      <c r="D394" s="12" t="s">
        <v>115</v>
      </c>
      <c r="E394" s="12" t="s">
        <v>472</v>
      </c>
      <c r="F394" s="12" t="s">
        <v>953</v>
      </c>
      <c r="G394" s="12" t="s">
        <v>964</v>
      </c>
      <c r="H394" s="18">
        <v>42267</v>
      </c>
      <c r="I394" s="12" t="s">
        <v>1803</v>
      </c>
      <c r="J394" s="12" t="s">
        <v>2263</v>
      </c>
      <c r="K394" s="12" t="s">
        <v>2700</v>
      </c>
      <c r="L394" s="12" t="s">
        <v>3163</v>
      </c>
      <c r="M394" s="67" t="s">
        <v>3551</v>
      </c>
    </row>
    <row r="395" spans="1:13" ht="45">
      <c r="A395" s="11">
        <v>392</v>
      </c>
      <c r="B395" s="12" t="s">
        <v>6</v>
      </c>
      <c r="C395" s="12" t="s">
        <v>63</v>
      </c>
      <c r="D395" s="12" t="s">
        <v>115</v>
      </c>
      <c r="E395" s="12" t="s">
        <v>473</v>
      </c>
      <c r="F395" s="12" t="s">
        <v>953</v>
      </c>
      <c r="G395" s="12" t="s">
        <v>1007</v>
      </c>
      <c r="H395" s="12" t="s">
        <v>1332</v>
      </c>
      <c r="I395" s="12" t="s">
        <v>1804</v>
      </c>
      <c r="J395" s="12" t="s">
        <v>2338</v>
      </c>
      <c r="K395" s="12" t="s">
        <v>2693</v>
      </c>
      <c r="L395" s="12" t="s">
        <v>3155</v>
      </c>
      <c r="M395" s="67" t="s">
        <v>5326</v>
      </c>
    </row>
    <row r="396" spans="1:13" s="119" customFormat="1" ht="45">
      <c r="A396" s="11">
        <v>393</v>
      </c>
      <c r="B396" s="116" t="s">
        <v>25</v>
      </c>
      <c r="C396" s="117" t="s">
        <v>4443</v>
      </c>
      <c r="D396" s="116" t="s">
        <v>4444</v>
      </c>
      <c r="E396" s="116" t="s">
        <v>4445</v>
      </c>
      <c r="F396" s="118" t="s">
        <v>959</v>
      </c>
      <c r="G396" s="116" t="s">
        <v>983</v>
      </c>
      <c r="H396" s="116" t="s">
        <v>4446</v>
      </c>
      <c r="I396" s="116" t="s">
        <v>4447</v>
      </c>
      <c r="J396" s="116" t="s">
        <v>4448</v>
      </c>
      <c r="K396" s="116" t="s">
        <v>4868</v>
      </c>
      <c r="L396" s="116" t="s">
        <v>4449</v>
      </c>
      <c r="M396" s="66" t="s">
        <v>5329</v>
      </c>
    </row>
    <row r="397" spans="1:13" s="119" customFormat="1">
      <c r="A397" s="11">
        <v>394</v>
      </c>
      <c r="B397" s="118" t="s">
        <v>25</v>
      </c>
      <c r="C397" s="117" t="s">
        <v>4443</v>
      </c>
      <c r="D397" s="116" t="s">
        <v>4444</v>
      </c>
      <c r="E397" s="118" t="s">
        <v>4450</v>
      </c>
      <c r="F397" s="118" t="s">
        <v>959</v>
      </c>
      <c r="G397" s="118" t="s">
        <v>1077</v>
      </c>
      <c r="H397" s="118" t="s">
        <v>4451</v>
      </c>
      <c r="I397" s="118" t="s">
        <v>4452</v>
      </c>
      <c r="J397" s="118" t="s">
        <v>4453</v>
      </c>
      <c r="K397" s="118" t="s">
        <v>4454</v>
      </c>
      <c r="L397" s="116" t="s">
        <v>4455</v>
      </c>
      <c r="M397" s="66" t="s">
        <v>5330</v>
      </c>
    </row>
    <row r="398" spans="1:13" s="119" customFormat="1">
      <c r="A398" s="11">
        <v>395</v>
      </c>
      <c r="B398" s="118" t="s">
        <v>4456</v>
      </c>
      <c r="C398" s="117" t="s">
        <v>4443</v>
      </c>
      <c r="D398" s="116" t="s">
        <v>4444</v>
      </c>
      <c r="E398" s="118" t="s">
        <v>4457</v>
      </c>
      <c r="F398" s="118" t="s">
        <v>959</v>
      </c>
      <c r="G398" s="118" t="s">
        <v>1063</v>
      </c>
      <c r="H398" s="118" t="s">
        <v>4458</v>
      </c>
      <c r="I398" s="118" t="s">
        <v>4459</v>
      </c>
      <c r="J398" s="118" t="s">
        <v>4453</v>
      </c>
      <c r="K398" s="118" t="s">
        <v>4454</v>
      </c>
      <c r="L398" s="116" t="s">
        <v>3166</v>
      </c>
      <c r="M398" s="66" t="s">
        <v>5330</v>
      </c>
    </row>
    <row r="399" spans="1:13" s="119" customFormat="1" ht="45">
      <c r="A399" s="11">
        <v>396</v>
      </c>
      <c r="B399" s="116" t="s">
        <v>4456</v>
      </c>
      <c r="C399" s="117" t="s">
        <v>4443</v>
      </c>
      <c r="D399" s="11" t="s">
        <v>4444</v>
      </c>
      <c r="E399" s="11" t="s">
        <v>4460</v>
      </c>
      <c r="F399" s="12" t="s">
        <v>959</v>
      </c>
      <c r="G399" s="12" t="s">
        <v>4461</v>
      </c>
      <c r="H399" s="12" t="s">
        <v>4461</v>
      </c>
      <c r="I399" s="11" t="s">
        <v>4462</v>
      </c>
      <c r="J399" s="118" t="s">
        <v>4463</v>
      </c>
      <c r="K399" s="118" t="s">
        <v>4454</v>
      </c>
      <c r="L399" s="116" t="s">
        <v>3167</v>
      </c>
      <c r="M399" s="66" t="s">
        <v>5330</v>
      </c>
    </row>
    <row r="400" spans="1:13" s="119" customFormat="1" ht="45">
      <c r="A400" s="11">
        <v>397</v>
      </c>
      <c r="B400" s="116" t="s">
        <v>4456</v>
      </c>
      <c r="C400" s="117" t="s">
        <v>4443</v>
      </c>
      <c r="D400" s="11" t="s">
        <v>4444</v>
      </c>
      <c r="E400" s="11" t="s">
        <v>4464</v>
      </c>
      <c r="F400" s="12" t="s">
        <v>959</v>
      </c>
      <c r="G400" s="11" t="s">
        <v>1065</v>
      </c>
      <c r="H400" s="11" t="s">
        <v>4869</v>
      </c>
      <c r="I400" s="11" t="s">
        <v>4465</v>
      </c>
      <c r="J400" s="118" t="s">
        <v>4466</v>
      </c>
      <c r="K400" s="116" t="s">
        <v>4467</v>
      </c>
      <c r="L400" s="116" t="s">
        <v>4468</v>
      </c>
      <c r="M400" s="120" t="s">
        <v>5331</v>
      </c>
    </row>
    <row r="401" spans="1:13" s="119" customFormat="1" ht="45">
      <c r="A401" s="11">
        <v>398</v>
      </c>
      <c r="B401" s="116" t="s">
        <v>4456</v>
      </c>
      <c r="C401" s="117" t="s">
        <v>4443</v>
      </c>
      <c r="D401" s="11" t="s">
        <v>4444</v>
      </c>
      <c r="E401" s="11" t="s">
        <v>4469</v>
      </c>
      <c r="F401" s="11" t="s">
        <v>959</v>
      </c>
      <c r="G401" s="11" t="s">
        <v>1076</v>
      </c>
      <c r="H401" s="11" t="s">
        <v>4870</v>
      </c>
      <c r="I401" s="11" t="s">
        <v>4470</v>
      </c>
      <c r="J401" s="118" t="s">
        <v>4471</v>
      </c>
      <c r="K401" s="116" t="s">
        <v>4472</v>
      </c>
      <c r="L401" s="116" t="s">
        <v>4473</v>
      </c>
      <c r="M401" s="69" t="s">
        <v>5332</v>
      </c>
    </row>
    <row r="402" spans="1:13" s="119" customFormat="1" ht="45">
      <c r="A402" s="11">
        <v>399</v>
      </c>
      <c r="B402" s="116" t="s">
        <v>4456</v>
      </c>
      <c r="C402" s="117" t="s">
        <v>4443</v>
      </c>
      <c r="D402" s="11" t="s">
        <v>4444</v>
      </c>
      <c r="E402" s="11" t="s">
        <v>4474</v>
      </c>
      <c r="F402" s="11" t="s">
        <v>959</v>
      </c>
      <c r="G402" s="11" t="s">
        <v>1077</v>
      </c>
      <c r="H402" s="11" t="s">
        <v>4871</v>
      </c>
      <c r="I402" s="11" t="s">
        <v>4470</v>
      </c>
      <c r="J402" s="118" t="s">
        <v>4471</v>
      </c>
      <c r="K402" s="116" t="s">
        <v>4475</v>
      </c>
      <c r="L402" s="116" t="s">
        <v>4476</v>
      </c>
      <c r="M402" s="69" t="s">
        <v>5333</v>
      </c>
    </row>
    <row r="403" spans="1:13" s="119" customFormat="1" ht="45">
      <c r="A403" s="11">
        <v>400</v>
      </c>
      <c r="B403" s="118" t="s">
        <v>18</v>
      </c>
      <c r="C403" s="117" t="s">
        <v>4443</v>
      </c>
      <c r="D403" s="12" t="s">
        <v>4444</v>
      </c>
      <c r="E403" s="12" t="s">
        <v>4477</v>
      </c>
      <c r="F403" s="12" t="s">
        <v>959</v>
      </c>
      <c r="G403" s="12" t="s">
        <v>1068</v>
      </c>
      <c r="H403" s="121" t="s">
        <v>3744</v>
      </c>
      <c r="I403" s="12" t="s">
        <v>4478</v>
      </c>
      <c r="J403" s="118" t="s">
        <v>4471</v>
      </c>
      <c r="K403" s="118" t="s">
        <v>4479</v>
      </c>
      <c r="L403" s="122" t="s">
        <v>4480</v>
      </c>
      <c r="M403" s="66" t="s">
        <v>5334</v>
      </c>
    </row>
    <row r="404" spans="1:13" s="119" customFormat="1">
      <c r="A404" s="11">
        <v>401</v>
      </c>
      <c r="B404" s="118" t="s">
        <v>18</v>
      </c>
      <c r="C404" s="117" t="s">
        <v>4443</v>
      </c>
      <c r="D404" s="118" t="s">
        <v>4444</v>
      </c>
      <c r="E404" s="118" t="s">
        <v>4481</v>
      </c>
      <c r="F404" s="118" t="s">
        <v>959</v>
      </c>
      <c r="G404" s="118" t="s">
        <v>1068</v>
      </c>
      <c r="H404" s="117" t="s">
        <v>4482</v>
      </c>
      <c r="I404" s="118" t="s">
        <v>4462</v>
      </c>
      <c r="J404" s="118" t="s">
        <v>4483</v>
      </c>
      <c r="K404" s="118" t="s">
        <v>4484</v>
      </c>
      <c r="L404" s="116" t="s">
        <v>4485</v>
      </c>
      <c r="M404" s="66" t="s">
        <v>5335</v>
      </c>
    </row>
    <row r="405" spans="1:13" s="119" customFormat="1">
      <c r="A405" s="11">
        <v>402</v>
      </c>
      <c r="B405" s="118" t="s">
        <v>18</v>
      </c>
      <c r="C405" s="117" t="s">
        <v>4443</v>
      </c>
      <c r="D405" s="118" t="s">
        <v>4444</v>
      </c>
      <c r="E405" s="118" t="s">
        <v>4486</v>
      </c>
      <c r="F405" s="118" t="s">
        <v>959</v>
      </c>
      <c r="G405" s="118" t="s">
        <v>983</v>
      </c>
      <c r="H405" s="118" t="s">
        <v>4487</v>
      </c>
      <c r="I405" s="118" t="s">
        <v>4488</v>
      </c>
      <c r="J405" s="118" t="s">
        <v>4483</v>
      </c>
      <c r="K405" s="118" t="s">
        <v>4489</v>
      </c>
      <c r="L405" s="116" t="s">
        <v>4490</v>
      </c>
      <c r="M405" s="66" t="s">
        <v>5336</v>
      </c>
    </row>
    <row r="406" spans="1:13" s="119" customFormat="1">
      <c r="A406" s="11">
        <v>403</v>
      </c>
      <c r="B406" s="118" t="s">
        <v>18</v>
      </c>
      <c r="C406" s="117" t="s">
        <v>4443</v>
      </c>
      <c r="D406" s="118" t="s">
        <v>4444</v>
      </c>
      <c r="E406" s="118" t="s">
        <v>4491</v>
      </c>
      <c r="F406" s="118" t="s">
        <v>959</v>
      </c>
      <c r="G406" s="123" t="s">
        <v>1054</v>
      </c>
      <c r="H406" s="124">
        <v>43672</v>
      </c>
      <c r="I406" s="118" t="s">
        <v>4492</v>
      </c>
      <c r="J406" s="118" t="s">
        <v>4493</v>
      </c>
      <c r="K406" s="118" t="s">
        <v>4494</v>
      </c>
      <c r="L406" s="116" t="s">
        <v>4495</v>
      </c>
      <c r="M406" s="66" t="s">
        <v>5337</v>
      </c>
    </row>
    <row r="407" spans="1:13" s="119" customFormat="1" ht="45">
      <c r="A407" s="11">
        <v>404</v>
      </c>
      <c r="B407" s="117" t="s">
        <v>28</v>
      </c>
      <c r="C407" s="117" t="s">
        <v>4443</v>
      </c>
      <c r="D407" s="118" t="s">
        <v>4444</v>
      </c>
      <c r="E407" s="118" t="s">
        <v>4496</v>
      </c>
      <c r="F407" s="118" t="s">
        <v>959</v>
      </c>
      <c r="G407" s="118" t="s">
        <v>1068</v>
      </c>
      <c r="H407" s="118" t="s">
        <v>3744</v>
      </c>
      <c r="I407" s="118" t="s">
        <v>4872</v>
      </c>
      <c r="J407" s="118" t="s">
        <v>4471</v>
      </c>
      <c r="K407" s="118" t="s">
        <v>4479</v>
      </c>
      <c r="L407" s="122" t="s">
        <v>4497</v>
      </c>
      <c r="M407" s="66" t="s">
        <v>5334</v>
      </c>
    </row>
    <row r="408" spans="1:13" s="119" customFormat="1" ht="45">
      <c r="A408" s="11">
        <v>405</v>
      </c>
      <c r="B408" s="117" t="s">
        <v>28</v>
      </c>
      <c r="C408" s="117" t="s">
        <v>4443</v>
      </c>
      <c r="D408" s="118" t="s">
        <v>4444</v>
      </c>
      <c r="E408" s="118" t="s">
        <v>4498</v>
      </c>
      <c r="F408" s="118" t="s">
        <v>959</v>
      </c>
      <c r="G408" s="118" t="s">
        <v>983</v>
      </c>
      <c r="H408" s="118" t="s">
        <v>4499</v>
      </c>
      <c r="I408" s="118" t="s">
        <v>4873</v>
      </c>
      <c r="J408" s="118" t="s">
        <v>4471</v>
      </c>
      <c r="K408" s="116" t="s">
        <v>2703</v>
      </c>
      <c r="L408" s="116" t="s">
        <v>4500</v>
      </c>
      <c r="M408" s="66" t="s">
        <v>5338</v>
      </c>
    </row>
    <row r="409" spans="1:13" s="119" customFormat="1">
      <c r="A409" s="11">
        <v>406</v>
      </c>
      <c r="B409" s="117" t="s">
        <v>28</v>
      </c>
      <c r="C409" s="117" t="s">
        <v>4443</v>
      </c>
      <c r="D409" s="118" t="s">
        <v>4444</v>
      </c>
      <c r="E409" s="118" t="s">
        <v>4501</v>
      </c>
      <c r="F409" s="118" t="s">
        <v>959</v>
      </c>
      <c r="G409" s="118" t="s">
        <v>1065</v>
      </c>
      <c r="H409" s="118" t="s">
        <v>4874</v>
      </c>
      <c r="I409" s="118" t="s">
        <v>4470</v>
      </c>
      <c r="J409" s="118" t="s">
        <v>2312</v>
      </c>
      <c r="K409" s="116" t="s">
        <v>4502</v>
      </c>
      <c r="L409" s="116" t="s">
        <v>3168</v>
      </c>
      <c r="M409" s="66" t="s">
        <v>5339</v>
      </c>
    </row>
    <row r="410" spans="1:13" s="119" customFormat="1">
      <c r="A410" s="11">
        <v>407</v>
      </c>
      <c r="B410" s="116" t="s">
        <v>40</v>
      </c>
      <c r="C410" s="117" t="s">
        <v>4443</v>
      </c>
      <c r="D410" s="116" t="s">
        <v>4503</v>
      </c>
      <c r="E410" s="116" t="s">
        <v>4504</v>
      </c>
      <c r="F410" s="118" t="s">
        <v>959</v>
      </c>
      <c r="G410" s="116" t="s">
        <v>1054</v>
      </c>
      <c r="H410" s="116" t="s">
        <v>4505</v>
      </c>
      <c r="I410" s="116" t="s">
        <v>4506</v>
      </c>
      <c r="J410" s="116" t="s">
        <v>4448</v>
      </c>
      <c r="K410" s="118" t="s">
        <v>4454</v>
      </c>
      <c r="L410" s="116" t="s">
        <v>4455</v>
      </c>
      <c r="M410" s="66" t="s">
        <v>5330</v>
      </c>
    </row>
    <row r="411" spans="1:13" s="119" customFormat="1">
      <c r="A411" s="11">
        <v>408</v>
      </c>
      <c r="B411" s="118" t="s">
        <v>26</v>
      </c>
      <c r="C411" s="117" t="s">
        <v>4443</v>
      </c>
      <c r="D411" s="116" t="s">
        <v>4503</v>
      </c>
      <c r="E411" s="118" t="s">
        <v>4507</v>
      </c>
      <c r="F411" s="118" t="s">
        <v>959</v>
      </c>
      <c r="G411" s="118" t="s">
        <v>1065</v>
      </c>
      <c r="H411" s="118" t="s">
        <v>4508</v>
      </c>
      <c r="I411" s="118" t="s">
        <v>4509</v>
      </c>
      <c r="J411" s="118" t="s">
        <v>4510</v>
      </c>
      <c r="K411" s="118" t="s">
        <v>4454</v>
      </c>
      <c r="L411" s="116" t="s">
        <v>3166</v>
      </c>
      <c r="M411" s="66" t="s">
        <v>5330</v>
      </c>
    </row>
    <row r="412" spans="1:13" s="119" customFormat="1">
      <c r="A412" s="11">
        <v>409</v>
      </c>
      <c r="B412" s="116" t="s">
        <v>26</v>
      </c>
      <c r="C412" s="117" t="s">
        <v>4443</v>
      </c>
      <c r="D412" s="116" t="s">
        <v>4503</v>
      </c>
      <c r="E412" s="116" t="s">
        <v>4511</v>
      </c>
      <c r="F412" s="118" t="s">
        <v>959</v>
      </c>
      <c r="G412" s="116" t="s">
        <v>4512</v>
      </c>
      <c r="H412" s="116" t="s">
        <v>4513</v>
      </c>
      <c r="I412" s="116" t="s">
        <v>4514</v>
      </c>
      <c r="J412" s="118" t="s">
        <v>4510</v>
      </c>
      <c r="K412" s="118" t="s">
        <v>4454</v>
      </c>
      <c r="L412" s="116" t="s">
        <v>3167</v>
      </c>
      <c r="M412" s="66" t="s">
        <v>5330</v>
      </c>
    </row>
    <row r="413" spans="1:13" s="119" customFormat="1">
      <c r="A413" s="11">
        <v>410</v>
      </c>
      <c r="B413" s="118" t="s">
        <v>26</v>
      </c>
      <c r="C413" s="117" t="s">
        <v>4443</v>
      </c>
      <c r="D413" s="116" t="s">
        <v>4503</v>
      </c>
      <c r="E413" s="118" t="s">
        <v>4515</v>
      </c>
      <c r="F413" s="118" t="s">
        <v>959</v>
      </c>
      <c r="G413" s="118" t="s">
        <v>1063</v>
      </c>
      <c r="H413" s="118" t="s">
        <v>4516</v>
      </c>
      <c r="I413" s="118" t="s">
        <v>4517</v>
      </c>
      <c r="J413" s="118" t="s">
        <v>4518</v>
      </c>
      <c r="K413" s="118" t="s">
        <v>4454</v>
      </c>
      <c r="L413" s="116" t="s">
        <v>3169</v>
      </c>
      <c r="M413" s="66" t="s">
        <v>5330</v>
      </c>
    </row>
    <row r="414" spans="1:13" s="119" customFormat="1">
      <c r="A414" s="11">
        <v>411</v>
      </c>
      <c r="B414" s="117" t="s">
        <v>4456</v>
      </c>
      <c r="C414" s="117" t="s">
        <v>4443</v>
      </c>
      <c r="D414" s="116" t="s">
        <v>4503</v>
      </c>
      <c r="E414" s="118" t="s">
        <v>4519</v>
      </c>
      <c r="F414" s="118" t="s">
        <v>959</v>
      </c>
      <c r="G414" s="118" t="s">
        <v>1068</v>
      </c>
      <c r="H414" s="118" t="s">
        <v>4054</v>
      </c>
      <c r="I414" s="118" t="s">
        <v>4520</v>
      </c>
      <c r="J414" s="118" t="s">
        <v>4448</v>
      </c>
      <c r="K414" s="118" t="s">
        <v>4454</v>
      </c>
      <c r="L414" s="116" t="s">
        <v>3170</v>
      </c>
      <c r="M414" s="66" t="s">
        <v>5330</v>
      </c>
    </row>
    <row r="415" spans="1:13" s="119" customFormat="1">
      <c r="A415" s="11">
        <v>412</v>
      </c>
      <c r="B415" s="117" t="s">
        <v>4456</v>
      </c>
      <c r="C415" s="117" t="s">
        <v>4443</v>
      </c>
      <c r="D415" s="116" t="s">
        <v>4503</v>
      </c>
      <c r="E415" s="118" t="s">
        <v>4521</v>
      </c>
      <c r="F415" s="118" t="s">
        <v>959</v>
      </c>
      <c r="G415" s="118" t="s">
        <v>4522</v>
      </c>
      <c r="H415" s="117" t="s">
        <v>4523</v>
      </c>
      <c r="I415" s="118" t="s">
        <v>4506</v>
      </c>
      <c r="J415" s="118" t="s">
        <v>4448</v>
      </c>
      <c r="K415" s="118" t="s">
        <v>4454</v>
      </c>
      <c r="L415" s="116" t="s">
        <v>3171</v>
      </c>
      <c r="M415" s="66" t="s">
        <v>5330</v>
      </c>
    </row>
    <row r="416" spans="1:13" s="119" customFormat="1">
      <c r="A416" s="11">
        <v>413</v>
      </c>
      <c r="B416" s="116" t="s">
        <v>4456</v>
      </c>
      <c r="C416" s="117" t="s">
        <v>4443</v>
      </c>
      <c r="D416" s="116" t="s">
        <v>4503</v>
      </c>
      <c r="E416" s="116" t="s">
        <v>4524</v>
      </c>
      <c r="F416" s="118" t="s">
        <v>959</v>
      </c>
      <c r="G416" s="116" t="s">
        <v>1076</v>
      </c>
      <c r="H416" s="124">
        <v>43588</v>
      </c>
      <c r="I416" s="116" t="s">
        <v>4525</v>
      </c>
      <c r="J416" s="118" t="s">
        <v>4453</v>
      </c>
      <c r="K416" s="118" t="s">
        <v>4454</v>
      </c>
      <c r="L416" s="116" t="s">
        <v>3172</v>
      </c>
      <c r="M416" s="66" t="s">
        <v>5330</v>
      </c>
    </row>
    <row r="417" spans="1:13" s="119" customFormat="1">
      <c r="A417" s="11">
        <v>414</v>
      </c>
      <c r="B417" s="116" t="s">
        <v>28</v>
      </c>
      <c r="C417" s="117" t="s">
        <v>4443</v>
      </c>
      <c r="D417" s="116" t="s">
        <v>4503</v>
      </c>
      <c r="E417" s="116" t="s">
        <v>4526</v>
      </c>
      <c r="F417" s="118" t="s">
        <v>959</v>
      </c>
      <c r="G417" s="116" t="s">
        <v>1065</v>
      </c>
      <c r="H417" s="124" t="s">
        <v>4527</v>
      </c>
      <c r="I417" s="116" t="s">
        <v>4492</v>
      </c>
      <c r="J417" s="118" t="s">
        <v>4493</v>
      </c>
      <c r="K417" s="118" t="s">
        <v>4454</v>
      </c>
      <c r="L417" s="116" t="s">
        <v>3173</v>
      </c>
      <c r="M417" s="66" t="s">
        <v>5330</v>
      </c>
    </row>
    <row r="418" spans="1:13" s="119" customFormat="1">
      <c r="A418" s="11">
        <v>415</v>
      </c>
      <c r="B418" s="116" t="s">
        <v>28</v>
      </c>
      <c r="C418" s="117" t="s">
        <v>4443</v>
      </c>
      <c r="D418" s="116" t="s">
        <v>4503</v>
      </c>
      <c r="E418" s="116" t="s">
        <v>4528</v>
      </c>
      <c r="F418" s="118" t="s">
        <v>959</v>
      </c>
      <c r="G418" s="116" t="s">
        <v>970</v>
      </c>
      <c r="H418" s="124">
        <v>43757</v>
      </c>
      <c r="I418" s="116" t="s">
        <v>4506</v>
      </c>
      <c r="J418" s="118" t="s">
        <v>4518</v>
      </c>
      <c r="K418" s="118" t="s">
        <v>4454</v>
      </c>
      <c r="L418" s="116" t="s">
        <v>3174</v>
      </c>
      <c r="M418" s="66" t="s">
        <v>5330</v>
      </c>
    </row>
    <row r="419" spans="1:13" s="119" customFormat="1" ht="45">
      <c r="A419" s="11">
        <v>416</v>
      </c>
      <c r="B419" s="118" t="s">
        <v>18</v>
      </c>
      <c r="C419" s="117" t="s">
        <v>4443</v>
      </c>
      <c r="D419" s="118" t="s">
        <v>4503</v>
      </c>
      <c r="E419" s="118" t="s">
        <v>4529</v>
      </c>
      <c r="F419" s="118" t="s">
        <v>959</v>
      </c>
      <c r="G419" s="118" t="s">
        <v>1068</v>
      </c>
      <c r="H419" s="118" t="s">
        <v>4054</v>
      </c>
      <c r="I419" s="118" t="s">
        <v>4530</v>
      </c>
      <c r="J419" s="118" t="s">
        <v>4531</v>
      </c>
      <c r="K419" s="118" t="s">
        <v>4532</v>
      </c>
      <c r="L419" s="122" t="s">
        <v>4533</v>
      </c>
      <c r="M419" s="66" t="s">
        <v>5340</v>
      </c>
    </row>
    <row r="420" spans="1:13">
      <c r="A420" s="11">
        <v>417</v>
      </c>
      <c r="B420" s="125" t="s">
        <v>29</v>
      </c>
      <c r="C420" s="125" t="s">
        <v>64</v>
      </c>
      <c r="D420" s="125" t="s">
        <v>116</v>
      </c>
      <c r="E420" s="125" t="s">
        <v>474</v>
      </c>
      <c r="F420" s="35" t="s">
        <v>953</v>
      </c>
      <c r="G420" s="125" t="s">
        <v>1013</v>
      </c>
      <c r="H420" s="125" t="s">
        <v>1264</v>
      </c>
      <c r="I420" s="125" t="s">
        <v>1805</v>
      </c>
      <c r="J420" s="125" t="s">
        <v>2353</v>
      </c>
      <c r="K420" s="125" t="s">
        <v>2704</v>
      </c>
      <c r="L420" s="125" t="s">
        <v>3175</v>
      </c>
      <c r="M420" s="126" t="s">
        <v>3553</v>
      </c>
    </row>
    <row r="421" spans="1:13">
      <c r="A421" s="11">
        <v>418</v>
      </c>
      <c r="B421" s="35" t="s">
        <v>23</v>
      </c>
      <c r="C421" s="127" t="s">
        <v>64</v>
      </c>
      <c r="D421" s="35" t="s">
        <v>116</v>
      </c>
      <c r="E421" s="35" t="s">
        <v>475</v>
      </c>
      <c r="F421" s="35" t="s">
        <v>953</v>
      </c>
      <c r="G421" s="35" t="s">
        <v>1050</v>
      </c>
      <c r="H421" s="35" t="s">
        <v>1333</v>
      </c>
      <c r="I421" s="35" t="s">
        <v>1806</v>
      </c>
      <c r="J421" s="35" t="s">
        <v>2354</v>
      </c>
      <c r="K421" s="35" t="s">
        <v>2705</v>
      </c>
      <c r="L421" s="128" t="s">
        <v>3176</v>
      </c>
      <c r="M421" s="75" t="s">
        <v>3554</v>
      </c>
    </row>
    <row r="422" spans="1:13">
      <c r="A422" s="11">
        <v>419</v>
      </c>
      <c r="B422" s="35" t="s">
        <v>23</v>
      </c>
      <c r="C422" s="127" t="s">
        <v>64</v>
      </c>
      <c r="D422" s="35" t="s">
        <v>116</v>
      </c>
      <c r="E422" s="35" t="s">
        <v>476</v>
      </c>
      <c r="F422" s="35" t="s">
        <v>953</v>
      </c>
      <c r="G422" s="35" t="s">
        <v>1019</v>
      </c>
      <c r="H422" s="35" t="s">
        <v>1334</v>
      </c>
      <c r="I422" s="35" t="s">
        <v>1807</v>
      </c>
      <c r="J422" s="35" t="s">
        <v>2354</v>
      </c>
      <c r="K422" s="35" t="s">
        <v>2706</v>
      </c>
      <c r="L422" s="128" t="s">
        <v>3177</v>
      </c>
      <c r="M422" s="75" t="s">
        <v>3555</v>
      </c>
    </row>
    <row r="423" spans="1:13">
      <c r="A423" s="11">
        <v>420</v>
      </c>
      <c r="B423" s="35" t="s">
        <v>23</v>
      </c>
      <c r="C423" s="127" t="s">
        <v>64</v>
      </c>
      <c r="D423" s="35" t="s">
        <v>116</v>
      </c>
      <c r="E423" s="35" t="s">
        <v>477</v>
      </c>
      <c r="F423" s="35" t="s">
        <v>953</v>
      </c>
      <c r="G423" s="35" t="s">
        <v>1051</v>
      </c>
      <c r="H423" s="127" t="s">
        <v>1335</v>
      </c>
      <c r="I423" s="35" t="s">
        <v>1808</v>
      </c>
      <c r="J423" s="35" t="s">
        <v>2355</v>
      </c>
      <c r="K423" s="35" t="s">
        <v>2707</v>
      </c>
      <c r="L423" s="128" t="s">
        <v>3178</v>
      </c>
      <c r="M423" s="75" t="s">
        <v>3556</v>
      </c>
    </row>
    <row r="424" spans="1:13">
      <c r="A424" s="11">
        <v>421</v>
      </c>
      <c r="B424" s="35" t="s">
        <v>23</v>
      </c>
      <c r="C424" s="127" t="s">
        <v>64</v>
      </c>
      <c r="D424" s="35" t="s">
        <v>116</v>
      </c>
      <c r="E424" s="35" t="s">
        <v>478</v>
      </c>
      <c r="F424" s="35" t="s">
        <v>953</v>
      </c>
      <c r="G424" s="35" t="s">
        <v>1050</v>
      </c>
      <c r="H424" s="35" t="s">
        <v>1336</v>
      </c>
      <c r="I424" s="35" t="s">
        <v>1809</v>
      </c>
      <c r="J424" s="35" t="s">
        <v>2356</v>
      </c>
      <c r="K424" s="35" t="s">
        <v>2708</v>
      </c>
      <c r="L424" s="128" t="s">
        <v>3179</v>
      </c>
      <c r="M424" s="75" t="s">
        <v>3557</v>
      </c>
    </row>
    <row r="425" spans="1:13">
      <c r="A425" s="11">
        <v>422</v>
      </c>
      <c r="B425" s="35" t="s">
        <v>23</v>
      </c>
      <c r="C425" s="127" t="s">
        <v>64</v>
      </c>
      <c r="D425" s="35" t="s">
        <v>116</v>
      </c>
      <c r="E425" s="35" t="s">
        <v>479</v>
      </c>
      <c r="F425" s="35" t="s">
        <v>953</v>
      </c>
      <c r="G425" s="35" t="s">
        <v>1050</v>
      </c>
      <c r="H425" s="35" t="s">
        <v>1336</v>
      </c>
      <c r="I425" s="35" t="s">
        <v>1810</v>
      </c>
      <c r="J425" s="35" t="s">
        <v>2357</v>
      </c>
      <c r="K425" s="35" t="s">
        <v>2709</v>
      </c>
      <c r="L425" s="128" t="s">
        <v>3180</v>
      </c>
      <c r="M425" s="75" t="s">
        <v>3558</v>
      </c>
    </row>
    <row r="426" spans="1:13">
      <c r="A426" s="11">
        <v>423</v>
      </c>
      <c r="B426" s="35" t="s">
        <v>23</v>
      </c>
      <c r="C426" s="127" t="s">
        <v>64</v>
      </c>
      <c r="D426" s="35" t="s">
        <v>116</v>
      </c>
      <c r="E426" s="35" t="s">
        <v>3906</v>
      </c>
      <c r="F426" s="35" t="s">
        <v>953</v>
      </c>
      <c r="G426" s="35" t="s">
        <v>1050</v>
      </c>
      <c r="H426" s="35" t="s">
        <v>1336</v>
      </c>
      <c r="I426" s="35" t="s">
        <v>1817</v>
      </c>
      <c r="J426" s="35" t="s">
        <v>2354</v>
      </c>
      <c r="K426" s="35" t="s">
        <v>3907</v>
      </c>
      <c r="L426" s="32" t="s">
        <v>4876</v>
      </c>
      <c r="M426" s="75" t="s">
        <v>5341</v>
      </c>
    </row>
    <row r="427" spans="1:13">
      <c r="A427" s="11">
        <v>424</v>
      </c>
      <c r="B427" s="127" t="s">
        <v>23</v>
      </c>
      <c r="C427" s="127" t="s">
        <v>64</v>
      </c>
      <c r="D427" s="35" t="s">
        <v>116</v>
      </c>
      <c r="E427" s="35" t="s">
        <v>480</v>
      </c>
      <c r="F427" s="35" t="s">
        <v>953</v>
      </c>
      <c r="G427" s="35" t="s">
        <v>1052</v>
      </c>
      <c r="H427" s="35" t="s">
        <v>1337</v>
      </c>
      <c r="I427" s="35" t="s">
        <v>1811</v>
      </c>
      <c r="J427" s="35" t="s">
        <v>2358</v>
      </c>
      <c r="K427" s="35" t="s">
        <v>2710</v>
      </c>
      <c r="L427" s="128" t="s">
        <v>3181</v>
      </c>
      <c r="M427" s="75" t="s">
        <v>3559</v>
      </c>
    </row>
    <row r="428" spans="1:13">
      <c r="A428" s="11">
        <v>425</v>
      </c>
      <c r="B428" s="127" t="s">
        <v>10</v>
      </c>
      <c r="C428" s="127" t="s">
        <v>64</v>
      </c>
      <c r="D428" s="35" t="s">
        <v>116</v>
      </c>
      <c r="E428" s="35" t="s">
        <v>481</v>
      </c>
      <c r="F428" s="35" t="s">
        <v>953</v>
      </c>
      <c r="G428" s="35" t="s">
        <v>1053</v>
      </c>
      <c r="H428" s="129">
        <v>43313</v>
      </c>
      <c r="I428" s="35" t="s">
        <v>1812</v>
      </c>
      <c r="J428" s="35" t="s">
        <v>2354</v>
      </c>
      <c r="K428" s="35" t="s">
        <v>2711</v>
      </c>
      <c r="L428" s="130" t="s">
        <v>3182</v>
      </c>
      <c r="M428" s="75" t="s">
        <v>3560</v>
      </c>
    </row>
    <row r="429" spans="1:13">
      <c r="A429" s="11">
        <v>426</v>
      </c>
      <c r="B429" s="125" t="s">
        <v>10</v>
      </c>
      <c r="C429" s="125" t="s">
        <v>64</v>
      </c>
      <c r="D429" s="125" t="s">
        <v>116</v>
      </c>
      <c r="E429" s="125" t="s">
        <v>482</v>
      </c>
      <c r="F429" s="35" t="s">
        <v>953</v>
      </c>
      <c r="G429" s="125" t="s">
        <v>1054</v>
      </c>
      <c r="H429" s="125" t="s">
        <v>991</v>
      </c>
      <c r="I429" s="125" t="s">
        <v>1813</v>
      </c>
      <c r="J429" s="125" t="s">
        <v>2318</v>
      </c>
      <c r="K429" s="35" t="s">
        <v>4877</v>
      </c>
      <c r="L429" s="125" t="s">
        <v>3183</v>
      </c>
      <c r="M429" s="126" t="s">
        <v>3561</v>
      </c>
    </row>
    <row r="430" spans="1:13">
      <c r="A430" s="11">
        <v>427</v>
      </c>
      <c r="B430" s="35" t="s">
        <v>11</v>
      </c>
      <c r="C430" s="127" t="s">
        <v>64</v>
      </c>
      <c r="D430" s="35" t="s">
        <v>116</v>
      </c>
      <c r="E430" s="35" t="s">
        <v>483</v>
      </c>
      <c r="F430" s="35" t="s">
        <v>953</v>
      </c>
      <c r="G430" s="35" t="s">
        <v>1055</v>
      </c>
      <c r="H430" s="131">
        <v>43586</v>
      </c>
      <c r="I430" s="35" t="s">
        <v>1814</v>
      </c>
      <c r="J430" s="35" t="s">
        <v>2359</v>
      </c>
      <c r="K430" s="35" t="s">
        <v>2712</v>
      </c>
      <c r="L430" s="128" t="s">
        <v>3184</v>
      </c>
      <c r="M430" s="75" t="s">
        <v>3562</v>
      </c>
    </row>
    <row r="431" spans="1:13">
      <c r="A431" s="11">
        <v>428</v>
      </c>
      <c r="B431" s="35" t="s">
        <v>11</v>
      </c>
      <c r="C431" s="127" t="s">
        <v>64</v>
      </c>
      <c r="D431" s="35" t="s">
        <v>116</v>
      </c>
      <c r="E431" s="35" t="s">
        <v>484</v>
      </c>
      <c r="F431" s="35" t="s">
        <v>953</v>
      </c>
      <c r="G431" s="35" t="s">
        <v>1055</v>
      </c>
      <c r="H431" s="131" t="s">
        <v>4878</v>
      </c>
      <c r="I431" s="35" t="s">
        <v>1815</v>
      </c>
      <c r="J431" s="35" t="s">
        <v>2360</v>
      </c>
      <c r="K431" s="35" t="s">
        <v>2712</v>
      </c>
      <c r="L431" s="128" t="s">
        <v>3184</v>
      </c>
      <c r="M431" s="75" t="s">
        <v>3563</v>
      </c>
    </row>
    <row r="432" spans="1:13">
      <c r="A432" s="11">
        <v>429</v>
      </c>
      <c r="B432" s="35" t="s">
        <v>11</v>
      </c>
      <c r="C432" s="127" t="s">
        <v>64</v>
      </c>
      <c r="D432" s="35" t="s">
        <v>116</v>
      </c>
      <c r="E432" s="35" t="s">
        <v>485</v>
      </c>
      <c r="F432" s="35" t="s">
        <v>953</v>
      </c>
      <c r="G432" s="35" t="s">
        <v>1015</v>
      </c>
      <c r="H432" s="35" t="s">
        <v>1338</v>
      </c>
      <c r="I432" s="35" t="s">
        <v>1816</v>
      </c>
      <c r="J432" s="35" t="s">
        <v>2359</v>
      </c>
      <c r="K432" s="35" t="s">
        <v>3717</v>
      </c>
      <c r="L432" s="128" t="s">
        <v>3192</v>
      </c>
      <c r="M432" s="71" t="s">
        <v>3564</v>
      </c>
    </row>
    <row r="433" spans="1:13">
      <c r="A433" s="11">
        <v>430</v>
      </c>
      <c r="B433" s="35" t="s">
        <v>11</v>
      </c>
      <c r="C433" s="127" t="s">
        <v>64</v>
      </c>
      <c r="D433" s="35" t="s">
        <v>116</v>
      </c>
      <c r="E433" s="35" t="s">
        <v>486</v>
      </c>
      <c r="F433" s="35" t="s">
        <v>953</v>
      </c>
      <c r="G433" s="35" t="s">
        <v>983</v>
      </c>
      <c r="H433" s="35" t="s">
        <v>1339</v>
      </c>
      <c r="I433" s="35" t="s">
        <v>1817</v>
      </c>
      <c r="J433" s="35" t="s">
        <v>2354</v>
      </c>
      <c r="K433" s="35" t="s">
        <v>3908</v>
      </c>
      <c r="L433" s="32" t="s">
        <v>4876</v>
      </c>
      <c r="M433" s="71" t="s">
        <v>5342</v>
      </c>
    </row>
    <row r="434" spans="1:13">
      <c r="A434" s="11">
        <v>431</v>
      </c>
      <c r="B434" s="35" t="s">
        <v>11</v>
      </c>
      <c r="C434" s="127" t="s">
        <v>64</v>
      </c>
      <c r="D434" s="35" t="s">
        <v>116</v>
      </c>
      <c r="E434" s="35" t="s">
        <v>487</v>
      </c>
      <c r="F434" s="35" t="s">
        <v>953</v>
      </c>
      <c r="G434" s="35" t="s">
        <v>970</v>
      </c>
      <c r="H434" s="35" t="s">
        <v>1340</v>
      </c>
      <c r="I434" s="35" t="s">
        <v>1810</v>
      </c>
      <c r="J434" s="35" t="s">
        <v>2357</v>
      </c>
      <c r="K434" s="35" t="s">
        <v>2712</v>
      </c>
      <c r="L434" s="128" t="s">
        <v>3184</v>
      </c>
      <c r="M434" s="75" t="s">
        <v>3886</v>
      </c>
    </row>
    <row r="435" spans="1:13">
      <c r="A435" s="11">
        <v>432</v>
      </c>
      <c r="B435" s="35" t="s">
        <v>11</v>
      </c>
      <c r="C435" s="127" t="s">
        <v>64</v>
      </c>
      <c r="D435" s="35" t="s">
        <v>116</v>
      </c>
      <c r="E435" s="35" t="s">
        <v>488</v>
      </c>
      <c r="F435" s="35" t="s">
        <v>953</v>
      </c>
      <c r="G435" s="35" t="s">
        <v>1056</v>
      </c>
      <c r="H435" s="35" t="s">
        <v>1341</v>
      </c>
      <c r="I435" s="35" t="s">
        <v>1818</v>
      </c>
      <c r="J435" s="35" t="s">
        <v>2358</v>
      </c>
      <c r="K435" s="35" t="s">
        <v>2713</v>
      </c>
      <c r="L435" s="128" t="s">
        <v>3185</v>
      </c>
      <c r="M435" s="75" t="s">
        <v>3565</v>
      </c>
    </row>
    <row r="436" spans="1:13">
      <c r="A436" s="11">
        <v>433</v>
      </c>
      <c r="B436" s="35" t="s">
        <v>11</v>
      </c>
      <c r="C436" s="127" t="s">
        <v>64</v>
      </c>
      <c r="D436" s="35" t="s">
        <v>116</v>
      </c>
      <c r="E436" s="35" t="s">
        <v>489</v>
      </c>
      <c r="F436" s="35" t="s">
        <v>953</v>
      </c>
      <c r="G436" s="35" t="s">
        <v>1057</v>
      </c>
      <c r="H436" s="35" t="s">
        <v>1342</v>
      </c>
      <c r="I436" s="35" t="s">
        <v>1819</v>
      </c>
      <c r="J436" s="35" t="s">
        <v>2361</v>
      </c>
      <c r="K436" s="35" t="s">
        <v>2714</v>
      </c>
      <c r="L436" s="128" t="s">
        <v>3186</v>
      </c>
      <c r="M436" s="75" t="s">
        <v>3566</v>
      </c>
    </row>
    <row r="437" spans="1:13">
      <c r="A437" s="11">
        <v>434</v>
      </c>
      <c r="B437" s="35" t="s">
        <v>11</v>
      </c>
      <c r="C437" s="127" t="s">
        <v>64</v>
      </c>
      <c r="D437" s="35" t="s">
        <v>116</v>
      </c>
      <c r="E437" s="35" t="s">
        <v>490</v>
      </c>
      <c r="F437" s="35" t="s">
        <v>953</v>
      </c>
      <c r="G437" s="35" t="s">
        <v>1055</v>
      </c>
      <c r="H437" s="131">
        <v>43589</v>
      </c>
      <c r="I437" s="35" t="s">
        <v>1820</v>
      </c>
      <c r="J437" s="35" t="s">
        <v>2362</v>
      </c>
      <c r="K437" s="35" t="s">
        <v>4877</v>
      </c>
      <c r="L437" s="128" t="s">
        <v>3183</v>
      </c>
      <c r="M437" s="75" t="s">
        <v>3567</v>
      </c>
    </row>
    <row r="438" spans="1:13">
      <c r="A438" s="11">
        <v>435</v>
      </c>
      <c r="B438" s="35" t="s">
        <v>11</v>
      </c>
      <c r="C438" s="127" t="s">
        <v>64</v>
      </c>
      <c r="D438" s="35" t="s">
        <v>116</v>
      </c>
      <c r="E438" s="35" t="s">
        <v>491</v>
      </c>
      <c r="F438" s="35" t="s">
        <v>953</v>
      </c>
      <c r="G438" s="35" t="s">
        <v>1058</v>
      </c>
      <c r="H438" s="35" t="s">
        <v>1343</v>
      </c>
      <c r="I438" s="35" t="s">
        <v>1821</v>
      </c>
      <c r="J438" s="35" t="s">
        <v>2354</v>
      </c>
      <c r="K438" s="35" t="s">
        <v>2715</v>
      </c>
      <c r="L438" s="128" t="s">
        <v>3187</v>
      </c>
      <c r="M438" s="75" t="s">
        <v>3568</v>
      </c>
    </row>
    <row r="439" spans="1:13">
      <c r="A439" s="11">
        <v>436</v>
      </c>
      <c r="B439" s="35" t="s">
        <v>11</v>
      </c>
      <c r="C439" s="127" t="s">
        <v>64</v>
      </c>
      <c r="D439" s="35" t="s">
        <v>116</v>
      </c>
      <c r="E439" s="35" t="s">
        <v>492</v>
      </c>
      <c r="F439" s="35" t="s">
        <v>953</v>
      </c>
      <c r="G439" s="35" t="s">
        <v>1053</v>
      </c>
      <c r="H439" s="35" t="s">
        <v>1344</v>
      </c>
      <c r="I439" s="35" t="s">
        <v>1822</v>
      </c>
      <c r="J439" s="35" t="s">
        <v>2358</v>
      </c>
      <c r="K439" s="35" t="s">
        <v>2716</v>
      </c>
      <c r="L439" s="128" t="s">
        <v>3188</v>
      </c>
      <c r="M439" s="75" t="s">
        <v>3569</v>
      </c>
    </row>
    <row r="440" spans="1:13">
      <c r="A440" s="11">
        <v>437</v>
      </c>
      <c r="B440" s="35" t="s">
        <v>11</v>
      </c>
      <c r="C440" s="127" t="s">
        <v>64</v>
      </c>
      <c r="D440" s="35" t="s">
        <v>116</v>
      </c>
      <c r="E440" s="35" t="s">
        <v>493</v>
      </c>
      <c r="F440" s="35" t="s">
        <v>953</v>
      </c>
      <c r="G440" s="35" t="s">
        <v>1059</v>
      </c>
      <c r="H440" s="35" t="s">
        <v>1345</v>
      </c>
      <c r="I440" s="35" t="s">
        <v>1823</v>
      </c>
      <c r="J440" s="35" t="s">
        <v>2363</v>
      </c>
      <c r="K440" s="35" t="s">
        <v>2717</v>
      </c>
      <c r="L440" s="128" t="s">
        <v>3189</v>
      </c>
      <c r="M440" s="75" t="s">
        <v>3570</v>
      </c>
    </row>
    <row r="441" spans="1:13">
      <c r="A441" s="11">
        <v>438</v>
      </c>
      <c r="B441" s="35" t="s">
        <v>11</v>
      </c>
      <c r="C441" s="127" t="s">
        <v>64</v>
      </c>
      <c r="D441" s="35" t="s">
        <v>116</v>
      </c>
      <c r="E441" s="35" t="s">
        <v>494</v>
      </c>
      <c r="F441" s="35" t="s">
        <v>953</v>
      </c>
      <c r="G441" s="35" t="s">
        <v>1060</v>
      </c>
      <c r="H441" s="131">
        <v>43572</v>
      </c>
      <c r="I441" s="35" t="s">
        <v>1824</v>
      </c>
      <c r="J441" s="35" t="s">
        <v>2362</v>
      </c>
      <c r="K441" s="35" t="s">
        <v>2718</v>
      </c>
      <c r="L441" s="128" t="s">
        <v>3190</v>
      </c>
      <c r="M441" s="75" t="s">
        <v>3571</v>
      </c>
    </row>
    <row r="442" spans="1:13">
      <c r="A442" s="11">
        <v>439</v>
      </c>
      <c r="B442" s="35" t="s">
        <v>11</v>
      </c>
      <c r="C442" s="127" t="s">
        <v>64</v>
      </c>
      <c r="D442" s="35" t="s">
        <v>116</v>
      </c>
      <c r="E442" s="35" t="s">
        <v>495</v>
      </c>
      <c r="F442" s="35" t="s">
        <v>953</v>
      </c>
      <c r="G442" s="35" t="s">
        <v>1055</v>
      </c>
      <c r="H442" s="127" t="s">
        <v>1346</v>
      </c>
      <c r="I442" s="35" t="s">
        <v>1824</v>
      </c>
      <c r="J442" s="35" t="s">
        <v>2362</v>
      </c>
      <c r="K442" s="35" t="s">
        <v>4877</v>
      </c>
      <c r="L442" s="130" t="s">
        <v>3183</v>
      </c>
      <c r="M442" s="75" t="s">
        <v>3572</v>
      </c>
    </row>
    <row r="443" spans="1:13">
      <c r="A443" s="11">
        <v>440</v>
      </c>
      <c r="B443" s="35" t="s">
        <v>11</v>
      </c>
      <c r="C443" s="127" t="s">
        <v>64</v>
      </c>
      <c r="D443" s="35" t="s">
        <v>116</v>
      </c>
      <c r="E443" s="35" t="s">
        <v>496</v>
      </c>
      <c r="F443" s="35" t="s">
        <v>953</v>
      </c>
      <c r="G443" s="35" t="s">
        <v>1059</v>
      </c>
      <c r="H443" s="132" t="s">
        <v>1347</v>
      </c>
      <c r="I443" s="35" t="s">
        <v>1825</v>
      </c>
      <c r="J443" s="35" t="s">
        <v>2357</v>
      </c>
      <c r="K443" s="35" t="s">
        <v>2704</v>
      </c>
      <c r="L443" s="130" t="s">
        <v>3175</v>
      </c>
      <c r="M443" s="75" t="s">
        <v>3573</v>
      </c>
    </row>
    <row r="444" spans="1:13">
      <c r="A444" s="11">
        <v>441</v>
      </c>
      <c r="B444" s="35" t="s">
        <v>11</v>
      </c>
      <c r="C444" s="127" t="s">
        <v>64</v>
      </c>
      <c r="D444" s="35" t="s">
        <v>116</v>
      </c>
      <c r="E444" s="35" t="s">
        <v>497</v>
      </c>
      <c r="F444" s="35" t="s">
        <v>953</v>
      </c>
      <c r="G444" s="35" t="s">
        <v>1013</v>
      </c>
      <c r="H444" s="35" t="s">
        <v>1348</v>
      </c>
      <c r="I444" s="35" t="s">
        <v>1826</v>
      </c>
      <c r="J444" s="35" t="s">
        <v>2364</v>
      </c>
      <c r="K444" s="35" t="s">
        <v>2704</v>
      </c>
      <c r="L444" s="130" t="s">
        <v>3175</v>
      </c>
      <c r="M444" s="75" t="s">
        <v>3574</v>
      </c>
    </row>
    <row r="445" spans="1:13">
      <c r="A445" s="11">
        <v>442</v>
      </c>
      <c r="B445" s="125" t="s">
        <v>11</v>
      </c>
      <c r="C445" s="125" t="s">
        <v>64</v>
      </c>
      <c r="D445" s="125" t="s">
        <v>116</v>
      </c>
      <c r="E445" s="125" t="s">
        <v>498</v>
      </c>
      <c r="F445" s="35" t="s">
        <v>953</v>
      </c>
      <c r="G445" s="125" t="s">
        <v>1013</v>
      </c>
      <c r="H445" s="125" t="s">
        <v>1349</v>
      </c>
      <c r="I445" s="125" t="s">
        <v>1827</v>
      </c>
      <c r="J445" s="125" t="s">
        <v>2362</v>
      </c>
      <c r="K445" s="125" t="s">
        <v>2704</v>
      </c>
      <c r="L445" s="125" t="s">
        <v>3175</v>
      </c>
      <c r="M445" s="126" t="s">
        <v>3575</v>
      </c>
    </row>
    <row r="446" spans="1:13" ht="45">
      <c r="A446" s="11">
        <v>443</v>
      </c>
      <c r="B446" s="11" t="s">
        <v>6</v>
      </c>
      <c r="C446" s="11" t="s">
        <v>63</v>
      </c>
      <c r="D446" s="11" t="s">
        <v>117</v>
      </c>
      <c r="E446" s="11" t="s">
        <v>499</v>
      </c>
      <c r="F446" s="11" t="s">
        <v>953</v>
      </c>
      <c r="G446" s="12" t="s">
        <v>1061</v>
      </c>
      <c r="H446" s="12" t="s">
        <v>1350</v>
      </c>
      <c r="I446" s="11" t="s">
        <v>1828</v>
      </c>
      <c r="J446" s="11" t="s">
        <v>2365</v>
      </c>
      <c r="K446" s="11" t="s">
        <v>2719</v>
      </c>
      <c r="L446" s="11" t="s">
        <v>3191</v>
      </c>
      <c r="M446" s="11"/>
    </row>
    <row r="447" spans="1:13">
      <c r="A447" s="11">
        <v>444</v>
      </c>
      <c r="B447" s="11" t="s">
        <v>6</v>
      </c>
      <c r="C447" s="11" t="s">
        <v>63</v>
      </c>
      <c r="D447" s="11" t="s">
        <v>117</v>
      </c>
      <c r="E447" s="11" t="s">
        <v>500</v>
      </c>
      <c r="F447" s="11" t="s">
        <v>953</v>
      </c>
      <c r="G447" s="12" t="s">
        <v>972</v>
      </c>
      <c r="H447" s="12" t="s">
        <v>1351</v>
      </c>
      <c r="I447" s="11" t="s">
        <v>3718</v>
      </c>
      <c r="J447" s="11" t="s">
        <v>2366</v>
      </c>
      <c r="K447" s="11" t="s">
        <v>2720</v>
      </c>
      <c r="L447" s="11" t="s">
        <v>3191</v>
      </c>
      <c r="M447" s="11"/>
    </row>
    <row r="448" spans="1:13">
      <c r="A448" s="11">
        <v>445</v>
      </c>
      <c r="B448" s="11" t="s">
        <v>6</v>
      </c>
      <c r="C448" s="11" t="s">
        <v>63</v>
      </c>
      <c r="D448" s="11" t="s">
        <v>117</v>
      </c>
      <c r="E448" s="11" t="s">
        <v>501</v>
      </c>
      <c r="F448" s="11" t="s">
        <v>953</v>
      </c>
      <c r="G448" s="12" t="s">
        <v>1062</v>
      </c>
      <c r="H448" s="12" t="s">
        <v>1352</v>
      </c>
      <c r="I448" s="11" t="s">
        <v>1829</v>
      </c>
      <c r="J448" s="11" t="s">
        <v>2367</v>
      </c>
      <c r="K448" s="11" t="s">
        <v>2721</v>
      </c>
      <c r="L448" s="11" t="s">
        <v>3192</v>
      </c>
      <c r="M448" s="71" t="s">
        <v>3564</v>
      </c>
    </row>
    <row r="449" spans="1:13">
      <c r="A449" s="11">
        <v>446</v>
      </c>
      <c r="B449" s="11" t="s">
        <v>6</v>
      </c>
      <c r="C449" s="11" t="s">
        <v>63</v>
      </c>
      <c r="D449" s="11" t="s">
        <v>117</v>
      </c>
      <c r="E449" s="11" t="s">
        <v>502</v>
      </c>
      <c r="F449" s="11" t="s">
        <v>953</v>
      </c>
      <c r="G449" s="12" t="s">
        <v>998</v>
      </c>
      <c r="H449" s="12" t="s">
        <v>1157</v>
      </c>
      <c r="I449" s="11" t="s">
        <v>1830</v>
      </c>
      <c r="J449" s="11" t="s">
        <v>2367</v>
      </c>
      <c r="K449" s="11" t="s">
        <v>3909</v>
      </c>
      <c r="L449" s="128" t="s">
        <v>3910</v>
      </c>
      <c r="M449" s="69" t="s">
        <v>5343</v>
      </c>
    </row>
    <row r="450" spans="1:13">
      <c r="A450" s="11">
        <v>447</v>
      </c>
      <c r="B450" s="12" t="s">
        <v>7</v>
      </c>
      <c r="C450" s="13" t="s">
        <v>63</v>
      </c>
      <c r="D450" s="12" t="s">
        <v>118</v>
      </c>
      <c r="E450" s="12" t="s">
        <v>503</v>
      </c>
      <c r="F450" s="12" t="s">
        <v>953</v>
      </c>
      <c r="G450" s="12" t="s">
        <v>972</v>
      </c>
      <c r="H450" s="12" t="s">
        <v>1353</v>
      </c>
      <c r="I450" s="12" t="s">
        <v>1792</v>
      </c>
      <c r="J450" s="12" t="s">
        <v>2338</v>
      </c>
      <c r="K450" s="12" t="s">
        <v>2722</v>
      </c>
      <c r="L450" s="133" t="s">
        <v>3193</v>
      </c>
      <c r="M450" s="21"/>
    </row>
    <row r="451" spans="1:13">
      <c r="A451" s="11">
        <v>448</v>
      </c>
      <c r="B451" s="12" t="s">
        <v>7</v>
      </c>
      <c r="C451" s="13" t="s">
        <v>63</v>
      </c>
      <c r="D451" s="12" t="s">
        <v>118</v>
      </c>
      <c r="E451" s="12" t="s">
        <v>504</v>
      </c>
      <c r="F451" s="12" t="s">
        <v>953</v>
      </c>
      <c r="G451" s="12" t="s">
        <v>972</v>
      </c>
      <c r="H451" s="12" t="s">
        <v>1170</v>
      </c>
      <c r="I451" s="12" t="s">
        <v>1792</v>
      </c>
      <c r="J451" s="12" t="s">
        <v>2348</v>
      </c>
      <c r="K451" s="12" t="s">
        <v>4734</v>
      </c>
      <c r="L451" s="133" t="s">
        <v>4735</v>
      </c>
      <c r="M451" s="21"/>
    </row>
    <row r="452" spans="1:13">
      <c r="A452" s="11">
        <v>449</v>
      </c>
      <c r="B452" s="12" t="s">
        <v>7</v>
      </c>
      <c r="C452" s="13" t="s">
        <v>63</v>
      </c>
      <c r="D452" s="12" t="s">
        <v>118</v>
      </c>
      <c r="E452" s="12" t="s">
        <v>505</v>
      </c>
      <c r="F452" s="12" t="s">
        <v>953</v>
      </c>
      <c r="G452" s="12" t="s">
        <v>971</v>
      </c>
      <c r="H452" s="12" t="s">
        <v>1354</v>
      </c>
      <c r="I452" s="12" t="s">
        <v>1792</v>
      </c>
      <c r="J452" s="12" t="s">
        <v>2368</v>
      </c>
      <c r="K452" s="12" t="s">
        <v>4734</v>
      </c>
      <c r="L452" s="133" t="s">
        <v>4735</v>
      </c>
      <c r="M452" s="21"/>
    </row>
    <row r="453" spans="1:13">
      <c r="A453" s="11">
        <v>450</v>
      </c>
      <c r="B453" s="12" t="s">
        <v>2</v>
      </c>
      <c r="C453" s="13" t="s">
        <v>63</v>
      </c>
      <c r="D453" s="12" t="s">
        <v>118</v>
      </c>
      <c r="E453" s="12" t="s">
        <v>506</v>
      </c>
      <c r="F453" s="12" t="s">
        <v>953</v>
      </c>
      <c r="G453" s="12" t="s">
        <v>998</v>
      </c>
      <c r="H453" s="12" t="s">
        <v>1155</v>
      </c>
      <c r="I453" s="12" t="s">
        <v>1792</v>
      </c>
      <c r="J453" s="12" t="s">
        <v>2369</v>
      </c>
      <c r="K453" s="12" t="s">
        <v>4734</v>
      </c>
      <c r="L453" s="133" t="s">
        <v>4735</v>
      </c>
      <c r="M453" s="21"/>
    </row>
    <row r="454" spans="1:13">
      <c r="A454" s="11">
        <v>451</v>
      </c>
      <c r="B454" s="12" t="s">
        <v>8</v>
      </c>
      <c r="C454" s="13" t="s">
        <v>63</v>
      </c>
      <c r="D454" s="12" t="s">
        <v>118</v>
      </c>
      <c r="E454" s="12" t="s">
        <v>507</v>
      </c>
      <c r="F454" s="12" t="s">
        <v>953</v>
      </c>
      <c r="G454" s="12" t="s">
        <v>1002</v>
      </c>
      <c r="H454" s="12" t="s">
        <v>1355</v>
      </c>
      <c r="I454" s="12" t="s">
        <v>1792</v>
      </c>
      <c r="J454" s="12" t="s">
        <v>2369</v>
      </c>
      <c r="K454" s="12" t="s">
        <v>4734</v>
      </c>
      <c r="L454" s="133" t="s">
        <v>4735</v>
      </c>
      <c r="M454" s="21"/>
    </row>
    <row r="455" spans="1:13">
      <c r="A455" s="11">
        <v>452</v>
      </c>
      <c r="B455" s="13" t="s">
        <v>6</v>
      </c>
      <c r="C455" s="13" t="s">
        <v>63</v>
      </c>
      <c r="D455" s="12" t="s">
        <v>118</v>
      </c>
      <c r="E455" s="12" t="s">
        <v>462</v>
      </c>
      <c r="F455" s="12" t="s">
        <v>953</v>
      </c>
      <c r="G455" s="12" t="s">
        <v>974</v>
      </c>
      <c r="H455" s="12" t="s">
        <v>4733</v>
      </c>
      <c r="I455" s="12" t="s">
        <v>1792</v>
      </c>
      <c r="J455" s="12" t="s">
        <v>2370</v>
      </c>
      <c r="K455" s="12" t="s">
        <v>4734</v>
      </c>
      <c r="L455" s="133" t="s">
        <v>4735</v>
      </c>
      <c r="M455" s="7"/>
    </row>
    <row r="456" spans="1:13">
      <c r="A456" s="11">
        <v>453</v>
      </c>
      <c r="B456" s="12" t="s">
        <v>6</v>
      </c>
      <c r="C456" s="13" t="s">
        <v>63</v>
      </c>
      <c r="D456" s="12" t="s">
        <v>118</v>
      </c>
      <c r="E456" s="12" t="s">
        <v>4736</v>
      </c>
      <c r="F456" s="12" t="s">
        <v>953</v>
      </c>
      <c r="G456" s="12" t="s">
        <v>978</v>
      </c>
      <c r="H456" s="12" t="s">
        <v>1116</v>
      </c>
      <c r="I456" s="12" t="s">
        <v>1792</v>
      </c>
      <c r="J456" s="12" t="s">
        <v>2371</v>
      </c>
      <c r="K456" s="12" t="s">
        <v>2722</v>
      </c>
      <c r="L456" s="12" t="s">
        <v>3194</v>
      </c>
      <c r="M456" s="7"/>
    </row>
    <row r="457" spans="1:13">
      <c r="A457" s="11">
        <v>454</v>
      </c>
      <c r="B457" s="12" t="s">
        <v>5</v>
      </c>
      <c r="C457" s="13" t="s">
        <v>63</v>
      </c>
      <c r="D457" s="12" t="s">
        <v>118</v>
      </c>
      <c r="E457" s="12" t="s">
        <v>460</v>
      </c>
      <c r="F457" s="12" t="s">
        <v>953</v>
      </c>
      <c r="G457" s="12" t="s">
        <v>968</v>
      </c>
      <c r="H457" s="18">
        <v>44054</v>
      </c>
      <c r="I457" s="12" t="s">
        <v>1792</v>
      </c>
      <c r="J457" s="12" t="s">
        <v>2369</v>
      </c>
      <c r="K457" s="12" t="s">
        <v>2722</v>
      </c>
      <c r="L457" s="12" t="s">
        <v>3194</v>
      </c>
      <c r="M457" s="21"/>
    </row>
    <row r="458" spans="1:13" s="83" customFormat="1" ht="63" customHeight="1">
      <c r="A458" s="11">
        <v>455</v>
      </c>
      <c r="B458" s="24" t="s">
        <v>3951</v>
      </c>
      <c r="C458" s="13" t="s">
        <v>3952</v>
      </c>
      <c r="D458" s="24" t="s">
        <v>3953</v>
      </c>
      <c r="E458" s="24" t="s">
        <v>3954</v>
      </c>
      <c r="F458" s="24">
        <v>2023</v>
      </c>
      <c r="G458" s="24" t="s">
        <v>4881</v>
      </c>
      <c r="H458" s="40">
        <v>45031</v>
      </c>
      <c r="I458" s="20" t="s">
        <v>3955</v>
      </c>
      <c r="J458" s="24" t="s">
        <v>3956</v>
      </c>
      <c r="K458" s="12" t="s">
        <v>3957</v>
      </c>
      <c r="L458" s="12" t="s">
        <v>3195</v>
      </c>
      <c r="M458" s="67" t="s">
        <v>5344</v>
      </c>
    </row>
    <row r="459" spans="1:13" s="83" customFormat="1" ht="63" customHeight="1">
      <c r="A459" s="11">
        <v>456</v>
      </c>
      <c r="B459" s="24" t="s">
        <v>3951</v>
      </c>
      <c r="C459" s="13" t="s">
        <v>3952</v>
      </c>
      <c r="D459" s="24" t="s">
        <v>3953</v>
      </c>
      <c r="E459" s="24" t="s">
        <v>3954</v>
      </c>
      <c r="F459" s="24">
        <v>2023</v>
      </c>
      <c r="G459" s="24" t="s">
        <v>1076</v>
      </c>
      <c r="H459" s="40">
        <v>45059</v>
      </c>
      <c r="I459" s="20" t="s">
        <v>3955</v>
      </c>
      <c r="J459" s="24" t="s">
        <v>3956</v>
      </c>
      <c r="K459" s="12" t="s">
        <v>3957</v>
      </c>
      <c r="L459" s="12" t="s">
        <v>3195</v>
      </c>
      <c r="M459" s="67" t="s">
        <v>5344</v>
      </c>
    </row>
    <row r="460" spans="1:13" s="83" customFormat="1" ht="63" customHeight="1">
      <c r="A460" s="11">
        <v>457</v>
      </c>
      <c r="B460" s="24" t="s">
        <v>3951</v>
      </c>
      <c r="C460" s="13" t="s">
        <v>3952</v>
      </c>
      <c r="D460" s="24" t="s">
        <v>3953</v>
      </c>
      <c r="E460" s="24" t="s">
        <v>3959</v>
      </c>
      <c r="F460" s="24">
        <v>2023</v>
      </c>
      <c r="G460" s="24" t="s">
        <v>4882</v>
      </c>
      <c r="H460" s="40">
        <v>45135</v>
      </c>
      <c r="I460" s="20" t="s">
        <v>3955</v>
      </c>
      <c r="J460" s="24" t="s">
        <v>3956</v>
      </c>
      <c r="K460" s="12" t="s">
        <v>3957</v>
      </c>
      <c r="L460" s="12" t="s">
        <v>3195</v>
      </c>
      <c r="M460" s="67" t="s">
        <v>5344</v>
      </c>
    </row>
    <row r="461" spans="1:13" s="83" customFormat="1" ht="63" customHeight="1">
      <c r="A461" s="11">
        <v>458</v>
      </c>
      <c r="B461" s="24" t="s">
        <v>3951</v>
      </c>
      <c r="C461" s="13" t="s">
        <v>3952</v>
      </c>
      <c r="D461" s="24" t="s">
        <v>3953</v>
      </c>
      <c r="E461" s="24" t="s">
        <v>3959</v>
      </c>
      <c r="F461" s="24">
        <v>2023</v>
      </c>
      <c r="G461" s="24" t="s">
        <v>4883</v>
      </c>
      <c r="H461" s="40">
        <v>45143</v>
      </c>
      <c r="I461" s="20" t="s">
        <v>3955</v>
      </c>
      <c r="J461" s="24" t="s">
        <v>3956</v>
      </c>
      <c r="K461" s="12" t="s">
        <v>3957</v>
      </c>
      <c r="L461" s="12" t="s">
        <v>3195</v>
      </c>
      <c r="M461" s="67" t="s">
        <v>5344</v>
      </c>
    </row>
    <row r="462" spans="1:13" s="83" customFormat="1" ht="63" customHeight="1">
      <c r="A462" s="11">
        <v>459</v>
      </c>
      <c r="B462" s="24" t="s">
        <v>3951</v>
      </c>
      <c r="C462" s="13" t="s">
        <v>3952</v>
      </c>
      <c r="D462" s="24" t="s">
        <v>3953</v>
      </c>
      <c r="E462" s="24" t="s">
        <v>3959</v>
      </c>
      <c r="F462" s="24">
        <v>2023</v>
      </c>
      <c r="G462" s="24" t="s">
        <v>4883</v>
      </c>
      <c r="H462" s="40">
        <v>45146</v>
      </c>
      <c r="I462" s="20" t="s">
        <v>3955</v>
      </c>
      <c r="J462" s="24" t="s">
        <v>3956</v>
      </c>
      <c r="K462" s="12" t="s">
        <v>3957</v>
      </c>
      <c r="L462" s="12" t="s">
        <v>3195</v>
      </c>
      <c r="M462" s="67" t="s">
        <v>5344</v>
      </c>
    </row>
    <row r="463" spans="1:13" s="83" customFormat="1" ht="63" customHeight="1">
      <c r="A463" s="11">
        <v>460</v>
      </c>
      <c r="B463" s="24" t="s">
        <v>3951</v>
      </c>
      <c r="C463" s="13" t="s">
        <v>3952</v>
      </c>
      <c r="D463" s="24" t="s">
        <v>3953</v>
      </c>
      <c r="E463" s="24" t="s">
        <v>3959</v>
      </c>
      <c r="F463" s="24">
        <v>2023</v>
      </c>
      <c r="G463" s="24" t="s">
        <v>1068</v>
      </c>
      <c r="H463" s="40">
        <v>45156</v>
      </c>
      <c r="I463" s="20" t="s">
        <v>3955</v>
      </c>
      <c r="J463" s="24" t="s">
        <v>3956</v>
      </c>
      <c r="K463" s="12" t="s">
        <v>3957</v>
      </c>
      <c r="L463" s="12" t="s">
        <v>3195</v>
      </c>
      <c r="M463" s="67" t="s">
        <v>5344</v>
      </c>
    </row>
    <row r="464" spans="1:13" s="83" customFormat="1" ht="63" customHeight="1">
      <c r="A464" s="11">
        <v>461</v>
      </c>
      <c r="B464" s="24" t="s">
        <v>3951</v>
      </c>
      <c r="C464" s="13" t="s">
        <v>3952</v>
      </c>
      <c r="D464" s="24" t="s">
        <v>3953</v>
      </c>
      <c r="E464" s="24" t="s">
        <v>3959</v>
      </c>
      <c r="F464" s="24">
        <v>2023</v>
      </c>
      <c r="G464" s="24" t="s">
        <v>1068</v>
      </c>
      <c r="H464" s="40">
        <v>45160</v>
      </c>
      <c r="I464" s="20" t="s">
        <v>3955</v>
      </c>
      <c r="J464" s="24" t="s">
        <v>3956</v>
      </c>
      <c r="K464" s="12" t="s">
        <v>3957</v>
      </c>
      <c r="L464" s="12" t="s">
        <v>3195</v>
      </c>
      <c r="M464" s="67" t="s">
        <v>5344</v>
      </c>
    </row>
    <row r="465" spans="1:13" s="83" customFormat="1" ht="63" customHeight="1">
      <c r="A465" s="11">
        <v>462</v>
      </c>
      <c r="B465" s="24" t="s">
        <v>3951</v>
      </c>
      <c r="C465" s="13" t="s">
        <v>3952</v>
      </c>
      <c r="D465" s="24" t="s">
        <v>3953</v>
      </c>
      <c r="E465" s="24" t="s">
        <v>3959</v>
      </c>
      <c r="F465" s="24">
        <v>2023</v>
      </c>
      <c r="G465" s="24" t="s">
        <v>1068</v>
      </c>
      <c r="H465" s="40">
        <v>45163</v>
      </c>
      <c r="I465" s="20" t="s">
        <v>3955</v>
      </c>
      <c r="J465" s="24" t="s">
        <v>3956</v>
      </c>
      <c r="K465" s="12" t="s">
        <v>3957</v>
      </c>
      <c r="L465" s="12" t="s">
        <v>3195</v>
      </c>
      <c r="M465" s="67" t="s">
        <v>5344</v>
      </c>
    </row>
    <row r="466" spans="1:13" s="83" customFormat="1" ht="63" customHeight="1">
      <c r="A466" s="11">
        <v>463</v>
      </c>
      <c r="B466" s="24" t="s">
        <v>3951</v>
      </c>
      <c r="C466" s="13" t="s">
        <v>3952</v>
      </c>
      <c r="D466" s="24" t="s">
        <v>3953</v>
      </c>
      <c r="E466" s="24" t="s">
        <v>3961</v>
      </c>
      <c r="F466" s="24">
        <v>2023</v>
      </c>
      <c r="G466" s="24" t="s">
        <v>3962</v>
      </c>
      <c r="H466" s="40">
        <v>45187</v>
      </c>
      <c r="I466" s="20" t="s">
        <v>3955</v>
      </c>
      <c r="J466" s="24" t="s">
        <v>3956</v>
      </c>
      <c r="K466" s="12" t="s">
        <v>3957</v>
      </c>
      <c r="L466" s="12" t="s">
        <v>3195</v>
      </c>
      <c r="M466" s="67" t="s">
        <v>5344</v>
      </c>
    </row>
    <row r="467" spans="1:13" s="83" customFormat="1" ht="63" customHeight="1">
      <c r="A467" s="11">
        <v>464</v>
      </c>
      <c r="B467" s="24" t="s">
        <v>3951</v>
      </c>
      <c r="C467" s="13" t="s">
        <v>3952</v>
      </c>
      <c r="D467" s="24" t="s">
        <v>3953</v>
      </c>
      <c r="E467" s="24" t="s">
        <v>3961</v>
      </c>
      <c r="F467" s="24">
        <v>2023</v>
      </c>
      <c r="G467" s="24" t="s">
        <v>4884</v>
      </c>
      <c r="H467" s="40">
        <v>45213</v>
      </c>
      <c r="I467" s="20" t="s">
        <v>3955</v>
      </c>
      <c r="J467" s="24" t="s">
        <v>3956</v>
      </c>
      <c r="K467" s="12" t="s">
        <v>3957</v>
      </c>
      <c r="L467" s="12" t="s">
        <v>3195</v>
      </c>
      <c r="M467" s="67" t="s">
        <v>5344</v>
      </c>
    </row>
    <row r="468" spans="1:13" s="83" customFormat="1" ht="63" customHeight="1">
      <c r="A468" s="11">
        <v>465</v>
      </c>
      <c r="B468" s="24" t="s">
        <v>3951</v>
      </c>
      <c r="C468" s="13" t="s">
        <v>3952</v>
      </c>
      <c r="D468" s="24" t="s">
        <v>3953</v>
      </c>
      <c r="E468" s="24" t="s">
        <v>4885</v>
      </c>
      <c r="F468" s="24">
        <v>2023</v>
      </c>
      <c r="G468" s="24" t="s">
        <v>3960</v>
      </c>
      <c r="H468" s="40">
        <v>45263</v>
      </c>
      <c r="I468" s="20" t="s">
        <v>3955</v>
      </c>
      <c r="J468" s="24" t="s">
        <v>3956</v>
      </c>
      <c r="K468" s="12" t="s">
        <v>3957</v>
      </c>
      <c r="L468" s="12" t="s">
        <v>3195</v>
      </c>
      <c r="M468" s="67" t="s">
        <v>5344</v>
      </c>
    </row>
    <row r="469" spans="1:13" s="83" customFormat="1" ht="63" customHeight="1">
      <c r="A469" s="11">
        <v>466</v>
      </c>
      <c r="B469" s="12" t="s">
        <v>3963</v>
      </c>
      <c r="C469" s="13" t="s">
        <v>3952</v>
      </c>
      <c r="D469" s="12" t="s">
        <v>3953</v>
      </c>
      <c r="E469" s="12" t="s">
        <v>3964</v>
      </c>
      <c r="F469" s="12">
        <v>2023</v>
      </c>
      <c r="G469" s="12" t="s">
        <v>3958</v>
      </c>
      <c r="H469" s="12" t="s">
        <v>3967</v>
      </c>
      <c r="I469" s="20" t="s">
        <v>3965</v>
      </c>
      <c r="J469" s="12" t="s">
        <v>3966</v>
      </c>
      <c r="K469" s="24" t="s">
        <v>3957</v>
      </c>
      <c r="L469" s="24" t="s">
        <v>3195</v>
      </c>
      <c r="M469" s="67" t="s">
        <v>5344</v>
      </c>
    </row>
    <row r="470" spans="1:13" s="134" customFormat="1" ht="63" customHeight="1">
      <c r="A470" s="11">
        <v>467</v>
      </c>
      <c r="B470" s="24" t="s">
        <v>3968</v>
      </c>
      <c r="C470" s="13" t="s">
        <v>3952</v>
      </c>
      <c r="D470" s="24" t="s">
        <v>3953</v>
      </c>
      <c r="E470" s="24" t="s">
        <v>4886</v>
      </c>
      <c r="F470" s="24">
        <v>2024</v>
      </c>
      <c r="G470" s="24" t="s">
        <v>3969</v>
      </c>
      <c r="H470" s="24" t="s">
        <v>3975</v>
      </c>
      <c r="I470" s="20" t="s">
        <v>3970</v>
      </c>
      <c r="J470" s="24" t="s">
        <v>3971</v>
      </c>
      <c r="K470" s="12" t="s">
        <v>3957</v>
      </c>
      <c r="L470" s="12" t="s">
        <v>3195</v>
      </c>
      <c r="M470" s="67" t="s">
        <v>5344</v>
      </c>
    </row>
    <row r="471" spans="1:13" s="134" customFormat="1" ht="63" customHeight="1">
      <c r="A471" s="11">
        <v>468</v>
      </c>
      <c r="B471" s="24" t="s">
        <v>3968</v>
      </c>
      <c r="C471" s="13" t="s">
        <v>3952</v>
      </c>
      <c r="D471" s="24" t="s">
        <v>3953</v>
      </c>
      <c r="E471" s="24" t="s">
        <v>3972</v>
      </c>
      <c r="F471" s="24">
        <v>2024</v>
      </c>
      <c r="G471" s="24" t="s">
        <v>3973</v>
      </c>
      <c r="H471" s="24" t="s">
        <v>3976</v>
      </c>
      <c r="I471" s="20" t="s">
        <v>3974</v>
      </c>
      <c r="J471" s="24" t="s">
        <v>3966</v>
      </c>
      <c r="K471" s="12" t="s">
        <v>3957</v>
      </c>
      <c r="L471" s="12" t="s">
        <v>3195</v>
      </c>
      <c r="M471" s="67" t="s">
        <v>5344</v>
      </c>
    </row>
    <row r="472" spans="1:13">
      <c r="A472" s="11">
        <v>469</v>
      </c>
      <c r="B472" s="13" t="s">
        <v>13</v>
      </c>
      <c r="C472" s="13" t="s">
        <v>66</v>
      </c>
      <c r="D472" s="12" t="s">
        <v>119</v>
      </c>
      <c r="E472" s="12" t="s">
        <v>508</v>
      </c>
      <c r="F472" s="12" t="s">
        <v>954</v>
      </c>
      <c r="G472" s="12" t="s">
        <v>986</v>
      </c>
      <c r="H472" s="135" t="s">
        <v>1356</v>
      </c>
      <c r="I472" s="12" t="s">
        <v>1831</v>
      </c>
      <c r="J472" s="12" t="s">
        <v>2373</v>
      </c>
      <c r="K472" s="12" t="s">
        <v>2723</v>
      </c>
      <c r="L472" s="12" t="s">
        <v>3196</v>
      </c>
      <c r="M472" s="67" t="s">
        <v>5345</v>
      </c>
    </row>
    <row r="473" spans="1:13">
      <c r="A473" s="11">
        <v>470</v>
      </c>
      <c r="B473" s="12" t="s">
        <v>9</v>
      </c>
      <c r="C473" s="13" t="s">
        <v>66</v>
      </c>
      <c r="D473" s="12" t="s">
        <v>119</v>
      </c>
      <c r="E473" s="12" t="s">
        <v>509</v>
      </c>
      <c r="F473" s="12" t="s">
        <v>954</v>
      </c>
      <c r="G473" s="12" t="s">
        <v>1070</v>
      </c>
      <c r="H473" s="12" t="s">
        <v>1357</v>
      </c>
      <c r="I473" s="12" t="s">
        <v>1832</v>
      </c>
      <c r="J473" s="12" t="s">
        <v>2374</v>
      </c>
      <c r="K473" s="12" t="s">
        <v>2723</v>
      </c>
      <c r="L473" s="12" t="s">
        <v>3196</v>
      </c>
      <c r="M473" s="67" t="s">
        <v>5345</v>
      </c>
    </row>
    <row r="474" spans="1:13">
      <c r="A474" s="11">
        <v>471</v>
      </c>
      <c r="B474" s="13" t="s">
        <v>15</v>
      </c>
      <c r="C474" s="13" t="s">
        <v>66</v>
      </c>
      <c r="D474" s="12" t="s">
        <v>119</v>
      </c>
      <c r="E474" s="12" t="s">
        <v>510</v>
      </c>
      <c r="F474" s="12" t="s">
        <v>959</v>
      </c>
      <c r="G474" s="12" t="s">
        <v>987</v>
      </c>
      <c r="H474" s="136" t="s">
        <v>3870</v>
      </c>
      <c r="I474" s="12" t="s">
        <v>1833</v>
      </c>
      <c r="J474" s="12" t="s">
        <v>2375</v>
      </c>
      <c r="K474" s="12" t="s">
        <v>2723</v>
      </c>
      <c r="L474" s="12" t="s">
        <v>3196</v>
      </c>
      <c r="M474" s="67" t="s">
        <v>5345</v>
      </c>
    </row>
    <row r="475" spans="1:13">
      <c r="A475" s="11">
        <v>472</v>
      </c>
      <c r="B475" s="17" t="s">
        <v>2</v>
      </c>
      <c r="C475" s="13" t="s">
        <v>67</v>
      </c>
      <c r="D475" s="17" t="s">
        <v>120</v>
      </c>
      <c r="E475" s="17" t="s">
        <v>511</v>
      </c>
      <c r="F475" s="12" t="s">
        <v>953</v>
      </c>
      <c r="G475" s="17" t="s">
        <v>998</v>
      </c>
      <c r="H475" s="17" t="s">
        <v>1157</v>
      </c>
      <c r="I475" s="17" t="s">
        <v>120</v>
      </c>
      <c r="J475" s="17" t="s">
        <v>2261</v>
      </c>
      <c r="K475" s="12" t="s">
        <v>2724</v>
      </c>
      <c r="L475" s="17" t="s">
        <v>3197</v>
      </c>
      <c r="M475" s="76" t="s">
        <v>3576</v>
      </c>
    </row>
    <row r="476" spans="1:13">
      <c r="A476" s="11">
        <v>473</v>
      </c>
      <c r="B476" s="17" t="s">
        <v>7</v>
      </c>
      <c r="C476" s="13" t="s">
        <v>67</v>
      </c>
      <c r="D476" s="17" t="s">
        <v>120</v>
      </c>
      <c r="E476" s="17" t="s">
        <v>512</v>
      </c>
      <c r="F476" s="12" t="s">
        <v>953</v>
      </c>
      <c r="G476" s="137" t="s">
        <v>1037</v>
      </c>
      <c r="H476" s="137" t="s">
        <v>4049</v>
      </c>
      <c r="I476" s="17" t="s">
        <v>1834</v>
      </c>
      <c r="J476" s="17" t="s">
        <v>2284</v>
      </c>
      <c r="K476" s="12" t="s">
        <v>2724</v>
      </c>
      <c r="L476" s="17" t="s">
        <v>3197</v>
      </c>
      <c r="M476" s="76" t="s">
        <v>3576</v>
      </c>
    </row>
    <row r="477" spans="1:13">
      <c r="A477" s="11">
        <v>474</v>
      </c>
      <c r="B477" s="17" t="s">
        <v>5</v>
      </c>
      <c r="C477" s="13" t="s">
        <v>67</v>
      </c>
      <c r="D477" s="17" t="s">
        <v>120</v>
      </c>
      <c r="E477" s="17" t="s">
        <v>513</v>
      </c>
      <c r="F477" s="12" t="s">
        <v>953</v>
      </c>
      <c r="G477" s="137" t="s">
        <v>968</v>
      </c>
      <c r="H477" s="137" t="s">
        <v>4050</v>
      </c>
      <c r="I477" s="17" t="s">
        <v>1835</v>
      </c>
      <c r="J477" s="17" t="s">
        <v>2256</v>
      </c>
      <c r="K477" s="12" t="s">
        <v>2724</v>
      </c>
      <c r="L477" s="17" t="s">
        <v>3197</v>
      </c>
      <c r="M477" s="76" t="s">
        <v>3576</v>
      </c>
    </row>
    <row r="478" spans="1:13">
      <c r="A478" s="11">
        <v>475</v>
      </c>
      <c r="B478" s="17" t="s">
        <v>6</v>
      </c>
      <c r="C478" s="13" t="s">
        <v>67</v>
      </c>
      <c r="D478" s="17" t="s">
        <v>120</v>
      </c>
      <c r="E478" s="17" t="s">
        <v>514</v>
      </c>
      <c r="F478" s="12" t="s">
        <v>953</v>
      </c>
      <c r="G478" s="17" t="s">
        <v>972</v>
      </c>
      <c r="H478" s="137" t="s">
        <v>1333</v>
      </c>
      <c r="I478" s="17" t="s">
        <v>1836</v>
      </c>
      <c r="J478" s="17" t="s">
        <v>2338</v>
      </c>
      <c r="K478" s="12" t="s">
        <v>2724</v>
      </c>
      <c r="L478" s="17" t="s">
        <v>3197</v>
      </c>
      <c r="M478" s="76" t="s">
        <v>3576</v>
      </c>
    </row>
    <row r="479" spans="1:13">
      <c r="A479" s="11">
        <v>476</v>
      </c>
      <c r="B479" s="13" t="s">
        <v>6</v>
      </c>
      <c r="C479" s="13" t="s">
        <v>67</v>
      </c>
      <c r="D479" s="17" t="s">
        <v>120</v>
      </c>
      <c r="E479" s="17" t="s">
        <v>515</v>
      </c>
      <c r="F479" s="12" t="s">
        <v>953</v>
      </c>
      <c r="G479" s="17" t="s">
        <v>972</v>
      </c>
      <c r="H479" s="137" t="s">
        <v>4051</v>
      </c>
      <c r="I479" s="17" t="s">
        <v>1837</v>
      </c>
      <c r="J479" s="17" t="s">
        <v>2261</v>
      </c>
      <c r="K479" s="12" t="s">
        <v>2725</v>
      </c>
      <c r="L479" s="17" t="s">
        <v>3198</v>
      </c>
      <c r="M479" s="76" t="s">
        <v>3577</v>
      </c>
    </row>
    <row r="480" spans="1:13">
      <c r="A480" s="11">
        <v>477</v>
      </c>
      <c r="B480" s="17" t="s">
        <v>6</v>
      </c>
      <c r="C480" s="13" t="s">
        <v>67</v>
      </c>
      <c r="D480" s="17" t="s">
        <v>120</v>
      </c>
      <c r="E480" s="17" t="s">
        <v>516</v>
      </c>
      <c r="F480" s="12" t="s">
        <v>953</v>
      </c>
      <c r="G480" s="137" t="s">
        <v>966</v>
      </c>
      <c r="H480" s="137" t="s">
        <v>1168</v>
      </c>
      <c r="I480" s="17" t="s">
        <v>120</v>
      </c>
      <c r="J480" s="17" t="s">
        <v>2376</v>
      </c>
      <c r="K480" s="12" t="s">
        <v>2724</v>
      </c>
      <c r="L480" s="17" t="s">
        <v>3197</v>
      </c>
      <c r="M480" s="76" t="s">
        <v>3576</v>
      </c>
    </row>
    <row r="481" spans="1:13">
      <c r="A481" s="11">
        <v>478</v>
      </c>
      <c r="B481" s="17" t="s">
        <v>6</v>
      </c>
      <c r="C481" s="13" t="s">
        <v>67</v>
      </c>
      <c r="D481" s="17" t="s">
        <v>120</v>
      </c>
      <c r="E481" s="17" t="s">
        <v>517</v>
      </c>
      <c r="F481" s="12" t="s">
        <v>953</v>
      </c>
      <c r="G481" s="17" t="s">
        <v>968</v>
      </c>
      <c r="H481" s="17" t="s">
        <v>4052</v>
      </c>
      <c r="I481" s="17" t="s">
        <v>1838</v>
      </c>
      <c r="J481" s="17" t="s">
        <v>2262</v>
      </c>
      <c r="K481" s="12" t="s">
        <v>2724</v>
      </c>
      <c r="L481" s="17" t="s">
        <v>3197</v>
      </c>
      <c r="M481" s="76" t="s">
        <v>3576</v>
      </c>
    </row>
    <row r="482" spans="1:13">
      <c r="A482" s="11">
        <v>479</v>
      </c>
      <c r="B482" s="17" t="s">
        <v>6</v>
      </c>
      <c r="C482" s="13" t="s">
        <v>67</v>
      </c>
      <c r="D482" s="17" t="s">
        <v>120</v>
      </c>
      <c r="E482" s="17" t="s">
        <v>518</v>
      </c>
      <c r="F482" s="12" t="s">
        <v>953</v>
      </c>
      <c r="G482" s="17" t="s">
        <v>978</v>
      </c>
      <c r="H482" s="17" t="s">
        <v>1199</v>
      </c>
      <c r="I482" s="17" t="s">
        <v>1839</v>
      </c>
      <c r="J482" s="17" t="s">
        <v>2262</v>
      </c>
      <c r="K482" s="12" t="s">
        <v>2724</v>
      </c>
      <c r="L482" s="17" t="s">
        <v>3197</v>
      </c>
      <c r="M482" s="76" t="s">
        <v>3576</v>
      </c>
    </row>
    <row r="483" spans="1:13" ht="45">
      <c r="A483" s="11">
        <v>480</v>
      </c>
      <c r="B483" s="12" t="s">
        <v>14</v>
      </c>
      <c r="C483" s="13" t="s">
        <v>66</v>
      </c>
      <c r="D483" s="12" t="s">
        <v>121</v>
      </c>
      <c r="E483" s="12" t="s">
        <v>519</v>
      </c>
      <c r="F483" s="12" t="s">
        <v>954</v>
      </c>
      <c r="G483" s="12" t="s">
        <v>1071</v>
      </c>
      <c r="H483" s="12" t="s">
        <v>1359</v>
      </c>
      <c r="I483" s="12" t="s">
        <v>1840</v>
      </c>
      <c r="J483" s="12" t="s">
        <v>2377</v>
      </c>
      <c r="K483" s="12" t="s">
        <v>2726</v>
      </c>
      <c r="L483" s="12" t="s">
        <v>3199</v>
      </c>
      <c r="M483" s="67" t="str">
        <f>HYPERLINK("#", "http://www.daidogei.com/")</f>
        <v>http://www.daidogei.com/</v>
      </c>
    </row>
    <row r="484" spans="1:13">
      <c r="A484" s="11">
        <v>481</v>
      </c>
      <c r="B484" s="12" t="s">
        <v>12</v>
      </c>
      <c r="C484" s="13" t="s">
        <v>66</v>
      </c>
      <c r="D484" s="12" t="s">
        <v>121</v>
      </c>
      <c r="E484" s="12" t="s">
        <v>520</v>
      </c>
      <c r="F484" s="12" t="s">
        <v>954</v>
      </c>
      <c r="G484" s="12" t="s">
        <v>1072</v>
      </c>
      <c r="H484" s="12" t="s">
        <v>1360</v>
      </c>
      <c r="I484" s="12" t="s">
        <v>1841</v>
      </c>
      <c r="J484" s="12" t="s">
        <v>2378</v>
      </c>
      <c r="K484" s="12" t="s">
        <v>2727</v>
      </c>
      <c r="L484" s="12" t="s">
        <v>3200</v>
      </c>
      <c r="M484" s="67" t="str">
        <f>HYPERLINK("#", "http://www.hobby-shizuoka.com/")</f>
        <v>http://www.hobby-shizuoka.com/</v>
      </c>
    </row>
    <row r="485" spans="1:13" ht="45">
      <c r="A485" s="11">
        <v>482</v>
      </c>
      <c r="B485" s="12" t="s">
        <v>12</v>
      </c>
      <c r="C485" s="13" t="s">
        <v>66</v>
      </c>
      <c r="D485" s="12" t="s">
        <v>121</v>
      </c>
      <c r="E485" s="12" t="s">
        <v>521</v>
      </c>
      <c r="F485" s="12" t="s">
        <v>954</v>
      </c>
      <c r="G485" s="12" t="s">
        <v>1072</v>
      </c>
      <c r="H485" s="12" t="s">
        <v>1072</v>
      </c>
      <c r="I485" s="12" t="s">
        <v>1842</v>
      </c>
      <c r="J485" s="12" t="s">
        <v>2377</v>
      </c>
      <c r="K485" s="12" t="s">
        <v>2728</v>
      </c>
      <c r="L485" s="11" t="s">
        <v>3201</v>
      </c>
      <c r="M485" s="67" t="str">
        <f>HYPERLINK("#", "http://www.cannes-shizuoka.jp/")</f>
        <v>http://www.cannes-shizuoka.jp/</v>
      </c>
    </row>
    <row r="486" spans="1:13">
      <c r="A486" s="11">
        <v>483</v>
      </c>
      <c r="B486" s="12" t="s">
        <v>15</v>
      </c>
      <c r="C486" s="13" t="s">
        <v>66</v>
      </c>
      <c r="D486" s="12" t="s">
        <v>121</v>
      </c>
      <c r="E486" s="12" t="s">
        <v>522</v>
      </c>
      <c r="F486" s="12" t="s">
        <v>954</v>
      </c>
      <c r="G486" s="33" t="s">
        <v>1073</v>
      </c>
      <c r="H486" s="33" t="s">
        <v>1361</v>
      </c>
      <c r="I486" s="12" t="s">
        <v>1843</v>
      </c>
      <c r="J486" s="12" t="s">
        <v>2379</v>
      </c>
      <c r="K486" s="12" t="s">
        <v>2729</v>
      </c>
      <c r="L486" s="12" t="s">
        <v>3202</v>
      </c>
      <c r="M486" s="8"/>
    </row>
    <row r="487" spans="1:13">
      <c r="A487" s="11">
        <v>484</v>
      </c>
      <c r="B487" s="13" t="s">
        <v>16</v>
      </c>
      <c r="C487" s="13" t="s">
        <v>66</v>
      </c>
      <c r="D487" s="12" t="s">
        <v>121</v>
      </c>
      <c r="E487" s="12" t="s">
        <v>523</v>
      </c>
      <c r="F487" s="12" t="s">
        <v>954</v>
      </c>
      <c r="G487" s="13" t="s">
        <v>1074</v>
      </c>
      <c r="H487" s="13" t="s">
        <v>1362</v>
      </c>
      <c r="I487" s="12" t="s">
        <v>1844</v>
      </c>
      <c r="J487" s="12" t="s">
        <v>2378</v>
      </c>
      <c r="K487" s="12" t="s">
        <v>2730</v>
      </c>
      <c r="L487" s="12" t="s">
        <v>3203</v>
      </c>
      <c r="M487" s="67" t="str">
        <f>HYPERLINK("#", "http://www.shizuokamatsuri.com/")</f>
        <v>http://www.shizuokamatsuri.com/</v>
      </c>
    </row>
    <row r="488" spans="1:13">
      <c r="A488" s="11">
        <v>485</v>
      </c>
      <c r="B488" s="24" t="s">
        <v>16</v>
      </c>
      <c r="C488" s="13" t="s">
        <v>66</v>
      </c>
      <c r="D488" s="24" t="s">
        <v>121</v>
      </c>
      <c r="E488" s="24" t="s">
        <v>524</v>
      </c>
      <c r="F488" s="24" t="s">
        <v>954</v>
      </c>
      <c r="G488" s="24" t="s">
        <v>1074</v>
      </c>
      <c r="H488" s="24" t="s">
        <v>1363</v>
      </c>
      <c r="I488" s="24" t="s">
        <v>1845</v>
      </c>
      <c r="J488" s="24" t="s">
        <v>2378</v>
      </c>
      <c r="K488" s="12" t="s">
        <v>2731</v>
      </c>
      <c r="L488" s="12" t="s">
        <v>3204</v>
      </c>
      <c r="M488" s="8"/>
    </row>
    <row r="489" spans="1:13">
      <c r="A489" s="11">
        <v>486</v>
      </c>
      <c r="B489" s="24" t="s">
        <v>16</v>
      </c>
      <c r="C489" s="13" t="s">
        <v>66</v>
      </c>
      <c r="D489" s="24" t="s">
        <v>121</v>
      </c>
      <c r="E489" s="24" t="s">
        <v>525</v>
      </c>
      <c r="F489" s="24" t="s">
        <v>954</v>
      </c>
      <c r="G489" s="24" t="s">
        <v>1072</v>
      </c>
      <c r="H489" s="24" t="s">
        <v>1364</v>
      </c>
      <c r="I489" s="24" t="s">
        <v>1846</v>
      </c>
      <c r="J489" s="24" t="s">
        <v>2378</v>
      </c>
      <c r="K489" s="12" t="s">
        <v>2731</v>
      </c>
      <c r="L489" s="12" t="s">
        <v>3204</v>
      </c>
      <c r="M489" s="8"/>
    </row>
    <row r="490" spans="1:13" ht="45">
      <c r="A490" s="11">
        <v>487</v>
      </c>
      <c r="B490" s="24" t="s">
        <v>16</v>
      </c>
      <c r="C490" s="13" t="s">
        <v>66</v>
      </c>
      <c r="D490" s="24" t="s">
        <v>121</v>
      </c>
      <c r="E490" s="24" t="s">
        <v>526</v>
      </c>
      <c r="F490" s="24" t="s">
        <v>954</v>
      </c>
      <c r="G490" s="24" t="s">
        <v>1073</v>
      </c>
      <c r="H490" s="24" t="s">
        <v>1365</v>
      </c>
      <c r="I490" s="24" t="s">
        <v>1847</v>
      </c>
      <c r="J490" s="24" t="s">
        <v>2380</v>
      </c>
      <c r="K490" s="12" t="s">
        <v>2732</v>
      </c>
      <c r="L490" s="12" t="s">
        <v>3205</v>
      </c>
      <c r="M490" s="67" t="str">
        <f>HYPERLINK("#", "http://www.shimizutanabata.com/")</f>
        <v>http://www.shimizutanabata.com/</v>
      </c>
    </row>
    <row r="491" spans="1:13" ht="45">
      <c r="A491" s="11">
        <v>488</v>
      </c>
      <c r="B491" s="24" t="s">
        <v>16</v>
      </c>
      <c r="C491" s="13" t="s">
        <v>66</v>
      </c>
      <c r="D491" s="24" t="s">
        <v>121</v>
      </c>
      <c r="E491" s="12" t="s">
        <v>4879</v>
      </c>
      <c r="F491" s="24" t="s">
        <v>954</v>
      </c>
      <c r="G491" s="12" t="s">
        <v>1071</v>
      </c>
      <c r="H491" s="12" t="s">
        <v>1359</v>
      </c>
      <c r="I491" s="24" t="s">
        <v>1848</v>
      </c>
      <c r="J491" s="24" t="s">
        <v>2380</v>
      </c>
      <c r="K491" s="12" t="s">
        <v>4880</v>
      </c>
      <c r="L491" s="12" t="s">
        <v>3206</v>
      </c>
      <c r="M491" s="67" t="str">
        <f>HYPERLINK("#", "https://maguro-haku.com/")</f>
        <v>https://maguro-haku.com/</v>
      </c>
    </row>
    <row r="492" spans="1:13" s="83" customFormat="1" ht="54" customHeight="1">
      <c r="A492" s="11">
        <v>489</v>
      </c>
      <c r="B492" s="138" t="s">
        <v>4117</v>
      </c>
      <c r="C492" s="139" t="s">
        <v>4100</v>
      </c>
      <c r="D492" s="138" t="s">
        <v>4291</v>
      </c>
      <c r="E492" s="138" t="s">
        <v>4765</v>
      </c>
      <c r="F492" s="138" t="s">
        <v>3751</v>
      </c>
      <c r="G492" s="138" t="s">
        <v>983</v>
      </c>
      <c r="H492" s="138" t="s">
        <v>4292</v>
      </c>
      <c r="I492" s="138" t="s">
        <v>4293</v>
      </c>
      <c r="J492" s="138" t="s">
        <v>4294</v>
      </c>
      <c r="K492" s="140" t="s">
        <v>4295</v>
      </c>
      <c r="L492" s="140" t="s">
        <v>3207</v>
      </c>
      <c r="M492" s="67" t="s">
        <v>5346</v>
      </c>
    </row>
    <row r="493" spans="1:13" s="83" customFormat="1" ht="54" customHeight="1">
      <c r="A493" s="11">
        <v>490</v>
      </c>
      <c r="B493" s="138" t="s">
        <v>3746</v>
      </c>
      <c r="C493" s="139" t="s">
        <v>4100</v>
      </c>
      <c r="D493" s="138" t="s">
        <v>4291</v>
      </c>
      <c r="E493" s="138" t="s">
        <v>4296</v>
      </c>
      <c r="F493" s="138" t="s">
        <v>3751</v>
      </c>
      <c r="G493" s="138" t="s">
        <v>4297</v>
      </c>
      <c r="H493" s="138" t="s">
        <v>4298</v>
      </c>
      <c r="I493" s="138" t="s">
        <v>4291</v>
      </c>
      <c r="J493" s="138" t="s">
        <v>3748</v>
      </c>
      <c r="K493" s="140" t="s">
        <v>4299</v>
      </c>
      <c r="L493" s="140" t="s">
        <v>4887</v>
      </c>
      <c r="M493" s="67" t="s">
        <v>5347</v>
      </c>
    </row>
    <row r="494" spans="1:13" s="83" customFormat="1" ht="54" customHeight="1">
      <c r="A494" s="11">
        <v>491</v>
      </c>
      <c r="B494" s="138" t="s">
        <v>4888</v>
      </c>
      <c r="C494" s="139" t="s">
        <v>3952</v>
      </c>
      <c r="D494" s="138" t="s">
        <v>4291</v>
      </c>
      <c r="E494" s="138" t="s">
        <v>4889</v>
      </c>
      <c r="F494" s="138" t="s">
        <v>4413</v>
      </c>
      <c r="G494" s="138" t="s">
        <v>4890</v>
      </c>
      <c r="H494" s="138" t="s">
        <v>4891</v>
      </c>
      <c r="I494" s="138" t="s">
        <v>4892</v>
      </c>
      <c r="J494" s="138" t="s">
        <v>4893</v>
      </c>
      <c r="K494" s="141"/>
      <c r="L494" s="141"/>
      <c r="M494" s="142"/>
    </row>
    <row r="495" spans="1:13" s="83" customFormat="1" ht="54" customHeight="1">
      <c r="A495" s="11">
        <v>492</v>
      </c>
      <c r="B495" s="139" t="s">
        <v>3749</v>
      </c>
      <c r="C495" s="139" t="s">
        <v>4100</v>
      </c>
      <c r="D495" s="138" t="s">
        <v>4291</v>
      </c>
      <c r="E495" s="138" t="s">
        <v>4300</v>
      </c>
      <c r="F495" s="138" t="s">
        <v>3751</v>
      </c>
      <c r="G495" s="138" t="s">
        <v>1076</v>
      </c>
      <c r="H495" s="139" t="s">
        <v>4301</v>
      </c>
      <c r="I495" s="138" t="s">
        <v>4302</v>
      </c>
      <c r="J495" s="138" t="s">
        <v>4303</v>
      </c>
      <c r="K495" s="140" t="s">
        <v>4318</v>
      </c>
      <c r="L495" s="143" t="s">
        <v>3207</v>
      </c>
      <c r="M495" s="67" t="s">
        <v>5346</v>
      </c>
    </row>
    <row r="496" spans="1:13" s="83" customFormat="1" ht="54" customHeight="1">
      <c r="A496" s="11">
        <v>493</v>
      </c>
      <c r="B496" s="138" t="s">
        <v>3749</v>
      </c>
      <c r="C496" s="139" t="s">
        <v>4100</v>
      </c>
      <c r="D496" s="138" t="s">
        <v>4291</v>
      </c>
      <c r="E496" s="138" t="s">
        <v>4304</v>
      </c>
      <c r="F496" s="138" t="s">
        <v>3751</v>
      </c>
      <c r="G496" s="138" t="s">
        <v>1065</v>
      </c>
      <c r="H496" s="138" t="s">
        <v>4305</v>
      </c>
      <c r="I496" s="138" t="s">
        <v>4306</v>
      </c>
      <c r="J496" s="138" t="s">
        <v>4307</v>
      </c>
      <c r="K496" s="140" t="s">
        <v>4295</v>
      </c>
      <c r="L496" s="140" t="s">
        <v>3207</v>
      </c>
      <c r="M496" s="67" t="s">
        <v>5346</v>
      </c>
    </row>
    <row r="497" spans="1:13" s="83" customFormat="1" ht="54" customHeight="1">
      <c r="A497" s="11">
        <v>494</v>
      </c>
      <c r="B497" s="140" t="s">
        <v>3749</v>
      </c>
      <c r="C497" s="144" t="s">
        <v>4100</v>
      </c>
      <c r="D497" s="140" t="s">
        <v>4291</v>
      </c>
      <c r="E497" s="140" t="s">
        <v>4308</v>
      </c>
      <c r="F497" s="140" t="s">
        <v>3751</v>
      </c>
      <c r="G497" s="140" t="s">
        <v>4309</v>
      </c>
      <c r="H497" s="145">
        <v>42456</v>
      </c>
      <c r="I497" s="140" t="s">
        <v>4310</v>
      </c>
      <c r="J497" s="140" t="s">
        <v>4311</v>
      </c>
      <c r="K497" s="140" t="s">
        <v>4295</v>
      </c>
      <c r="L497" s="140" t="s">
        <v>3207</v>
      </c>
      <c r="M497" s="67" t="s">
        <v>5346</v>
      </c>
    </row>
    <row r="498" spans="1:13" s="83" customFormat="1" ht="54" customHeight="1">
      <c r="A498" s="11">
        <v>495</v>
      </c>
      <c r="B498" s="140" t="s">
        <v>3749</v>
      </c>
      <c r="C498" s="144" t="s">
        <v>4100</v>
      </c>
      <c r="D498" s="140" t="s">
        <v>4291</v>
      </c>
      <c r="E498" s="140" t="s">
        <v>527</v>
      </c>
      <c r="F498" s="140" t="s">
        <v>3751</v>
      </c>
      <c r="G498" s="140" t="s">
        <v>3752</v>
      </c>
      <c r="H498" s="140" t="s">
        <v>4312</v>
      </c>
      <c r="I498" s="140" t="s">
        <v>4313</v>
      </c>
      <c r="J498" s="140" t="s">
        <v>4314</v>
      </c>
      <c r="K498" s="140" t="s">
        <v>4295</v>
      </c>
      <c r="L498" s="143" t="s">
        <v>3207</v>
      </c>
      <c r="M498" s="67" t="s">
        <v>5346</v>
      </c>
    </row>
    <row r="499" spans="1:13" s="83" customFormat="1" ht="54" customHeight="1">
      <c r="A499" s="11">
        <v>496</v>
      </c>
      <c r="B499" s="140" t="s">
        <v>3749</v>
      </c>
      <c r="C499" s="139" t="s">
        <v>4100</v>
      </c>
      <c r="D499" s="140" t="s">
        <v>4291</v>
      </c>
      <c r="E499" s="140" t="s">
        <v>4315</v>
      </c>
      <c r="F499" s="140" t="s">
        <v>3751</v>
      </c>
      <c r="G499" s="140" t="s">
        <v>970</v>
      </c>
      <c r="H499" s="140" t="s">
        <v>4316</v>
      </c>
      <c r="I499" s="140" t="s">
        <v>4317</v>
      </c>
      <c r="J499" s="140" t="s">
        <v>4294</v>
      </c>
      <c r="K499" s="140" t="s">
        <v>4295</v>
      </c>
      <c r="L499" s="146" t="s">
        <v>3207</v>
      </c>
      <c r="M499" s="67" t="s">
        <v>5346</v>
      </c>
    </row>
    <row r="500" spans="1:13" s="83" customFormat="1">
      <c r="A500" s="11">
        <v>497</v>
      </c>
      <c r="B500" s="17" t="s">
        <v>4099</v>
      </c>
      <c r="C500" s="13" t="s">
        <v>4100</v>
      </c>
      <c r="D500" s="12" t="s">
        <v>4101</v>
      </c>
      <c r="E500" s="17" t="s">
        <v>4102</v>
      </c>
      <c r="F500" s="12" t="s">
        <v>3751</v>
      </c>
      <c r="G500" s="34" t="s">
        <v>4103</v>
      </c>
      <c r="H500" s="34" t="s">
        <v>4894</v>
      </c>
      <c r="I500" s="17" t="s">
        <v>4104</v>
      </c>
      <c r="J500" s="17" t="s">
        <v>4105</v>
      </c>
      <c r="K500" s="17" t="s">
        <v>4106</v>
      </c>
      <c r="L500" s="17" t="s">
        <v>4107</v>
      </c>
      <c r="M500" s="76" t="s">
        <v>4895</v>
      </c>
    </row>
    <row r="501" spans="1:13" s="83" customFormat="1">
      <c r="A501" s="11">
        <v>498</v>
      </c>
      <c r="B501" s="17" t="s">
        <v>4099</v>
      </c>
      <c r="C501" s="13" t="s">
        <v>4100</v>
      </c>
      <c r="D501" s="12" t="s">
        <v>4101</v>
      </c>
      <c r="E501" s="17" t="s">
        <v>4108</v>
      </c>
      <c r="F501" s="12" t="s">
        <v>3751</v>
      </c>
      <c r="G501" s="34" t="s">
        <v>4109</v>
      </c>
      <c r="H501" s="34" t="s">
        <v>4896</v>
      </c>
      <c r="I501" s="17" t="s">
        <v>4110</v>
      </c>
      <c r="J501" s="17" t="s">
        <v>4105</v>
      </c>
      <c r="K501" s="17" t="s">
        <v>4111</v>
      </c>
      <c r="L501" s="17" t="s">
        <v>4112</v>
      </c>
      <c r="M501" s="147"/>
    </row>
    <row r="502" spans="1:13" s="83" customFormat="1">
      <c r="A502" s="11">
        <v>499</v>
      </c>
      <c r="B502" s="17" t="s">
        <v>4099</v>
      </c>
      <c r="C502" s="13" t="s">
        <v>4100</v>
      </c>
      <c r="D502" s="12" t="s">
        <v>4101</v>
      </c>
      <c r="E502" s="17" t="s">
        <v>4113</v>
      </c>
      <c r="F502" s="12" t="s">
        <v>3751</v>
      </c>
      <c r="G502" s="34" t="s">
        <v>4114</v>
      </c>
      <c r="H502" s="34" t="s">
        <v>4894</v>
      </c>
      <c r="I502" s="17" t="s">
        <v>4115</v>
      </c>
      <c r="J502" s="17" t="s">
        <v>4105</v>
      </c>
      <c r="K502" s="17" t="s">
        <v>4116</v>
      </c>
      <c r="L502" s="17" t="s">
        <v>4897</v>
      </c>
      <c r="M502" s="148" t="s">
        <v>4898</v>
      </c>
    </row>
    <row r="503" spans="1:13" s="83" customFormat="1" ht="67.5">
      <c r="A503" s="11">
        <v>500</v>
      </c>
      <c r="B503" s="17" t="s">
        <v>4117</v>
      </c>
      <c r="C503" s="13" t="s">
        <v>4100</v>
      </c>
      <c r="D503" s="12" t="s">
        <v>4101</v>
      </c>
      <c r="E503" s="35" t="s">
        <v>4899</v>
      </c>
      <c r="F503" s="12" t="s">
        <v>3751</v>
      </c>
      <c r="G503" s="34" t="s">
        <v>4900</v>
      </c>
      <c r="H503" s="34"/>
      <c r="I503" s="17" t="s">
        <v>4901</v>
      </c>
      <c r="J503" s="17" t="s">
        <v>4129</v>
      </c>
      <c r="K503" s="149" t="s">
        <v>4902</v>
      </c>
      <c r="L503" s="17" t="s">
        <v>4903</v>
      </c>
      <c r="M503" s="76" t="s">
        <v>4904</v>
      </c>
    </row>
    <row r="504" spans="1:13" s="83" customFormat="1">
      <c r="A504" s="11">
        <v>501</v>
      </c>
      <c r="B504" s="17" t="s">
        <v>4120</v>
      </c>
      <c r="C504" s="13" t="s">
        <v>4100</v>
      </c>
      <c r="D504" s="12" t="s">
        <v>4101</v>
      </c>
      <c r="E504" s="17" t="s">
        <v>4121</v>
      </c>
      <c r="F504" s="12" t="s">
        <v>3751</v>
      </c>
      <c r="G504" s="34" t="s">
        <v>4122</v>
      </c>
      <c r="H504" s="34"/>
      <c r="I504" s="17" t="s">
        <v>4123</v>
      </c>
      <c r="J504" s="17" t="s">
        <v>4105</v>
      </c>
      <c r="K504" s="17" t="s">
        <v>4124</v>
      </c>
      <c r="L504" s="17" t="s">
        <v>3229</v>
      </c>
      <c r="M504" s="97"/>
    </row>
    <row r="505" spans="1:13" s="83" customFormat="1" ht="45">
      <c r="A505" s="11">
        <v>502</v>
      </c>
      <c r="B505" s="17" t="s">
        <v>4905</v>
      </c>
      <c r="C505" s="13" t="s">
        <v>4100</v>
      </c>
      <c r="D505" s="12" t="s">
        <v>4101</v>
      </c>
      <c r="E505" s="35" t="s">
        <v>4906</v>
      </c>
      <c r="F505" s="12"/>
      <c r="G505" s="34" t="s">
        <v>4122</v>
      </c>
      <c r="H505" s="34" t="s">
        <v>4907</v>
      </c>
      <c r="I505" s="17" t="s">
        <v>4101</v>
      </c>
      <c r="J505" s="17" t="s">
        <v>4105</v>
      </c>
      <c r="K505" s="35" t="s">
        <v>4118</v>
      </c>
      <c r="L505" s="150" t="s">
        <v>4119</v>
      </c>
      <c r="M505" s="151"/>
    </row>
    <row r="506" spans="1:13" s="83" customFormat="1">
      <c r="A506" s="11">
        <v>503</v>
      </c>
      <c r="B506" s="17" t="s">
        <v>4125</v>
      </c>
      <c r="C506" s="13" t="s">
        <v>4100</v>
      </c>
      <c r="D506" s="12" t="s">
        <v>4101</v>
      </c>
      <c r="E506" s="17" t="s">
        <v>4126</v>
      </c>
      <c r="F506" s="12" t="s">
        <v>3751</v>
      </c>
      <c r="G506" s="34" t="s">
        <v>4127</v>
      </c>
      <c r="H506" s="34">
        <v>42736</v>
      </c>
      <c r="I506" s="17" t="s">
        <v>4128</v>
      </c>
      <c r="J506" s="17" t="s">
        <v>4129</v>
      </c>
      <c r="K506" s="17" t="s">
        <v>4130</v>
      </c>
      <c r="L506" s="17" t="s">
        <v>4908</v>
      </c>
      <c r="M506" s="97"/>
    </row>
    <row r="507" spans="1:13" ht="45">
      <c r="A507" s="11">
        <v>504</v>
      </c>
      <c r="B507" s="38" t="s">
        <v>36</v>
      </c>
      <c r="C507" s="39" t="s">
        <v>65</v>
      </c>
      <c r="D507" s="38" t="s">
        <v>122</v>
      </c>
      <c r="E507" s="38" t="s">
        <v>528</v>
      </c>
      <c r="F507" s="38" t="s">
        <v>960</v>
      </c>
      <c r="G507" s="38" t="s">
        <v>970</v>
      </c>
      <c r="H507" s="40" t="s">
        <v>1366</v>
      </c>
      <c r="I507" s="38" t="s">
        <v>1849</v>
      </c>
      <c r="J507" s="38" t="s">
        <v>2381</v>
      </c>
      <c r="K507" s="38" t="s">
        <v>2733</v>
      </c>
      <c r="L507" s="38" t="s">
        <v>3208</v>
      </c>
      <c r="M507" s="67" t="s">
        <v>5348</v>
      </c>
    </row>
    <row r="508" spans="1:13">
      <c r="A508" s="11">
        <v>505</v>
      </c>
      <c r="B508" s="38" t="s">
        <v>36</v>
      </c>
      <c r="C508" s="39" t="s">
        <v>65</v>
      </c>
      <c r="D508" s="38" t="s">
        <v>122</v>
      </c>
      <c r="E508" s="38" t="s">
        <v>529</v>
      </c>
      <c r="F508" s="38" t="s">
        <v>960</v>
      </c>
      <c r="G508" s="38" t="s">
        <v>983</v>
      </c>
      <c r="H508" s="40" t="s">
        <v>1367</v>
      </c>
      <c r="I508" s="38" t="s">
        <v>1850</v>
      </c>
      <c r="J508" s="38" t="s">
        <v>2382</v>
      </c>
      <c r="K508" s="38" t="s">
        <v>2734</v>
      </c>
      <c r="L508" s="38" t="s">
        <v>3209</v>
      </c>
      <c r="M508" s="67" t="s">
        <v>5349</v>
      </c>
    </row>
    <row r="509" spans="1:13">
      <c r="A509" s="11">
        <v>506</v>
      </c>
      <c r="B509" s="38" t="s">
        <v>36</v>
      </c>
      <c r="C509" s="39" t="s">
        <v>65</v>
      </c>
      <c r="D509" s="38" t="s">
        <v>122</v>
      </c>
      <c r="E509" s="38" t="s">
        <v>530</v>
      </c>
      <c r="F509" s="38" t="s">
        <v>960</v>
      </c>
      <c r="G509" s="38" t="s">
        <v>970</v>
      </c>
      <c r="H509" s="40" t="s">
        <v>1368</v>
      </c>
      <c r="I509" s="38" t="s">
        <v>1851</v>
      </c>
      <c r="J509" s="38" t="s">
        <v>2383</v>
      </c>
      <c r="K509" s="38" t="s">
        <v>2735</v>
      </c>
      <c r="L509" s="38" t="s">
        <v>3210</v>
      </c>
      <c r="M509" s="67" t="s">
        <v>5350</v>
      </c>
    </row>
    <row r="510" spans="1:13">
      <c r="A510" s="11">
        <v>507</v>
      </c>
      <c r="B510" s="38" t="s">
        <v>36</v>
      </c>
      <c r="C510" s="39" t="s">
        <v>65</v>
      </c>
      <c r="D510" s="38" t="s">
        <v>122</v>
      </c>
      <c r="E510" s="12" t="s">
        <v>531</v>
      </c>
      <c r="F510" s="12" t="s">
        <v>960</v>
      </c>
      <c r="G510" s="12" t="s">
        <v>970</v>
      </c>
      <c r="H510" s="13" t="s">
        <v>1369</v>
      </c>
      <c r="I510" s="12" t="s">
        <v>1852</v>
      </c>
      <c r="J510" s="12" t="s">
        <v>2372</v>
      </c>
      <c r="K510" s="38"/>
      <c r="L510" s="38"/>
      <c r="M510" s="8"/>
    </row>
    <row r="511" spans="1:13">
      <c r="A511" s="11">
        <v>508</v>
      </c>
      <c r="B511" s="38" t="s">
        <v>36</v>
      </c>
      <c r="C511" s="39" t="s">
        <v>65</v>
      </c>
      <c r="D511" s="38" t="s">
        <v>122</v>
      </c>
      <c r="E511" s="38" t="s">
        <v>532</v>
      </c>
      <c r="F511" s="38" t="s">
        <v>960</v>
      </c>
      <c r="G511" s="38" t="s">
        <v>1077</v>
      </c>
      <c r="H511" s="40" t="s">
        <v>1370</v>
      </c>
      <c r="I511" s="38" t="s">
        <v>1853</v>
      </c>
      <c r="J511" s="38" t="s">
        <v>2383</v>
      </c>
      <c r="K511" s="38" t="s">
        <v>2736</v>
      </c>
      <c r="L511" s="38" t="s">
        <v>3211</v>
      </c>
      <c r="M511" s="38"/>
    </row>
    <row r="512" spans="1:13" ht="45">
      <c r="A512" s="11">
        <v>509</v>
      </c>
      <c r="B512" s="38" t="s">
        <v>36</v>
      </c>
      <c r="C512" s="39" t="s">
        <v>65</v>
      </c>
      <c r="D512" s="38" t="s">
        <v>122</v>
      </c>
      <c r="E512" s="38" t="s">
        <v>533</v>
      </c>
      <c r="F512" s="38" t="s">
        <v>960</v>
      </c>
      <c r="G512" s="38" t="s">
        <v>1077</v>
      </c>
      <c r="H512" s="40" t="s">
        <v>1371</v>
      </c>
      <c r="I512" s="38" t="s">
        <v>1853</v>
      </c>
      <c r="J512" s="38" t="s">
        <v>2383</v>
      </c>
      <c r="K512" s="38" t="s">
        <v>2737</v>
      </c>
      <c r="L512" s="38"/>
      <c r="M512" s="67" t="s">
        <v>5351</v>
      </c>
    </row>
    <row r="513" spans="1:13">
      <c r="A513" s="11">
        <v>510</v>
      </c>
      <c r="B513" s="38" t="s">
        <v>36</v>
      </c>
      <c r="C513" s="39" t="s">
        <v>65</v>
      </c>
      <c r="D513" s="38" t="s">
        <v>122</v>
      </c>
      <c r="E513" s="38" t="s">
        <v>534</v>
      </c>
      <c r="F513" s="38" t="s">
        <v>960</v>
      </c>
      <c r="G513" s="38" t="s">
        <v>1077</v>
      </c>
      <c r="H513" s="40" t="s">
        <v>1371</v>
      </c>
      <c r="I513" s="38" t="s">
        <v>1854</v>
      </c>
      <c r="J513" s="38" t="s">
        <v>2382</v>
      </c>
      <c r="K513" s="38" t="s">
        <v>2734</v>
      </c>
      <c r="L513" s="38" t="s">
        <v>3209</v>
      </c>
      <c r="M513" s="38"/>
    </row>
    <row r="514" spans="1:13">
      <c r="A514" s="11">
        <v>511</v>
      </c>
      <c r="B514" s="38" t="s">
        <v>37</v>
      </c>
      <c r="C514" s="39" t="s">
        <v>65</v>
      </c>
      <c r="D514" s="38" t="s">
        <v>122</v>
      </c>
      <c r="E514" s="38" t="s">
        <v>535</v>
      </c>
      <c r="F514" s="38" t="s">
        <v>960</v>
      </c>
      <c r="G514" s="38" t="s">
        <v>1065</v>
      </c>
      <c r="H514" s="40" t="s">
        <v>1372</v>
      </c>
      <c r="I514" s="38" t="s">
        <v>1855</v>
      </c>
      <c r="J514" s="38" t="s">
        <v>2381</v>
      </c>
      <c r="K514" s="38" t="s">
        <v>2738</v>
      </c>
      <c r="L514" s="38" t="s">
        <v>3212</v>
      </c>
      <c r="M514" s="67" t="s">
        <v>5352</v>
      </c>
    </row>
    <row r="515" spans="1:13" ht="45">
      <c r="A515" s="11">
        <v>512</v>
      </c>
      <c r="B515" s="38" t="s">
        <v>37</v>
      </c>
      <c r="C515" s="39" t="s">
        <v>65</v>
      </c>
      <c r="D515" s="38" t="s">
        <v>122</v>
      </c>
      <c r="E515" s="38" t="s">
        <v>536</v>
      </c>
      <c r="F515" s="38" t="s">
        <v>960</v>
      </c>
      <c r="G515" s="38" t="s">
        <v>1067</v>
      </c>
      <c r="H515" s="40" t="s">
        <v>1373</v>
      </c>
      <c r="I515" s="38" t="s">
        <v>1856</v>
      </c>
      <c r="J515" s="38" t="s">
        <v>2382</v>
      </c>
      <c r="K515" s="38" t="s">
        <v>2738</v>
      </c>
      <c r="L515" s="38" t="s">
        <v>3212</v>
      </c>
      <c r="M515" s="67" t="s">
        <v>5353</v>
      </c>
    </row>
    <row r="516" spans="1:13" ht="42" customHeight="1">
      <c r="A516" s="11">
        <v>513</v>
      </c>
      <c r="B516" s="38" t="s">
        <v>38</v>
      </c>
      <c r="C516" s="39" t="s">
        <v>65</v>
      </c>
      <c r="D516" s="38" t="s">
        <v>122</v>
      </c>
      <c r="E516" s="38" t="s">
        <v>537</v>
      </c>
      <c r="F516" s="38" t="s">
        <v>960</v>
      </c>
      <c r="G516" s="38" t="s">
        <v>1064</v>
      </c>
      <c r="H516" s="40" t="s">
        <v>1374</v>
      </c>
      <c r="I516" s="38" t="s">
        <v>1853</v>
      </c>
      <c r="J516" s="38" t="s">
        <v>2383</v>
      </c>
      <c r="K516" s="38" t="s">
        <v>2739</v>
      </c>
      <c r="L516" s="38"/>
      <c r="M516" s="67" t="s">
        <v>5354</v>
      </c>
    </row>
    <row r="517" spans="1:13" ht="42" customHeight="1">
      <c r="A517" s="11">
        <v>514</v>
      </c>
      <c r="B517" s="38" t="s">
        <v>38</v>
      </c>
      <c r="C517" s="39" t="s">
        <v>65</v>
      </c>
      <c r="D517" s="38" t="s">
        <v>122</v>
      </c>
      <c r="E517" s="38" t="s">
        <v>538</v>
      </c>
      <c r="F517" s="38" t="s">
        <v>960</v>
      </c>
      <c r="G517" s="38" t="s">
        <v>1078</v>
      </c>
      <c r="H517" s="40" t="s">
        <v>1375</v>
      </c>
      <c r="I517" s="38" t="s">
        <v>1857</v>
      </c>
      <c r="J517" s="38" t="s">
        <v>2382</v>
      </c>
      <c r="K517" s="38" t="s">
        <v>2740</v>
      </c>
      <c r="L517" s="38" t="s">
        <v>3213</v>
      </c>
      <c r="M517" s="67" t="s">
        <v>5355</v>
      </c>
    </row>
    <row r="518" spans="1:13" ht="42" customHeight="1">
      <c r="A518" s="11">
        <v>515</v>
      </c>
      <c r="B518" s="38" t="s">
        <v>38</v>
      </c>
      <c r="C518" s="39" t="s">
        <v>65</v>
      </c>
      <c r="D518" s="38" t="s">
        <v>122</v>
      </c>
      <c r="E518" s="38" t="s">
        <v>539</v>
      </c>
      <c r="F518" s="38" t="s">
        <v>960</v>
      </c>
      <c r="G518" s="38" t="s">
        <v>1076</v>
      </c>
      <c r="H518" s="41">
        <v>43223</v>
      </c>
      <c r="I518" s="38" t="s">
        <v>1858</v>
      </c>
      <c r="J518" s="38" t="s">
        <v>2384</v>
      </c>
      <c r="K518" s="38" t="s">
        <v>2741</v>
      </c>
      <c r="L518" s="38" t="s">
        <v>3214</v>
      </c>
      <c r="M518" s="8"/>
    </row>
    <row r="519" spans="1:13" ht="42" customHeight="1">
      <c r="A519" s="11">
        <v>516</v>
      </c>
      <c r="B519" s="38" t="s">
        <v>38</v>
      </c>
      <c r="C519" s="39" t="s">
        <v>65</v>
      </c>
      <c r="D519" s="38" t="s">
        <v>122</v>
      </c>
      <c r="E519" s="38" t="s">
        <v>540</v>
      </c>
      <c r="F519" s="38" t="s">
        <v>960</v>
      </c>
      <c r="G519" s="38" t="s">
        <v>1076</v>
      </c>
      <c r="H519" s="40" t="s">
        <v>1376</v>
      </c>
      <c r="I519" s="38" t="s">
        <v>1853</v>
      </c>
      <c r="J519" s="38" t="s">
        <v>2383</v>
      </c>
      <c r="K519" s="38" t="s">
        <v>2742</v>
      </c>
      <c r="L519" s="38" t="s">
        <v>3215</v>
      </c>
      <c r="M519" s="67" t="s">
        <v>5356</v>
      </c>
    </row>
    <row r="520" spans="1:13">
      <c r="A520" s="11">
        <v>517</v>
      </c>
      <c r="B520" s="38" t="s">
        <v>38</v>
      </c>
      <c r="C520" s="39" t="s">
        <v>65</v>
      </c>
      <c r="D520" s="38" t="s">
        <v>122</v>
      </c>
      <c r="E520" s="38" t="s">
        <v>541</v>
      </c>
      <c r="F520" s="38" t="s">
        <v>960</v>
      </c>
      <c r="G520" s="38" t="s">
        <v>1076</v>
      </c>
      <c r="H520" s="40" t="s">
        <v>1377</v>
      </c>
      <c r="I520" s="38" t="s">
        <v>1852</v>
      </c>
      <c r="J520" s="38" t="s">
        <v>2372</v>
      </c>
      <c r="K520" s="38" t="s">
        <v>2743</v>
      </c>
      <c r="L520" s="38" t="s">
        <v>3216</v>
      </c>
      <c r="M520" s="67" t="s">
        <v>5357</v>
      </c>
    </row>
    <row r="521" spans="1:13">
      <c r="A521" s="11">
        <v>518</v>
      </c>
      <c r="B521" s="38" t="s">
        <v>38</v>
      </c>
      <c r="C521" s="39" t="s">
        <v>65</v>
      </c>
      <c r="D521" s="38" t="s">
        <v>122</v>
      </c>
      <c r="E521" s="38" t="s">
        <v>542</v>
      </c>
      <c r="F521" s="38" t="s">
        <v>960</v>
      </c>
      <c r="G521" s="38" t="s">
        <v>1079</v>
      </c>
      <c r="H521" s="42" t="s">
        <v>1378</v>
      </c>
      <c r="I521" s="38" t="s">
        <v>1859</v>
      </c>
      <c r="J521" s="38" t="s">
        <v>2385</v>
      </c>
      <c r="K521" s="38" t="s">
        <v>2744</v>
      </c>
      <c r="L521" s="38" t="s">
        <v>3217</v>
      </c>
      <c r="M521" s="38"/>
    </row>
    <row r="522" spans="1:13" ht="45">
      <c r="A522" s="11">
        <v>519</v>
      </c>
      <c r="B522" s="38" t="s">
        <v>35</v>
      </c>
      <c r="C522" s="39" t="s">
        <v>65</v>
      </c>
      <c r="D522" s="38" t="s">
        <v>122</v>
      </c>
      <c r="E522" s="43" t="s">
        <v>543</v>
      </c>
      <c r="F522" s="38" t="s">
        <v>960</v>
      </c>
      <c r="G522" s="38" t="s">
        <v>1069</v>
      </c>
      <c r="H522" s="40" t="s">
        <v>1379</v>
      </c>
      <c r="I522" s="38" t="s">
        <v>1860</v>
      </c>
      <c r="J522" s="38" t="s">
        <v>2386</v>
      </c>
      <c r="K522" s="38" t="s">
        <v>2745</v>
      </c>
      <c r="L522" s="38" t="s">
        <v>3218</v>
      </c>
      <c r="M522" s="67" t="s">
        <v>5358</v>
      </c>
    </row>
    <row r="523" spans="1:13">
      <c r="A523" s="11">
        <v>520</v>
      </c>
      <c r="B523" s="38" t="s">
        <v>35</v>
      </c>
      <c r="C523" s="39" t="s">
        <v>65</v>
      </c>
      <c r="D523" s="38" t="s">
        <v>122</v>
      </c>
      <c r="E523" s="43" t="s">
        <v>544</v>
      </c>
      <c r="F523" s="38" t="s">
        <v>960</v>
      </c>
      <c r="G523" s="38" t="s">
        <v>1080</v>
      </c>
      <c r="H523" s="40" t="s">
        <v>1380</v>
      </c>
      <c r="I523" s="38" t="s">
        <v>1861</v>
      </c>
      <c r="J523" s="38" t="s">
        <v>2384</v>
      </c>
      <c r="K523" s="38" t="s">
        <v>2746</v>
      </c>
      <c r="L523" s="38" t="s">
        <v>3212</v>
      </c>
      <c r="M523" s="67" t="s">
        <v>5359</v>
      </c>
    </row>
    <row r="524" spans="1:13">
      <c r="A524" s="11">
        <v>521</v>
      </c>
      <c r="B524" s="38" t="s">
        <v>35</v>
      </c>
      <c r="C524" s="39" t="s">
        <v>65</v>
      </c>
      <c r="D524" s="38" t="s">
        <v>122</v>
      </c>
      <c r="E524" s="12" t="s">
        <v>545</v>
      </c>
      <c r="F524" s="12" t="s">
        <v>960</v>
      </c>
      <c r="G524" s="12" t="s">
        <v>1081</v>
      </c>
      <c r="H524" s="13" t="s">
        <v>1381</v>
      </c>
      <c r="I524" s="38" t="s">
        <v>1852</v>
      </c>
      <c r="J524" s="38" t="s">
        <v>2372</v>
      </c>
      <c r="K524" s="38" t="s">
        <v>2747</v>
      </c>
      <c r="L524" s="38" t="s">
        <v>3216</v>
      </c>
      <c r="M524" s="67" t="s">
        <v>5357</v>
      </c>
    </row>
    <row r="525" spans="1:13" ht="45">
      <c r="A525" s="11">
        <v>522</v>
      </c>
      <c r="B525" s="38" t="s">
        <v>33</v>
      </c>
      <c r="C525" s="39" t="s">
        <v>65</v>
      </c>
      <c r="D525" s="38" t="s">
        <v>122</v>
      </c>
      <c r="E525" s="38" t="s">
        <v>546</v>
      </c>
      <c r="F525" s="38" t="s">
        <v>960</v>
      </c>
      <c r="G525" s="38" t="s">
        <v>1066</v>
      </c>
      <c r="H525" s="40" t="s">
        <v>1382</v>
      </c>
      <c r="I525" s="38" t="s">
        <v>1862</v>
      </c>
      <c r="J525" s="38" t="s">
        <v>2383</v>
      </c>
      <c r="K525" s="38" t="s">
        <v>2748</v>
      </c>
      <c r="L525" s="38" t="s">
        <v>3219</v>
      </c>
      <c r="M525" s="67" t="s">
        <v>5360</v>
      </c>
    </row>
    <row r="526" spans="1:13">
      <c r="A526" s="11">
        <v>523</v>
      </c>
      <c r="B526" s="38" t="s">
        <v>33</v>
      </c>
      <c r="C526" s="39" t="s">
        <v>65</v>
      </c>
      <c r="D526" s="38" t="s">
        <v>122</v>
      </c>
      <c r="E526" s="38" t="s">
        <v>547</v>
      </c>
      <c r="F526" s="38" t="s">
        <v>960</v>
      </c>
      <c r="G526" s="38" t="s">
        <v>1067</v>
      </c>
      <c r="H526" s="40" t="s">
        <v>1383</v>
      </c>
      <c r="I526" s="38" t="s">
        <v>1863</v>
      </c>
      <c r="J526" s="38" t="s">
        <v>2385</v>
      </c>
      <c r="K526" s="38" t="s">
        <v>2749</v>
      </c>
      <c r="L526" s="38" t="s">
        <v>3217</v>
      </c>
      <c r="M526" s="67" t="s">
        <v>5353</v>
      </c>
    </row>
    <row r="527" spans="1:13">
      <c r="A527" s="11">
        <v>524</v>
      </c>
      <c r="B527" s="38" t="s">
        <v>34</v>
      </c>
      <c r="C527" s="39" t="s">
        <v>65</v>
      </c>
      <c r="D527" s="38" t="s">
        <v>122</v>
      </c>
      <c r="E527" s="38" t="s">
        <v>548</v>
      </c>
      <c r="F527" s="38" t="s">
        <v>960</v>
      </c>
      <c r="G527" s="38" t="s">
        <v>1065</v>
      </c>
      <c r="H527" s="40" t="s">
        <v>1384</v>
      </c>
      <c r="I527" s="38" t="s">
        <v>1864</v>
      </c>
      <c r="J527" s="38" t="s">
        <v>2383</v>
      </c>
      <c r="K527" s="38" t="s">
        <v>2750</v>
      </c>
      <c r="L527" s="38" t="s">
        <v>3212</v>
      </c>
      <c r="M527" s="67" t="s">
        <v>5361</v>
      </c>
    </row>
    <row r="528" spans="1:13">
      <c r="A528" s="11">
        <v>525</v>
      </c>
      <c r="B528" s="38" t="s">
        <v>34</v>
      </c>
      <c r="C528" s="39" t="s">
        <v>65</v>
      </c>
      <c r="D528" s="38" t="s">
        <v>122</v>
      </c>
      <c r="E528" s="38" t="s">
        <v>549</v>
      </c>
      <c r="F528" s="38" t="s">
        <v>960</v>
      </c>
      <c r="G528" s="38" t="s">
        <v>1066</v>
      </c>
      <c r="H528" s="40" t="s">
        <v>1385</v>
      </c>
      <c r="I528" s="38" t="s">
        <v>1865</v>
      </c>
      <c r="J528" s="38" t="s">
        <v>2381</v>
      </c>
      <c r="K528" s="38" t="s">
        <v>2751</v>
      </c>
      <c r="L528" s="38" t="s">
        <v>3220</v>
      </c>
      <c r="M528" s="67" t="s">
        <v>5362</v>
      </c>
    </row>
    <row r="529" spans="1:13">
      <c r="A529" s="11">
        <v>526</v>
      </c>
      <c r="B529" s="38" t="s">
        <v>34</v>
      </c>
      <c r="C529" s="39" t="s">
        <v>65</v>
      </c>
      <c r="D529" s="38" t="s">
        <v>122</v>
      </c>
      <c r="E529" s="38" t="s">
        <v>550</v>
      </c>
      <c r="F529" s="38" t="s">
        <v>960</v>
      </c>
      <c r="G529" s="38" t="s">
        <v>1067</v>
      </c>
      <c r="H529" s="40" t="s">
        <v>1370</v>
      </c>
      <c r="I529" s="38" t="s">
        <v>1866</v>
      </c>
      <c r="J529" s="38" t="s">
        <v>2382</v>
      </c>
      <c r="K529" s="38" t="s">
        <v>2752</v>
      </c>
      <c r="L529" s="38" t="s">
        <v>3212</v>
      </c>
      <c r="M529" s="67" t="s">
        <v>5363</v>
      </c>
    </row>
    <row r="530" spans="1:13">
      <c r="A530" s="11">
        <v>527</v>
      </c>
      <c r="B530" s="38" t="s">
        <v>34</v>
      </c>
      <c r="C530" s="39" t="s">
        <v>65</v>
      </c>
      <c r="D530" s="38" t="s">
        <v>122</v>
      </c>
      <c r="E530" s="38" t="s">
        <v>551</v>
      </c>
      <c r="F530" s="38" t="s">
        <v>960</v>
      </c>
      <c r="G530" s="38" t="s">
        <v>970</v>
      </c>
      <c r="H530" s="40" t="s">
        <v>1386</v>
      </c>
      <c r="I530" s="38" t="s">
        <v>1867</v>
      </c>
      <c r="J530" s="38" t="s">
        <v>2385</v>
      </c>
      <c r="K530" s="38" t="s">
        <v>2738</v>
      </c>
      <c r="L530" s="38" t="s">
        <v>3212</v>
      </c>
      <c r="M530" s="67" t="s">
        <v>5364</v>
      </c>
    </row>
    <row r="531" spans="1:13">
      <c r="A531" s="11">
        <v>528</v>
      </c>
      <c r="B531" s="13" t="s">
        <v>34</v>
      </c>
      <c r="C531" s="13" t="s">
        <v>65</v>
      </c>
      <c r="D531" s="12" t="s">
        <v>122</v>
      </c>
      <c r="E531" s="12" t="s">
        <v>552</v>
      </c>
      <c r="F531" s="12" t="s">
        <v>960</v>
      </c>
      <c r="G531" s="12" t="s">
        <v>970</v>
      </c>
      <c r="H531" s="13" t="s">
        <v>1387</v>
      </c>
      <c r="I531" s="12" t="s">
        <v>1868</v>
      </c>
      <c r="J531" s="12" t="s">
        <v>2382</v>
      </c>
      <c r="K531" s="38" t="s">
        <v>2746</v>
      </c>
      <c r="L531" s="38" t="s">
        <v>3212</v>
      </c>
      <c r="M531" s="67" t="s">
        <v>5365</v>
      </c>
    </row>
    <row r="532" spans="1:13">
      <c r="A532" s="11">
        <v>529</v>
      </c>
      <c r="B532" s="38" t="s">
        <v>34</v>
      </c>
      <c r="C532" s="39" t="s">
        <v>65</v>
      </c>
      <c r="D532" s="38" t="s">
        <v>122</v>
      </c>
      <c r="E532" s="43" t="s">
        <v>553</v>
      </c>
      <c r="F532" s="38" t="s">
        <v>960</v>
      </c>
      <c r="G532" s="38" t="s">
        <v>1070</v>
      </c>
      <c r="H532" s="42" t="s">
        <v>1388</v>
      </c>
      <c r="I532" s="38" t="s">
        <v>1869</v>
      </c>
      <c r="J532" s="38" t="s">
        <v>2383</v>
      </c>
      <c r="K532" s="38" t="s">
        <v>2746</v>
      </c>
      <c r="L532" s="38" t="s">
        <v>3212</v>
      </c>
      <c r="M532" s="67" t="s">
        <v>5366</v>
      </c>
    </row>
    <row r="533" spans="1:13">
      <c r="A533" s="11">
        <v>530</v>
      </c>
      <c r="B533" s="12" t="s">
        <v>2</v>
      </c>
      <c r="C533" s="13" t="s">
        <v>67</v>
      </c>
      <c r="D533" s="12" t="s">
        <v>123</v>
      </c>
      <c r="E533" s="12" t="s">
        <v>554</v>
      </c>
      <c r="F533" s="12" t="s">
        <v>953</v>
      </c>
      <c r="G533" s="12" t="s">
        <v>970</v>
      </c>
      <c r="H533" s="12" t="s">
        <v>1116</v>
      </c>
      <c r="I533" s="12" t="s">
        <v>1870</v>
      </c>
      <c r="J533" s="12" t="s">
        <v>2387</v>
      </c>
      <c r="K533" s="12" t="s">
        <v>2753</v>
      </c>
      <c r="L533" s="12" t="s">
        <v>3221</v>
      </c>
      <c r="M533" s="66" t="str">
        <f>HYPERLINK("#", "http://www.nagoya-festival.jp/")</f>
        <v>http://www.nagoya-festival.jp/</v>
      </c>
    </row>
    <row r="534" spans="1:13">
      <c r="A534" s="11">
        <v>531</v>
      </c>
      <c r="B534" s="12" t="s">
        <v>2</v>
      </c>
      <c r="C534" s="13" t="s">
        <v>67</v>
      </c>
      <c r="D534" s="12" t="s">
        <v>124</v>
      </c>
      <c r="E534" s="12" t="s">
        <v>4909</v>
      </c>
      <c r="F534" s="12" t="s">
        <v>953</v>
      </c>
      <c r="G534" s="12" t="s">
        <v>970</v>
      </c>
      <c r="H534" s="12" t="s">
        <v>1116</v>
      </c>
      <c r="I534" s="12" t="s">
        <v>1871</v>
      </c>
      <c r="J534" s="12" t="s">
        <v>2387</v>
      </c>
      <c r="K534" s="12" t="s">
        <v>2754</v>
      </c>
      <c r="L534" s="12" t="s">
        <v>3222</v>
      </c>
      <c r="M534" s="66" t="str">
        <f>HYPERLINK("#", "http://www.osu.co.jp/")</f>
        <v>http://www.osu.co.jp/</v>
      </c>
    </row>
    <row r="535" spans="1:13">
      <c r="A535" s="11">
        <v>532</v>
      </c>
      <c r="B535" s="12" t="s">
        <v>2</v>
      </c>
      <c r="C535" s="13" t="s">
        <v>67</v>
      </c>
      <c r="D535" s="12" t="s">
        <v>124</v>
      </c>
      <c r="E535" s="12" t="s">
        <v>555</v>
      </c>
      <c r="F535" s="12" t="s">
        <v>953</v>
      </c>
      <c r="G535" s="12" t="s">
        <v>1082</v>
      </c>
      <c r="H535" s="12" t="s">
        <v>1389</v>
      </c>
      <c r="I535" s="12" t="s">
        <v>1872</v>
      </c>
      <c r="J535" s="12" t="s">
        <v>2388</v>
      </c>
      <c r="K535" s="12" t="s">
        <v>2755</v>
      </c>
      <c r="L535" s="12" t="s">
        <v>3223</v>
      </c>
      <c r="M535" s="66" t="str">
        <f>HYPERLINK("#", "https://www.higashiyama.city.nagoya.jp/")</f>
        <v>https://www.higashiyama.city.nagoya.jp/</v>
      </c>
    </row>
    <row r="536" spans="1:13">
      <c r="A536" s="11">
        <v>533</v>
      </c>
      <c r="B536" s="12" t="s">
        <v>3</v>
      </c>
      <c r="C536" s="13" t="s">
        <v>67</v>
      </c>
      <c r="D536" s="12" t="s">
        <v>124</v>
      </c>
      <c r="E536" s="12" t="s">
        <v>556</v>
      </c>
      <c r="F536" s="12" t="s">
        <v>953</v>
      </c>
      <c r="G536" s="12" t="s">
        <v>966</v>
      </c>
      <c r="H536" s="12" t="s">
        <v>1203</v>
      </c>
      <c r="I536" s="12" t="s">
        <v>1873</v>
      </c>
      <c r="J536" s="12" t="s">
        <v>2389</v>
      </c>
      <c r="K536" s="12" t="s">
        <v>4910</v>
      </c>
      <c r="L536" s="12" t="s">
        <v>4911</v>
      </c>
      <c r="M536" s="66" t="str">
        <f>HYPERLINK("#", "https://static.chunichi.co.jp/chunichi/pages/event/sumo/")</f>
        <v>https://static.chunichi.co.jp/chunichi/pages/event/sumo/</v>
      </c>
    </row>
    <row r="537" spans="1:13" ht="45">
      <c r="A537" s="11">
        <v>534</v>
      </c>
      <c r="B537" s="12" t="s">
        <v>3</v>
      </c>
      <c r="C537" s="13" t="s">
        <v>67</v>
      </c>
      <c r="D537" s="12" t="s">
        <v>124</v>
      </c>
      <c r="E537" s="12" t="s">
        <v>4912</v>
      </c>
      <c r="F537" s="12" t="s">
        <v>953</v>
      </c>
      <c r="G537" s="12" t="s">
        <v>1054</v>
      </c>
      <c r="H537" s="12" t="s">
        <v>4913</v>
      </c>
      <c r="I537" s="12" t="s">
        <v>1874</v>
      </c>
      <c r="J537" s="12" t="s">
        <v>2376</v>
      </c>
      <c r="K537" s="12" t="s">
        <v>4914</v>
      </c>
      <c r="L537" s="12" t="s">
        <v>3224</v>
      </c>
      <c r="M537" s="66" t="str">
        <f>HYPERLINK("#", "http://www.nagoya-port-festival.com/")</f>
        <v>http://www.nagoya-port-festival.com/</v>
      </c>
    </row>
    <row r="538" spans="1:13">
      <c r="A538" s="11">
        <v>535</v>
      </c>
      <c r="B538" s="12" t="s">
        <v>3</v>
      </c>
      <c r="C538" s="13" t="s">
        <v>67</v>
      </c>
      <c r="D538" s="12" t="s">
        <v>124</v>
      </c>
      <c r="E538" s="12" t="s">
        <v>557</v>
      </c>
      <c r="F538" s="12" t="s">
        <v>953</v>
      </c>
      <c r="G538" s="12" t="s">
        <v>1083</v>
      </c>
      <c r="H538" s="12" t="s">
        <v>1390</v>
      </c>
      <c r="I538" s="12" t="s">
        <v>1875</v>
      </c>
      <c r="J538" s="12" t="s">
        <v>2387</v>
      </c>
      <c r="K538" s="12" t="s">
        <v>4915</v>
      </c>
      <c r="L538" s="12" t="s">
        <v>3225</v>
      </c>
      <c r="M538" s="66" t="str">
        <f>HYPERLINK("#", "http://www.worldcosplaysummit.jp/")</f>
        <v>http://www.worldcosplaysummit.jp/</v>
      </c>
    </row>
    <row r="539" spans="1:13" ht="45">
      <c r="A539" s="11">
        <v>536</v>
      </c>
      <c r="B539" s="12" t="s">
        <v>3</v>
      </c>
      <c r="C539" s="13" t="s">
        <v>67</v>
      </c>
      <c r="D539" s="12" t="s">
        <v>124</v>
      </c>
      <c r="E539" s="12" t="s">
        <v>558</v>
      </c>
      <c r="F539" s="12" t="s">
        <v>953</v>
      </c>
      <c r="G539" s="12" t="s">
        <v>968</v>
      </c>
      <c r="H539" s="12" t="s">
        <v>1222</v>
      </c>
      <c r="I539" s="12" t="s">
        <v>1876</v>
      </c>
      <c r="J539" s="12" t="s">
        <v>2387</v>
      </c>
      <c r="K539" s="12" t="s">
        <v>2756</v>
      </c>
      <c r="L539" s="12" t="s">
        <v>3226</v>
      </c>
      <c r="M539" s="66" t="str">
        <f>HYPERLINK("#", "http://www.domatsuri.com/")</f>
        <v>http://www.domatsuri.com/</v>
      </c>
    </row>
    <row r="540" spans="1:13">
      <c r="A540" s="11">
        <v>537</v>
      </c>
      <c r="B540" s="12" t="s">
        <v>7</v>
      </c>
      <c r="C540" s="13" t="s">
        <v>67</v>
      </c>
      <c r="D540" s="12" t="s">
        <v>124</v>
      </c>
      <c r="E540" s="12" t="s">
        <v>559</v>
      </c>
      <c r="F540" s="12" t="s">
        <v>953</v>
      </c>
      <c r="G540" s="12" t="s">
        <v>994</v>
      </c>
      <c r="H540" s="12" t="s">
        <v>1391</v>
      </c>
      <c r="I540" s="12" t="s">
        <v>1877</v>
      </c>
      <c r="J540" s="12" t="s">
        <v>2389</v>
      </c>
      <c r="K540" s="12" t="s">
        <v>2757</v>
      </c>
      <c r="L540" s="12" t="s">
        <v>3227</v>
      </c>
      <c r="M540" s="66" t="str">
        <f>HYPERLINK("#", "http://www.nagoyajo.city.nagoya.jp/")</f>
        <v>http://www.nagoyajo.city.nagoya.jp/</v>
      </c>
    </row>
    <row r="541" spans="1:13">
      <c r="A541" s="11">
        <v>538</v>
      </c>
      <c r="B541" s="12" t="s">
        <v>7</v>
      </c>
      <c r="C541" s="13" t="s">
        <v>67</v>
      </c>
      <c r="D541" s="12" t="s">
        <v>124</v>
      </c>
      <c r="E541" s="12" t="s">
        <v>560</v>
      </c>
      <c r="F541" s="12" t="s">
        <v>953</v>
      </c>
      <c r="G541" s="12" t="s">
        <v>994</v>
      </c>
      <c r="H541" s="12" t="s">
        <v>1391</v>
      </c>
      <c r="I541" s="12" t="s">
        <v>1878</v>
      </c>
      <c r="J541" s="12" t="s">
        <v>2387</v>
      </c>
      <c r="K541" s="12" t="s">
        <v>4916</v>
      </c>
      <c r="L541" s="12" t="s">
        <v>4917</v>
      </c>
      <c r="M541" s="66" t="str">
        <f>HYPERLINK("#", "https://tsurumapark.info/")</f>
        <v>https://tsurumapark.info/</v>
      </c>
    </row>
    <row r="542" spans="1:13">
      <c r="A542" s="11">
        <v>539</v>
      </c>
      <c r="B542" s="13" t="s">
        <v>6</v>
      </c>
      <c r="C542" s="13" t="s">
        <v>67</v>
      </c>
      <c r="D542" s="12" t="s">
        <v>124</v>
      </c>
      <c r="E542" s="12" t="s">
        <v>561</v>
      </c>
      <c r="F542" s="12" t="s">
        <v>953</v>
      </c>
      <c r="G542" s="12" t="s">
        <v>1070</v>
      </c>
      <c r="H542" s="152" t="s">
        <v>1187</v>
      </c>
      <c r="I542" s="12" t="s">
        <v>1876</v>
      </c>
      <c r="J542" s="12" t="s">
        <v>2387</v>
      </c>
      <c r="K542" s="12" t="s">
        <v>4918</v>
      </c>
      <c r="L542" s="12" t="s">
        <v>3228</v>
      </c>
      <c r="M542" s="66" t="str">
        <f>HYPERLINK("#", "http://tabimatsuri-nagoya.jp/")</f>
        <v>http://tabimatsuri-nagoya.jp/</v>
      </c>
    </row>
    <row r="543" spans="1:13">
      <c r="A543" s="11">
        <v>540</v>
      </c>
      <c r="B543" s="17" t="s">
        <v>14</v>
      </c>
      <c r="C543" s="13" t="s">
        <v>66</v>
      </c>
      <c r="D543" s="12" t="s">
        <v>125</v>
      </c>
      <c r="E543" s="17" t="s">
        <v>562</v>
      </c>
      <c r="F543" s="12">
        <v>2020</v>
      </c>
      <c r="G543" s="34" t="s">
        <v>1075</v>
      </c>
      <c r="H543" s="34" t="s">
        <v>1075</v>
      </c>
      <c r="I543" s="17" t="s">
        <v>1879</v>
      </c>
      <c r="J543" s="17" t="s">
        <v>2390</v>
      </c>
      <c r="K543" s="17" t="s">
        <v>2758</v>
      </c>
      <c r="L543" s="17" t="s">
        <v>3229</v>
      </c>
      <c r="M543" s="17"/>
    </row>
    <row r="544" spans="1:13">
      <c r="A544" s="11">
        <v>541</v>
      </c>
      <c r="B544" s="17" t="s">
        <v>12</v>
      </c>
      <c r="C544" s="13" t="s">
        <v>66</v>
      </c>
      <c r="D544" s="12" t="s">
        <v>125</v>
      </c>
      <c r="E544" s="17" t="s">
        <v>563</v>
      </c>
      <c r="F544" s="12">
        <v>2020</v>
      </c>
      <c r="G544" s="34" t="s">
        <v>980</v>
      </c>
      <c r="H544" s="34" t="s">
        <v>980</v>
      </c>
      <c r="I544" s="17" t="s">
        <v>1880</v>
      </c>
      <c r="J544" s="17" t="s">
        <v>2390</v>
      </c>
      <c r="K544" s="17" t="s">
        <v>2759</v>
      </c>
      <c r="L544" s="17" t="s">
        <v>3230</v>
      </c>
      <c r="M544" s="76" t="s">
        <v>5367</v>
      </c>
    </row>
    <row r="545" spans="1:13">
      <c r="A545" s="11">
        <v>542</v>
      </c>
      <c r="B545" s="17" t="s">
        <v>9</v>
      </c>
      <c r="C545" s="13" t="s">
        <v>66</v>
      </c>
      <c r="D545" s="12" t="s">
        <v>125</v>
      </c>
      <c r="E545" s="17" t="s">
        <v>564</v>
      </c>
      <c r="F545" s="12">
        <v>2020</v>
      </c>
      <c r="G545" s="34" t="s">
        <v>1084</v>
      </c>
      <c r="H545" s="34">
        <v>42736</v>
      </c>
      <c r="I545" s="17" t="s">
        <v>1881</v>
      </c>
      <c r="J545" s="17" t="s">
        <v>2391</v>
      </c>
      <c r="K545" s="17" t="s">
        <v>2760</v>
      </c>
      <c r="L545" s="17" t="s">
        <v>3231</v>
      </c>
      <c r="M545" s="17"/>
    </row>
    <row r="546" spans="1:13" ht="45">
      <c r="A546" s="11">
        <v>543</v>
      </c>
      <c r="B546" s="12" t="s">
        <v>2</v>
      </c>
      <c r="C546" s="13" t="s">
        <v>67</v>
      </c>
      <c r="D546" s="12" t="s">
        <v>126</v>
      </c>
      <c r="E546" s="12" t="s">
        <v>565</v>
      </c>
      <c r="F546" s="12" t="s">
        <v>953</v>
      </c>
      <c r="G546" s="12" t="s">
        <v>970</v>
      </c>
      <c r="H546" s="12" t="s">
        <v>1392</v>
      </c>
      <c r="I546" s="12" t="s">
        <v>1882</v>
      </c>
      <c r="J546" s="12" t="s">
        <v>2357</v>
      </c>
      <c r="K546" s="12" t="s">
        <v>5281</v>
      </c>
      <c r="L546" s="16" t="s">
        <v>3232</v>
      </c>
      <c r="M546" s="67" t="s">
        <v>5368</v>
      </c>
    </row>
    <row r="547" spans="1:13" ht="45">
      <c r="A547" s="11">
        <v>544</v>
      </c>
      <c r="B547" s="13" t="s">
        <v>3</v>
      </c>
      <c r="C547" s="13" t="s">
        <v>67</v>
      </c>
      <c r="D547" s="12" t="s">
        <v>126</v>
      </c>
      <c r="E547" s="12" t="s">
        <v>566</v>
      </c>
      <c r="F547" s="12" t="s">
        <v>953</v>
      </c>
      <c r="G547" s="12" t="s">
        <v>1085</v>
      </c>
      <c r="H547" s="12" t="s">
        <v>1393</v>
      </c>
      <c r="I547" s="12" t="s">
        <v>1883</v>
      </c>
      <c r="J547" s="12" t="s">
        <v>2392</v>
      </c>
      <c r="K547" s="12" t="s">
        <v>5282</v>
      </c>
      <c r="L547" s="16" t="s">
        <v>3233</v>
      </c>
      <c r="M547" s="67" t="s">
        <v>5369</v>
      </c>
    </row>
    <row r="548" spans="1:13" ht="45">
      <c r="A548" s="11">
        <v>545</v>
      </c>
      <c r="B548" s="12" t="s">
        <v>3</v>
      </c>
      <c r="C548" s="13" t="s">
        <v>67</v>
      </c>
      <c r="D548" s="12" t="s">
        <v>126</v>
      </c>
      <c r="E548" s="12" t="s">
        <v>567</v>
      </c>
      <c r="F548" s="12" t="s">
        <v>953</v>
      </c>
      <c r="G548" s="12" t="s">
        <v>1085</v>
      </c>
      <c r="H548" s="12" t="s">
        <v>1393</v>
      </c>
      <c r="I548" s="12" t="s">
        <v>1884</v>
      </c>
      <c r="J548" s="12" t="s">
        <v>2393</v>
      </c>
      <c r="K548" s="12" t="s">
        <v>5282</v>
      </c>
      <c r="L548" s="16" t="s">
        <v>3233</v>
      </c>
      <c r="M548" s="67" t="s">
        <v>5369</v>
      </c>
    </row>
    <row r="549" spans="1:13">
      <c r="A549" s="11">
        <v>546</v>
      </c>
      <c r="B549" s="12" t="s">
        <v>7</v>
      </c>
      <c r="C549" s="13" t="s">
        <v>67</v>
      </c>
      <c r="D549" s="12" t="s">
        <v>126</v>
      </c>
      <c r="E549" s="12" t="s">
        <v>568</v>
      </c>
      <c r="F549" s="12" t="s">
        <v>953</v>
      </c>
      <c r="G549" s="12" t="s">
        <v>1050</v>
      </c>
      <c r="H549" s="13" t="s">
        <v>1394</v>
      </c>
      <c r="I549" s="12" t="s">
        <v>1885</v>
      </c>
      <c r="J549" s="12" t="s">
        <v>2393</v>
      </c>
      <c r="K549" s="12" t="s">
        <v>2761</v>
      </c>
      <c r="L549" s="16" t="s">
        <v>3234</v>
      </c>
      <c r="M549" s="67" t="s">
        <v>5370</v>
      </c>
    </row>
    <row r="550" spans="1:13">
      <c r="A550" s="11">
        <v>547</v>
      </c>
      <c r="B550" s="12" t="s">
        <v>7</v>
      </c>
      <c r="C550" s="13" t="s">
        <v>67</v>
      </c>
      <c r="D550" s="12" t="s">
        <v>126</v>
      </c>
      <c r="E550" s="12" t="s">
        <v>569</v>
      </c>
      <c r="F550" s="12" t="s">
        <v>953</v>
      </c>
      <c r="G550" s="12" t="s">
        <v>1019</v>
      </c>
      <c r="H550" s="12" t="s">
        <v>1395</v>
      </c>
      <c r="I550" s="12" t="s">
        <v>1886</v>
      </c>
      <c r="J550" s="12" t="s">
        <v>2394</v>
      </c>
      <c r="K550" s="12" t="s">
        <v>1886</v>
      </c>
      <c r="L550" s="16" t="s">
        <v>3235</v>
      </c>
      <c r="M550" s="67" t="s">
        <v>5371</v>
      </c>
    </row>
    <row r="551" spans="1:13" ht="45">
      <c r="A551" s="11">
        <v>548</v>
      </c>
      <c r="B551" s="12" t="s">
        <v>7</v>
      </c>
      <c r="C551" s="13" t="s">
        <v>67</v>
      </c>
      <c r="D551" s="12" t="s">
        <v>126</v>
      </c>
      <c r="E551" s="12" t="s">
        <v>570</v>
      </c>
      <c r="F551" s="12" t="s">
        <v>953</v>
      </c>
      <c r="G551" s="12" t="s">
        <v>1086</v>
      </c>
      <c r="H551" s="12" t="s">
        <v>1396</v>
      </c>
      <c r="I551" s="12" t="s">
        <v>1887</v>
      </c>
      <c r="J551" s="12" t="s">
        <v>2394</v>
      </c>
      <c r="K551" s="12" t="s">
        <v>2762</v>
      </c>
      <c r="L551" s="16" t="s">
        <v>3236</v>
      </c>
      <c r="M551" s="67" t="s">
        <v>5372</v>
      </c>
    </row>
    <row r="552" spans="1:13" ht="45">
      <c r="A552" s="11">
        <v>549</v>
      </c>
      <c r="B552" s="13" t="s">
        <v>7</v>
      </c>
      <c r="C552" s="13" t="s">
        <v>67</v>
      </c>
      <c r="D552" s="12" t="s">
        <v>126</v>
      </c>
      <c r="E552" s="12" t="s">
        <v>571</v>
      </c>
      <c r="F552" s="12" t="s">
        <v>953</v>
      </c>
      <c r="G552" s="12" t="s">
        <v>1087</v>
      </c>
      <c r="H552" s="12" t="s">
        <v>1397</v>
      </c>
      <c r="I552" s="12" t="s">
        <v>1888</v>
      </c>
      <c r="J552" s="12"/>
      <c r="K552" s="12" t="s">
        <v>2763</v>
      </c>
      <c r="L552" s="16" t="s">
        <v>3237</v>
      </c>
      <c r="M552" s="67" t="s">
        <v>5373</v>
      </c>
    </row>
    <row r="553" spans="1:13" ht="45">
      <c r="A553" s="11">
        <v>550</v>
      </c>
      <c r="B553" s="12" t="s">
        <v>8</v>
      </c>
      <c r="C553" s="13" t="s">
        <v>67</v>
      </c>
      <c r="D553" s="12" t="s">
        <v>126</v>
      </c>
      <c r="E553" s="12" t="s">
        <v>572</v>
      </c>
      <c r="F553" s="12" t="s">
        <v>953</v>
      </c>
      <c r="G553" s="12" t="s">
        <v>1088</v>
      </c>
      <c r="H553" s="12" t="s">
        <v>1398</v>
      </c>
      <c r="I553" s="12" t="s">
        <v>1889</v>
      </c>
      <c r="J553" s="12" t="s">
        <v>2395</v>
      </c>
      <c r="K553" s="12" t="s">
        <v>2764</v>
      </c>
      <c r="L553" s="16" t="s">
        <v>3238</v>
      </c>
      <c r="M553" s="67" t="s">
        <v>5374</v>
      </c>
    </row>
    <row r="554" spans="1:13" ht="45">
      <c r="A554" s="11">
        <v>551</v>
      </c>
      <c r="B554" s="12" t="s">
        <v>8</v>
      </c>
      <c r="C554" s="13" t="s">
        <v>67</v>
      </c>
      <c r="D554" s="12" t="s">
        <v>126</v>
      </c>
      <c r="E554" s="12" t="s">
        <v>573</v>
      </c>
      <c r="F554" s="12" t="s">
        <v>953</v>
      </c>
      <c r="G554" s="12" t="s">
        <v>1088</v>
      </c>
      <c r="H554" s="12" t="s">
        <v>1399</v>
      </c>
      <c r="I554" s="12" t="s">
        <v>1889</v>
      </c>
      <c r="J554" s="12" t="s">
        <v>2395</v>
      </c>
      <c r="K554" s="12" t="s">
        <v>2765</v>
      </c>
      <c r="L554" s="16" t="s">
        <v>3239</v>
      </c>
      <c r="M554" s="67" t="s">
        <v>5375</v>
      </c>
    </row>
    <row r="555" spans="1:13" ht="45">
      <c r="A555" s="11">
        <v>552</v>
      </c>
      <c r="B555" s="12" t="s">
        <v>5</v>
      </c>
      <c r="C555" s="13" t="s">
        <v>67</v>
      </c>
      <c r="D555" s="12" t="s">
        <v>126</v>
      </c>
      <c r="E555" s="12" t="s">
        <v>574</v>
      </c>
      <c r="F555" s="12" t="s">
        <v>953</v>
      </c>
      <c r="G555" s="12" t="s">
        <v>1031</v>
      </c>
      <c r="H555" s="12" t="s">
        <v>1400</v>
      </c>
      <c r="I555" s="12" t="s">
        <v>1890</v>
      </c>
      <c r="J555" s="12" t="s">
        <v>2395</v>
      </c>
      <c r="K555" s="12" t="s">
        <v>5283</v>
      </c>
      <c r="L555" s="16" t="s">
        <v>3233</v>
      </c>
      <c r="M555" s="67" t="s">
        <v>5376</v>
      </c>
    </row>
    <row r="556" spans="1:13" ht="45">
      <c r="A556" s="11">
        <v>553</v>
      </c>
      <c r="B556" s="12" t="s">
        <v>6</v>
      </c>
      <c r="C556" s="13" t="s">
        <v>67</v>
      </c>
      <c r="D556" s="12" t="s">
        <v>126</v>
      </c>
      <c r="E556" s="12" t="s">
        <v>575</v>
      </c>
      <c r="F556" s="12" t="s">
        <v>953</v>
      </c>
      <c r="G556" s="12" t="s">
        <v>1031</v>
      </c>
      <c r="H556" s="12" t="s">
        <v>1401</v>
      </c>
      <c r="I556" s="12" t="s">
        <v>1889</v>
      </c>
      <c r="J556" s="12" t="s">
        <v>2395</v>
      </c>
      <c r="K556" s="12" t="s">
        <v>5283</v>
      </c>
      <c r="L556" s="16" t="s">
        <v>3233</v>
      </c>
      <c r="M556" s="67" t="s">
        <v>5376</v>
      </c>
    </row>
    <row r="557" spans="1:13">
      <c r="A557" s="11">
        <v>554</v>
      </c>
      <c r="B557" s="13" t="s">
        <v>6</v>
      </c>
      <c r="C557" s="13" t="s">
        <v>67</v>
      </c>
      <c r="D557" s="12" t="s">
        <v>126</v>
      </c>
      <c r="E557" s="12" t="s">
        <v>576</v>
      </c>
      <c r="F557" s="12" t="s">
        <v>953</v>
      </c>
      <c r="G557" s="12" t="s">
        <v>970</v>
      </c>
      <c r="H557" s="13" t="s">
        <v>1402</v>
      </c>
      <c r="I557" s="12" t="s">
        <v>1891</v>
      </c>
      <c r="J557" s="12" t="s">
        <v>2364</v>
      </c>
      <c r="K557" s="12" t="s">
        <v>2766</v>
      </c>
      <c r="L557" s="14"/>
      <c r="M557" s="67" t="s">
        <v>5377</v>
      </c>
    </row>
    <row r="558" spans="1:13">
      <c r="A558" s="11">
        <v>555</v>
      </c>
      <c r="B558" s="13" t="s">
        <v>12</v>
      </c>
      <c r="C558" s="13" t="s">
        <v>67</v>
      </c>
      <c r="D558" s="12" t="s">
        <v>127</v>
      </c>
      <c r="E558" s="12" t="s">
        <v>577</v>
      </c>
      <c r="F558" s="12" t="s">
        <v>954</v>
      </c>
      <c r="G558" s="12" t="s">
        <v>1089</v>
      </c>
      <c r="H558" s="17" t="s">
        <v>1300</v>
      </c>
      <c r="I558" s="17" t="s">
        <v>1892</v>
      </c>
      <c r="J558" s="17" t="s">
        <v>2236</v>
      </c>
      <c r="K558" s="35" t="s">
        <v>4152</v>
      </c>
      <c r="L558" s="17" t="s">
        <v>4153</v>
      </c>
      <c r="M558" s="76" t="s">
        <v>4919</v>
      </c>
    </row>
    <row r="559" spans="1:13">
      <c r="A559" s="11">
        <v>556</v>
      </c>
      <c r="B559" s="13" t="s">
        <v>16</v>
      </c>
      <c r="C559" s="13" t="s">
        <v>67</v>
      </c>
      <c r="D559" s="12" t="s">
        <v>127</v>
      </c>
      <c r="E559" s="12" t="s">
        <v>578</v>
      </c>
      <c r="F559" s="12" t="s">
        <v>953</v>
      </c>
      <c r="G559" s="12" t="s">
        <v>1046</v>
      </c>
      <c r="H559" s="13" t="s">
        <v>1403</v>
      </c>
      <c r="I559" s="12" t="s">
        <v>1893</v>
      </c>
      <c r="J559" s="12" t="s">
        <v>2284</v>
      </c>
      <c r="K559" s="12" t="s">
        <v>2767</v>
      </c>
      <c r="L559" s="12" t="s">
        <v>3240</v>
      </c>
      <c r="M559" s="67" t="s">
        <v>3578</v>
      </c>
    </row>
    <row r="560" spans="1:13">
      <c r="A560" s="11">
        <v>557</v>
      </c>
      <c r="B560" s="13" t="s">
        <v>16</v>
      </c>
      <c r="C560" s="13" t="s">
        <v>67</v>
      </c>
      <c r="D560" s="12" t="s">
        <v>127</v>
      </c>
      <c r="E560" s="17" t="s">
        <v>579</v>
      </c>
      <c r="F560" s="12" t="s">
        <v>954</v>
      </c>
      <c r="G560" s="12" t="s">
        <v>972</v>
      </c>
      <c r="H560" s="17" t="s">
        <v>1404</v>
      </c>
      <c r="I560" s="17" t="s">
        <v>1894</v>
      </c>
      <c r="J560" s="17" t="s">
        <v>2367</v>
      </c>
      <c r="K560" s="35" t="s">
        <v>4154</v>
      </c>
      <c r="L560" s="17" t="s">
        <v>3241</v>
      </c>
      <c r="M560" s="76" t="s">
        <v>4920</v>
      </c>
    </row>
    <row r="561" spans="1:13">
      <c r="A561" s="11">
        <v>558</v>
      </c>
      <c r="B561" s="13" t="s">
        <v>16</v>
      </c>
      <c r="C561" s="13" t="s">
        <v>67</v>
      </c>
      <c r="D561" s="12" t="s">
        <v>127</v>
      </c>
      <c r="E561" s="12" t="s">
        <v>580</v>
      </c>
      <c r="F561" s="12" t="s">
        <v>954</v>
      </c>
      <c r="G561" s="12" t="s">
        <v>995</v>
      </c>
      <c r="H561" s="17" t="s">
        <v>1405</v>
      </c>
      <c r="I561" s="17" t="s">
        <v>1895</v>
      </c>
      <c r="J561" s="17" t="s">
        <v>2236</v>
      </c>
      <c r="K561" s="35" t="s">
        <v>2768</v>
      </c>
      <c r="L561" s="17" t="s">
        <v>3242</v>
      </c>
      <c r="M561" s="76" t="s">
        <v>3579</v>
      </c>
    </row>
    <row r="562" spans="1:13">
      <c r="A562" s="11">
        <v>559</v>
      </c>
      <c r="B562" s="13" t="s">
        <v>16</v>
      </c>
      <c r="C562" s="13" t="s">
        <v>67</v>
      </c>
      <c r="D562" s="12" t="s">
        <v>127</v>
      </c>
      <c r="E562" s="12" t="s">
        <v>581</v>
      </c>
      <c r="F562" s="12" t="s">
        <v>954</v>
      </c>
      <c r="G562" s="12" t="s">
        <v>1048</v>
      </c>
      <c r="H562" s="17" t="s">
        <v>1406</v>
      </c>
      <c r="I562" s="17" t="s">
        <v>1896</v>
      </c>
      <c r="J562" s="17" t="s">
        <v>2236</v>
      </c>
      <c r="K562" s="35" t="s">
        <v>2769</v>
      </c>
      <c r="L562" s="17" t="s">
        <v>3243</v>
      </c>
      <c r="M562" s="76" t="s">
        <v>3580</v>
      </c>
    </row>
    <row r="563" spans="1:13" ht="45">
      <c r="A563" s="11">
        <v>560</v>
      </c>
      <c r="B563" s="13" t="s">
        <v>16</v>
      </c>
      <c r="C563" s="13" t="s">
        <v>67</v>
      </c>
      <c r="D563" s="12" t="s">
        <v>127</v>
      </c>
      <c r="E563" s="12" t="s">
        <v>582</v>
      </c>
      <c r="F563" s="12" t="s">
        <v>953</v>
      </c>
      <c r="G563" s="12" t="s">
        <v>968</v>
      </c>
      <c r="H563" s="13" t="s">
        <v>1407</v>
      </c>
      <c r="I563" s="12" t="s">
        <v>4155</v>
      </c>
      <c r="J563" s="12" t="s">
        <v>2256</v>
      </c>
      <c r="K563" s="12" t="s">
        <v>2770</v>
      </c>
      <c r="L563" s="12" t="s">
        <v>3244</v>
      </c>
      <c r="M563" s="67" t="s">
        <v>5378</v>
      </c>
    </row>
    <row r="564" spans="1:13" ht="45">
      <c r="A564" s="11">
        <v>561</v>
      </c>
      <c r="B564" s="12" t="s">
        <v>6</v>
      </c>
      <c r="C564" s="13" t="s">
        <v>67</v>
      </c>
      <c r="D564" s="12" t="s">
        <v>127</v>
      </c>
      <c r="E564" s="12" t="s">
        <v>583</v>
      </c>
      <c r="F564" s="12" t="s">
        <v>953</v>
      </c>
      <c r="G564" s="12" t="s">
        <v>968</v>
      </c>
      <c r="H564" s="13" t="s">
        <v>1408</v>
      </c>
      <c r="I564" s="12" t="s">
        <v>1897</v>
      </c>
      <c r="J564" s="12" t="s">
        <v>2262</v>
      </c>
      <c r="K564" s="12" t="s">
        <v>5284</v>
      </c>
      <c r="L564" s="12" t="s">
        <v>5285</v>
      </c>
      <c r="M564" s="67" t="s">
        <v>5379</v>
      </c>
    </row>
    <row r="565" spans="1:13">
      <c r="A565" s="11">
        <v>562</v>
      </c>
      <c r="B565" s="12" t="s">
        <v>16</v>
      </c>
      <c r="C565" s="13" t="s">
        <v>67</v>
      </c>
      <c r="D565" s="12" t="s">
        <v>127</v>
      </c>
      <c r="E565" s="12" t="s">
        <v>584</v>
      </c>
      <c r="F565" s="12" t="s">
        <v>953</v>
      </c>
      <c r="G565" s="12" t="s">
        <v>1046</v>
      </c>
      <c r="H565" s="13" t="s">
        <v>1409</v>
      </c>
      <c r="I565" s="12" t="s">
        <v>1898</v>
      </c>
      <c r="J565" s="12" t="s">
        <v>2259</v>
      </c>
      <c r="K565" s="12" t="s">
        <v>2768</v>
      </c>
      <c r="L565" s="12" t="s">
        <v>3242</v>
      </c>
      <c r="M565" s="67" t="s">
        <v>3581</v>
      </c>
    </row>
    <row r="566" spans="1:13">
      <c r="A566" s="11">
        <v>563</v>
      </c>
      <c r="B566" s="12" t="s">
        <v>16</v>
      </c>
      <c r="C566" s="13" t="s">
        <v>67</v>
      </c>
      <c r="D566" s="12" t="s">
        <v>127</v>
      </c>
      <c r="E566" s="12" t="s">
        <v>585</v>
      </c>
      <c r="F566" s="12" t="s">
        <v>954</v>
      </c>
      <c r="G566" s="18" t="s">
        <v>1036</v>
      </c>
      <c r="H566" s="13" t="s">
        <v>1410</v>
      </c>
      <c r="I566" s="12" t="s">
        <v>1899</v>
      </c>
      <c r="J566" s="12" t="s">
        <v>2367</v>
      </c>
      <c r="K566" s="12" t="s">
        <v>2771</v>
      </c>
      <c r="L566" s="12" t="s">
        <v>3245</v>
      </c>
      <c r="M566" s="67" t="s">
        <v>4921</v>
      </c>
    </row>
    <row r="567" spans="1:13">
      <c r="A567" s="11">
        <v>564</v>
      </c>
      <c r="B567" s="12" t="s">
        <v>16</v>
      </c>
      <c r="C567" s="13" t="s">
        <v>67</v>
      </c>
      <c r="D567" s="12" t="s">
        <v>127</v>
      </c>
      <c r="E567" s="11" t="s">
        <v>586</v>
      </c>
      <c r="F567" s="12" t="s">
        <v>954</v>
      </c>
      <c r="G567" s="18" t="s">
        <v>1044</v>
      </c>
      <c r="H567" s="13" t="s">
        <v>1411</v>
      </c>
      <c r="I567" s="12" t="s">
        <v>1900</v>
      </c>
      <c r="J567" s="17" t="s">
        <v>2236</v>
      </c>
      <c r="K567" s="12" t="s">
        <v>2772</v>
      </c>
      <c r="L567" s="12" t="s">
        <v>4922</v>
      </c>
      <c r="M567" s="67" t="s">
        <v>3582</v>
      </c>
    </row>
    <row r="568" spans="1:13" ht="45">
      <c r="A568" s="11">
        <v>565</v>
      </c>
      <c r="B568" s="13" t="s">
        <v>5</v>
      </c>
      <c r="C568" s="13" t="s">
        <v>67</v>
      </c>
      <c r="D568" s="12" t="s">
        <v>128</v>
      </c>
      <c r="E568" s="12" t="s">
        <v>587</v>
      </c>
      <c r="F568" s="12" t="s">
        <v>953</v>
      </c>
      <c r="G568" s="12" t="s">
        <v>966</v>
      </c>
      <c r="H568" s="13" t="s">
        <v>1412</v>
      </c>
      <c r="I568" s="12" t="s">
        <v>1901</v>
      </c>
      <c r="J568" s="12" t="s">
        <v>2396</v>
      </c>
      <c r="K568" s="12" t="s">
        <v>2773</v>
      </c>
      <c r="L568" s="14" t="s">
        <v>3246</v>
      </c>
      <c r="M568" s="66" t="s">
        <v>5380</v>
      </c>
    </row>
    <row r="569" spans="1:13" ht="45">
      <c r="A569" s="11">
        <v>566</v>
      </c>
      <c r="B569" s="12" t="s">
        <v>6</v>
      </c>
      <c r="C569" s="13" t="s">
        <v>67</v>
      </c>
      <c r="D569" s="12" t="s">
        <v>128</v>
      </c>
      <c r="E569" s="12" t="s">
        <v>588</v>
      </c>
      <c r="F569" s="12" t="s">
        <v>953</v>
      </c>
      <c r="G569" s="12" t="s">
        <v>1089</v>
      </c>
      <c r="H569" s="153">
        <v>43592</v>
      </c>
      <c r="I569" s="12" t="s">
        <v>1902</v>
      </c>
      <c r="J569" s="12" t="s">
        <v>2259</v>
      </c>
      <c r="K569" s="12" t="s">
        <v>2773</v>
      </c>
      <c r="L569" s="14" t="s">
        <v>3247</v>
      </c>
      <c r="M569" s="66" t="s">
        <v>5381</v>
      </c>
    </row>
    <row r="570" spans="1:13" ht="45">
      <c r="A570" s="11">
        <v>567</v>
      </c>
      <c r="B570" s="13" t="s">
        <v>16</v>
      </c>
      <c r="C570" s="13" t="s">
        <v>67</v>
      </c>
      <c r="D570" s="12" t="s">
        <v>128</v>
      </c>
      <c r="E570" s="12" t="s">
        <v>589</v>
      </c>
      <c r="F570" s="12" t="s">
        <v>953</v>
      </c>
      <c r="G570" s="12" t="s">
        <v>966</v>
      </c>
      <c r="H570" s="13" t="s">
        <v>1413</v>
      </c>
      <c r="I570" s="12" t="s">
        <v>1903</v>
      </c>
      <c r="J570" s="12" t="s">
        <v>2397</v>
      </c>
      <c r="K570" s="12" t="s">
        <v>2773</v>
      </c>
      <c r="L570" s="14" t="s">
        <v>3248</v>
      </c>
      <c r="M570" s="66" t="s">
        <v>5381</v>
      </c>
    </row>
    <row r="571" spans="1:13" ht="45">
      <c r="A571" s="11">
        <v>568</v>
      </c>
      <c r="B571" s="13" t="s">
        <v>16</v>
      </c>
      <c r="C571" s="13" t="s">
        <v>67</v>
      </c>
      <c r="D571" s="12" t="s">
        <v>128</v>
      </c>
      <c r="E571" s="12" t="s">
        <v>590</v>
      </c>
      <c r="F571" s="12" t="s">
        <v>953</v>
      </c>
      <c r="G571" s="12" t="s">
        <v>1090</v>
      </c>
      <c r="H571" s="13" t="s">
        <v>1414</v>
      </c>
      <c r="I571" s="12" t="s">
        <v>1904</v>
      </c>
      <c r="J571" s="12" t="s">
        <v>2259</v>
      </c>
      <c r="K571" s="12" t="s">
        <v>2773</v>
      </c>
      <c r="L571" s="14" t="s">
        <v>3249</v>
      </c>
      <c r="M571" s="66" t="s">
        <v>5381</v>
      </c>
    </row>
    <row r="572" spans="1:13" ht="45">
      <c r="A572" s="11">
        <v>569</v>
      </c>
      <c r="B572" s="12" t="s">
        <v>16</v>
      </c>
      <c r="C572" s="13" t="s">
        <v>67</v>
      </c>
      <c r="D572" s="12" t="s">
        <v>128</v>
      </c>
      <c r="E572" s="12" t="s">
        <v>591</v>
      </c>
      <c r="F572" s="12" t="s">
        <v>953</v>
      </c>
      <c r="G572" s="12" t="s">
        <v>971</v>
      </c>
      <c r="H572" s="153">
        <v>43638</v>
      </c>
      <c r="I572" s="12" t="s">
        <v>1905</v>
      </c>
      <c r="J572" s="12" t="s">
        <v>2284</v>
      </c>
      <c r="K572" s="12" t="s">
        <v>2773</v>
      </c>
      <c r="L572" s="14" t="s">
        <v>3250</v>
      </c>
      <c r="M572" s="66" t="s">
        <v>5381</v>
      </c>
    </row>
    <row r="573" spans="1:13" ht="45">
      <c r="A573" s="11">
        <v>570</v>
      </c>
      <c r="B573" s="13" t="s">
        <v>39</v>
      </c>
      <c r="C573" s="13" t="s">
        <v>67</v>
      </c>
      <c r="D573" s="12" t="s">
        <v>128</v>
      </c>
      <c r="E573" s="12" t="s">
        <v>592</v>
      </c>
      <c r="F573" s="12" t="s">
        <v>953</v>
      </c>
      <c r="G573" s="12" t="s">
        <v>1091</v>
      </c>
      <c r="H573" s="13" t="s">
        <v>1415</v>
      </c>
      <c r="I573" s="12" t="s">
        <v>1906</v>
      </c>
      <c r="J573" s="12" t="s">
        <v>2262</v>
      </c>
      <c r="K573" s="12" t="s">
        <v>2773</v>
      </c>
      <c r="L573" s="14" t="s">
        <v>3251</v>
      </c>
      <c r="M573" s="66" t="s">
        <v>5382</v>
      </c>
    </row>
    <row r="574" spans="1:13" s="83" customFormat="1">
      <c r="A574" s="11">
        <v>571</v>
      </c>
      <c r="B574" s="154" t="s">
        <v>4099</v>
      </c>
      <c r="C574" s="155" t="s">
        <v>3952</v>
      </c>
      <c r="D574" s="154" t="s">
        <v>4170</v>
      </c>
      <c r="E574" s="82" t="s">
        <v>4171</v>
      </c>
      <c r="F574" s="154" t="s">
        <v>4172</v>
      </c>
      <c r="G574" s="154" t="s">
        <v>4173</v>
      </c>
      <c r="H574" s="156" t="s">
        <v>4174</v>
      </c>
      <c r="I574" s="154" t="s">
        <v>4175</v>
      </c>
      <c r="J574" s="154" t="s">
        <v>4176</v>
      </c>
      <c r="K574" s="154" t="s">
        <v>4175</v>
      </c>
      <c r="L574" s="154" t="s">
        <v>4177</v>
      </c>
      <c r="M574" s="157"/>
    </row>
    <row r="575" spans="1:13" s="83" customFormat="1">
      <c r="A575" s="11">
        <v>572</v>
      </c>
      <c r="B575" s="154" t="s">
        <v>4099</v>
      </c>
      <c r="C575" s="155" t="s">
        <v>3952</v>
      </c>
      <c r="D575" s="154" t="s">
        <v>4170</v>
      </c>
      <c r="E575" s="82" t="s">
        <v>4178</v>
      </c>
      <c r="F575" s="154" t="s">
        <v>4172</v>
      </c>
      <c r="G575" s="154" t="s">
        <v>1076</v>
      </c>
      <c r="H575" s="156" t="s">
        <v>4179</v>
      </c>
      <c r="I575" s="154" t="s">
        <v>4175</v>
      </c>
      <c r="J575" s="154" t="s">
        <v>4176</v>
      </c>
      <c r="K575" s="154" t="s">
        <v>4180</v>
      </c>
      <c r="L575" s="154" t="s">
        <v>4181</v>
      </c>
      <c r="M575" s="157"/>
    </row>
    <row r="576" spans="1:13" s="83" customFormat="1">
      <c r="A576" s="11">
        <v>573</v>
      </c>
      <c r="B576" s="154" t="s">
        <v>4099</v>
      </c>
      <c r="C576" s="155" t="s">
        <v>3952</v>
      </c>
      <c r="D576" s="154" t="s">
        <v>4170</v>
      </c>
      <c r="E576" s="82" t="s">
        <v>4182</v>
      </c>
      <c r="F576" s="154" t="s">
        <v>4172</v>
      </c>
      <c r="G576" s="154" t="s">
        <v>1076</v>
      </c>
      <c r="H576" s="156" t="s">
        <v>4183</v>
      </c>
      <c r="I576" s="154" t="s">
        <v>1769</v>
      </c>
      <c r="J576" s="154"/>
      <c r="K576" s="154" t="s">
        <v>4180</v>
      </c>
      <c r="L576" s="154" t="s">
        <v>4181</v>
      </c>
      <c r="M576" s="157"/>
    </row>
    <row r="577" spans="1:13" s="83" customFormat="1">
      <c r="A577" s="11">
        <v>574</v>
      </c>
      <c r="B577" s="154" t="s">
        <v>4099</v>
      </c>
      <c r="C577" s="155" t="s">
        <v>3952</v>
      </c>
      <c r="D577" s="154" t="s">
        <v>4170</v>
      </c>
      <c r="E577" s="82" t="s">
        <v>4184</v>
      </c>
      <c r="F577" s="154" t="s">
        <v>4172</v>
      </c>
      <c r="G577" s="154" t="s">
        <v>1076</v>
      </c>
      <c r="H577" s="156" t="s">
        <v>4185</v>
      </c>
      <c r="I577" s="154" t="s">
        <v>4175</v>
      </c>
      <c r="J577" s="154" t="s">
        <v>4176</v>
      </c>
      <c r="K577" s="154" t="s">
        <v>4175</v>
      </c>
      <c r="L577" s="154" t="s">
        <v>4177</v>
      </c>
      <c r="M577" s="157"/>
    </row>
    <row r="578" spans="1:13" s="48" customFormat="1" ht="22.5">
      <c r="A578" s="11">
        <v>575</v>
      </c>
      <c r="B578" s="154" t="s">
        <v>4099</v>
      </c>
      <c r="C578" s="155" t="s">
        <v>3952</v>
      </c>
      <c r="D578" s="154" t="s">
        <v>4170</v>
      </c>
      <c r="E578" s="82" t="s">
        <v>4186</v>
      </c>
      <c r="F578" s="154" t="s">
        <v>4172</v>
      </c>
      <c r="G578" s="154" t="s">
        <v>4187</v>
      </c>
      <c r="H578" s="158" t="s">
        <v>4188</v>
      </c>
      <c r="I578" s="154" t="s">
        <v>4189</v>
      </c>
      <c r="J578" s="154" t="s">
        <v>4190</v>
      </c>
      <c r="K578" s="154" t="s">
        <v>4191</v>
      </c>
      <c r="L578" s="154" t="s">
        <v>4192</v>
      </c>
      <c r="M578" s="157"/>
    </row>
    <row r="579" spans="1:13" s="48" customFormat="1" ht="22.5">
      <c r="A579" s="11">
        <v>576</v>
      </c>
      <c r="B579" s="154" t="s">
        <v>4099</v>
      </c>
      <c r="C579" s="155" t="s">
        <v>3952</v>
      </c>
      <c r="D579" s="154" t="s">
        <v>4170</v>
      </c>
      <c r="E579" s="82" t="s">
        <v>4193</v>
      </c>
      <c r="F579" s="154" t="s">
        <v>4172</v>
      </c>
      <c r="G579" s="154" t="s">
        <v>4187</v>
      </c>
      <c r="H579" s="158" t="s">
        <v>4188</v>
      </c>
      <c r="I579" s="154" t="s">
        <v>4194</v>
      </c>
      <c r="J579" s="154" t="s">
        <v>2312</v>
      </c>
      <c r="K579" s="154" t="s">
        <v>4195</v>
      </c>
      <c r="L579" s="154" t="s">
        <v>3259</v>
      </c>
      <c r="M579" s="157"/>
    </row>
    <row r="580" spans="1:13" s="48" customFormat="1" ht="22.5">
      <c r="A580" s="11">
        <v>577</v>
      </c>
      <c r="B580" s="154" t="s">
        <v>4099</v>
      </c>
      <c r="C580" s="155" t="s">
        <v>3952</v>
      </c>
      <c r="D580" s="154" t="s">
        <v>4170</v>
      </c>
      <c r="E580" s="159" t="s">
        <v>4196</v>
      </c>
      <c r="F580" s="154" t="s">
        <v>4172</v>
      </c>
      <c r="G580" s="154" t="s">
        <v>4187</v>
      </c>
      <c r="H580" s="158" t="s">
        <v>4197</v>
      </c>
      <c r="I580" s="154" t="s">
        <v>4198</v>
      </c>
      <c r="J580" s="154" t="s">
        <v>4190</v>
      </c>
      <c r="K580" s="154" t="s">
        <v>4199</v>
      </c>
      <c r="L580" s="154" t="s">
        <v>4200</v>
      </c>
      <c r="M580" s="157"/>
    </row>
    <row r="581" spans="1:13" s="48" customFormat="1" ht="22.5">
      <c r="A581" s="11">
        <v>578</v>
      </c>
      <c r="B581" s="154" t="s">
        <v>4099</v>
      </c>
      <c r="C581" s="155" t="s">
        <v>3952</v>
      </c>
      <c r="D581" s="154" t="s">
        <v>4170</v>
      </c>
      <c r="E581" s="82" t="s">
        <v>4201</v>
      </c>
      <c r="F581" s="154" t="s">
        <v>4172</v>
      </c>
      <c r="G581" s="154" t="s">
        <v>4187</v>
      </c>
      <c r="H581" s="158" t="s">
        <v>4197</v>
      </c>
      <c r="I581" s="154" t="s">
        <v>4202</v>
      </c>
      <c r="J581" s="154" t="s">
        <v>4190</v>
      </c>
      <c r="K581" s="154" t="s">
        <v>4203</v>
      </c>
      <c r="L581" s="154" t="s">
        <v>3260</v>
      </c>
      <c r="M581" s="157"/>
    </row>
    <row r="582" spans="1:13" s="48" customFormat="1" ht="22.5">
      <c r="A582" s="11">
        <v>579</v>
      </c>
      <c r="B582" s="154" t="s">
        <v>4117</v>
      </c>
      <c r="C582" s="155" t="s">
        <v>3952</v>
      </c>
      <c r="D582" s="154" t="s">
        <v>4170</v>
      </c>
      <c r="E582" s="82" t="s">
        <v>4204</v>
      </c>
      <c r="F582" s="154" t="s">
        <v>4172</v>
      </c>
      <c r="G582" s="154" t="s">
        <v>4205</v>
      </c>
      <c r="H582" s="158" t="s">
        <v>4206</v>
      </c>
      <c r="I582" s="154" t="s">
        <v>4198</v>
      </c>
      <c r="J582" s="154" t="s">
        <v>4190</v>
      </c>
      <c r="K582" s="154" t="s">
        <v>4207</v>
      </c>
      <c r="L582" s="154" t="s">
        <v>3257</v>
      </c>
      <c r="M582" s="157"/>
    </row>
    <row r="583" spans="1:13" s="48" customFormat="1" ht="22.5">
      <c r="A583" s="11">
        <v>580</v>
      </c>
      <c r="B583" s="154" t="s">
        <v>4117</v>
      </c>
      <c r="C583" s="155" t="s">
        <v>3952</v>
      </c>
      <c r="D583" s="154" t="s">
        <v>4170</v>
      </c>
      <c r="E583" s="82" t="s">
        <v>4208</v>
      </c>
      <c r="F583" s="154" t="s">
        <v>4172</v>
      </c>
      <c r="G583" s="154" t="s">
        <v>4205</v>
      </c>
      <c r="H583" s="158" t="s">
        <v>4206</v>
      </c>
      <c r="I583" s="154" t="s">
        <v>4209</v>
      </c>
      <c r="J583" s="154" t="s">
        <v>4210</v>
      </c>
      <c r="K583" s="154" t="s">
        <v>4211</v>
      </c>
      <c r="L583" s="154" t="s">
        <v>4212</v>
      </c>
      <c r="M583" s="157"/>
    </row>
    <row r="584" spans="1:13" s="48" customFormat="1" ht="22.5">
      <c r="A584" s="11">
        <v>581</v>
      </c>
      <c r="B584" s="154" t="s">
        <v>4213</v>
      </c>
      <c r="C584" s="155" t="s">
        <v>3952</v>
      </c>
      <c r="D584" s="154" t="s">
        <v>4170</v>
      </c>
      <c r="E584" s="82" t="s">
        <v>4214</v>
      </c>
      <c r="F584" s="154" t="s">
        <v>4172</v>
      </c>
      <c r="G584" s="154" t="s">
        <v>4215</v>
      </c>
      <c r="H584" s="158" t="s">
        <v>4216</v>
      </c>
      <c r="I584" s="154" t="s">
        <v>4198</v>
      </c>
      <c r="J584" s="154" t="s">
        <v>4190</v>
      </c>
      <c r="K584" s="154" t="s">
        <v>4207</v>
      </c>
      <c r="L584" s="154" t="s">
        <v>3257</v>
      </c>
      <c r="M584" s="157"/>
    </row>
    <row r="585" spans="1:13" s="48" customFormat="1" ht="22.5">
      <c r="A585" s="11">
        <v>582</v>
      </c>
      <c r="B585" s="154" t="s">
        <v>3749</v>
      </c>
      <c r="C585" s="155" t="s">
        <v>3952</v>
      </c>
      <c r="D585" s="154" t="s">
        <v>4170</v>
      </c>
      <c r="E585" s="82" t="s">
        <v>4217</v>
      </c>
      <c r="F585" s="154" t="s">
        <v>4172</v>
      </c>
      <c r="G585" s="154" t="s">
        <v>4218</v>
      </c>
      <c r="H585" s="158">
        <v>44462</v>
      </c>
      <c r="I585" s="154" t="s">
        <v>4219</v>
      </c>
      <c r="J585" s="154" t="s">
        <v>4220</v>
      </c>
      <c r="K585" s="154" t="s">
        <v>4219</v>
      </c>
      <c r="L585" s="154" t="s">
        <v>4221</v>
      </c>
      <c r="M585" s="157"/>
    </row>
    <row r="586" spans="1:13" s="48" customFormat="1" ht="22.5">
      <c r="A586" s="11">
        <v>583</v>
      </c>
      <c r="B586" s="154" t="s">
        <v>3749</v>
      </c>
      <c r="C586" s="155" t="s">
        <v>3952</v>
      </c>
      <c r="D586" s="154" t="s">
        <v>4170</v>
      </c>
      <c r="E586" s="82" t="s">
        <v>4222</v>
      </c>
      <c r="F586" s="154" t="s">
        <v>4172</v>
      </c>
      <c r="G586" s="154" t="s">
        <v>4223</v>
      </c>
      <c r="H586" s="158" t="s">
        <v>4224</v>
      </c>
      <c r="I586" s="154" t="s">
        <v>4225</v>
      </c>
      <c r="J586" s="154" t="s">
        <v>4176</v>
      </c>
      <c r="K586" s="154" t="s">
        <v>4225</v>
      </c>
      <c r="L586" s="154" t="s">
        <v>4226</v>
      </c>
      <c r="M586" s="157"/>
    </row>
    <row r="587" spans="1:13" s="48" customFormat="1" ht="22.5">
      <c r="A587" s="11">
        <v>584</v>
      </c>
      <c r="B587" s="154" t="s">
        <v>4125</v>
      </c>
      <c r="C587" s="155" t="s">
        <v>3952</v>
      </c>
      <c r="D587" s="154" t="s">
        <v>4170</v>
      </c>
      <c r="E587" s="82" t="s">
        <v>4227</v>
      </c>
      <c r="F587" s="154" t="s">
        <v>4172</v>
      </c>
      <c r="G587" s="154" t="s">
        <v>4228</v>
      </c>
      <c r="H587" s="160" t="s">
        <v>4229</v>
      </c>
      <c r="I587" s="154" t="s">
        <v>4230</v>
      </c>
      <c r="J587" s="154" t="s">
        <v>4190</v>
      </c>
      <c r="K587" s="154" t="s">
        <v>4207</v>
      </c>
      <c r="L587" s="154" t="s">
        <v>3257</v>
      </c>
      <c r="M587" s="157"/>
    </row>
    <row r="588" spans="1:13" s="83" customFormat="1">
      <c r="A588" s="11">
        <v>585</v>
      </c>
      <c r="B588" s="97" t="s">
        <v>18</v>
      </c>
      <c r="C588" s="161" t="s">
        <v>68</v>
      </c>
      <c r="D588" s="97" t="s">
        <v>129</v>
      </c>
      <c r="E588" s="97" t="s">
        <v>593</v>
      </c>
      <c r="F588" s="24" t="s">
        <v>959</v>
      </c>
      <c r="G588" s="97" t="s">
        <v>1054</v>
      </c>
      <c r="H588" s="97" t="s">
        <v>1416</v>
      </c>
      <c r="I588" s="97" t="s">
        <v>1907</v>
      </c>
      <c r="J588" s="97" t="s">
        <v>2398</v>
      </c>
      <c r="K588" s="97" t="s">
        <v>2774</v>
      </c>
      <c r="L588" s="97" t="s">
        <v>3252</v>
      </c>
      <c r="M588" s="76" t="s">
        <v>5383</v>
      </c>
    </row>
    <row r="589" spans="1:13" s="83" customFormat="1">
      <c r="A589" s="11">
        <v>586</v>
      </c>
      <c r="B589" s="97" t="s">
        <v>18</v>
      </c>
      <c r="C589" s="161" t="s">
        <v>68</v>
      </c>
      <c r="D589" s="97" t="s">
        <v>129</v>
      </c>
      <c r="E589" s="97" t="s">
        <v>594</v>
      </c>
      <c r="F589" s="24" t="s">
        <v>959</v>
      </c>
      <c r="G589" s="97" t="s">
        <v>1054</v>
      </c>
      <c r="H589" s="97" t="s">
        <v>1417</v>
      </c>
      <c r="I589" s="97" t="s">
        <v>1908</v>
      </c>
      <c r="J589" s="97" t="s">
        <v>2399</v>
      </c>
      <c r="K589" s="97" t="s">
        <v>2775</v>
      </c>
      <c r="L589" s="97" t="s">
        <v>3253</v>
      </c>
      <c r="M589" s="76" t="s">
        <v>5384</v>
      </c>
    </row>
    <row r="590" spans="1:13" s="83" customFormat="1">
      <c r="A590" s="11">
        <v>587</v>
      </c>
      <c r="B590" s="97" t="s">
        <v>18</v>
      </c>
      <c r="C590" s="161" t="s">
        <v>68</v>
      </c>
      <c r="D590" s="97" t="s">
        <v>129</v>
      </c>
      <c r="E590" s="97" t="s">
        <v>595</v>
      </c>
      <c r="F590" s="24" t="s">
        <v>959</v>
      </c>
      <c r="G590" s="162" t="s">
        <v>1068</v>
      </c>
      <c r="H590" s="97" t="s">
        <v>1418</v>
      </c>
      <c r="I590" s="97" t="s">
        <v>1909</v>
      </c>
      <c r="J590" s="97" t="s">
        <v>2400</v>
      </c>
      <c r="K590" s="97" t="s">
        <v>2774</v>
      </c>
      <c r="L590" s="97" t="s">
        <v>3252</v>
      </c>
      <c r="M590" s="76" t="s">
        <v>5383</v>
      </c>
    </row>
    <row r="591" spans="1:13" s="83" customFormat="1">
      <c r="A591" s="11">
        <v>588</v>
      </c>
      <c r="B591" s="97" t="s">
        <v>18</v>
      </c>
      <c r="C591" s="161" t="s">
        <v>68</v>
      </c>
      <c r="D591" s="97" t="s">
        <v>129</v>
      </c>
      <c r="E591" s="97" t="s">
        <v>596</v>
      </c>
      <c r="F591" s="24" t="s">
        <v>959</v>
      </c>
      <c r="G591" s="162" t="s">
        <v>1068</v>
      </c>
      <c r="H591" s="97" t="s">
        <v>1418</v>
      </c>
      <c r="I591" s="97" t="s">
        <v>1910</v>
      </c>
      <c r="J591" s="97" t="s">
        <v>2401</v>
      </c>
      <c r="K591" s="97" t="s">
        <v>2776</v>
      </c>
      <c r="L591" s="97" t="s">
        <v>3254</v>
      </c>
      <c r="M591" s="76" t="s">
        <v>5385</v>
      </c>
    </row>
    <row r="592" spans="1:13" s="83" customFormat="1">
      <c r="A592" s="11">
        <v>589</v>
      </c>
      <c r="B592" s="97" t="s">
        <v>40</v>
      </c>
      <c r="C592" s="161" t="s">
        <v>68</v>
      </c>
      <c r="D592" s="97" t="s">
        <v>129</v>
      </c>
      <c r="E592" s="97" t="s">
        <v>597</v>
      </c>
      <c r="F592" s="24" t="s">
        <v>959</v>
      </c>
      <c r="G592" s="97" t="s">
        <v>1092</v>
      </c>
      <c r="H592" s="97" t="s">
        <v>4231</v>
      </c>
      <c r="I592" s="97" t="s">
        <v>1911</v>
      </c>
      <c r="J592" s="97" t="s">
        <v>2401</v>
      </c>
      <c r="K592" s="97" t="s">
        <v>2777</v>
      </c>
      <c r="L592" s="97" t="s">
        <v>3255</v>
      </c>
      <c r="M592" s="76" t="s">
        <v>5386</v>
      </c>
    </row>
    <row r="593" spans="1:13" s="83" customFormat="1">
      <c r="A593" s="11">
        <v>590</v>
      </c>
      <c r="B593" s="97" t="s">
        <v>25</v>
      </c>
      <c r="C593" s="161" t="s">
        <v>68</v>
      </c>
      <c r="D593" s="97" t="s">
        <v>129</v>
      </c>
      <c r="E593" s="97" t="s">
        <v>598</v>
      </c>
      <c r="F593" s="24" t="s">
        <v>959</v>
      </c>
      <c r="G593" s="97" t="s">
        <v>1093</v>
      </c>
      <c r="H593" s="97" t="s">
        <v>1419</v>
      </c>
      <c r="I593" s="97" t="s">
        <v>1912</v>
      </c>
      <c r="J593" s="97" t="s">
        <v>2402</v>
      </c>
      <c r="K593" s="97" t="s">
        <v>2778</v>
      </c>
      <c r="L593" s="97" t="s">
        <v>3256</v>
      </c>
      <c r="M593" s="76" t="s">
        <v>5387</v>
      </c>
    </row>
    <row r="594" spans="1:13" s="83" customFormat="1">
      <c r="A594" s="11">
        <v>591</v>
      </c>
      <c r="B594" s="97" t="s">
        <v>26</v>
      </c>
      <c r="C594" s="161" t="s">
        <v>68</v>
      </c>
      <c r="D594" s="97" t="s">
        <v>129</v>
      </c>
      <c r="E594" s="97" t="s">
        <v>599</v>
      </c>
      <c r="F594" s="24" t="s">
        <v>959</v>
      </c>
      <c r="G594" s="97" t="s">
        <v>1094</v>
      </c>
      <c r="H594" s="97" t="s">
        <v>1420</v>
      </c>
      <c r="I594" s="97" t="s">
        <v>1913</v>
      </c>
      <c r="J594" s="97" t="s">
        <v>2403</v>
      </c>
      <c r="K594" s="97" t="s">
        <v>2779</v>
      </c>
      <c r="L594" s="97" t="s">
        <v>3257</v>
      </c>
      <c r="M594" s="76" t="s">
        <v>5388</v>
      </c>
    </row>
    <row r="595" spans="1:13" s="83" customFormat="1">
      <c r="A595" s="11">
        <v>592</v>
      </c>
      <c r="B595" s="97" t="s">
        <v>26</v>
      </c>
      <c r="C595" s="161" t="s">
        <v>68</v>
      </c>
      <c r="D595" s="97" t="s">
        <v>129</v>
      </c>
      <c r="E595" s="97" t="s">
        <v>600</v>
      </c>
      <c r="F595" s="24" t="s">
        <v>959</v>
      </c>
      <c r="G595" s="97" t="s">
        <v>1095</v>
      </c>
      <c r="H595" s="97" t="s">
        <v>1285</v>
      </c>
      <c r="I595" s="97" t="s">
        <v>1914</v>
      </c>
      <c r="J595" s="97" t="s">
        <v>2400</v>
      </c>
      <c r="K595" s="97" t="s">
        <v>2774</v>
      </c>
      <c r="L595" s="97" t="s">
        <v>3252</v>
      </c>
      <c r="M595" s="76" t="s">
        <v>5383</v>
      </c>
    </row>
    <row r="596" spans="1:13" s="83" customFormat="1">
      <c r="A596" s="11">
        <v>593</v>
      </c>
      <c r="B596" s="97" t="s">
        <v>27</v>
      </c>
      <c r="C596" s="161" t="s">
        <v>68</v>
      </c>
      <c r="D596" s="97" t="s">
        <v>129</v>
      </c>
      <c r="E596" s="163" t="s">
        <v>601</v>
      </c>
      <c r="F596" s="24" t="s">
        <v>959</v>
      </c>
      <c r="G596" s="97" t="s">
        <v>1069</v>
      </c>
      <c r="H596" s="97" t="s">
        <v>1421</v>
      </c>
      <c r="I596" s="97" t="s">
        <v>1915</v>
      </c>
      <c r="J596" s="97" t="s">
        <v>2404</v>
      </c>
      <c r="K596" s="97" t="s">
        <v>2780</v>
      </c>
      <c r="L596" s="97" t="s">
        <v>3258</v>
      </c>
      <c r="M596" s="76" t="s">
        <v>5389</v>
      </c>
    </row>
    <row r="597" spans="1:13" s="83" customFormat="1">
      <c r="A597" s="11">
        <v>594</v>
      </c>
      <c r="B597" s="97" t="s">
        <v>28</v>
      </c>
      <c r="C597" s="161" t="s">
        <v>68</v>
      </c>
      <c r="D597" s="24" t="s">
        <v>129</v>
      </c>
      <c r="E597" s="97" t="s">
        <v>602</v>
      </c>
      <c r="F597" s="24" t="s">
        <v>959</v>
      </c>
      <c r="G597" s="97" t="s">
        <v>1076</v>
      </c>
      <c r="H597" s="97" t="s">
        <v>1422</v>
      </c>
      <c r="I597" s="97" t="s">
        <v>1916</v>
      </c>
      <c r="J597" s="97" t="s">
        <v>2405</v>
      </c>
      <c r="K597" s="97" t="s">
        <v>2781</v>
      </c>
      <c r="L597" s="97" t="s">
        <v>3259</v>
      </c>
      <c r="M597" s="97"/>
    </row>
    <row r="598" spans="1:13" s="83" customFormat="1">
      <c r="A598" s="11">
        <v>595</v>
      </c>
      <c r="B598" s="97" t="s">
        <v>28</v>
      </c>
      <c r="C598" s="161" t="s">
        <v>68</v>
      </c>
      <c r="D598" s="97" t="s">
        <v>129</v>
      </c>
      <c r="E598" s="97" t="s">
        <v>603</v>
      </c>
      <c r="F598" s="24" t="s">
        <v>959</v>
      </c>
      <c r="G598" s="97" t="s">
        <v>1076</v>
      </c>
      <c r="H598" s="97" t="s">
        <v>1423</v>
      </c>
      <c r="I598" s="97" t="s">
        <v>1917</v>
      </c>
      <c r="J598" s="97" t="s">
        <v>2401</v>
      </c>
      <c r="K598" s="97" t="s">
        <v>2776</v>
      </c>
      <c r="L598" s="97" t="s">
        <v>3254</v>
      </c>
      <c r="M598" s="76" t="s">
        <v>5390</v>
      </c>
    </row>
    <row r="599" spans="1:13" s="83" customFormat="1">
      <c r="A599" s="11">
        <v>596</v>
      </c>
      <c r="B599" s="161" t="s">
        <v>28</v>
      </c>
      <c r="C599" s="161" t="s">
        <v>68</v>
      </c>
      <c r="D599" s="97" t="s">
        <v>129</v>
      </c>
      <c r="E599" s="97" t="s">
        <v>604</v>
      </c>
      <c r="F599" s="24" t="s">
        <v>959</v>
      </c>
      <c r="G599" s="97" t="s">
        <v>1076</v>
      </c>
      <c r="H599" s="97" t="s">
        <v>1424</v>
      </c>
      <c r="I599" s="97" t="s">
        <v>1918</v>
      </c>
      <c r="J599" s="97" t="s">
        <v>2252</v>
      </c>
      <c r="K599" s="24" t="s">
        <v>2782</v>
      </c>
      <c r="L599" s="97" t="s">
        <v>3260</v>
      </c>
      <c r="M599" s="97"/>
    </row>
    <row r="600" spans="1:13" s="83" customFormat="1">
      <c r="A600" s="11">
        <v>597</v>
      </c>
      <c r="B600" s="97" t="s">
        <v>28</v>
      </c>
      <c r="C600" s="161" t="s">
        <v>68</v>
      </c>
      <c r="D600" s="97" t="s">
        <v>129</v>
      </c>
      <c r="E600" s="97" t="s">
        <v>605</v>
      </c>
      <c r="F600" s="24" t="s">
        <v>959</v>
      </c>
      <c r="G600" s="97" t="s">
        <v>983</v>
      </c>
      <c r="H600" s="97" t="s">
        <v>1425</v>
      </c>
      <c r="I600" s="97" t="s">
        <v>1919</v>
      </c>
      <c r="J600" s="97" t="s">
        <v>2406</v>
      </c>
      <c r="K600" s="97" t="s">
        <v>2776</v>
      </c>
      <c r="L600" s="97" t="s">
        <v>3254</v>
      </c>
      <c r="M600" s="76" t="s">
        <v>5385</v>
      </c>
    </row>
    <row r="601" spans="1:13" s="83" customFormat="1" ht="34.5">
      <c r="A601" s="11">
        <v>598</v>
      </c>
      <c r="B601" s="97" t="s">
        <v>28</v>
      </c>
      <c r="C601" s="161" t="s">
        <v>68</v>
      </c>
      <c r="D601" s="97" t="s">
        <v>129</v>
      </c>
      <c r="E601" s="97" t="s">
        <v>606</v>
      </c>
      <c r="F601" s="24" t="s">
        <v>959</v>
      </c>
      <c r="G601" s="97" t="s">
        <v>983</v>
      </c>
      <c r="H601" s="97" t="s">
        <v>1426</v>
      </c>
      <c r="I601" s="97" t="s">
        <v>1920</v>
      </c>
      <c r="J601" s="97" t="s">
        <v>2403</v>
      </c>
      <c r="K601" s="24" t="s">
        <v>2783</v>
      </c>
      <c r="L601" s="164" t="s">
        <v>3261</v>
      </c>
      <c r="M601" s="76" t="s">
        <v>5391</v>
      </c>
    </row>
    <row r="602" spans="1:13" ht="45">
      <c r="A602" s="11">
        <v>599</v>
      </c>
      <c r="B602" s="12" t="s">
        <v>2</v>
      </c>
      <c r="C602" s="12" t="s">
        <v>69</v>
      </c>
      <c r="D602" s="12" t="s">
        <v>130</v>
      </c>
      <c r="E602" s="80" t="s">
        <v>607</v>
      </c>
      <c r="F602" s="80" t="s">
        <v>953</v>
      </c>
      <c r="G602" s="80" t="s">
        <v>978</v>
      </c>
      <c r="H602" s="12" t="s">
        <v>1116</v>
      </c>
      <c r="I602" s="80" t="s">
        <v>1921</v>
      </c>
      <c r="J602" s="12" t="s">
        <v>2407</v>
      </c>
      <c r="K602" s="80" t="s">
        <v>4929</v>
      </c>
      <c r="L602" s="80" t="s">
        <v>3262</v>
      </c>
      <c r="M602" s="66" t="s">
        <v>3583</v>
      </c>
    </row>
    <row r="603" spans="1:13">
      <c r="A603" s="11">
        <v>600</v>
      </c>
      <c r="B603" s="12" t="s">
        <v>2</v>
      </c>
      <c r="C603" s="12" t="s">
        <v>69</v>
      </c>
      <c r="D603" s="12" t="s">
        <v>130</v>
      </c>
      <c r="E603" s="80" t="s">
        <v>608</v>
      </c>
      <c r="F603" s="80" t="s">
        <v>953</v>
      </c>
      <c r="G603" s="80" t="s">
        <v>1096</v>
      </c>
      <c r="H603" s="23">
        <v>44983</v>
      </c>
      <c r="I603" s="80" t="s">
        <v>1922</v>
      </c>
      <c r="J603" s="12"/>
      <c r="K603" s="80" t="s">
        <v>4930</v>
      </c>
      <c r="L603" s="80" t="s">
        <v>4045</v>
      </c>
      <c r="M603" s="66" t="s">
        <v>3584</v>
      </c>
    </row>
    <row r="604" spans="1:13">
      <c r="A604" s="11">
        <v>601</v>
      </c>
      <c r="B604" s="12" t="s">
        <v>2</v>
      </c>
      <c r="C604" s="12" t="s">
        <v>69</v>
      </c>
      <c r="D604" s="12" t="s">
        <v>130</v>
      </c>
      <c r="E604" s="80" t="s">
        <v>609</v>
      </c>
      <c r="F604" s="80" t="s">
        <v>953</v>
      </c>
      <c r="G604" s="80" t="s">
        <v>1082</v>
      </c>
      <c r="H604" s="80" t="s">
        <v>1427</v>
      </c>
      <c r="I604" s="80" t="s">
        <v>1923</v>
      </c>
      <c r="J604" s="80"/>
      <c r="K604" s="80" t="s">
        <v>2784</v>
      </c>
      <c r="L604" s="80" t="s">
        <v>3263</v>
      </c>
      <c r="M604" s="66" t="s">
        <v>3585</v>
      </c>
    </row>
    <row r="605" spans="1:13">
      <c r="A605" s="11">
        <v>602</v>
      </c>
      <c r="B605" s="12" t="s">
        <v>3</v>
      </c>
      <c r="C605" s="12" t="s">
        <v>69</v>
      </c>
      <c r="D605" s="12" t="s">
        <v>130</v>
      </c>
      <c r="E605" s="80" t="s">
        <v>610</v>
      </c>
      <c r="F605" s="80" t="s">
        <v>953</v>
      </c>
      <c r="G605" s="80" t="s">
        <v>968</v>
      </c>
      <c r="H605" s="80" t="s">
        <v>4931</v>
      </c>
      <c r="I605" s="80" t="s">
        <v>1924</v>
      </c>
      <c r="J605" s="80" t="s">
        <v>2407</v>
      </c>
      <c r="K605" s="12" t="s">
        <v>1924</v>
      </c>
      <c r="L605" s="12" t="s">
        <v>3264</v>
      </c>
      <c r="M605" s="67" t="s">
        <v>4046</v>
      </c>
    </row>
    <row r="606" spans="1:13">
      <c r="A606" s="11">
        <v>603</v>
      </c>
      <c r="B606" s="12" t="s">
        <v>3</v>
      </c>
      <c r="C606" s="12" t="s">
        <v>69</v>
      </c>
      <c r="D606" s="12" t="s">
        <v>130</v>
      </c>
      <c r="E606" s="80" t="s">
        <v>611</v>
      </c>
      <c r="F606" s="80" t="s">
        <v>953</v>
      </c>
      <c r="G606" s="80" t="s">
        <v>998</v>
      </c>
      <c r="H606" s="80" t="s">
        <v>4932</v>
      </c>
      <c r="I606" s="80" t="s">
        <v>1925</v>
      </c>
      <c r="J606" s="12" t="s">
        <v>2408</v>
      </c>
      <c r="K606" s="12" t="s">
        <v>4933</v>
      </c>
      <c r="L606" s="12" t="s">
        <v>4934</v>
      </c>
      <c r="M606" s="66" t="s">
        <v>4047</v>
      </c>
    </row>
    <row r="607" spans="1:13">
      <c r="A607" s="11">
        <v>604</v>
      </c>
      <c r="B607" s="13" t="s">
        <v>7</v>
      </c>
      <c r="C607" s="12" t="s">
        <v>69</v>
      </c>
      <c r="D607" s="12" t="s">
        <v>130</v>
      </c>
      <c r="E607" s="80" t="s">
        <v>612</v>
      </c>
      <c r="F607" s="80" t="s">
        <v>953</v>
      </c>
      <c r="G607" s="80" t="s">
        <v>1033</v>
      </c>
      <c r="H607" s="81" t="s">
        <v>1294</v>
      </c>
      <c r="I607" s="80" t="s">
        <v>1926</v>
      </c>
      <c r="J607" s="12" t="s">
        <v>2409</v>
      </c>
      <c r="K607" s="12" t="s">
        <v>2785</v>
      </c>
      <c r="L607" s="12" t="s">
        <v>3265</v>
      </c>
      <c r="M607" s="66" t="s">
        <v>4935</v>
      </c>
    </row>
    <row r="608" spans="1:13">
      <c r="A608" s="11">
        <v>605</v>
      </c>
      <c r="B608" s="13" t="s">
        <v>7</v>
      </c>
      <c r="C608" s="12" t="s">
        <v>69</v>
      </c>
      <c r="D608" s="12" t="s">
        <v>130</v>
      </c>
      <c r="E608" s="80" t="s">
        <v>612</v>
      </c>
      <c r="F608" s="80" t="s">
        <v>953</v>
      </c>
      <c r="G608" s="80" t="s">
        <v>1033</v>
      </c>
      <c r="H608" s="81" t="s">
        <v>1294</v>
      </c>
      <c r="I608" s="80" t="s">
        <v>1927</v>
      </c>
      <c r="J608" s="12"/>
      <c r="K608" s="12" t="s">
        <v>2786</v>
      </c>
      <c r="L608" s="12" t="s">
        <v>3263</v>
      </c>
      <c r="M608" s="66" t="s">
        <v>3585</v>
      </c>
    </row>
    <row r="609" spans="1:13">
      <c r="A609" s="11">
        <v>606</v>
      </c>
      <c r="B609" s="12" t="s">
        <v>7</v>
      </c>
      <c r="C609" s="12" t="s">
        <v>69</v>
      </c>
      <c r="D609" s="12" t="s">
        <v>130</v>
      </c>
      <c r="E609" s="80" t="s">
        <v>613</v>
      </c>
      <c r="F609" s="80" t="s">
        <v>953</v>
      </c>
      <c r="G609" s="80" t="s">
        <v>972</v>
      </c>
      <c r="H609" s="80" t="s">
        <v>4936</v>
      </c>
      <c r="I609" s="80" t="s">
        <v>1928</v>
      </c>
      <c r="J609" s="12" t="s">
        <v>2410</v>
      </c>
      <c r="K609" s="80" t="s">
        <v>2787</v>
      </c>
      <c r="L609" s="80" t="s">
        <v>3266</v>
      </c>
      <c r="M609" s="66" t="s">
        <v>3586</v>
      </c>
    </row>
    <row r="610" spans="1:13">
      <c r="A610" s="11">
        <v>607</v>
      </c>
      <c r="B610" s="12" t="s">
        <v>7</v>
      </c>
      <c r="C610" s="12" t="s">
        <v>69</v>
      </c>
      <c r="D610" s="12" t="s">
        <v>130</v>
      </c>
      <c r="E610" s="80" t="s">
        <v>4937</v>
      </c>
      <c r="F610" s="80" t="s">
        <v>953</v>
      </c>
      <c r="G610" s="80" t="s">
        <v>972</v>
      </c>
      <c r="H610" s="115">
        <v>44673</v>
      </c>
      <c r="I610" s="80" t="s">
        <v>1929</v>
      </c>
      <c r="J610" s="12" t="s">
        <v>2410</v>
      </c>
      <c r="K610" s="80" t="s">
        <v>1929</v>
      </c>
      <c r="L610" s="80" t="s">
        <v>3267</v>
      </c>
      <c r="M610" s="67" t="s">
        <v>3587</v>
      </c>
    </row>
    <row r="611" spans="1:13">
      <c r="A611" s="11">
        <v>608</v>
      </c>
      <c r="B611" s="12" t="s">
        <v>7</v>
      </c>
      <c r="C611" s="12" t="s">
        <v>69</v>
      </c>
      <c r="D611" s="12" t="s">
        <v>130</v>
      </c>
      <c r="E611" s="80" t="s">
        <v>614</v>
      </c>
      <c r="F611" s="80" t="s">
        <v>953</v>
      </c>
      <c r="G611" s="80" t="s">
        <v>994</v>
      </c>
      <c r="H611" s="80" t="s">
        <v>1428</v>
      </c>
      <c r="I611" s="80" t="s">
        <v>1930</v>
      </c>
      <c r="J611" s="12"/>
      <c r="K611" s="80" t="s">
        <v>2784</v>
      </c>
      <c r="L611" s="80" t="s">
        <v>3263</v>
      </c>
      <c r="M611" s="66" t="s">
        <v>3585</v>
      </c>
    </row>
    <row r="612" spans="1:13" ht="45">
      <c r="A612" s="11">
        <v>609</v>
      </c>
      <c r="B612" s="12" t="s">
        <v>8</v>
      </c>
      <c r="C612" s="12" t="s">
        <v>69</v>
      </c>
      <c r="D612" s="12" t="s">
        <v>130</v>
      </c>
      <c r="E612" s="80" t="s">
        <v>3712</v>
      </c>
      <c r="F612" s="80" t="s">
        <v>953</v>
      </c>
      <c r="G612" s="80" t="s">
        <v>1097</v>
      </c>
      <c r="H612" s="80" t="s">
        <v>1429</v>
      </c>
      <c r="I612" s="80" t="s">
        <v>1931</v>
      </c>
      <c r="J612" s="12" t="s">
        <v>2411</v>
      </c>
      <c r="K612" s="80" t="s">
        <v>2788</v>
      </c>
      <c r="L612" s="80" t="s">
        <v>4048</v>
      </c>
      <c r="M612" s="66" t="s">
        <v>3588</v>
      </c>
    </row>
    <row r="613" spans="1:13" ht="45">
      <c r="A613" s="11">
        <v>610</v>
      </c>
      <c r="B613" s="12" t="s">
        <v>8</v>
      </c>
      <c r="C613" s="12" t="s">
        <v>69</v>
      </c>
      <c r="D613" s="12" t="s">
        <v>130</v>
      </c>
      <c r="E613" s="80" t="s">
        <v>615</v>
      </c>
      <c r="F613" s="80" t="s">
        <v>953</v>
      </c>
      <c r="G613" s="80" t="s">
        <v>1098</v>
      </c>
      <c r="H613" s="80" t="s">
        <v>1430</v>
      </c>
      <c r="I613" s="80" t="s">
        <v>1932</v>
      </c>
      <c r="J613" s="12" t="s">
        <v>2411</v>
      </c>
      <c r="K613" s="80" t="s">
        <v>2789</v>
      </c>
      <c r="L613" s="80" t="s">
        <v>3263</v>
      </c>
      <c r="M613" s="66" t="s">
        <v>3585</v>
      </c>
    </row>
    <row r="614" spans="1:13" ht="45">
      <c r="A614" s="11">
        <v>611</v>
      </c>
      <c r="B614" s="12" t="s">
        <v>8</v>
      </c>
      <c r="C614" s="12" t="s">
        <v>69</v>
      </c>
      <c r="D614" s="12" t="s">
        <v>130</v>
      </c>
      <c r="E614" s="12" t="s">
        <v>616</v>
      </c>
      <c r="F614" s="12" t="s">
        <v>953</v>
      </c>
      <c r="G614" s="12" t="s">
        <v>993</v>
      </c>
      <c r="H614" s="23" t="s">
        <v>4938</v>
      </c>
      <c r="I614" s="12" t="s">
        <v>5271</v>
      </c>
      <c r="J614" s="12" t="s">
        <v>2412</v>
      </c>
      <c r="K614" s="80" t="s">
        <v>4766</v>
      </c>
      <c r="L614" s="80" t="s">
        <v>3268</v>
      </c>
      <c r="M614" s="67" t="s">
        <v>3589</v>
      </c>
    </row>
    <row r="615" spans="1:13">
      <c r="A615" s="11">
        <v>612</v>
      </c>
      <c r="B615" s="12" t="s">
        <v>8</v>
      </c>
      <c r="C615" s="12" t="s">
        <v>69</v>
      </c>
      <c r="D615" s="12" t="s">
        <v>130</v>
      </c>
      <c r="E615" s="12" t="s">
        <v>617</v>
      </c>
      <c r="F615" s="12" t="s">
        <v>953</v>
      </c>
      <c r="G615" s="12" t="s">
        <v>976</v>
      </c>
      <c r="H615" s="18">
        <v>42038</v>
      </c>
      <c r="I615" s="12" t="s">
        <v>1932</v>
      </c>
      <c r="J615" s="12"/>
      <c r="K615" s="80" t="s">
        <v>2784</v>
      </c>
      <c r="L615" s="80" t="s">
        <v>3263</v>
      </c>
      <c r="M615" s="66" t="s">
        <v>3585</v>
      </c>
    </row>
    <row r="616" spans="1:13">
      <c r="A616" s="11">
        <v>613</v>
      </c>
      <c r="B616" s="12" t="s">
        <v>8</v>
      </c>
      <c r="C616" s="12" t="s">
        <v>69</v>
      </c>
      <c r="D616" s="12" t="s">
        <v>130</v>
      </c>
      <c r="E616" s="12" t="s">
        <v>618</v>
      </c>
      <c r="F616" s="12" t="s">
        <v>953</v>
      </c>
      <c r="G616" s="12" t="s">
        <v>1039</v>
      </c>
      <c r="H616" s="12" t="s">
        <v>1431</v>
      </c>
      <c r="I616" s="12" t="s">
        <v>1930</v>
      </c>
      <c r="J616" s="12"/>
      <c r="K616" s="80" t="s">
        <v>2784</v>
      </c>
      <c r="L616" s="80" t="s">
        <v>3263</v>
      </c>
      <c r="M616" s="66" t="s">
        <v>3585</v>
      </c>
    </row>
    <row r="617" spans="1:13">
      <c r="A617" s="11">
        <v>614</v>
      </c>
      <c r="B617" s="12" t="s">
        <v>5</v>
      </c>
      <c r="C617" s="12" t="s">
        <v>69</v>
      </c>
      <c r="D617" s="12" t="s">
        <v>130</v>
      </c>
      <c r="E617" s="12" t="s">
        <v>3887</v>
      </c>
      <c r="F617" s="12" t="s">
        <v>953</v>
      </c>
      <c r="G617" s="12" t="s">
        <v>966</v>
      </c>
      <c r="H617" s="18">
        <v>42210</v>
      </c>
      <c r="I617" s="12" t="s">
        <v>1933</v>
      </c>
      <c r="J617" s="12" t="s">
        <v>2407</v>
      </c>
      <c r="K617" s="80" t="s">
        <v>1940</v>
      </c>
      <c r="L617" s="80" t="s">
        <v>3269</v>
      </c>
      <c r="M617" s="66" t="s">
        <v>4939</v>
      </c>
    </row>
    <row r="618" spans="1:13">
      <c r="A618" s="11">
        <v>615</v>
      </c>
      <c r="B618" s="12" t="s">
        <v>5</v>
      </c>
      <c r="C618" s="12" t="s">
        <v>69</v>
      </c>
      <c r="D618" s="12" t="s">
        <v>130</v>
      </c>
      <c r="E618" s="12" t="s">
        <v>4940</v>
      </c>
      <c r="F618" s="12" t="s">
        <v>953</v>
      </c>
      <c r="G618" s="12" t="s">
        <v>968</v>
      </c>
      <c r="H618" s="18">
        <v>44800</v>
      </c>
      <c r="I618" s="12" t="s">
        <v>1934</v>
      </c>
      <c r="J618" s="12" t="s">
        <v>2413</v>
      </c>
      <c r="K618" s="80" t="s">
        <v>2790</v>
      </c>
      <c r="L618" s="80" t="s">
        <v>4941</v>
      </c>
      <c r="M618" s="67" t="s">
        <v>3590</v>
      </c>
    </row>
    <row r="619" spans="1:13">
      <c r="A619" s="11">
        <v>616</v>
      </c>
      <c r="B619" s="12" t="s">
        <v>6</v>
      </c>
      <c r="C619" s="12" t="s">
        <v>69</v>
      </c>
      <c r="D619" s="12" t="s">
        <v>130</v>
      </c>
      <c r="E619" s="12" t="s">
        <v>4942</v>
      </c>
      <c r="F619" s="12" t="s">
        <v>953</v>
      </c>
      <c r="G619" s="12" t="s">
        <v>974</v>
      </c>
      <c r="H619" s="12" t="s">
        <v>3713</v>
      </c>
      <c r="I619" s="12" t="s">
        <v>1935</v>
      </c>
      <c r="J619" s="12" t="s">
        <v>2414</v>
      </c>
      <c r="K619" s="80" t="s">
        <v>1935</v>
      </c>
      <c r="L619" s="80" t="s">
        <v>3270</v>
      </c>
      <c r="M619" s="67" t="s">
        <v>3591</v>
      </c>
    </row>
    <row r="620" spans="1:13">
      <c r="A620" s="11">
        <v>617</v>
      </c>
      <c r="B620" s="12" t="s">
        <v>6</v>
      </c>
      <c r="C620" s="12" t="s">
        <v>69</v>
      </c>
      <c r="D620" s="12" t="s">
        <v>130</v>
      </c>
      <c r="E620" s="12" t="s">
        <v>5272</v>
      </c>
      <c r="F620" s="12" t="s">
        <v>953</v>
      </c>
      <c r="G620" s="12" t="s">
        <v>974</v>
      </c>
      <c r="H620" s="18">
        <v>44683</v>
      </c>
      <c r="I620" s="12" t="s">
        <v>1936</v>
      </c>
      <c r="J620" s="12" t="s">
        <v>2415</v>
      </c>
      <c r="K620" s="12" t="s">
        <v>2791</v>
      </c>
      <c r="L620" s="12" t="s">
        <v>3271</v>
      </c>
      <c r="M620" s="67" t="s">
        <v>3592</v>
      </c>
    </row>
    <row r="621" spans="1:13" ht="45">
      <c r="A621" s="11">
        <v>618</v>
      </c>
      <c r="B621" s="12" t="s">
        <v>6</v>
      </c>
      <c r="C621" s="12" t="s">
        <v>69</v>
      </c>
      <c r="D621" s="12" t="s">
        <v>130</v>
      </c>
      <c r="E621" s="12" t="s">
        <v>5273</v>
      </c>
      <c r="F621" s="12" t="s">
        <v>953</v>
      </c>
      <c r="G621" s="12" t="s">
        <v>971</v>
      </c>
      <c r="H621" s="18">
        <v>42169</v>
      </c>
      <c r="I621" s="12" t="s">
        <v>1936</v>
      </c>
      <c r="J621" s="12" t="s">
        <v>2415</v>
      </c>
      <c r="K621" s="12" t="s">
        <v>2791</v>
      </c>
      <c r="L621" s="12" t="s">
        <v>3271</v>
      </c>
      <c r="M621" s="66" t="s">
        <v>3592</v>
      </c>
    </row>
    <row r="622" spans="1:13">
      <c r="A622" s="11">
        <v>619</v>
      </c>
      <c r="B622" s="12" t="s">
        <v>6</v>
      </c>
      <c r="C622" s="12" t="s">
        <v>69</v>
      </c>
      <c r="D622" s="12" t="s">
        <v>130</v>
      </c>
      <c r="E622" s="12" t="s">
        <v>4943</v>
      </c>
      <c r="F622" s="12" t="s">
        <v>953</v>
      </c>
      <c r="G622" s="12" t="s">
        <v>1099</v>
      </c>
      <c r="H622" s="12" t="s">
        <v>4944</v>
      </c>
      <c r="I622" s="12" t="s">
        <v>1937</v>
      </c>
      <c r="J622" s="12" t="s">
        <v>2410</v>
      </c>
      <c r="K622" s="12" t="s">
        <v>1937</v>
      </c>
      <c r="L622" s="12" t="s">
        <v>3272</v>
      </c>
      <c r="M622" s="67" t="s">
        <v>3593</v>
      </c>
    </row>
    <row r="623" spans="1:13">
      <c r="A623" s="11">
        <v>620</v>
      </c>
      <c r="B623" s="12" t="s">
        <v>6</v>
      </c>
      <c r="C623" s="12" t="s">
        <v>69</v>
      </c>
      <c r="D623" s="12" t="s">
        <v>130</v>
      </c>
      <c r="E623" s="12" t="s">
        <v>3714</v>
      </c>
      <c r="F623" s="12" t="s">
        <v>953</v>
      </c>
      <c r="G623" s="12" t="s">
        <v>966</v>
      </c>
      <c r="H623" s="12" t="s">
        <v>1432</v>
      </c>
      <c r="I623" s="12" t="s">
        <v>1924</v>
      </c>
      <c r="J623" s="12" t="s">
        <v>2410</v>
      </c>
      <c r="K623" s="12" t="s">
        <v>1924</v>
      </c>
      <c r="L623" s="12" t="s">
        <v>3264</v>
      </c>
      <c r="M623" s="66" t="s">
        <v>3594</v>
      </c>
    </row>
    <row r="624" spans="1:13">
      <c r="A624" s="11">
        <v>621</v>
      </c>
      <c r="B624" s="12" t="s">
        <v>6</v>
      </c>
      <c r="C624" s="12" t="s">
        <v>69</v>
      </c>
      <c r="D624" s="12" t="s">
        <v>130</v>
      </c>
      <c r="E624" s="12" t="s">
        <v>4945</v>
      </c>
      <c r="F624" s="12" t="s">
        <v>953</v>
      </c>
      <c r="G624" s="12" t="s">
        <v>966</v>
      </c>
      <c r="H624" s="12" t="s">
        <v>1433</v>
      </c>
      <c r="I624" s="12" t="s">
        <v>1938</v>
      </c>
      <c r="J624" s="12" t="s">
        <v>2414</v>
      </c>
      <c r="K624" s="12" t="s">
        <v>1938</v>
      </c>
      <c r="L624" s="12" t="s">
        <v>3273</v>
      </c>
      <c r="M624" s="67" t="s">
        <v>3595</v>
      </c>
    </row>
    <row r="625" spans="1:13">
      <c r="A625" s="11">
        <v>622</v>
      </c>
      <c r="B625" s="12" t="s">
        <v>6</v>
      </c>
      <c r="C625" s="12" t="s">
        <v>69</v>
      </c>
      <c r="D625" s="12" t="s">
        <v>130</v>
      </c>
      <c r="E625" s="12" t="s">
        <v>4946</v>
      </c>
      <c r="F625" s="12" t="s">
        <v>953</v>
      </c>
      <c r="G625" s="12" t="s">
        <v>966</v>
      </c>
      <c r="H625" s="12" t="s">
        <v>4947</v>
      </c>
      <c r="I625" s="12" t="s">
        <v>1939</v>
      </c>
      <c r="J625" s="12" t="s">
        <v>2416</v>
      </c>
      <c r="K625" s="12" t="s">
        <v>1939</v>
      </c>
      <c r="L625" s="12" t="s">
        <v>4767</v>
      </c>
      <c r="M625" s="67" t="s">
        <v>3596</v>
      </c>
    </row>
    <row r="626" spans="1:13">
      <c r="A626" s="11">
        <v>623</v>
      </c>
      <c r="B626" s="12" t="s">
        <v>6</v>
      </c>
      <c r="C626" s="12" t="s">
        <v>69</v>
      </c>
      <c r="D626" s="12" t="s">
        <v>130</v>
      </c>
      <c r="E626" s="12" t="s">
        <v>3715</v>
      </c>
      <c r="F626" s="12" t="s">
        <v>953</v>
      </c>
      <c r="G626" s="12" t="s">
        <v>966</v>
      </c>
      <c r="H626" s="12" t="s">
        <v>1434</v>
      </c>
      <c r="I626" s="12" t="s">
        <v>1940</v>
      </c>
      <c r="J626" s="12" t="s">
        <v>2407</v>
      </c>
      <c r="K626" s="12" t="s">
        <v>1940</v>
      </c>
      <c r="L626" s="12" t="s">
        <v>3269</v>
      </c>
      <c r="M626" s="66" t="s">
        <v>3597</v>
      </c>
    </row>
    <row r="627" spans="1:13">
      <c r="A627" s="11">
        <v>624</v>
      </c>
      <c r="B627" s="12" t="s">
        <v>6</v>
      </c>
      <c r="C627" s="12" t="s">
        <v>69</v>
      </c>
      <c r="D627" s="12" t="s">
        <v>130</v>
      </c>
      <c r="E627" s="12" t="s">
        <v>4948</v>
      </c>
      <c r="F627" s="12" t="s">
        <v>953</v>
      </c>
      <c r="G627" s="12" t="s">
        <v>966</v>
      </c>
      <c r="H627" s="12" t="s">
        <v>1434</v>
      </c>
      <c r="I627" s="12" t="s">
        <v>1941</v>
      </c>
      <c r="J627" s="12" t="s">
        <v>2409</v>
      </c>
      <c r="K627" s="12" t="s">
        <v>1941</v>
      </c>
      <c r="L627" s="12" t="s">
        <v>3274</v>
      </c>
      <c r="M627" s="66" t="s">
        <v>3598</v>
      </c>
    </row>
    <row r="628" spans="1:13">
      <c r="A628" s="11">
        <v>625</v>
      </c>
      <c r="B628" s="12" t="s">
        <v>6</v>
      </c>
      <c r="C628" s="12" t="s">
        <v>69</v>
      </c>
      <c r="D628" s="12" t="s">
        <v>130</v>
      </c>
      <c r="E628" s="12" t="s">
        <v>3716</v>
      </c>
      <c r="F628" s="12" t="s">
        <v>953</v>
      </c>
      <c r="G628" s="12" t="s">
        <v>1100</v>
      </c>
      <c r="H628" s="12" t="s">
        <v>1435</v>
      </c>
      <c r="I628" s="12" t="s">
        <v>1936</v>
      </c>
      <c r="J628" s="12" t="s">
        <v>2417</v>
      </c>
      <c r="K628" s="12" t="s">
        <v>2791</v>
      </c>
      <c r="L628" s="12" t="s">
        <v>3271</v>
      </c>
      <c r="M628" s="66" t="s">
        <v>3592</v>
      </c>
    </row>
    <row r="629" spans="1:13">
      <c r="A629" s="11">
        <v>626</v>
      </c>
      <c r="B629" s="12" t="s">
        <v>6</v>
      </c>
      <c r="C629" s="12" t="s">
        <v>69</v>
      </c>
      <c r="D629" s="12" t="s">
        <v>130</v>
      </c>
      <c r="E629" s="12" t="s">
        <v>4949</v>
      </c>
      <c r="F629" s="12" t="s">
        <v>953</v>
      </c>
      <c r="G629" s="12" t="s">
        <v>968</v>
      </c>
      <c r="H629" s="18">
        <v>42240</v>
      </c>
      <c r="I629" s="12" t="s">
        <v>1942</v>
      </c>
      <c r="J629" s="12" t="s">
        <v>2418</v>
      </c>
      <c r="K629" s="12" t="s">
        <v>2792</v>
      </c>
      <c r="L629" s="12" t="s">
        <v>3275</v>
      </c>
      <c r="M629" s="67" t="s">
        <v>3599</v>
      </c>
    </row>
    <row r="630" spans="1:13">
      <c r="A630" s="11">
        <v>627</v>
      </c>
      <c r="B630" s="12" t="s">
        <v>6</v>
      </c>
      <c r="C630" s="12" t="s">
        <v>69</v>
      </c>
      <c r="D630" s="12" t="s">
        <v>130</v>
      </c>
      <c r="E630" s="12" t="s">
        <v>4950</v>
      </c>
      <c r="F630" s="12" t="s">
        <v>953</v>
      </c>
      <c r="G630" s="12" t="s">
        <v>998</v>
      </c>
      <c r="H630" s="12" t="s">
        <v>4951</v>
      </c>
      <c r="I630" s="12" t="s">
        <v>1943</v>
      </c>
      <c r="J630" s="12" t="s">
        <v>2416</v>
      </c>
      <c r="K630" s="12" t="s">
        <v>2793</v>
      </c>
      <c r="L630" s="12" t="s">
        <v>3276</v>
      </c>
      <c r="M630" s="67" t="s">
        <v>3600</v>
      </c>
    </row>
    <row r="631" spans="1:13">
      <c r="A631" s="11">
        <v>628</v>
      </c>
      <c r="B631" s="12" t="s">
        <v>6</v>
      </c>
      <c r="C631" s="12" t="s">
        <v>69</v>
      </c>
      <c r="D631" s="12" t="s">
        <v>130</v>
      </c>
      <c r="E631" s="12" t="s">
        <v>4952</v>
      </c>
      <c r="F631" s="12" t="s">
        <v>953</v>
      </c>
      <c r="G631" s="12" t="s">
        <v>978</v>
      </c>
      <c r="H631" s="12" t="s">
        <v>4953</v>
      </c>
      <c r="I631" s="12" t="s">
        <v>1944</v>
      </c>
      <c r="J631" s="12" t="s">
        <v>2416</v>
      </c>
      <c r="K631" s="12" t="s">
        <v>2793</v>
      </c>
      <c r="L631" s="12" t="s">
        <v>3276</v>
      </c>
      <c r="M631" s="67" t="s">
        <v>3600</v>
      </c>
    </row>
    <row r="632" spans="1:13">
      <c r="A632" s="11">
        <v>629</v>
      </c>
      <c r="B632" s="12" t="s">
        <v>6</v>
      </c>
      <c r="C632" s="12" t="s">
        <v>69</v>
      </c>
      <c r="D632" s="12" t="s">
        <v>130</v>
      </c>
      <c r="E632" s="12" t="s">
        <v>4954</v>
      </c>
      <c r="F632" s="12" t="s">
        <v>953</v>
      </c>
      <c r="G632" s="12" t="s">
        <v>978</v>
      </c>
      <c r="H632" s="12" t="s">
        <v>1436</v>
      </c>
      <c r="I632" s="12" t="s">
        <v>1945</v>
      </c>
      <c r="J632" s="12" t="s">
        <v>2416</v>
      </c>
      <c r="K632" s="12" t="s">
        <v>2794</v>
      </c>
      <c r="L632" s="12" t="s">
        <v>3277</v>
      </c>
      <c r="M632" s="67" t="s">
        <v>3601</v>
      </c>
    </row>
    <row r="633" spans="1:13">
      <c r="A633" s="11">
        <v>630</v>
      </c>
      <c r="B633" s="12" t="s">
        <v>6</v>
      </c>
      <c r="C633" s="12" t="s">
        <v>69</v>
      </c>
      <c r="D633" s="12" t="s">
        <v>130</v>
      </c>
      <c r="E633" s="12" t="s">
        <v>4955</v>
      </c>
      <c r="F633" s="12" t="s">
        <v>953</v>
      </c>
      <c r="G633" s="12" t="s">
        <v>978</v>
      </c>
      <c r="H633" s="12" t="s">
        <v>4956</v>
      </c>
      <c r="I633" s="12" t="s">
        <v>1946</v>
      </c>
      <c r="J633" s="12" t="s">
        <v>2419</v>
      </c>
      <c r="K633" s="12" t="s">
        <v>2795</v>
      </c>
      <c r="L633" s="12" t="s">
        <v>3278</v>
      </c>
      <c r="M633" s="66" t="s">
        <v>3602</v>
      </c>
    </row>
    <row r="634" spans="1:13">
      <c r="A634" s="11">
        <v>631</v>
      </c>
      <c r="B634" s="12" t="s">
        <v>6</v>
      </c>
      <c r="C634" s="12" t="s">
        <v>69</v>
      </c>
      <c r="D634" s="12" t="s">
        <v>130</v>
      </c>
      <c r="E634" s="12" t="s">
        <v>4957</v>
      </c>
      <c r="F634" s="12" t="s">
        <v>953</v>
      </c>
      <c r="G634" s="12" t="s">
        <v>1002</v>
      </c>
      <c r="H634" s="12" t="s">
        <v>1437</v>
      </c>
      <c r="I634" s="12" t="s">
        <v>1947</v>
      </c>
      <c r="J634" s="12" t="s">
        <v>2408</v>
      </c>
      <c r="K634" s="12" t="s">
        <v>1947</v>
      </c>
      <c r="L634" s="12" t="s">
        <v>3279</v>
      </c>
      <c r="M634" s="67" t="s">
        <v>3603</v>
      </c>
    </row>
    <row r="635" spans="1:13">
      <c r="A635" s="11">
        <v>632</v>
      </c>
      <c r="B635" s="12" t="s">
        <v>6</v>
      </c>
      <c r="C635" s="12" t="s">
        <v>69</v>
      </c>
      <c r="D635" s="12" t="s">
        <v>130</v>
      </c>
      <c r="E635" s="12" t="s">
        <v>4958</v>
      </c>
      <c r="F635" s="12" t="s">
        <v>953</v>
      </c>
      <c r="G635" s="12" t="s">
        <v>993</v>
      </c>
      <c r="H635" s="18">
        <v>44933</v>
      </c>
      <c r="I635" s="12" t="s">
        <v>1936</v>
      </c>
      <c r="J635" s="12" t="s">
        <v>2417</v>
      </c>
      <c r="K635" s="12" t="s">
        <v>2791</v>
      </c>
      <c r="L635" s="12" t="s">
        <v>3271</v>
      </c>
      <c r="M635" s="66" t="s">
        <v>3592</v>
      </c>
    </row>
    <row r="636" spans="1:13" ht="45">
      <c r="A636" s="11">
        <v>633</v>
      </c>
      <c r="B636" s="12" t="s">
        <v>6</v>
      </c>
      <c r="C636" s="12" t="s">
        <v>69</v>
      </c>
      <c r="D636" s="12" t="s">
        <v>130</v>
      </c>
      <c r="E636" s="80" t="s">
        <v>4959</v>
      </c>
      <c r="F636" s="80" t="s">
        <v>953</v>
      </c>
      <c r="G636" s="80" t="s">
        <v>993</v>
      </c>
      <c r="H636" s="80" t="s">
        <v>1438</v>
      </c>
      <c r="I636" s="12" t="s">
        <v>1948</v>
      </c>
      <c r="J636" s="12" t="s">
        <v>2420</v>
      </c>
      <c r="K636" s="12" t="s">
        <v>2796</v>
      </c>
      <c r="L636" s="12" t="s">
        <v>3280</v>
      </c>
      <c r="M636" s="66" t="s">
        <v>3585</v>
      </c>
    </row>
    <row r="637" spans="1:13">
      <c r="A637" s="11">
        <v>634</v>
      </c>
      <c r="B637" s="12" t="s">
        <v>6</v>
      </c>
      <c r="C637" s="12" t="s">
        <v>69</v>
      </c>
      <c r="D637" s="12" t="s">
        <v>130</v>
      </c>
      <c r="E637" s="80" t="s">
        <v>4960</v>
      </c>
      <c r="F637" s="80" t="s">
        <v>953</v>
      </c>
      <c r="G637" s="80" t="s">
        <v>993</v>
      </c>
      <c r="H637" s="115">
        <v>42018</v>
      </c>
      <c r="I637" s="12" t="s">
        <v>1929</v>
      </c>
      <c r="J637" s="12" t="s">
        <v>2407</v>
      </c>
      <c r="K637" s="12" t="s">
        <v>1929</v>
      </c>
      <c r="L637" s="12" t="s">
        <v>3267</v>
      </c>
      <c r="M637" s="67" t="s">
        <v>5392</v>
      </c>
    </row>
    <row r="638" spans="1:13" s="22" customFormat="1" ht="78.75" customHeight="1">
      <c r="A638" s="11">
        <v>635</v>
      </c>
      <c r="E638" s="205" t="s">
        <v>5274</v>
      </c>
      <c r="F638" s="206"/>
      <c r="G638" s="206"/>
      <c r="H638" s="206"/>
      <c r="I638" s="206"/>
      <c r="J638" s="207"/>
    </row>
    <row r="639" spans="1:13" ht="45" customHeight="1">
      <c r="A639" s="11">
        <v>636</v>
      </c>
      <c r="B639" s="12" t="s">
        <v>2</v>
      </c>
      <c r="C639" s="12" t="s">
        <v>69</v>
      </c>
      <c r="D639" s="12" t="s">
        <v>131</v>
      </c>
      <c r="E639" s="12" t="s">
        <v>619</v>
      </c>
      <c r="F639" s="12" t="s">
        <v>953</v>
      </c>
      <c r="G639" s="12" t="s">
        <v>968</v>
      </c>
      <c r="H639" s="18" t="s">
        <v>1271</v>
      </c>
      <c r="I639" s="12" t="s">
        <v>1949</v>
      </c>
      <c r="J639" s="12" t="s">
        <v>2350</v>
      </c>
      <c r="K639" s="12" t="s">
        <v>2797</v>
      </c>
      <c r="L639" s="12" t="s">
        <v>3281</v>
      </c>
      <c r="M639" s="67" t="s">
        <v>3802</v>
      </c>
    </row>
    <row r="640" spans="1:13" ht="45" customHeight="1">
      <c r="A640" s="11">
        <v>637</v>
      </c>
      <c r="B640" s="12" t="s">
        <v>3</v>
      </c>
      <c r="C640" s="12" t="s">
        <v>69</v>
      </c>
      <c r="D640" s="12" t="s">
        <v>131</v>
      </c>
      <c r="E640" s="12" t="s">
        <v>620</v>
      </c>
      <c r="F640" s="12" t="s">
        <v>953</v>
      </c>
      <c r="G640" s="12" t="s">
        <v>974</v>
      </c>
      <c r="H640" s="12" t="s">
        <v>1483</v>
      </c>
      <c r="I640" s="12" t="s">
        <v>1950</v>
      </c>
      <c r="J640" s="12" t="s">
        <v>2284</v>
      </c>
      <c r="K640" s="12" t="s">
        <v>3803</v>
      </c>
      <c r="L640" s="12" t="s">
        <v>3804</v>
      </c>
      <c r="M640" s="67" t="s">
        <v>3805</v>
      </c>
    </row>
    <row r="641" spans="1:13" ht="45" customHeight="1">
      <c r="A641" s="11">
        <v>638</v>
      </c>
      <c r="B641" s="12" t="s">
        <v>3</v>
      </c>
      <c r="C641" s="12" t="s">
        <v>69</v>
      </c>
      <c r="D641" s="12" t="s">
        <v>131</v>
      </c>
      <c r="E641" s="12" t="s">
        <v>4923</v>
      </c>
      <c r="F641" s="12" t="s">
        <v>953</v>
      </c>
      <c r="G641" s="12" t="s">
        <v>971</v>
      </c>
      <c r="H641" s="12" t="s">
        <v>1237</v>
      </c>
      <c r="I641" s="12" t="s">
        <v>1951</v>
      </c>
      <c r="J641" s="12" t="s">
        <v>2351</v>
      </c>
      <c r="K641" s="12" t="s">
        <v>3806</v>
      </c>
      <c r="L641" s="12" t="s">
        <v>3807</v>
      </c>
      <c r="M641" s="67" t="s">
        <v>4924</v>
      </c>
    </row>
    <row r="642" spans="1:13" ht="45" customHeight="1">
      <c r="A642" s="11">
        <v>639</v>
      </c>
      <c r="B642" s="12" t="s">
        <v>7</v>
      </c>
      <c r="C642" s="12" t="s">
        <v>69</v>
      </c>
      <c r="D642" s="12" t="s">
        <v>131</v>
      </c>
      <c r="E642" s="12" t="s">
        <v>621</v>
      </c>
      <c r="F642" s="12" t="s">
        <v>953</v>
      </c>
      <c r="G642" s="12" t="s">
        <v>972</v>
      </c>
      <c r="H642" s="12" t="s">
        <v>1333</v>
      </c>
      <c r="I642" s="12" t="s">
        <v>1952</v>
      </c>
      <c r="J642" s="12" t="s">
        <v>2276</v>
      </c>
      <c r="K642" s="12" t="s">
        <v>3806</v>
      </c>
      <c r="L642" s="12" t="s">
        <v>3807</v>
      </c>
      <c r="M642" s="67" t="s">
        <v>3604</v>
      </c>
    </row>
    <row r="643" spans="1:13" ht="45" customHeight="1">
      <c r="A643" s="11">
        <v>640</v>
      </c>
      <c r="B643" s="13" t="s">
        <v>5</v>
      </c>
      <c r="C643" s="12" t="s">
        <v>69</v>
      </c>
      <c r="D643" s="12" t="s">
        <v>131</v>
      </c>
      <c r="E643" s="12" t="s">
        <v>622</v>
      </c>
      <c r="F643" s="12" t="s">
        <v>953</v>
      </c>
      <c r="G643" s="12" t="s">
        <v>966</v>
      </c>
      <c r="H643" s="165" t="s">
        <v>4247</v>
      </c>
      <c r="I643" s="12" t="s">
        <v>1953</v>
      </c>
      <c r="J643" s="12" t="s">
        <v>2349</v>
      </c>
      <c r="K643" s="12" t="s">
        <v>2798</v>
      </c>
      <c r="L643" s="12" t="s">
        <v>3282</v>
      </c>
      <c r="M643" s="67" t="s">
        <v>4248</v>
      </c>
    </row>
    <row r="644" spans="1:13" ht="45" customHeight="1">
      <c r="A644" s="11">
        <v>641</v>
      </c>
      <c r="B644" s="13" t="s">
        <v>5</v>
      </c>
      <c r="C644" s="12" t="s">
        <v>69</v>
      </c>
      <c r="D644" s="12" t="s">
        <v>131</v>
      </c>
      <c r="E644" s="12" t="s">
        <v>623</v>
      </c>
      <c r="F644" s="12" t="s">
        <v>953</v>
      </c>
      <c r="G644" s="12" t="s">
        <v>968</v>
      </c>
      <c r="H644" s="166">
        <v>44417</v>
      </c>
      <c r="I644" s="12" t="s">
        <v>1954</v>
      </c>
      <c r="J644" s="12" t="s">
        <v>2349</v>
      </c>
      <c r="K644" s="12" t="s">
        <v>2799</v>
      </c>
      <c r="L644" s="12" t="s">
        <v>3283</v>
      </c>
      <c r="M644" s="67" t="s">
        <v>3605</v>
      </c>
    </row>
    <row r="645" spans="1:13" ht="45" customHeight="1">
      <c r="A645" s="11">
        <v>642</v>
      </c>
      <c r="B645" s="13" t="s">
        <v>5</v>
      </c>
      <c r="C645" s="12" t="s">
        <v>69</v>
      </c>
      <c r="D645" s="12" t="s">
        <v>131</v>
      </c>
      <c r="E645" s="12" t="s">
        <v>624</v>
      </c>
      <c r="F645" s="12" t="s">
        <v>953</v>
      </c>
      <c r="G645" s="12" t="s">
        <v>968</v>
      </c>
      <c r="H645" s="18">
        <v>44424</v>
      </c>
      <c r="I645" s="12" t="s">
        <v>1955</v>
      </c>
      <c r="J645" s="12" t="s">
        <v>2351</v>
      </c>
      <c r="K645" s="12" t="s">
        <v>2800</v>
      </c>
      <c r="L645" s="12" t="s">
        <v>3284</v>
      </c>
      <c r="M645" s="67" t="s">
        <v>3808</v>
      </c>
    </row>
    <row r="646" spans="1:13" ht="45" customHeight="1">
      <c r="A646" s="11">
        <v>643</v>
      </c>
      <c r="B646" s="13" t="s">
        <v>5</v>
      </c>
      <c r="C646" s="12" t="s">
        <v>69</v>
      </c>
      <c r="D646" s="12" t="s">
        <v>131</v>
      </c>
      <c r="E646" s="12" t="s">
        <v>625</v>
      </c>
      <c r="F646" s="12" t="s">
        <v>953</v>
      </c>
      <c r="G646" s="12" t="s">
        <v>970</v>
      </c>
      <c r="H646" s="12" t="s">
        <v>4249</v>
      </c>
      <c r="I646" s="12" t="s">
        <v>1956</v>
      </c>
      <c r="J646" s="12" t="s">
        <v>2421</v>
      </c>
      <c r="K646" s="12" t="s">
        <v>2801</v>
      </c>
      <c r="L646" s="12" t="s">
        <v>3285</v>
      </c>
      <c r="M646" s="67" t="s">
        <v>4250</v>
      </c>
    </row>
    <row r="647" spans="1:13" ht="45" customHeight="1">
      <c r="A647" s="11">
        <v>644</v>
      </c>
      <c r="B647" s="13" t="s">
        <v>5</v>
      </c>
      <c r="C647" s="12" t="s">
        <v>69</v>
      </c>
      <c r="D647" s="12" t="s">
        <v>131</v>
      </c>
      <c r="E647" s="12" t="s">
        <v>626</v>
      </c>
      <c r="F647" s="12" t="s">
        <v>953</v>
      </c>
      <c r="G647" s="12" t="s">
        <v>966</v>
      </c>
      <c r="H647" s="12" t="s">
        <v>4251</v>
      </c>
      <c r="I647" s="12" t="s">
        <v>1957</v>
      </c>
      <c r="J647" s="12" t="s">
        <v>2351</v>
      </c>
      <c r="K647" s="12" t="s">
        <v>2802</v>
      </c>
      <c r="L647" s="12" t="s">
        <v>3286</v>
      </c>
      <c r="M647" s="67" t="s">
        <v>4925</v>
      </c>
    </row>
    <row r="648" spans="1:13" ht="45" customHeight="1">
      <c r="A648" s="11">
        <v>645</v>
      </c>
      <c r="B648" s="13" t="s">
        <v>5</v>
      </c>
      <c r="C648" s="12" t="s">
        <v>69</v>
      </c>
      <c r="D648" s="12" t="s">
        <v>131</v>
      </c>
      <c r="E648" s="12" t="s">
        <v>627</v>
      </c>
      <c r="F648" s="12" t="s">
        <v>953</v>
      </c>
      <c r="G648" s="12" t="s">
        <v>968</v>
      </c>
      <c r="H648" s="12" t="s">
        <v>5275</v>
      </c>
      <c r="I648" s="12" t="s">
        <v>1958</v>
      </c>
      <c r="J648" s="12" t="s">
        <v>2347</v>
      </c>
      <c r="K648" s="12" t="s">
        <v>2803</v>
      </c>
      <c r="L648" s="12" t="s">
        <v>3287</v>
      </c>
      <c r="M648" s="67" t="s">
        <v>4252</v>
      </c>
    </row>
    <row r="649" spans="1:13" ht="45" customHeight="1">
      <c r="A649" s="11">
        <v>646</v>
      </c>
      <c r="B649" s="12" t="s">
        <v>6</v>
      </c>
      <c r="C649" s="12" t="s">
        <v>69</v>
      </c>
      <c r="D649" s="12" t="s">
        <v>131</v>
      </c>
      <c r="E649" s="12" t="s">
        <v>628</v>
      </c>
      <c r="F649" s="12" t="s">
        <v>953</v>
      </c>
      <c r="G649" s="12" t="s">
        <v>972</v>
      </c>
      <c r="H649" s="18" t="s">
        <v>1440</v>
      </c>
      <c r="I649" s="12" t="s">
        <v>1959</v>
      </c>
      <c r="J649" s="12" t="s">
        <v>2422</v>
      </c>
      <c r="K649" s="12" t="s">
        <v>2804</v>
      </c>
      <c r="L649" s="12" t="s">
        <v>3288</v>
      </c>
      <c r="M649" s="67" t="s">
        <v>4253</v>
      </c>
    </row>
    <row r="650" spans="1:13" ht="45" customHeight="1">
      <c r="A650" s="11">
        <v>647</v>
      </c>
      <c r="B650" s="12" t="s">
        <v>6</v>
      </c>
      <c r="C650" s="12" t="s">
        <v>69</v>
      </c>
      <c r="D650" s="12" t="s">
        <v>131</v>
      </c>
      <c r="E650" s="12" t="s">
        <v>629</v>
      </c>
      <c r="F650" s="12" t="s">
        <v>953</v>
      </c>
      <c r="G650" s="12" t="s">
        <v>974</v>
      </c>
      <c r="H650" s="18">
        <v>41762</v>
      </c>
      <c r="I650" s="12" t="s">
        <v>1960</v>
      </c>
      <c r="J650" s="12" t="s">
        <v>2423</v>
      </c>
      <c r="K650" s="12" t="s">
        <v>2805</v>
      </c>
      <c r="L650" s="12" t="s">
        <v>3289</v>
      </c>
      <c r="M650" s="67" t="s">
        <v>4254</v>
      </c>
    </row>
    <row r="651" spans="1:13" ht="45" customHeight="1">
      <c r="A651" s="11">
        <v>648</v>
      </c>
      <c r="B651" s="12" t="s">
        <v>6</v>
      </c>
      <c r="C651" s="12" t="s">
        <v>69</v>
      </c>
      <c r="D651" s="12" t="s">
        <v>131</v>
      </c>
      <c r="E651" s="12" t="s">
        <v>630</v>
      </c>
      <c r="F651" s="12" t="s">
        <v>953</v>
      </c>
      <c r="G651" s="12" t="s">
        <v>974</v>
      </c>
      <c r="H651" s="18">
        <v>41764</v>
      </c>
      <c r="I651" s="12" t="s">
        <v>1961</v>
      </c>
      <c r="J651" s="12" t="s">
        <v>2423</v>
      </c>
      <c r="K651" s="12" t="s">
        <v>2806</v>
      </c>
      <c r="L651" s="12" t="s">
        <v>3290</v>
      </c>
      <c r="M651" s="67" t="s">
        <v>4255</v>
      </c>
    </row>
    <row r="652" spans="1:13" ht="45" customHeight="1">
      <c r="A652" s="11">
        <v>649</v>
      </c>
      <c r="B652" s="12" t="s">
        <v>6</v>
      </c>
      <c r="C652" s="12" t="s">
        <v>69</v>
      </c>
      <c r="D652" s="12" t="s">
        <v>131</v>
      </c>
      <c r="E652" s="12" t="s">
        <v>631</v>
      </c>
      <c r="F652" s="12" t="s">
        <v>953</v>
      </c>
      <c r="G652" s="12" t="s">
        <v>974</v>
      </c>
      <c r="H652" s="18">
        <v>41767</v>
      </c>
      <c r="I652" s="12" t="s">
        <v>1962</v>
      </c>
      <c r="J652" s="12" t="s">
        <v>2279</v>
      </c>
      <c r="K652" s="12" t="s">
        <v>3809</v>
      </c>
      <c r="L652" s="12" t="s">
        <v>3810</v>
      </c>
      <c r="M652" s="67" t="s">
        <v>3606</v>
      </c>
    </row>
    <row r="653" spans="1:13" ht="45" customHeight="1">
      <c r="A653" s="11">
        <v>650</v>
      </c>
      <c r="B653" s="12" t="s">
        <v>6</v>
      </c>
      <c r="C653" s="12" t="s">
        <v>69</v>
      </c>
      <c r="D653" s="12" t="s">
        <v>131</v>
      </c>
      <c r="E653" s="12" t="s">
        <v>632</v>
      </c>
      <c r="F653" s="12" t="s">
        <v>953</v>
      </c>
      <c r="G653" s="12" t="s">
        <v>974</v>
      </c>
      <c r="H653" s="18">
        <v>41774</v>
      </c>
      <c r="I653" s="12" t="s">
        <v>1963</v>
      </c>
      <c r="J653" s="12" t="s">
        <v>2350</v>
      </c>
      <c r="K653" s="12" t="s">
        <v>2807</v>
      </c>
      <c r="L653" s="12" t="s">
        <v>3291</v>
      </c>
      <c r="M653" s="67" t="s">
        <v>4256</v>
      </c>
    </row>
    <row r="654" spans="1:13" ht="45" customHeight="1">
      <c r="A654" s="11">
        <v>651</v>
      </c>
      <c r="B654" s="12" t="s">
        <v>6</v>
      </c>
      <c r="C654" s="12" t="s">
        <v>69</v>
      </c>
      <c r="D654" s="12" t="s">
        <v>131</v>
      </c>
      <c r="E654" s="12" t="s">
        <v>633</v>
      </c>
      <c r="F654" s="12" t="s">
        <v>953</v>
      </c>
      <c r="G654" s="12" t="s">
        <v>966</v>
      </c>
      <c r="H654" s="18">
        <v>44392</v>
      </c>
      <c r="I654" s="12" t="s">
        <v>1964</v>
      </c>
      <c r="J654" s="12" t="s">
        <v>2350</v>
      </c>
      <c r="K654" s="12" t="s">
        <v>2807</v>
      </c>
      <c r="L654" s="12" t="s">
        <v>3291</v>
      </c>
      <c r="M654" s="67" t="s">
        <v>3811</v>
      </c>
    </row>
    <row r="655" spans="1:13" ht="45" customHeight="1">
      <c r="A655" s="11">
        <v>652</v>
      </c>
      <c r="B655" s="12" t="s">
        <v>6</v>
      </c>
      <c r="C655" s="12" t="s">
        <v>69</v>
      </c>
      <c r="D655" s="12" t="s">
        <v>131</v>
      </c>
      <c r="E655" s="12" t="s">
        <v>634</v>
      </c>
      <c r="F655" s="12" t="s">
        <v>953</v>
      </c>
      <c r="G655" s="12" t="s">
        <v>966</v>
      </c>
      <c r="H655" s="18">
        <v>44393</v>
      </c>
      <c r="I655" s="12" t="s">
        <v>1964</v>
      </c>
      <c r="J655" s="12" t="s">
        <v>2350</v>
      </c>
      <c r="K655" s="12" t="s">
        <v>2807</v>
      </c>
      <c r="L655" s="12" t="s">
        <v>3291</v>
      </c>
      <c r="M655" s="67" t="s">
        <v>3811</v>
      </c>
    </row>
    <row r="656" spans="1:13" ht="45" customHeight="1">
      <c r="A656" s="11">
        <v>653</v>
      </c>
      <c r="B656" s="12" t="s">
        <v>6</v>
      </c>
      <c r="C656" s="12" t="s">
        <v>69</v>
      </c>
      <c r="D656" s="12" t="s">
        <v>131</v>
      </c>
      <c r="E656" s="12" t="s">
        <v>635</v>
      </c>
      <c r="F656" s="12" t="s">
        <v>953</v>
      </c>
      <c r="G656" s="12" t="s">
        <v>966</v>
      </c>
      <c r="H656" s="18">
        <v>44394</v>
      </c>
      <c r="I656" s="12" t="s">
        <v>1964</v>
      </c>
      <c r="J656" s="12" t="s">
        <v>2350</v>
      </c>
      <c r="K656" s="12" t="s">
        <v>2807</v>
      </c>
      <c r="L656" s="12" t="s">
        <v>3291</v>
      </c>
      <c r="M656" s="67" t="s">
        <v>3811</v>
      </c>
    </row>
    <row r="657" spans="1:13" ht="45" customHeight="1">
      <c r="A657" s="11">
        <v>654</v>
      </c>
      <c r="B657" s="12" t="s">
        <v>6</v>
      </c>
      <c r="C657" s="12" t="s">
        <v>69</v>
      </c>
      <c r="D657" s="12" t="s">
        <v>131</v>
      </c>
      <c r="E657" s="12" t="s">
        <v>636</v>
      </c>
      <c r="F657" s="12" t="s">
        <v>953</v>
      </c>
      <c r="G657" s="12" t="s">
        <v>966</v>
      </c>
      <c r="H657" s="18">
        <v>44401</v>
      </c>
      <c r="I657" s="12" t="s">
        <v>1965</v>
      </c>
      <c r="J657" s="12" t="s">
        <v>2352</v>
      </c>
      <c r="K657" s="12" t="s">
        <v>2801</v>
      </c>
      <c r="L657" s="12" t="s">
        <v>3285</v>
      </c>
      <c r="M657" s="67" t="s">
        <v>4250</v>
      </c>
    </row>
    <row r="658" spans="1:13" ht="45" customHeight="1">
      <c r="A658" s="11">
        <v>655</v>
      </c>
      <c r="B658" s="12" t="s">
        <v>6</v>
      </c>
      <c r="C658" s="12" t="s">
        <v>69</v>
      </c>
      <c r="D658" s="12" t="s">
        <v>131</v>
      </c>
      <c r="E658" s="12" t="s">
        <v>637</v>
      </c>
      <c r="F658" s="12" t="s">
        <v>953</v>
      </c>
      <c r="G658" s="12" t="s">
        <v>966</v>
      </c>
      <c r="H658" s="18">
        <v>41844</v>
      </c>
      <c r="I658" s="12" t="s">
        <v>1964</v>
      </c>
      <c r="J658" s="12" t="s">
        <v>2350</v>
      </c>
      <c r="K658" s="12" t="s">
        <v>2807</v>
      </c>
      <c r="L658" s="12" t="s">
        <v>3291</v>
      </c>
      <c r="M658" s="67" t="s">
        <v>3811</v>
      </c>
    </row>
    <row r="659" spans="1:13" ht="45" customHeight="1">
      <c r="A659" s="11">
        <v>656</v>
      </c>
      <c r="B659" s="12" t="s">
        <v>6</v>
      </c>
      <c r="C659" s="12" t="s">
        <v>69</v>
      </c>
      <c r="D659" s="12" t="s">
        <v>131</v>
      </c>
      <c r="E659" s="12" t="s">
        <v>4926</v>
      </c>
      <c r="F659" s="12" t="s">
        <v>953</v>
      </c>
      <c r="G659" s="12" t="s">
        <v>966</v>
      </c>
      <c r="H659" s="12" t="s">
        <v>1159</v>
      </c>
      <c r="I659" s="12" t="s">
        <v>1958</v>
      </c>
      <c r="J659" s="12" t="s">
        <v>2347</v>
      </c>
      <c r="K659" s="12" t="s">
        <v>2803</v>
      </c>
      <c r="L659" s="12" t="s">
        <v>3287</v>
      </c>
      <c r="M659" s="67" t="s">
        <v>4252</v>
      </c>
    </row>
    <row r="660" spans="1:13" ht="45" customHeight="1">
      <c r="A660" s="11">
        <v>657</v>
      </c>
      <c r="B660" s="12" t="s">
        <v>6</v>
      </c>
      <c r="C660" s="12" t="s">
        <v>69</v>
      </c>
      <c r="D660" s="12" t="s">
        <v>131</v>
      </c>
      <c r="E660" s="12" t="s">
        <v>638</v>
      </c>
      <c r="F660" s="12" t="s">
        <v>953</v>
      </c>
      <c r="G660" s="12" t="s">
        <v>968</v>
      </c>
      <c r="H660" s="18">
        <v>41867</v>
      </c>
      <c r="I660" s="12" t="s">
        <v>1966</v>
      </c>
      <c r="J660" s="12" t="s">
        <v>2424</v>
      </c>
      <c r="K660" s="12" t="s">
        <v>3809</v>
      </c>
      <c r="L660" s="12" t="s">
        <v>3810</v>
      </c>
      <c r="M660" s="67" t="s">
        <v>3604</v>
      </c>
    </row>
    <row r="661" spans="1:13" ht="45" customHeight="1">
      <c r="A661" s="11">
        <v>658</v>
      </c>
      <c r="B661" s="12" t="s">
        <v>6</v>
      </c>
      <c r="C661" s="12" t="s">
        <v>69</v>
      </c>
      <c r="D661" s="12" t="s">
        <v>131</v>
      </c>
      <c r="E661" s="12" t="s">
        <v>639</v>
      </c>
      <c r="F661" s="12" t="s">
        <v>953</v>
      </c>
      <c r="G661" s="12" t="s">
        <v>968</v>
      </c>
      <c r="H661" s="18">
        <v>41867</v>
      </c>
      <c r="I661" s="12" t="s">
        <v>1967</v>
      </c>
      <c r="J661" s="12" t="s">
        <v>2425</v>
      </c>
      <c r="K661" s="12" t="s">
        <v>2807</v>
      </c>
      <c r="L661" s="12" t="s">
        <v>3292</v>
      </c>
      <c r="M661" s="67" t="s">
        <v>4257</v>
      </c>
    </row>
    <row r="662" spans="1:13" ht="45" customHeight="1">
      <c r="A662" s="11">
        <v>659</v>
      </c>
      <c r="B662" s="12" t="s">
        <v>6</v>
      </c>
      <c r="C662" s="12" t="s">
        <v>69</v>
      </c>
      <c r="D662" s="12" t="s">
        <v>131</v>
      </c>
      <c r="E662" s="12" t="s">
        <v>640</v>
      </c>
      <c r="F662" s="12" t="s">
        <v>953</v>
      </c>
      <c r="G662" s="12" t="s">
        <v>978</v>
      </c>
      <c r="H662" s="18">
        <v>41934</v>
      </c>
      <c r="I662" s="12" t="s">
        <v>1968</v>
      </c>
      <c r="J662" s="12" t="s">
        <v>2426</v>
      </c>
      <c r="K662" s="12" t="s">
        <v>2808</v>
      </c>
      <c r="L662" s="12" t="s">
        <v>3293</v>
      </c>
      <c r="M662" s="67" t="s">
        <v>3607</v>
      </c>
    </row>
    <row r="663" spans="1:13" ht="45" customHeight="1">
      <c r="A663" s="11">
        <v>660</v>
      </c>
      <c r="B663" s="12" t="s">
        <v>6</v>
      </c>
      <c r="C663" s="12" t="s">
        <v>69</v>
      </c>
      <c r="D663" s="12" t="s">
        <v>131</v>
      </c>
      <c r="E663" s="12" t="s">
        <v>641</v>
      </c>
      <c r="F663" s="12" t="s">
        <v>953</v>
      </c>
      <c r="G663" s="12" t="s">
        <v>978</v>
      </c>
      <c r="H663" s="18">
        <v>44126</v>
      </c>
      <c r="I663" s="12" t="s">
        <v>1969</v>
      </c>
      <c r="J663" s="12" t="s">
        <v>2425</v>
      </c>
      <c r="K663" s="12" t="s">
        <v>2807</v>
      </c>
      <c r="L663" s="12" t="s">
        <v>3292</v>
      </c>
      <c r="M663" s="67" t="s">
        <v>3812</v>
      </c>
    </row>
    <row r="664" spans="1:13" ht="45" customHeight="1">
      <c r="A664" s="11">
        <v>661</v>
      </c>
      <c r="B664" s="12" t="s">
        <v>6</v>
      </c>
      <c r="C664" s="12" t="s">
        <v>69</v>
      </c>
      <c r="D664" s="12" t="s">
        <v>131</v>
      </c>
      <c r="E664" s="12" t="s">
        <v>642</v>
      </c>
      <c r="F664" s="12" t="s">
        <v>953</v>
      </c>
      <c r="G664" s="12" t="s">
        <v>1002</v>
      </c>
      <c r="H664" s="12" t="s">
        <v>1441</v>
      </c>
      <c r="I664" s="12" t="s">
        <v>1970</v>
      </c>
      <c r="J664" s="12" t="s">
        <v>2425</v>
      </c>
      <c r="K664" s="12" t="s">
        <v>2809</v>
      </c>
      <c r="L664" s="12" t="s">
        <v>3294</v>
      </c>
      <c r="M664" s="67" t="s">
        <v>4927</v>
      </c>
    </row>
    <row r="665" spans="1:13" ht="45" customHeight="1">
      <c r="A665" s="11">
        <v>662</v>
      </c>
      <c r="B665" s="12" t="s">
        <v>6</v>
      </c>
      <c r="C665" s="12" t="s">
        <v>69</v>
      </c>
      <c r="D665" s="12" t="s">
        <v>131</v>
      </c>
      <c r="E665" s="12" t="s">
        <v>643</v>
      </c>
      <c r="F665" s="12" t="s">
        <v>953</v>
      </c>
      <c r="G665" s="12" t="s">
        <v>972</v>
      </c>
      <c r="H665" s="12" t="s">
        <v>4258</v>
      </c>
      <c r="I665" s="12" t="s">
        <v>1971</v>
      </c>
      <c r="J665" s="12" t="s">
        <v>2427</v>
      </c>
      <c r="K665" s="12" t="s">
        <v>2810</v>
      </c>
      <c r="L665" s="12" t="s">
        <v>3295</v>
      </c>
      <c r="M665" s="67" t="s">
        <v>4928</v>
      </c>
    </row>
    <row r="666" spans="1:13" ht="45" customHeight="1">
      <c r="A666" s="11">
        <v>663</v>
      </c>
      <c r="B666" s="12" t="s">
        <v>6</v>
      </c>
      <c r="C666" s="12" t="s">
        <v>69</v>
      </c>
      <c r="D666" s="12" t="s">
        <v>131</v>
      </c>
      <c r="E666" s="12" t="s">
        <v>644</v>
      </c>
      <c r="F666" s="12" t="s">
        <v>953</v>
      </c>
      <c r="G666" s="12" t="s">
        <v>974</v>
      </c>
      <c r="H666" s="12" t="s">
        <v>4259</v>
      </c>
      <c r="I666" s="12" t="s">
        <v>1972</v>
      </c>
      <c r="J666" s="12" t="s">
        <v>2428</v>
      </c>
      <c r="K666" s="12" t="s">
        <v>2811</v>
      </c>
      <c r="L666" s="12" t="s">
        <v>3296</v>
      </c>
      <c r="M666" s="67" t="s">
        <v>4260</v>
      </c>
    </row>
    <row r="667" spans="1:13" ht="45" customHeight="1">
      <c r="A667" s="11">
        <v>664</v>
      </c>
      <c r="B667" s="12" t="s">
        <v>6</v>
      </c>
      <c r="C667" s="12" t="s">
        <v>69</v>
      </c>
      <c r="D667" s="12" t="s">
        <v>131</v>
      </c>
      <c r="E667" s="12" t="s">
        <v>645</v>
      </c>
      <c r="F667" s="12" t="s">
        <v>953</v>
      </c>
      <c r="G667" s="12" t="s">
        <v>998</v>
      </c>
      <c r="H667" s="12" t="s">
        <v>4261</v>
      </c>
      <c r="I667" s="12" t="s">
        <v>1973</v>
      </c>
      <c r="J667" s="12" t="s">
        <v>2425</v>
      </c>
      <c r="K667" s="12" t="s">
        <v>2812</v>
      </c>
      <c r="L667" s="12" t="s">
        <v>3297</v>
      </c>
      <c r="M667" s="67" t="s">
        <v>4262</v>
      </c>
    </row>
    <row r="668" spans="1:13" ht="67.5">
      <c r="A668" s="11">
        <v>665</v>
      </c>
      <c r="B668" s="12" t="s">
        <v>2</v>
      </c>
      <c r="C668" s="12" t="s">
        <v>69</v>
      </c>
      <c r="D668" s="12" t="s">
        <v>132</v>
      </c>
      <c r="E668" s="12" t="s">
        <v>646</v>
      </c>
      <c r="F668" s="12" t="s">
        <v>953</v>
      </c>
      <c r="G668" s="12" t="s">
        <v>978</v>
      </c>
      <c r="H668" s="18" t="s">
        <v>1442</v>
      </c>
      <c r="I668" s="12" t="s">
        <v>1974</v>
      </c>
      <c r="J668" s="12" t="s">
        <v>2429</v>
      </c>
      <c r="K668" s="12"/>
      <c r="L668" s="12"/>
      <c r="M668" s="67" t="s">
        <v>3608</v>
      </c>
    </row>
    <row r="669" spans="1:13">
      <c r="A669" s="11">
        <v>666</v>
      </c>
      <c r="B669" s="12" t="s">
        <v>7</v>
      </c>
      <c r="C669" s="12" t="s">
        <v>69</v>
      </c>
      <c r="D669" s="12" t="s">
        <v>132</v>
      </c>
      <c r="E669" s="12" t="s">
        <v>647</v>
      </c>
      <c r="F669" s="12" t="s">
        <v>953</v>
      </c>
      <c r="G669" s="12" t="s">
        <v>972</v>
      </c>
      <c r="H669" s="18" t="s">
        <v>1301</v>
      </c>
      <c r="I669" s="12" t="s">
        <v>1975</v>
      </c>
      <c r="J669" s="12" t="s">
        <v>2429</v>
      </c>
      <c r="K669" s="12"/>
      <c r="L669" s="12"/>
      <c r="M669" s="15"/>
    </row>
    <row r="670" spans="1:13" ht="45">
      <c r="A670" s="11">
        <v>667</v>
      </c>
      <c r="B670" s="12" t="s">
        <v>5</v>
      </c>
      <c r="C670" s="12" t="s">
        <v>69</v>
      </c>
      <c r="D670" s="12" t="s">
        <v>132</v>
      </c>
      <c r="E670" s="12" t="s">
        <v>648</v>
      </c>
      <c r="F670" s="12" t="s">
        <v>953</v>
      </c>
      <c r="G670" s="12" t="s">
        <v>968</v>
      </c>
      <c r="H670" s="18">
        <v>44419</v>
      </c>
      <c r="I670" s="12" t="s">
        <v>1976</v>
      </c>
      <c r="J670" s="12" t="s">
        <v>2430</v>
      </c>
      <c r="K670" s="12"/>
      <c r="L670" s="12"/>
      <c r="M670" s="67" t="s">
        <v>3609</v>
      </c>
    </row>
    <row r="671" spans="1:13" ht="45">
      <c r="A671" s="11">
        <v>668</v>
      </c>
      <c r="B671" s="12" t="s">
        <v>5</v>
      </c>
      <c r="C671" s="12" t="s">
        <v>69</v>
      </c>
      <c r="D671" s="12" t="s">
        <v>132</v>
      </c>
      <c r="E671" s="12" t="s">
        <v>649</v>
      </c>
      <c r="F671" s="12" t="s">
        <v>953</v>
      </c>
      <c r="G671" s="12" t="s">
        <v>968</v>
      </c>
      <c r="H671" s="18">
        <v>42229</v>
      </c>
      <c r="I671" s="12" t="s">
        <v>1977</v>
      </c>
      <c r="J671" s="12" t="s">
        <v>2430</v>
      </c>
      <c r="K671" s="12" t="s">
        <v>2813</v>
      </c>
      <c r="L671" s="12" t="s">
        <v>3298</v>
      </c>
      <c r="M671" s="67" t="s">
        <v>3610</v>
      </c>
    </row>
    <row r="672" spans="1:13">
      <c r="A672" s="11">
        <v>669</v>
      </c>
      <c r="B672" s="12" t="s">
        <v>5</v>
      </c>
      <c r="C672" s="12" t="s">
        <v>69</v>
      </c>
      <c r="D672" s="12" t="s">
        <v>132</v>
      </c>
      <c r="E672" s="12" t="s">
        <v>650</v>
      </c>
      <c r="F672" s="12" t="s">
        <v>953</v>
      </c>
      <c r="G672" s="12" t="s">
        <v>968</v>
      </c>
      <c r="H672" s="18">
        <v>42232</v>
      </c>
      <c r="I672" s="12" t="s">
        <v>1978</v>
      </c>
      <c r="J672" s="12" t="s">
        <v>2431</v>
      </c>
      <c r="K672" s="12" t="s">
        <v>2814</v>
      </c>
      <c r="L672" s="12" t="s">
        <v>3299</v>
      </c>
      <c r="M672" s="15"/>
    </row>
    <row r="673" spans="1:13" ht="45">
      <c r="A673" s="11">
        <v>670</v>
      </c>
      <c r="B673" s="12" t="s">
        <v>5</v>
      </c>
      <c r="C673" s="12" t="s">
        <v>69</v>
      </c>
      <c r="D673" s="12" t="s">
        <v>132</v>
      </c>
      <c r="E673" s="12" t="s">
        <v>651</v>
      </c>
      <c r="F673" s="12" t="s">
        <v>953</v>
      </c>
      <c r="G673" s="12" t="s">
        <v>968</v>
      </c>
      <c r="H673" s="18">
        <v>42233</v>
      </c>
      <c r="I673" s="12" t="s">
        <v>1979</v>
      </c>
      <c r="J673" s="12" t="s">
        <v>2260</v>
      </c>
      <c r="K673" s="12" t="s">
        <v>2815</v>
      </c>
      <c r="L673" s="12" t="s">
        <v>3300</v>
      </c>
      <c r="M673" s="67" t="s">
        <v>3611</v>
      </c>
    </row>
    <row r="674" spans="1:13" ht="45">
      <c r="A674" s="11">
        <v>671</v>
      </c>
      <c r="B674" s="13" t="s">
        <v>6</v>
      </c>
      <c r="C674" s="12" t="s">
        <v>69</v>
      </c>
      <c r="D674" s="12" t="s">
        <v>132</v>
      </c>
      <c r="E674" s="12" t="s">
        <v>652</v>
      </c>
      <c r="F674" s="12" t="s">
        <v>953</v>
      </c>
      <c r="G674" s="12" t="s">
        <v>993</v>
      </c>
      <c r="H674" s="18" t="s">
        <v>1443</v>
      </c>
      <c r="I674" s="12" t="s">
        <v>1980</v>
      </c>
      <c r="J674" s="12" t="s">
        <v>2430</v>
      </c>
      <c r="K674" s="12" t="s">
        <v>3853</v>
      </c>
      <c r="L674" s="12" t="s">
        <v>3888</v>
      </c>
      <c r="M674" s="67" t="s">
        <v>3854</v>
      </c>
    </row>
    <row r="675" spans="1:13">
      <c r="A675" s="11">
        <v>672</v>
      </c>
      <c r="B675" s="12" t="s">
        <v>6</v>
      </c>
      <c r="C675" s="12" t="s">
        <v>69</v>
      </c>
      <c r="D675" s="12" t="s">
        <v>132</v>
      </c>
      <c r="E675" s="12" t="s">
        <v>653</v>
      </c>
      <c r="F675" s="12" t="s">
        <v>953</v>
      </c>
      <c r="G675" s="12" t="s">
        <v>966</v>
      </c>
      <c r="H675" s="18">
        <v>42199</v>
      </c>
      <c r="I675" s="12" t="s">
        <v>1981</v>
      </c>
      <c r="J675" s="12" t="s">
        <v>2429</v>
      </c>
      <c r="K675" s="12" t="s">
        <v>1981</v>
      </c>
      <c r="L675" s="12" t="s">
        <v>3301</v>
      </c>
      <c r="M675" s="67" t="s">
        <v>3612</v>
      </c>
    </row>
    <row r="676" spans="1:13" ht="45">
      <c r="A676" s="11">
        <v>673</v>
      </c>
      <c r="B676" s="12" t="s">
        <v>6</v>
      </c>
      <c r="C676" s="13" t="s">
        <v>69</v>
      </c>
      <c r="D676" s="12" t="s">
        <v>132</v>
      </c>
      <c r="E676" s="11" t="s">
        <v>654</v>
      </c>
      <c r="F676" s="12" t="s">
        <v>953</v>
      </c>
      <c r="G676" s="12" t="s">
        <v>976</v>
      </c>
      <c r="H676" s="18">
        <v>43502</v>
      </c>
      <c r="I676" s="11" t="s">
        <v>1982</v>
      </c>
      <c r="J676" s="11" t="s">
        <v>2262</v>
      </c>
      <c r="K676" s="11" t="s">
        <v>2816</v>
      </c>
      <c r="L676" s="12" t="s">
        <v>3302</v>
      </c>
      <c r="M676" s="69" t="s">
        <v>3613</v>
      </c>
    </row>
    <row r="677" spans="1:13" ht="45">
      <c r="A677" s="11">
        <v>674</v>
      </c>
      <c r="B677" s="12" t="s">
        <v>6</v>
      </c>
      <c r="C677" s="13" t="s">
        <v>69</v>
      </c>
      <c r="D677" s="12" t="s">
        <v>132</v>
      </c>
      <c r="E677" s="11" t="s">
        <v>655</v>
      </c>
      <c r="F677" s="12" t="s">
        <v>953</v>
      </c>
      <c r="G677" s="12" t="s">
        <v>978</v>
      </c>
      <c r="H677" s="18" t="s">
        <v>4098</v>
      </c>
      <c r="I677" s="11" t="s">
        <v>1983</v>
      </c>
      <c r="J677" s="11" t="s">
        <v>2262</v>
      </c>
      <c r="K677" s="12" t="s">
        <v>2813</v>
      </c>
      <c r="L677" s="12" t="s">
        <v>3298</v>
      </c>
      <c r="M677" s="67" t="s">
        <v>3610</v>
      </c>
    </row>
    <row r="678" spans="1:13" ht="45">
      <c r="A678" s="11">
        <v>675</v>
      </c>
      <c r="B678" s="12" t="s">
        <v>2</v>
      </c>
      <c r="C678" s="12" t="s">
        <v>69</v>
      </c>
      <c r="D678" s="12" t="s">
        <v>133</v>
      </c>
      <c r="E678" s="12" t="s">
        <v>656</v>
      </c>
      <c r="F678" s="12" t="s">
        <v>953</v>
      </c>
      <c r="G678" s="12" t="s">
        <v>978</v>
      </c>
      <c r="H678" s="12" t="s">
        <v>1116</v>
      </c>
      <c r="I678" s="12" t="s">
        <v>1984</v>
      </c>
      <c r="J678" s="12" t="s">
        <v>2259</v>
      </c>
      <c r="K678" s="12" t="s">
        <v>2817</v>
      </c>
      <c r="L678" s="2" t="s">
        <v>3303</v>
      </c>
      <c r="M678" s="67" t="s">
        <v>5393</v>
      </c>
    </row>
    <row r="679" spans="1:13" ht="45">
      <c r="A679" s="11">
        <v>676</v>
      </c>
      <c r="B679" s="12" t="s">
        <v>3</v>
      </c>
      <c r="C679" s="12" t="s">
        <v>69</v>
      </c>
      <c r="D679" s="12" t="s">
        <v>133</v>
      </c>
      <c r="E679" s="12" t="s">
        <v>657</v>
      </c>
      <c r="F679" s="12" t="s">
        <v>953</v>
      </c>
      <c r="G679" s="12" t="s">
        <v>968</v>
      </c>
      <c r="H679" s="20" t="s">
        <v>1444</v>
      </c>
      <c r="I679" s="12" t="s">
        <v>1985</v>
      </c>
      <c r="J679" s="12" t="s">
        <v>2260</v>
      </c>
      <c r="K679" s="12" t="s">
        <v>2817</v>
      </c>
      <c r="L679" s="2" t="s">
        <v>3303</v>
      </c>
      <c r="M679" s="67" t="s">
        <v>3855</v>
      </c>
    </row>
    <row r="680" spans="1:13" ht="45">
      <c r="A680" s="11">
        <v>677</v>
      </c>
      <c r="B680" s="13" t="s">
        <v>3</v>
      </c>
      <c r="C680" s="12" t="s">
        <v>69</v>
      </c>
      <c r="D680" s="12" t="s">
        <v>133</v>
      </c>
      <c r="E680" s="12" t="s">
        <v>658</v>
      </c>
      <c r="F680" s="12" t="s">
        <v>953</v>
      </c>
      <c r="G680" s="12" t="s">
        <v>966</v>
      </c>
      <c r="H680" s="44" t="s">
        <v>1445</v>
      </c>
      <c r="I680" s="12" t="s">
        <v>1986</v>
      </c>
      <c r="J680" s="12" t="s">
        <v>2432</v>
      </c>
      <c r="K680" s="12" t="s">
        <v>2817</v>
      </c>
      <c r="L680" s="2" t="s">
        <v>3303</v>
      </c>
      <c r="M680" s="67" t="s">
        <v>5394</v>
      </c>
    </row>
    <row r="681" spans="1:13" ht="45">
      <c r="A681" s="11">
        <v>678</v>
      </c>
      <c r="B681" s="13" t="s">
        <v>3</v>
      </c>
      <c r="C681" s="12" t="s">
        <v>69</v>
      </c>
      <c r="D681" s="12" t="s">
        <v>133</v>
      </c>
      <c r="E681" s="12" t="s">
        <v>659</v>
      </c>
      <c r="F681" s="12" t="s">
        <v>953</v>
      </c>
      <c r="G681" s="12" t="s">
        <v>968</v>
      </c>
      <c r="H681" s="44" t="s">
        <v>1222</v>
      </c>
      <c r="I681" s="12" t="s">
        <v>1987</v>
      </c>
      <c r="J681" s="12" t="s">
        <v>2433</v>
      </c>
      <c r="K681" s="12" t="s">
        <v>2817</v>
      </c>
      <c r="L681" s="2" t="s">
        <v>3303</v>
      </c>
      <c r="M681" s="67" t="s">
        <v>5395</v>
      </c>
    </row>
    <row r="682" spans="1:13" ht="45">
      <c r="A682" s="11">
        <v>679</v>
      </c>
      <c r="B682" s="12" t="s">
        <v>3</v>
      </c>
      <c r="C682" s="12" t="s">
        <v>69</v>
      </c>
      <c r="D682" s="12" t="s">
        <v>133</v>
      </c>
      <c r="E682" s="12" t="s">
        <v>660</v>
      </c>
      <c r="F682" s="12" t="s">
        <v>953</v>
      </c>
      <c r="G682" s="12" t="s">
        <v>974</v>
      </c>
      <c r="H682" s="20" t="s">
        <v>1446</v>
      </c>
      <c r="I682" s="12" t="s">
        <v>1985</v>
      </c>
      <c r="J682" s="12" t="s">
        <v>2260</v>
      </c>
      <c r="K682" s="12" t="s">
        <v>2817</v>
      </c>
      <c r="L682" s="2" t="s">
        <v>3303</v>
      </c>
      <c r="M682" s="67" t="s">
        <v>3855</v>
      </c>
    </row>
    <row r="683" spans="1:13" ht="45">
      <c r="A683" s="11">
        <v>680</v>
      </c>
      <c r="B683" s="12" t="s">
        <v>3</v>
      </c>
      <c r="C683" s="12" t="s">
        <v>69</v>
      </c>
      <c r="D683" s="12" t="s">
        <v>133</v>
      </c>
      <c r="E683" s="12" t="s">
        <v>661</v>
      </c>
      <c r="F683" s="12" t="s">
        <v>953</v>
      </c>
      <c r="G683" s="12" t="s">
        <v>1103</v>
      </c>
      <c r="H683" s="20" t="s">
        <v>1447</v>
      </c>
      <c r="I683" s="12" t="s">
        <v>1985</v>
      </c>
      <c r="J683" s="12" t="s">
        <v>2257</v>
      </c>
      <c r="K683" s="12" t="s">
        <v>2817</v>
      </c>
      <c r="L683" s="2" t="s">
        <v>3303</v>
      </c>
      <c r="M683" s="67" t="s">
        <v>3855</v>
      </c>
    </row>
    <row r="684" spans="1:13" ht="45">
      <c r="A684" s="11">
        <v>681</v>
      </c>
      <c r="B684" s="13" t="s">
        <v>7</v>
      </c>
      <c r="C684" s="12" t="s">
        <v>69</v>
      </c>
      <c r="D684" s="12" t="s">
        <v>133</v>
      </c>
      <c r="E684" s="12" t="s">
        <v>363</v>
      </c>
      <c r="F684" s="12" t="s">
        <v>953</v>
      </c>
      <c r="G684" s="12" t="s">
        <v>1033</v>
      </c>
      <c r="H684" s="20" t="s">
        <v>1294</v>
      </c>
      <c r="I684" s="12" t="s">
        <v>1986</v>
      </c>
      <c r="J684" s="12" t="s">
        <v>2263</v>
      </c>
      <c r="K684" s="12" t="s">
        <v>2817</v>
      </c>
      <c r="L684" s="2" t="s">
        <v>3303</v>
      </c>
      <c r="M684" s="67" t="s">
        <v>5396</v>
      </c>
    </row>
    <row r="685" spans="1:13" ht="45">
      <c r="A685" s="11">
        <v>682</v>
      </c>
      <c r="B685" s="12" t="s">
        <v>7</v>
      </c>
      <c r="C685" s="12" t="s">
        <v>69</v>
      </c>
      <c r="D685" s="12" t="s">
        <v>133</v>
      </c>
      <c r="E685" s="12" t="s">
        <v>662</v>
      </c>
      <c r="F685" s="12" t="s">
        <v>953</v>
      </c>
      <c r="G685" s="12" t="s">
        <v>1033</v>
      </c>
      <c r="H685" s="20" t="s">
        <v>1294</v>
      </c>
      <c r="I685" s="12" t="s">
        <v>1985</v>
      </c>
      <c r="J685" s="12" t="s">
        <v>2260</v>
      </c>
      <c r="K685" s="12" t="s">
        <v>2817</v>
      </c>
      <c r="L685" s="2" t="s">
        <v>3303</v>
      </c>
      <c r="M685" s="67" t="s">
        <v>3855</v>
      </c>
    </row>
    <row r="686" spans="1:13" ht="45">
      <c r="A686" s="11">
        <v>683</v>
      </c>
      <c r="B686" s="13" t="s">
        <v>8</v>
      </c>
      <c r="C686" s="12" t="s">
        <v>69</v>
      </c>
      <c r="D686" s="12" t="s">
        <v>133</v>
      </c>
      <c r="E686" s="12" t="s">
        <v>663</v>
      </c>
      <c r="F686" s="12" t="s">
        <v>953</v>
      </c>
      <c r="G686" s="12" t="s">
        <v>993</v>
      </c>
      <c r="H686" s="44" t="s">
        <v>1448</v>
      </c>
      <c r="I686" s="12" t="s">
        <v>1987</v>
      </c>
      <c r="J686" s="12" t="s">
        <v>2433</v>
      </c>
      <c r="K686" s="12" t="s">
        <v>2817</v>
      </c>
      <c r="L686" s="2" t="s">
        <v>3303</v>
      </c>
      <c r="M686" s="67" t="s">
        <v>5397</v>
      </c>
    </row>
    <row r="687" spans="1:13" ht="45">
      <c r="A687" s="11">
        <v>684</v>
      </c>
      <c r="B687" s="13" t="s">
        <v>8</v>
      </c>
      <c r="C687" s="12" t="s">
        <v>69</v>
      </c>
      <c r="D687" s="12" t="s">
        <v>133</v>
      </c>
      <c r="E687" s="12" t="s">
        <v>664</v>
      </c>
      <c r="F687" s="12" t="s">
        <v>953</v>
      </c>
      <c r="G687" s="44" t="s">
        <v>1104</v>
      </c>
      <c r="H687" s="44" t="s">
        <v>1104</v>
      </c>
      <c r="I687" s="12" t="s">
        <v>1987</v>
      </c>
      <c r="J687" s="12" t="s">
        <v>2433</v>
      </c>
      <c r="K687" s="12" t="s">
        <v>2817</v>
      </c>
      <c r="L687" s="2" t="s">
        <v>3303</v>
      </c>
      <c r="M687" s="67" t="s">
        <v>5398</v>
      </c>
    </row>
    <row r="688" spans="1:13" ht="45">
      <c r="A688" s="11">
        <v>685</v>
      </c>
      <c r="B688" s="13" t="s">
        <v>8</v>
      </c>
      <c r="C688" s="12" t="s">
        <v>69</v>
      </c>
      <c r="D688" s="12" t="s">
        <v>133</v>
      </c>
      <c r="E688" s="12" t="s">
        <v>665</v>
      </c>
      <c r="F688" s="12" t="s">
        <v>953</v>
      </c>
      <c r="G688" s="12" t="s">
        <v>976</v>
      </c>
      <c r="H688" s="44" t="s">
        <v>976</v>
      </c>
      <c r="I688" s="12" t="s">
        <v>1988</v>
      </c>
      <c r="J688" s="12" t="s">
        <v>2263</v>
      </c>
      <c r="K688" s="12" t="s">
        <v>2817</v>
      </c>
      <c r="L688" s="2" t="s">
        <v>3303</v>
      </c>
      <c r="M688" s="67" t="s">
        <v>5399</v>
      </c>
    </row>
    <row r="689" spans="1:13" ht="45">
      <c r="A689" s="11">
        <v>686</v>
      </c>
      <c r="B689" s="12" t="s">
        <v>5</v>
      </c>
      <c r="C689" s="12" t="s">
        <v>69</v>
      </c>
      <c r="D689" s="12" t="s">
        <v>133</v>
      </c>
      <c r="E689" s="12" t="s">
        <v>666</v>
      </c>
      <c r="F689" s="12" t="s">
        <v>953</v>
      </c>
      <c r="G689" s="12" t="s">
        <v>966</v>
      </c>
      <c r="H689" s="167" t="s">
        <v>3977</v>
      </c>
      <c r="I689" s="12" t="s">
        <v>1985</v>
      </c>
      <c r="J689" s="12" t="s">
        <v>2260</v>
      </c>
      <c r="K689" s="12" t="s">
        <v>2817</v>
      </c>
      <c r="L689" s="2" t="s">
        <v>3303</v>
      </c>
      <c r="M689" s="67" t="s">
        <v>3855</v>
      </c>
    </row>
    <row r="690" spans="1:13" ht="45">
      <c r="A690" s="11">
        <v>687</v>
      </c>
      <c r="B690" s="12" t="s">
        <v>5</v>
      </c>
      <c r="C690" s="12" t="s">
        <v>69</v>
      </c>
      <c r="D690" s="12" t="s">
        <v>133</v>
      </c>
      <c r="E690" s="12" t="s">
        <v>667</v>
      </c>
      <c r="F690" s="12" t="s">
        <v>953</v>
      </c>
      <c r="G690" s="12" t="s">
        <v>968</v>
      </c>
      <c r="H690" s="167" t="s">
        <v>3977</v>
      </c>
      <c r="I690" s="12" t="s">
        <v>1985</v>
      </c>
      <c r="J690" s="12" t="s">
        <v>2260</v>
      </c>
      <c r="K690" s="12" t="s">
        <v>2817</v>
      </c>
      <c r="L690" s="2" t="s">
        <v>3303</v>
      </c>
      <c r="M690" s="67" t="s">
        <v>3855</v>
      </c>
    </row>
    <row r="691" spans="1:13" ht="45">
      <c r="A691" s="11">
        <v>688</v>
      </c>
      <c r="B691" s="12" t="s">
        <v>5</v>
      </c>
      <c r="C691" s="12" t="s">
        <v>69</v>
      </c>
      <c r="D691" s="12" t="s">
        <v>133</v>
      </c>
      <c r="E691" s="12" t="s">
        <v>668</v>
      </c>
      <c r="F691" s="12" t="s">
        <v>953</v>
      </c>
      <c r="G691" s="12" t="s">
        <v>1018</v>
      </c>
      <c r="H691" s="45" t="s">
        <v>1449</v>
      </c>
      <c r="I691" s="12" t="s">
        <v>1985</v>
      </c>
      <c r="J691" s="12" t="s">
        <v>2260</v>
      </c>
      <c r="K691" s="12" t="s">
        <v>2817</v>
      </c>
      <c r="L691" s="2" t="s">
        <v>3303</v>
      </c>
      <c r="M691" s="67" t="s">
        <v>3855</v>
      </c>
    </row>
    <row r="692" spans="1:13" ht="45">
      <c r="A692" s="11">
        <v>689</v>
      </c>
      <c r="B692" s="12" t="s">
        <v>5</v>
      </c>
      <c r="C692" s="12" t="s">
        <v>69</v>
      </c>
      <c r="D692" s="12" t="s">
        <v>133</v>
      </c>
      <c r="E692" s="12" t="s">
        <v>669</v>
      </c>
      <c r="F692" s="12" t="s">
        <v>953</v>
      </c>
      <c r="G692" s="12" t="s">
        <v>1040</v>
      </c>
      <c r="H692" s="167" t="s">
        <v>1450</v>
      </c>
      <c r="I692" s="12" t="s">
        <v>1985</v>
      </c>
      <c r="J692" s="12" t="s">
        <v>2260</v>
      </c>
      <c r="K692" s="12" t="s">
        <v>2817</v>
      </c>
      <c r="L692" s="2" t="s">
        <v>3303</v>
      </c>
      <c r="M692" s="67" t="s">
        <v>3855</v>
      </c>
    </row>
    <row r="693" spans="1:13" ht="45">
      <c r="A693" s="11">
        <v>690</v>
      </c>
      <c r="B693" s="13" t="s">
        <v>6</v>
      </c>
      <c r="C693" s="12" t="s">
        <v>69</v>
      </c>
      <c r="D693" s="12" t="s">
        <v>133</v>
      </c>
      <c r="E693" s="12" t="s">
        <v>670</v>
      </c>
      <c r="F693" s="12" t="s">
        <v>953</v>
      </c>
      <c r="G693" s="12" t="s">
        <v>978</v>
      </c>
      <c r="H693" s="44" t="s">
        <v>1198</v>
      </c>
      <c r="I693" s="12" t="s">
        <v>1986</v>
      </c>
      <c r="J693" s="12" t="s">
        <v>2432</v>
      </c>
      <c r="K693" s="12" t="s">
        <v>2817</v>
      </c>
      <c r="L693" s="2" t="s">
        <v>3303</v>
      </c>
      <c r="M693" s="67" t="s">
        <v>5400</v>
      </c>
    </row>
    <row r="694" spans="1:13" s="101" customFormat="1" ht="112.5">
      <c r="A694" s="11">
        <v>691</v>
      </c>
      <c r="B694" s="13" t="s">
        <v>7</v>
      </c>
      <c r="C694" s="12" t="s">
        <v>69</v>
      </c>
      <c r="D694" s="12" t="s">
        <v>4962</v>
      </c>
      <c r="E694" s="12" t="s">
        <v>4963</v>
      </c>
      <c r="F694" s="12" t="s">
        <v>953</v>
      </c>
      <c r="G694" s="12" t="s">
        <v>1171</v>
      </c>
      <c r="H694" s="12" t="s">
        <v>1171</v>
      </c>
      <c r="I694" s="12" t="s">
        <v>4964</v>
      </c>
      <c r="J694" s="12" t="s">
        <v>4965</v>
      </c>
      <c r="K694" s="12" t="s">
        <v>4966</v>
      </c>
      <c r="L694" s="2" t="s">
        <v>4967</v>
      </c>
      <c r="M694" s="168" t="s">
        <v>4968</v>
      </c>
    </row>
    <row r="695" spans="1:13" s="101" customFormat="1" ht="45">
      <c r="A695" s="11">
        <v>692</v>
      </c>
      <c r="B695" s="13" t="s">
        <v>6</v>
      </c>
      <c r="C695" s="12" t="s">
        <v>69</v>
      </c>
      <c r="D695" s="12" t="s">
        <v>4962</v>
      </c>
      <c r="E695" s="12" t="s">
        <v>4969</v>
      </c>
      <c r="F695" s="12" t="s">
        <v>953</v>
      </c>
      <c r="G695" s="12" t="s">
        <v>974</v>
      </c>
      <c r="H695" s="44" t="s">
        <v>995</v>
      </c>
      <c r="I695" s="12" t="s">
        <v>4970</v>
      </c>
      <c r="J695" s="12" t="s">
        <v>4971</v>
      </c>
      <c r="K695" s="12" t="s">
        <v>4972</v>
      </c>
      <c r="L695" s="2" t="s">
        <v>4973</v>
      </c>
      <c r="M695" s="168" t="s">
        <v>4974</v>
      </c>
    </row>
    <row r="696" spans="1:13" s="101" customFormat="1" ht="45">
      <c r="A696" s="11">
        <v>693</v>
      </c>
      <c r="B696" s="13" t="s">
        <v>8</v>
      </c>
      <c r="C696" s="12" t="s">
        <v>69</v>
      </c>
      <c r="D696" s="12" t="s">
        <v>4962</v>
      </c>
      <c r="E696" s="12" t="s">
        <v>4975</v>
      </c>
      <c r="F696" s="12" t="s">
        <v>953</v>
      </c>
      <c r="G696" s="12" t="s">
        <v>1102</v>
      </c>
      <c r="H696" s="44" t="s">
        <v>4976</v>
      </c>
      <c r="I696" s="12" t="s">
        <v>4977</v>
      </c>
      <c r="J696" s="12" t="s">
        <v>4978</v>
      </c>
      <c r="K696" s="12" t="s">
        <v>4979</v>
      </c>
      <c r="L696" s="2" t="s">
        <v>4980</v>
      </c>
      <c r="M696" s="168" t="s">
        <v>4981</v>
      </c>
    </row>
    <row r="697" spans="1:13" s="101" customFormat="1" ht="45">
      <c r="A697" s="11">
        <v>694</v>
      </c>
      <c r="B697" s="13" t="s">
        <v>6</v>
      </c>
      <c r="C697" s="12" t="s">
        <v>69</v>
      </c>
      <c r="D697" s="12" t="s">
        <v>4962</v>
      </c>
      <c r="E697" s="12" t="s">
        <v>4982</v>
      </c>
      <c r="F697" s="12" t="s">
        <v>953</v>
      </c>
      <c r="G697" s="12" t="s">
        <v>1540</v>
      </c>
      <c r="H697" s="44" t="s">
        <v>1508</v>
      </c>
      <c r="I697" s="12" t="s">
        <v>4983</v>
      </c>
      <c r="J697" s="12" t="s">
        <v>4984</v>
      </c>
      <c r="K697" s="12" t="s">
        <v>4985</v>
      </c>
      <c r="L697" s="2" t="s">
        <v>4986</v>
      </c>
      <c r="M697" s="168" t="s">
        <v>4987</v>
      </c>
    </row>
    <row r="698" spans="1:13" ht="50.65" customHeight="1">
      <c r="A698" s="11">
        <v>695</v>
      </c>
      <c r="B698" s="17" t="s">
        <v>2</v>
      </c>
      <c r="C698" s="12" t="s">
        <v>69</v>
      </c>
      <c r="D698" s="17" t="s">
        <v>134</v>
      </c>
      <c r="E698" s="17" t="s">
        <v>671</v>
      </c>
      <c r="F698" s="12" t="s">
        <v>961</v>
      </c>
      <c r="G698" s="12" t="s">
        <v>1105</v>
      </c>
      <c r="H698" s="137" t="s">
        <v>1451</v>
      </c>
      <c r="I698" s="17" t="s">
        <v>1989</v>
      </c>
      <c r="J698" s="17" t="s">
        <v>2259</v>
      </c>
      <c r="K698" s="12" t="s">
        <v>2818</v>
      </c>
      <c r="L698" s="12" t="s">
        <v>3304</v>
      </c>
      <c r="M698" s="148" t="s">
        <v>5494</v>
      </c>
    </row>
    <row r="699" spans="1:13" ht="50.65" customHeight="1">
      <c r="A699" s="11">
        <v>696</v>
      </c>
      <c r="B699" s="17" t="s">
        <v>7</v>
      </c>
      <c r="C699" s="12" t="s">
        <v>69</v>
      </c>
      <c r="D699" s="17" t="s">
        <v>134</v>
      </c>
      <c r="E699" s="17" t="s">
        <v>672</v>
      </c>
      <c r="F699" s="12" t="s">
        <v>961</v>
      </c>
      <c r="G699" s="12" t="s">
        <v>995</v>
      </c>
      <c r="H699" s="137" t="s">
        <v>1225</v>
      </c>
      <c r="I699" s="17" t="s">
        <v>1990</v>
      </c>
      <c r="J699" s="17" t="s">
        <v>2259</v>
      </c>
      <c r="K699" s="12" t="s">
        <v>2819</v>
      </c>
      <c r="L699" s="12" t="s">
        <v>3305</v>
      </c>
      <c r="M699" s="148" t="s">
        <v>3614</v>
      </c>
    </row>
    <row r="700" spans="1:13" ht="50.65" customHeight="1">
      <c r="A700" s="11">
        <v>697</v>
      </c>
      <c r="B700" s="17" t="s">
        <v>7</v>
      </c>
      <c r="C700" s="12" t="s">
        <v>69</v>
      </c>
      <c r="D700" s="17" t="s">
        <v>134</v>
      </c>
      <c r="E700" s="17" t="s">
        <v>673</v>
      </c>
      <c r="F700" s="12" t="s">
        <v>961</v>
      </c>
      <c r="G700" s="12" t="s">
        <v>972</v>
      </c>
      <c r="H700" s="137" t="s">
        <v>1452</v>
      </c>
      <c r="I700" s="17" t="s">
        <v>1989</v>
      </c>
      <c r="J700" s="17" t="s">
        <v>2259</v>
      </c>
      <c r="K700" s="12" t="s">
        <v>2818</v>
      </c>
      <c r="L700" s="12" t="s">
        <v>3304</v>
      </c>
      <c r="M700" s="148" t="s">
        <v>3948</v>
      </c>
    </row>
    <row r="701" spans="1:13" ht="50.65" customHeight="1">
      <c r="A701" s="11">
        <v>698</v>
      </c>
      <c r="B701" s="17" t="s">
        <v>5</v>
      </c>
      <c r="C701" s="12" t="s">
        <v>69</v>
      </c>
      <c r="D701" s="17" t="s">
        <v>134</v>
      </c>
      <c r="E701" s="17" t="s">
        <v>674</v>
      </c>
      <c r="F701" s="12" t="s">
        <v>961</v>
      </c>
      <c r="G701" s="12" t="s">
        <v>966</v>
      </c>
      <c r="H701" s="33" t="s">
        <v>1330</v>
      </c>
      <c r="I701" s="17" t="s">
        <v>1991</v>
      </c>
      <c r="J701" s="17" t="s">
        <v>2376</v>
      </c>
      <c r="K701" s="12" t="s">
        <v>2820</v>
      </c>
      <c r="L701" s="12" t="s">
        <v>3306</v>
      </c>
      <c r="M701" s="169"/>
    </row>
    <row r="702" spans="1:13" ht="50.65" customHeight="1">
      <c r="A702" s="11">
        <v>699</v>
      </c>
      <c r="B702" s="17" t="s">
        <v>4961</v>
      </c>
      <c r="C702" s="12" t="s">
        <v>69</v>
      </c>
      <c r="D702" s="17" t="s">
        <v>135</v>
      </c>
      <c r="E702" s="17" t="s">
        <v>5496</v>
      </c>
      <c r="F702" s="12" t="s">
        <v>961</v>
      </c>
      <c r="G702" s="12" t="s">
        <v>978</v>
      </c>
      <c r="H702" s="137" t="s">
        <v>1453</v>
      </c>
      <c r="I702" s="17" t="s">
        <v>1991</v>
      </c>
      <c r="J702" s="17" t="s">
        <v>2376</v>
      </c>
      <c r="K702" s="12" t="s">
        <v>2820</v>
      </c>
      <c r="L702" s="12" t="s">
        <v>3306</v>
      </c>
      <c r="M702" s="170"/>
    </row>
    <row r="703" spans="1:13" ht="45">
      <c r="A703" s="11">
        <v>700</v>
      </c>
      <c r="B703" s="12" t="s">
        <v>2</v>
      </c>
      <c r="C703" s="12" t="s">
        <v>69</v>
      </c>
      <c r="D703" s="12" t="s">
        <v>136</v>
      </c>
      <c r="E703" s="12" t="s">
        <v>675</v>
      </c>
      <c r="F703" s="12" t="s">
        <v>953</v>
      </c>
      <c r="G703" s="12" t="s">
        <v>978</v>
      </c>
      <c r="H703" s="46" t="s">
        <v>1116</v>
      </c>
      <c r="I703" s="12" t="s">
        <v>1992</v>
      </c>
      <c r="J703" s="12" t="s">
        <v>2314</v>
      </c>
      <c r="K703" s="12" t="s">
        <v>2821</v>
      </c>
      <c r="L703" s="12" t="s">
        <v>3307</v>
      </c>
      <c r="M703" s="67" t="s">
        <v>3615</v>
      </c>
    </row>
    <row r="704" spans="1:13">
      <c r="A704" s="11">
        <v>701</v>
      </c>
      <c r="B704" s="12" t="s">
        <v>2</v>
      </c>
      <c r="C704" s="12" t="s">
        <v>69</v>
      </c>
      <c r="D704" s="12" t="s">
        <v>136</v>
      </c>
      <c r="E704" s="12" t="s">
        <v>676</v>
      </c>
      <c r="F704" s="12" t="s">
        <v>953</v>
      </c>
      <c r="G704" s="12" t="s">
        <v>1002</v>
      </c>
      <c r="H704" s="46" t="s">
        <v>1267</v>
      </c>
      <c r="I704" s="12" t="s">
        <v>1993</v>
      </c>
      <c r="J704" s="12" t="s">
        <v>2314</v>
      </c>
      <c r="K704" s="12" t="s">
        <v>2822</v>
      </c>
      <c r="L704" s="12" t="s">
        <v>3307</v>
      </c>
      <c r="M704" s="15"/>
    </row>
    <row r="705" spans="1:13" ht="45">
      <c r="A705" s="11">
        <v>702</v>
      </c>
      <c r="B705" s="12" t="s">
        <v>3</v>
      </c>
      <c r="C705" s="12" t="s">
        <v>69</v>
      </c>
      <c r="D705" s="12" t="s">
        <v>136</v>
      </c>
      <c r="E705" s="12" t="s">
        <v>677</v>
      </c>
      <c r="F705" s="12" t="s">
        <v>953</v>
      </c>
      <c r="G705" s="12" t="s">
        <v>968</v>
      </c>
      <c r="H705" s="46" t="s">
        <v>3902</v>
      </c>
      <c r="I705" s="12" t="s">
        <v>1994</v>
      </c>
      <c r="J705" s="12" t="s">
        <v>2314</v>
      </c>
      <c r="K705" s="12" t="s">
        <v>2823</v>
      </c>
      <c r="L705" s="12" t="s">
        <v>3307</v>
      </c>
      <c r="M705" s="67" t="s">
        <v>3616</v>
      </c>
    </row>
    <row r="706" spans="1:13">
      <c r="A706" s="11">
        <v>703</v>
      </c>
      <c r="B706" s="13" t="s">
        <v>7</v>
      </c>
      <c r="C706" s="12" t="s">
        <v>69</v>
      </c>
      <c r="D706" s="12" t="s">
        <v>136</v>
      </c>
      <c r="E706" s="12" t="s">
        <v>363</v>
      </c>
      <c r="F706" s="12" t="s">
        <v>953</v>
      </c>
      <c r="G706" s="12" t="s">
        <v>1033</v>
      </c>
      <c r="H706" s="46" t="s">
        <v>1294</v>
      </c>
      <c r="I706" s="12" t="s">
        <v>1995</v>
      </c>
      <c r="J706" s="12" t="s">
        <v>2256</v>
      </c>
      <c r="K706" s="12" t="s">
        <v>1995</v>
      </c>
      <c r="L706" s="12" t="s">
        <v>3308</v>
      </c>
      <c r="M706" s="67" t="s">
        <v>3617</v>
      </c>
    </row>
    <row r="707" spans="1:13">
      <c r="A707" s="11">
        <v>704</v>
      </c>
      <c r="B707" s="13" t="s">
        <v>7</v>
      </c>
      <c r="C707" s="12" t="s">
        <v>69</v>
      </c>
      <c r="D707" s="12" t="s">
        <v>136</v>
      </c>
      <c r="E707" s="12" t="s">
        <v>363</v>
      </c>
      <c r="F707" s="12" t="s">
        <v>953</v>
      </c>
      <c r="G707" s="12" t="s">
        <v>1033</v>
      </c>
      <c r="H707" s="46" t="s">
        <v>1454</v>
      </c>
      <c r="I707" s="12" t="s">
        <v>1996</v>
      </c>
      <c r="J707" s="12" t="s">
        <v>2313</v>
      </c>
      <c r="K707" s="12" t="s">
        <v>1996</v>
      </c>
      <c r="L707" s="12" t="s">
        <v>3309</v>
      </c>
      <c r="M707" s="67" t="s">
        <v>3618</v>
      </c>
    </row>
    <row r="708" spans="1:13">
      <c r="A708" s="11">
        <v>705</v>
      </c>
      <c r="B708" s="12" t="s">
        <v>7</v>
      </c>
      <c r="C708" s="12" t="s">
        <v>69</v>
      </c>
      <c r="D708" s="12" t="s">
        <v>136</v>
      </c>
      <c r="E708" s="12" t="s">
        <v>678</v>
      </c>
      <c r="F708" s="12" t="s">
        <v>953</v>
      </c>
      <c r="G708" s="12" t="s">
        <v>994</v>
      </c>
      <c r="H708" s="31">
        <v>42066</v>
      </c>
      <c r="I708" s="12" t="s">
        <v>1997</v>
      </c>
      <c r="J708" s="12" t="s">
        <v>2434</v>
      </c>
      <c r="K708" s="12" t="s">
        <v>1997</v>
      </c>
      <c r="L708" s="12" t="s">
        <v>3310</v>
      </c>
      <c r="M708" s="67" t="s">
        <v>3619</v>
      </c>
    </row>
    <row r="709" spans="1:13" ht="45">
      <c r="A709" s="11">
        <v>706</v>
      </c>
      <c r="B709" s="12" t="s">
        <v>5</v>
      </c>
      <c r="C709" s="12" t="s">
        <v>69</v>
      </c>
      <c r="D709" s="12" t="s">
        <v>136</v>
      </c>
      <c r="E709" s="12" t="s">
        <v>679</v>
      </c>
      <c r="F709" s="12" t="s">
        <v>953</v>
      </c>
      <c r="G709" s="12" t="s">
        <v>966</v>
      </c>
      <c r="H709" s="46" t="s">
        <v>1159</v>
      </c>
      <c r="I709" s="12" t="s">
        <v>1998</v>
      </c>
      <c r="J709" s="12" t="s">
        <v>2435</v>
      </c>
      <c r="K709" s="12" t="s">
        <v>2824</v>
      </c>
      <c r="L709" s="12" t="s">
        <v>3311</v>
      </c>
      <c r="M709" s="67" t="s">
        <v>3620</v>
      </c>
    </row>
    <row r="710" spans="1:13">
      <c r="A710" s="11">
        <v>707</v>
      </c>
      <c r="B710" s="13" t="s">
        <v>6</v>
      </c>
      <c r="C710" s="12" t="s">
        <v>69</v>
      </c>
      <c r="D710" s="12" t="s">
        <v>136</v>
      </c>
      <c r="E710" s="12" t="s">
        <v>680</v>
      </c>
      <c r="F710" s="12" t="s">
        <v>953</v>
      </c>
      <c r="G710" s="12" t="s">
        <v>974</v>
      </c>
      <c r="H710" s="46" t="s">
        <v>1225</v>
      </c>
      <c r="I710" s="12" t="s">
        <v>1999</v>
      </c>
      <c r="J710" s="12" t="s">
        <v>2314</v>
      </c>
      <c r="K710" s="12" t="s">
        <v>2825</v>
      </c>
      <c r="L710" s="12" t="s">
        <v>3312</v>
      </c>
      <c r="M710" s="67" t="s">
        <v>3621</v>
      </c>
    </row>
    <row r="711" spans="1:13">
      <c r="A711" s="11">
        <v>708</v>
      </c>
      <c r="B711" s="13" t="s">
        <v>5</v>
      </c>
      <c r="C711" s="13" t="s">
        <v>70</v>
      </c>
      <c r="D711" s="12" t="s">
        <v>137</v>
      </c>
      <c r="E711" s="12" t="s">
        <v>681</v>
      </c>
      <c r="F711" s="12">
        <v>2022</v>
      </c>
      <c r="G711" s="12">
        <v>7</v>
      </c>
      <c r="H711" s="33">
        <v>44758</v>
      </c>
      <c r="I711" s="12" t="s">
        <v>2000</v>
      </c>
      <c r="J711" s="12" t="s">
        <v>2376</v>
      </c>
      <c r="K711" s="12" t="s">
        <v>2826</v>
      </c>
      <c r="L711" s="11" t="s">
        <v>3313</v>
      </c>
      <c r="M711" s="71" t="s">
        <v>3622</v>
      </c>
    </row>
    <row r="712" spans="1:13">
      <c r="A712" s="11">
        <v>709</v>
      </c>
      <c r="B712" s="13" t="s">
        <v>5</v>
      </c>
      <c r="C712" s="13" t="s">
        <v>70</v>
      </c>
      <c r="D712" s="12" t="s">
        <v>137</v>
      </c>
      <c r="E712" s="12" t="s">
        <v>681</v>
      </c>
      <c r="F712" s="12">
        <v>2023</v>
      </c>
      <c r="G712" s="12">
        <v>7</v>
      </c>
      <c r="H712" s="33">
        <v>45122</v>
      </c>
      <c r="I712" s="12" t="s">
        <v>2000</v>
      </c>
      <c r="J712" s="12" t="s">
        <v>2376</v>
      </c>
      <c r="K712" s="12" t="s">
        <v>2826</v>
      </c>
      <c r="L712" s="11" t="s">
        <v>3708</v>
      </c>
      <c r="M712" s="71" t="s">
        <v>5401</v>
      </c>
    </row>
    <row r="713" spans="1:13">
      <c r="A713" s="11">
        <v>710</v>
      </c>
      <c r="B713" s="13" t="s">
        <v>5</v>
      </c>
      <c r="C713" s="13" t="s">
        <v>70</v>
      </c>
      <c r="D713" s="12" t="s">
        <v>137</v>
      </c>
      <c r="E713" s="12" t="s">
        <v>681</v>
      </c>
      <c r="F713" s="12">
        <v>2024</v>
      </c>
      <c r="G713" s="12">
        <v>7</v>
      </c>
      <c r="H713" s="33">
        <v>45493</v>
      </c>
      <c r="I713" s="12" t="s">
        <v>2000</v>
      </c>
      <c r="J713" s="12" t="s">
        <v>2376</v>
      </c>
      <c r="K713" s="12" t="s">
        <v>2826</v>
      </c>
      <c r="L713" s="11" t="s">
        <v>3708</v>
      </c>
      <c r="M713" s="71" t="s">
        <v>5401</v>
      </c>
    </row>
    <row r="714" spans="1:13">
      <c r="A714" s="11">
        <v>711</v>
      </c>
      <c r="B714" s="37" t="s">
        <v>5</v>
      </c>
      <c r="C714" s="37" t="s">
        <v>70</v>
      </c>
      <c r="D714" s="12" t="s">
        <v>137</v>
      </c>
      <c r="E714" s="12" t="s">
        <v>681</v>
      </c>
      <c r="F714" s="12">
        <v>2025</v>
      </c>
      <c r="G714" s="12">
        <v>7</v>
      </c>
      <c r="H714" s="33">
        <v>45857</v>
      </c>
      <c r="I714" s="12" t="s">
        <v>2000</v>
      </c>
      <c r="J714" s="12" t="s">
        <v>2376</v>
      </c>
      <c r="K714" s="12" t="s">
        <v>2826</v>
      </c>
      <c r="L714" s="11" t="s">
        <v>3708</v>
      </c>
      <c r="M714" s="172" t="s">
        <v>5401</v>
      </c>
    </row>
    <row r="715" spans="1:13" s="171" customFormat="1">
      <c r="A715" s="11">
        <v>712</v>
      </c>
      <c r="B715" s="11" t="s">
        <v>5105</v>
      </c>
      <c r="C715" s="11" t="s">
        <v>5106</v>
      </c>
      <c r="D715" s="11" t="s">
        <v>5107</v>
      </c>
      <c r="E715" s="11" t="s">
        <v>5108</v>
      </c>
      <c r="F715" s="11" t="s">
        <v>5109</v>
      </c>
      <c r="G715" s="12" t="s">
        <v>5110</v>
      </c>
      <c r="H715" s="12" t="s">
        <v>5111</v>
      </c>
      <c r="I715" s="11" t="s">
        <v>5112</v>
      </c>
      <c r="J715" s="11" t="s">
        <v>5113</v>
      </c>
      <c r="K715" s="11" t="s">
        <v>5114</v>
      </c>
      <c r="L715" s="11" t="s">
        <v>5115</v>
      </c>
      <c r="M715" s="173" t="s">
        <v>5402</v>
      </c>
    </row>
    <row r="716" spans="1:13" s="171" customFormat="1">
      <c r="A716" s="11">
        <v>713</v>
      </c>
      <c r="B716" s="11" t="s">
        <v>5116</v>
      </c>
      <c r="C716" s="11" t="s">
        <v>5106</v>
      </c>
      <c r="D716" s="11" t="s">
        <v>5107</v>
      </c>
      <c r="E716" s="11" t="s">
        <v>5117</v>
      </c>
      <c r="F716" s="11" t="s">
        <v>5109</v>
      </c>
      <c r="G716" s="12" t="s">
        <v>5118</v>
      </c>
      <c r="H716" s="12" t="s">
        <v>5119</v>
      </c>
      <c r="I716" s="11" t="s">
        <v>5120</v>
      </c>
      <c r="J716" s="11" t="s">
        <v>5113</v>
      </c>
      <c r="K716" s="11" t="s">
        <v>5114</v>
      </c>
      <c r="L716" s="11" t="s">
        <v>5121</v>
      </c>
      <c r="M716" s="173" t="s">
        <v>5402</v>
      </c>
    </row>
    <row r="717" spans="1:13">
      <c r="A717" s="11">
        <v>714</v>
      </c>
      <c r="B717" s="13" t="s">
        <v>3749</v>
      </c>
      <c r="C717" s="13" t="s">
        <v>71</v>
      </c>
      <c r="D717" s="12" t="s">
        <v>3747</v>
      </c>
      <c r="E717" s="12" t="s">
        <v>3750</v>
      </c>
      <c r="F717" s="12" t="s">
        <v>3751</v>
      </c>
      <c r="G717" s="12" t="s">
        <v>3752</v>
      </c>
      <c r="H717" s="33" t="s">
        <v>3744</v>
      </c>
      <c r="I717" s="12" t="s">
        <v>3753</v>
      </c>
      <c r="J717" s="12" t="s">
        <v>3754</v>
      </c>
      <c r="K717" s="24" t="s">
        <v>2827</v>
      </c>
      <c r="L717" s="82" t="s">
        <v>3745</v>
      </c>
      <c r="M717" s="68" t="s">
        <v>5403</v>
      </c>
    </row>
    <row r="718" spans="1:13">
      <c r="A718" s="11">
        <v>715</v>
      </c>
      <c r="B718" s="12" t="s">
        <v>5</v>
      </c>
      <c r="C718" s="13" t="s">
        <v>70</v>
      </c>
      <c r="D718" s="12" t="s">
        <v>138</v>
      </c>
      <c r="E718" s="12" t="s">
        <v>682</v>
      </c>
      <c r="F718" s="12">
        <v>2023</v>
      </c>
      <c r="G718" s="12">
        <v>7</v>
      </c>
      <c r="H718" s="33">
        <v>45129</v>
      </c>
      <c r="I718" s="12" t="s">
        <v>2001</v>
      </c>
      <c r="J718" s="12" t="s">
        <v>2376</v>
      </c>
      <c r="K718" s="12" t="s">
        <v>2826</v>
      </c>
      <c r="L718" s="11" t="s">
        <v>3313</v>
      </c>
      <c r="M718" s="67" t="s">
        <v>5404</v>
      </c>
    </row>
    <row r="719" spans="1:13">
      <c r="A719" s="11">
        <v>716</v>
      </c>
      <c r="B719" s="12" t="s">
        <v>5</v>
      </c>
      <c r="C719" s="13" t="s">
        <v>70</v>
      </c>
      <c r="D719" s="12" t="s">
        <v>138</v>
      </c>
      <c r="E719" s="12" t="s">
        <v>682</v>
      </c>
      <c r="F719" s="12">
        <v>2024</v>
      </c>
      <c r="G719" s="12">
        <v>7</v>
      </c>
      <c r="H719" s="33" t="s">
        <v>5259</v>
      </c>
      <c r="I719" s="12" t="s">
        <v>2001</v>
      </c>
      <c r="J719" s="12" t="s">
        <v>2376</v>
      </c>
      <c r="K719" s="12" t="s">
        <v>2826</v>
      </c>
      <c r="L719" s="11" t="s">
        <v>3313</v>
      </c>
      <c r="M719" s="67" t="s">
        <v>5404</v>
      </c>
    </row>
    <row r="720" spans="1:13" s="22" customFormat="1" ht="42" customHeight="1">
      <c r="A720" s="11">
        <v>717</v>
      </c>
      <c r="B720" s="13" t="s">
        <v>5</v>
      </c>
      <c r="C720" s="13" t="s">
        <v>70</v>
      </c>
      <c r="D720" s="17" t="s">
        <v>138</v>
      </c>
      <c r="E720" s="17" t="s">
        <v>682</v>
      </c>
      <c r="F720" s="12">
        <v>2025</v>
      </c>
      <c r="G720" s="14">
        <v>7</v>
      </c>
      <c r="H720" s="14" t="s">
        <v>5260</v>
      </c>
      <c r="I720" s="17" t="s">
        <v>2001</v>
      </c>
      <c r="J720" s="17" t="s">
        <v>2376</v>
      </c>
      <c r="K720" s="12" t="s">
        <v>2826</v>
      </c>
      <c r="L720" s="5" t="s">
        <v>3708</v>
      </c>
      <c r="M720" s="67" t="s">
        <v>5404</v>
      </c>
    </row>
    <row r="721" spans="1:13" ht="33" customHeight="1">
      <c r="A721" s="11">
        <v>718</v>
      </c>
      <c r="B721" s="17" t="s">
        <v>2</v>
      </c>
      <c r="C721" s="13" t="s">
        <v>70</v>
      </c>
      <c r="D721" s="12" t="s">
        <v>139</v>
      </c>
      <c r="E721" s="17" t="s">
        <v>683</v>
      </c>
      <c r="F721" s="12" t="s">
        <v>953</v>
      </c>
      <c r="G721" s="17" t="s">
        <v>1002</v>
      </c>
      <c r="H721" s="13" t="s">
        <v>1455</v>
      </c>
      <c r="I721" s="17" t="s">
        <v>2002</v>
      </c>
      <c r="J721" s="17" t="s">
        <v>2436</v>
      </c>
      <c r="K721" s="12" t="s">
        <v>2828</v>
      </c>
      <c r="L721" s="17" t="s">
        <v>3314</v>
      </c>
      <c r="M721" s="17"/>
    </row>
    <row r="722" spans="1:13" ht="33" customHeight="1">
      <c r="A722" s="11">
        <v>719</v>
      </c>
      <c r="B722" s="17" t="s">
        <v>8</v>
      </c>
      <c r="C722" s="13" t="s">
        <v>70</v>
      </c>
      <c r="D722" s="12" t="s">
        <v>139</v>
      </c>
      <c r="E722" s="17" t="s">
        <v>684</v>
      </c>
      <c r="F722" s="12" t="s">
        <v>953</v>
      </c>
      <c r="G722" s="17" t="s">
        <v>976</v>
      </c>
      <c r="H722" s="13" t="s">
        <v>4232</v>
      </c>
      <c r="I722" s="17" t="s">
        <v>2003</v>
      </c>
      <c r="J722" s="17" t="s">
        <v>2436</v>
      </c>
      <c r="K722" s="17" t="s">
        <v>2829</v>
      </c>
      <c r="L722" s="17" t="s">
        <v>3315</v>
      </c>
      <c r="M722" s="17"/>
    </row>
    <row r="723" spans="1:13" ht="33" customHeight="1">
      <c r="A723" s="11">
        <v>720</v>
      </c>
      <c r="B723" s="17" t="s">
        <v>5</v>
      </c>
      <c r="C723" s="13" t="s">
        <v>70</v>
      </c>
      <c r="D723" s="12" t="s">
        <v>139</v>
      </c>
      <c r="E723" s="17" t="s">
        <v>685</v>
      </c>
      <c r="F723" s="12" t="s">
        <v>953</v>
      </c>
      <c r="G723" s="17" t="s">
        <v>966</v>
      </c>
      <c r="H723" s="13" t="s">
        <v>1159</v>
      </c>
      <c r="I723" s="17" t="s">
        <v>2004</v>
      </c>
      <c r="J723" s="17"/>
      <c r="K723" s="12" t="s">
        <v>2828</v>
      </c>
      <c r="L723" s="17" t="s">
        <v>3314</v>
      </c>
      <c r="M723" s="17"/>
    </row>
    <row r="724" spans="1:13" ht="33" customHeight="1">
      <c r="A724" s="11">
        <v>721</v>
      </c>
      <c r="B724" s="13" t="s">
        <v>6</v>
      </c>
      <c r="C724" s="13" t="s">
        <v>70</v>
      </c>
      <c r="D724" s="12" t="s">
        <v>139</v>
      </c>
      <c r="E724" s="17" t="s">
        <v>686</v>
      </c>
      <c r="F724" s="12" t="s">
        <v>953</v>
      </c>
      <c r="G724" s="13" t="s">
        <v>972</v>
      </c>
      <c r="H724" s="13" t="s">
        <v>4233</v>
      </c>
      <c r="I724" s="17" t="s">
        <v>2005</v>
      </c>
      <c r="J724" s="17" t="s">
        <v>2436</v>
      </c>
      <c r="K724" s="12" t="s">
        <v>2828</v>
      </c>
      <c r="L724" s="17" t="s">
        <v>3314</v>
      </c>
      <c r="M724" s="17"/>
    </row>
    <row r="725" spans="1:13" ht="45">
      <c r="A725" s="11">
        <v>722</v>
      </c>
      <c r="B725" s="12" t="s">
        <v>41</v>
      </c>
      <c r="C725" s="13" t="s">
        <v>70</v>
      </c>
      <c r="D725" s="12" t="s">
        <v>140</v>
      </c>
      <c r="E725" s="12" t="s">
        <v>687</v>
      </c>
      <c r="F725" s="12" t="s">
        <v>953</v>
      </c>
      <c r="G725" s="12" t="s">
        <v>1033</v>
      </c>
      <c r="H725" s="12" t="s">
        <v>1456</v>
      </c>
      <c r="I725" s="12" t="s">
        <v>2006</v>
      </c>
      <c r="J725" s="12" t="s">
        <v>4234</v>
      </c>
      <c r="K725" s="12" t="s">
        <v>2830</v>
      </c>
      <c r="L725" s="12" t="s">
        <v>3316</v>
      </c>
      <c r="M725" s="67" t="s">
        <v>3623</v>
      </c>
    </row>
    <row r="726" spans="1:13" ht="45">
      <c r="A726" s="11">
        <v>723</v>
      </c>
      <c r="B726" s="12" t="s">
        <v>7</v>
      </c>
      <c r="C726" s="13" t="s">
        <v>70</v>
      </c>
      <c r="D726" s="12" t="s">
        <v>141</v>
      </c>
      <c r="E726" s="12" t="s">
        <v>688</v>
      </c>
      <c r="F726" s="12" t="s">
        <v>953</v>
      </c>
      <c r="G726" s="12" t="s">
        <v>1106</v>
      </c>
      <c r="H726" s="12" t="s">
        <v>1457</v>
      </c>
      <c r="I726" s="12" t="s">
        <v>2007</v>
      </c>
      <c r="J726" s="12" t="s">
        <v>2437</v>
      </c>
      <c r="K726" s="12" t="s">
        <v>2831</v>
      </c>
      <c r="L726" s="12" t="s">
        <v>3317</v>
      </c>
      <c r="M726" s="67" t="s">
        <v>3624</v>
      </c>
    </row>
    <row r="727" spans="1:13">
      <c r="A727" s="11">
        <v>724</v>
      </c>
      <c r="B727" s="12" t="s">
        <v>41</v>
      </c>
      <c r="C727" s="13" t="s">
        <v>70</v>
      </c>
      <c r="D727" s="12" t="s">
        <v>142</v>
      </c>
      <c r="E727" s="12" t="s">
        <v>689</v>
      </c>
      <c r="F727" s="12" t="s">
        <v>953</v>
      </c>
      <c r="G727" s="12" t="s">
        <v>1107</v>
      </c>
      <c r="H727" s="12" t="s">
        <v>1458</v>
      </c>
      <c r="I727" s="12" t="s">
        <v>2008</v>
      </c>
      <c r="J727" s="12" t="s">
        <v>2438</v>
      </c>
      <c r="K727" s="12" t="s">
        <v>2832</v>
      </c>
      <c r="L727" s="12" t="s">
        <v>3318</v>
      </c>
      <c r="M727" s="67" t="s">
        <v>3625</v>
      </c>
    </row>
    <row r="728" spans="1:13" ht="45">
      <c r="A728" s="11">
        <v>725</v>
      </c>
      <c r="B728" s="12" t="s">
        <v>41</v>
      </c>
      <c r="C728" s="13" t="s">
        <v>70</v>
      </c>
      <c r="D728" s="12" t="s">
        <v>142</v>
      </c>
      <c r="E728" s="12" t="s">
        <v>690</v>
      </c>
      <c r="F728" s="12" t="s">
        <v>953</v>
      </c>
      <c r="G728" s="12" t="s">
        <v>1107</v>
      </c>
      <c r="H728" s="12" t="s">
        <v>1459</v>
      </c>
      <c r="I728" s="12" t="s">
        <v>2009</v>
      </c>
      <c r="J728" s="12" t="s">
        <v>2439</v>
      </c>
      <c r="K728" s="12" t="s">
        <v>2833</v>
      </c>
      <c r="L728" s="12" t="s">
        <v>3319</v>
      </c>
      <c r="M728" s="67" t="s">
        <v>3626</v>
      </c>
    </row>
    <row r="729" spans="1:13">
      <c r="A729" s="11">
        <v>726</v>
      </c>
      <c r="B729" s="12" t="s">
        <v>41</v>
      </c>
      <c r="C729" s="13" t="s">
        <v>70</v>
      </c>
      <c r="D729" s="12" t="s">
        <v>142</v>
      </c>
      <c r="E729" s="12" t="s">
        <v>4235</v>
      </c>
      <c r="F729" s="12" t="s">
        <v>953</v>
      </c>
      <c r="G729" s="12" t="s">
        <v>1108</v>
      </c>
      <c r="H729" s="12" t="s">
        <v>1460</v>
      </c>
      <c r="I729" s="12" t="s">
        <v>4236</v>
      </c>
      <c r="J729" s="12" t="s">
        <v>2438</v>
      </c>
      <c r="K729" s="12" t="s">
        <v>4237</v>
      </c>
      <c r="L729" s="12" t="s">
        <v>3318</v>
      </c>
      <c r="M729" s="67" t="s">
        <v>3627</v>
      </c>
    </row>
    <row r="730" spans="1:13" ht="45">
      <c r="A730" s="11">
        <v>727</v>
      </c>
      <c r="B730" s="12" t="s">
        <v>41</v>
      </c>
      <c r="C730" s="13" t="s">
        <v>70</v>
      </c>
      <c r="D730" s="12" t="s">
        <v>142</v>
      </c>
      <c r="E730" s="12" t="s">
        <v>691</v>
      </c>
      <c r="F730" s="12" t="s">
        <v>953</v>
      </c>
      <c r="G730" s="12" t="s">
        <v>1109</v>
      </c>
      <c r="H730" s="12" t="s">
        <v>1109</v>
      </c>
      <c r="I730" s="12" t="s">
        <v>2010</v>
      </c>
      <c r="J730" s="12" t="s">
        <v>2440</v>
      </c>
      <c r="K730" s="12" t="s">
        <v>2010</v>
      </c>
      <c r="L730" s="12" t="s">
        <v>3320</v>
      </c>
      <c r="M730" s="67" t="s">
        <v>3628</v>
      </c>
    </row>
    <row r="731" spans="1:13" ht="45">
      <c r="A731" s="11">
        <v>728</v>
      </c>
      <c r="B731" s="12" t="s">
        <v>42</v>
      </c>
      <c r="C731" s="13" t="s">
        <v>70</v>
      </c>
      <c r="D731" s="12" t="s">
        <v>142</v>
      </c>
      <c r="E731" s="12" t="s">
        <v>4768</v>
      </c>
      <c r="F731" s="12" t="s">
        <v>953</v>
      </c>
      <c r="G731" s="13" t="s">
        <v>1110</v>
      </c>
      <c r="H731" s="12" t="s">
        <v>4238</v>
      </c>
      <c r="I731" s="12" t="s">
        <v>4239</v>
      </c>
      <c r="J731" s="12"/>
      <c r="K731" s="12" t="s">
        <v>2834</v>
      </c>
      <c r="L731" s="12" t="s">
        <v>3321</v>
      </c>
      <c r="M731" s="67" t="s">
        <v>3629</v>
      </c>
    </row>
    <row r="732" spans="1:13" ht="45">
      <c r="A732" s="11">
        <v>729</v>
      </c>
      <c r="B732" s="13" t="s">
        <v>43</v>
      </c>
      <c r="C732" s="13" t="s">
        <v>70</v>
      </c>
      <c r="D732" s="12" t="s">
        <v>140</v>
      </c>
      <c r="E732" s="12" t="s">
        <v>692</v>
      </c>
      <c r="F732" s="12" t="s">
        <v>953</v>
      </c>
      <c r="G732" s="13" t="s">
        <v>966</v>
      </c>
      <c r="H732" s="13" t="s">
        <v>1159</v>
      </c>
      <c r="I732" s="12" t="s">
        <v>4240</v>
      </c>
      <c r="J732" s="12" t="s">
        <v>4234</v>
      </c>
      <c r="K732" s="12" t="s">
        <v>4241</v>
      </c>
      <c r="L732" s="12" t="s">
        <v>3316</v>
      </c>
      <c r="M732" s="67" t="s">
        <v>3623</v>
      </c>
    </row>
    <row r="733" spans="1:13" ht="45">
      <c r="A733" s="11">
        <v>730</v>
      </c>
      <c r="B733" s="12" t="s">
        <v>43</v>
      </c>
      <c r="C733" s="13" t="s">
        <v>70</v>
      </c>
      <c r="D733" s="12" t="s">
        <v>142</v>
      </c>
      <c r="E733" s="12" t="s">
        <v>693</v>
      </c>
      <c r="F733" s="12" t="s">
        <v>953</v>
      </c>
      <c r="G733" s="12" t="s">
        <v>1111</v>
      </c>
      <c r="H733" s="12" t="s">
        <v>1461</v>
      </c>
      <c r="I733" s="12" t="s">
        <v>2011</v>
      </c>
      <c r="J733" s="12" t="s">
        <v>2437</v>
      </c>
      <c r="K733" s="12" t="s">
        <v>2835</v>
      </c>
      <c r="L733" s="12" t="s">
        <v>3322</v>
      </c>
      <c r="M733" s="67" t="s">
        <v>3630</v>
      </c>
    </row>
    <row r="734" spans="1:13">
      <c r="A734" s="11">
        <v>731</v>
      </c>
      <c r="B734" s="12" t="s">
        <v>43</v>
      </c>
      <c r="C734" s="13" t="s">
        <v>70</v>
      </c>
      <c r="D734" s="12" t="s">
        <v>142</v>
      </c>
      <c r="E734" s="12" t="s">
        <v>4242</v>
      </c>
      <c r="F734" s="12" t="s">
        <v>953</v>
      </c>
      <c r="G734" s="12" t="s">
        <v>1112</v>
      </c>
      <c r="H734" s="12" t="s">
        <v>1112</v>
      </c>
      <c r="I734" s="12" t="s">
        <v>4243</v>
      </c>
      <c r="J734" s="12" t="s">
        <v>2438</v>
      </c>
      <c r="K734" s="12" t="s">
        <v>2836</v>
      </c>
      <c r="L734" s="12" t="s">
        <v>3323</v>
      </c>
      <c r="M734" s="67" t="s">
        <v>3631</v>
      </c>
    </row>
    <row r="735" spans="1:13">
      <c r="A735" s="11">
        <v>732</v>
      </c>
      <c r="B735" s="12" t="s">
        <v>43</v>
      </c>
      <c r="C735" s="13" t="s">
        <v>70</v>
      </c>
      <c r="D735" s="12" t="s">
        <v>142</v>
      </c>
      <c r="E735" s="12" t="s">
        <v>694</v>
      </c>
      <c r="F735" s="12" t="s">
        <v>953</v>
      </c>
      <c r="G735" s="12" t="s">
        <v>1113</v>
      </c>
      <c r="H735" s="12" t="s">
        <v>1113</v>
      </c>
      <c r="I735" s="12" t="s">
        <v>2012</v>
      </c>
      <c r="J735" s="12" t="s">
        <v>2441</v>
      </c>
      <c r="K735" s="12" t="s">
        <v>2837</v>
      </c>
      <c r="L735" s="12" t="s">
        <v>3324</v>
      </c>
      <c r="M735" s="67" t="s">
        <v>3632</v>
      </c>
    </row>
    <row r="736" spans="1:13">
      <c r="A736" s="11">
        <v>733</v>
      </c>
      <c r="B736" s="12" t="s">
        <v>44</v>
      </c>
      <c r="C736" s="13" t="s">
        <v>70</v>
      </c>
      <c r="D736" s="12" t="s">
        <v>141</v>
      </c>
      <c r="E736" s="12" t="s">
        <v>695</v>
      </c>
      <c r="F736" s="12" t="s">
        <v>953</v>
      </c>
      <c r="G736" s="12" t="s">
        <v>1114</v>
      </c>
      <c r="H736" s="12" t="s">
        <v>1462</v>
      </c>
      <c r="I736" s="12" t="s">
        <v>2013</v>
      </c>
      <c r="J736" s="12" t="s">
        <v>2442</v>
      </c>
      <c r="K736" s="12" t="s">
        <v>2838</v>
      </c>
      <c r="L736" s="12" t="s">
        <v>3325</v>
      </c>
      <c r="M736" s="67" t="s">
        <v>3633</v>
      </c>
    </row>
    <row r="737" spans="1:13" ht="45">
      <c r="A737" s="11">
        <v>734</v>
      </c>
      <c r="B737" s="12" t="s">
        <v>44</v>
      </c>
      <c r="C737" s="13" t="s">
        <v>70</v>
      </c>
      <c r="D737" s="12" t="s">
        <v>141</v>
      </c>
      <c r="E737" s="12" t="s">
        <v>696</v>
      </c>
      <c r="F737" s="12" t="s">
        <v>953</v>
      </c>
      <c r="G737" s="12" t="s">
        <v>1111</v>
      </c>
      <c r="H737" s="12" t="s">
        <v>1461</v>
      </c>
      <c r="I737" s="12" t="s">
        <v>2014</v>
      </c>
      <c r="J737" s="12" t="s">
        <v>2437</v>
      </c>
      <c r="K737" s="12" t="s">
        <v>2835</v>
      </c>
      <c r="L737" s="12" t="s">
        <v>3322</v>
      </c>
      <c r="M737" s="67" t="s">
        <v>3630</v>
      </c>
    </row>
    <row r="738" spans="1:13" ht="45">
      <c r="A738" s="11">
        <v>735</v>
      </c>
      <c r="B738" s="12" t="s">
        <v>44</v>
      </c>
      <c r="C738" s="13" t="s">
        <v>70</v>
      </c>
      <c r="D738" s="12" t="s">
        <v>140</v>
      </c>
      <c r="E738" s="12" t="s">
        <v>697</v>
      </c>
      <c r="F738" s="12" t="s">
        <v>953</v>
      </c>
      <c r="G738" s="13" t="s">
        <v>966</v>
      </c>
      <c r="H738" s="13" t="s">
        <v>1159</v>
      </c>
      <c r="I738" s="12" t="s">
        <v>4244</v>
      </c>
      <c r="J738" s="12" t="s">
        <v>4234</v>
      </c>
      <c r="K738" s="12" t="s">
        <v>2839</v>
      </c>
      <c r="L738" s="12" t="s">
        <v>3316</v>
      </c>
      <c r="M738" s="67" t="s">
        <v>3623</v>
      </c>
    </row>
    <row r="739" spans="1:13">
      <c r="A739" s="11">
        <v>736</v>
      </c>
      <c r="B739" s="12" t="s">
        <v>44</v>
      </c>
      <c r="C739" s="13" t="s">
        <v>70</v>
      </c>
      <c r="D739" s="12" t="s">
        <v>142</v>
      </c>
      <c r="E739" s="12" t="s">
        <v>698</v>
      </c>
      <c r="F739" s="12" t="s">
        <v>953</v>
      </c>
      <c r="G739" s="12" t="s">
        <v>1115</v>
      </c>
      <c r="H739" s="12" t="s">
        <v>1113</v>
      </c>
      <c r="I739" s="12" t="s">
        <v>2012</v>
      </c>
      <c r="J739" s="12" t="s">
        <v>2441</v>
      </c>
      <c r="K739" s="12" t="s">
        <v>2837</v>
      </c>
      <c r="L739" s="12" t="s">
        <v>3324</v>
      </c>
      <c r="M739" s="67" t="s">
        <v>3632</v>
      </c>
    </row>
    <row r="740" spans="1:13" ht="45">
      <c r="A740" s="11">
        <v>737</v>
      </c>
      <c r="B740" s="12" t="s">
        <v>45</v>
      </c>
      <c r="C740" s="13" t="s">
        <v>70</v>
      </c>
      <c r="D740" s="12" t="s">
        <v>142</v>
      </c>
      <c r="E740" s="12" t="s">
        <v>699</v>
      </c>
      <c r="F740" s="12" t="s">
        <v>953</v>
      </c>
      <c r="G740" s="13" t="s">
        <v>1116</v>
      </c>
      <c r="H740" s="12" t="s">
        <v>1116</v>
      </c>
      <c r="I740" s="12" t="s">
        <v>4245</v>
      </c>
      <c r="J740" s="12"/>
      <c r="K740" s="12" t="s">
        <v>2834</v>
      </c>
      <c r="L740" s="12" t="s">
        <v>3321</v>
      </c>
      <c r="M740" s="67" t="s">
        <v>3629</v>
      </c>
    </row>
    <row r="741" spans="1:13">
      <c r="A741" s="11">
        <v>738</v>
      </c>
      <c r="B741" s="12" t="s">
        <v>45</v>
      </c>
      <c r="C741" s="13" t="s">
        <v>70</v>
      </c>
      <c r="D741" s="12" t="s">
        <v>142</v>
      </c>
      <c r="E741" s="12" t="s">
        <v>700</v>
      </c>
      <c r="F741" s="12" t="s">
        <v>953</v>
      </c>
      <c r="G741" s="12" t="s">
        <v>5276</v>
      </c>
      <c r="H741" s="12" t="s">
        <v>5276</v>
      </c>
      <c r="I741" s="12" t="s">
        <v>2015</v>
      </c>
      <c r="J741" s="12" t="s">
        <v>2229</v>
      </c>
      <c r="K741" s="12" t="s">
        <v>2840</v>
      </c>
      <c r="L741" s="12" t="s">
        <v>3326</v>
      </c>
      <c r="M741" s="67" t="s">
        <v>3634</v>
      </c>
    </row>
    <row r="742" spans="1:13" ht="48">
      <c r="A742" s="11">
        <v>739</v>
      </c>
      <c r="B742" s="12" t="s">
        <v>45</v>
      </c>
      <c r="C742" s="13" t="s">
        <v>70</v>
      </c>
      <c r="D742" s="12" t="s">
        <v>142</v>
      </c>
      <c r="E742" s="12" t="s">
        <v>701</v>
      </c>
      <c r="F742" s="12" t="s">
        <v>953</v>
      </c>
      <c r="G742" s="12" t="s">
        <v>1118</v>
      </c>
      <c r="H742" s="12" t="s">
        <v>1118</v>
      </c>
      <c r="I742" s="12" t="s">
        <v>2016</v>
      </c>
      <c r="J742" s="12" t="s">
        <v>2438</v>
      </c>
      <c r="K742" s="12" t="s">
        <v>4237</v>
      </c>
      <c r="L742" s="12" t="s">
        <v>3318</v>
      </c>
      <c r="M742" s="67" t="s">
        <v>3635</v>
      </c>
    </row>
    <row r="743" spans="1:13">
      <c r="A743" s="11">
        <v>740</v>
      </c>
      <c r="B743" s="12" t="s">
        <v>45</v>
      </c>
      <c r="C743" s="13" t="s">
        <v>70</v>
      </c>
      <c r="D743" s="12" t="s">
        <v>142</v>
      </c>
      <c r="E743" s="12" t="s">
        <v>702</v>
      </c>
      <c r="F743" s="12" t="s">
        <v>953</v>
      </c>
      <c r="G743" s="12" t="s">
        <v>4988</v>
      </c>
      <c r="H743" s="12" t="s">
        <v>4989</v>
      </c>
      <c r="I743" s="12" t="s">
        <v>2017</v>
      </c>
      <c r="J743" s="12" t="s">
        <v>2438</v>
      </c>
      <c r="K743" s="12" t="s">
        <v>2841</v>
      </c>
      <c r="L743" s="12" t="s">
        <v>3327</v>
      </c>
      <c r="M743" s="67" t="s">
        <v>3636</v>
      </c>
    </row>
    <row r="744" spans="1:13">
      <c r="A744" s="11">
        <v>741</v>
      </c>
      <c r="B744" s="12" t="s">
        <v>45</v>
      </c>
      <c r="C744" s="13" t="s">
        <v>70</v>
      </c>
      <c r="D744" s="12" t="s">
        <v>142</v>
      </c>
      <c r="E744" s="12" t="s">
        <v>703</v>
      </c>
      <c r="F744" s="12" t="s">
        <v>953</v>
      </c>
      <c r="G744" s="12" t="s">
        <v>4990</v>
      </c>
      <c r="H744" s="12" t="s">
        <v>5277</v>
      </c>
      <c r="I744" s="12" t="s">
        <v>2010</v>
      </c>
      <c r="J744" s="12" t="s">
        <v>2440</v>
      </c>
      <c r="K744" s="12" t="s">
        <v>2010</v>
      </c>
      <c r="L744" s="12" t="s">
        <v>3320</v>
      </c>
      <c r="M744" s="67" t="s">
        <v>3628</v>
      </c>
    </row>
    <row r="745" spans="1:13">
      <c r="A745" s="11">
        <v>742</v>
      </c>
      <c r="B745" s="12" t="s">
        <v>46</v>
      </c>
      <c r="C745" s="13" t="s">
        <v>70</v>
      </c>
      <c r="D745" s="12" t="s">
        <v>140</v>
      </c>
      <c r="E745" s="12" t="s">
        <v>704</v>
      </c>
      <c r="F745" s="12" t="s">
        <v>953</v>
      </c>
      <c r="G745" s="13" t="s">
        <v>1119</v>
      </c>
      <c r="H745" s="12" t="s">
        <v>1119</v>
      </c>
      <c r="I745" s="12" t="s">
        <v>2018</v>
      </c>
      <c r="J745" s="12" t="s">
        <v>2256</v>
      </c>
      <c r="K745" s="12" t="s">
        <v>4246</v>
      </c>
      <c r="L745" s="12" t="s">
        <v>3328</v>
      </c>
      <c r="M745" s="67" t="s">
        <v>3637</v>
      </c>
    </row>
    <row r="746" spans="1:13">
      <c r="A746" s="11">
        <v>743</v>
      </c>
      <c r="B746" s="12" t="s">
        <v>47</v>
      </c>
      <c r="C746" s="13" t="s">
        <v>70</v>
      </c>
      <c r="D746" s="12" t="s">
        <v>142</v>
      </c>
      <c r="E746" s="12" t="s">
        <v>705</v>
      </c>
      <c r="F746" s="12" t="s">
        <v>953</v>
      </c>
      <c r="G746" s="18" t="s">
        <v>1102</v>
      </c>
      <c r="H746" s="18">
        <v>43072</v>
      </c>
      <c r="I746" s="12" t="s">
        <v>2019</v>
      </c>
      <c r="J746" s="12" t="s">
        <v>2443</v>
      </c>
      <c r="K746" s="12" t="s">
        <v>2842</v>
      </c>
      <c r="L746" s="12" t="s">
        <v>3329</v>
      </c>
      <c r="M746" s="67" t="s">
        <v>3638</v>
      </c>
    </row>
    <row r="747" spans="1:13">
      <c r="A747" s="11">
        <v>744</v>
      </c>
      <c r="B747" s="13" t="s">
        <v>6</v>
      </c>
      <c r="C747" s="13" t="s">
        <v>70</v>
      </c>
      <c r="D747" s="17" t="s">
        <v>143</v>
      </c>
      <c r="E747" s="17" t="s">
        <v>706</v>
      </c>
      <c r="F747" s="12">
        <v>2020</v>
      </c>
      <c r="G747" s="25" t="s">
        <v>1120</v>
      </c>
      <c r="H747" s="14" t="s">
        <v>1463</v>
      </c>
      <c r="I747" s="17" t="s">
        <v>2020</v>
      </c>
      <c r="J747" s="17" t="s">
        <v>2444</v>
      </c>
      <c r="K747" s="12" t="s">
        <v>2843</v>
      </c>
      <c r="L747" s="5" t="s">
        <v>3330</v>
      </c>
      <c r="M747" s="76" t="s">
        <v>5405</v>
      </c>
    </row>
    <row r="748" spans="1:13">
      <c r="A748" s="11">
        <v>745</v>
      </c>
      <c r="B748" s="13" t="s">
        <v>6</v>
      </c>
      <c r="C748" s="13" t="s">
        <v>70</v>
      </c>
      <c r="D748" s="17" t="s">
        <v>143</v>
      </c>
      <c r="E748" s="17" t="s">
        <v>706</v>
      </c>
      <c r="F748" s="12">
        <v>2021</v>
      </c>
      <c r="G748" s="25" t="s">
        <v>1120</v>
      </c>
      <c r="H748" s="14" t="s">
        <v>1463</v>
      </c>
      <c r="I748" s="17" t="s">
        <v>2020</v>
      </c>
      <c r="J748" s="17" t="s">
        <v>2444</v>
      </c>
      <c r="K748" s="12" t="s">
        <v>2843</v>
      </c>
      <c r="L748" s="5" t="s">
        <v>3330</v>
      </c>
      <c r="M748" s="76" t="s">
        <v>5405</v>
      </c>
    </row>
    <row r="749" spans="1:13">
      <c r="A749" s="11">
        <v>746</v>
      </c>
      <c r="B749" s="13" t="s">
        <v>6</v>
      </c>
      <c r="C749" s="13" t="s">
        <v>70</v>
      </c>
      <c r="D749" s="17" t="s">
        <v>143</v>
      </c>
      <c r="E749" s="17" t="s">
        <v>706</v>
      </c>
      <c r="F749" s="12">
        <v>2022</v>
      </c>
      <c r="G749" s="25" t="s">
        <v>1120</v>
      </c>
      <c r="H749" s="14" t="s">
        <v>1463</v>
      </c>
      <c r="I749" s="17" t="s">
        <v>2020</v>
      </c>
      <c r="J749" s="17" t="s">
        <v>2444</v>
      </c>
      <c r="K749" s="12" t="s">
        <v>2843</v>
      </c>
      <c r="L749" s="5" t="s">
        <v>3330</v>
      </c>
      <c r="M749" s="76" t="s">
        <v>5405</v>
      </c>
    </row>
    <row r="750" spans="1:13">
      <c r="A750" s="11">
        <v>747</v>
      </c>
      <c r="B750" s="13" t="s">
        <v>6</v>
      </c>
      <c r="C750" s="13" t="s">
        <v>70</v>
      </c>
      <c r="D750" s="17" t="s">
        <v>143</v>
      </c>
      <c r="E750" s="17" t="s">
        <v>706</v>
      </c>
      <c r="F750" s="12">
        <v>2023</v>
      </c>
      <c r="G750" s="25" t="s">
        <v>1120</v>
      </c>
      <c r="H750" s="14" t="s">
        <v>1463</v>
      </c>
      <c r="I750" s="17" t="s">
        <v>2020</v>
      </c>
      <c r="J750" s="17" t="s">
        <v>2444</v>
      </c>
      <c r="K750" s="12" t="s">
        <v>2843</v>
      </c>
      <c r="L750" s="5" t="s">
        <v>3330</v>
      </c>
      <c r="M750" s="76" t="s">
        <v>5405</v>
      </c>
    </row>
    <row r="751" spans="1:13">
      <c r="A751" s="11">
        <v>748</v>
      </c>
      <c r="B751" s="13" t="s">
        <v>6</v>
      </c>
      <c r="C751" s="13" t="s">
        <v>70</v>
      </c>
      <c r="D751" s="17" t="s">
        <v>143</v>
      </c>
      <c r="E751" s="17" t="s">
        <v>707</v>
      </c>
      <c r="F751" s="12">
        <v>2020</v>
      </c>
      <c r="G751" s="25" t="s">
        <v>1121</v>
      </c>
      <c r="H751" s="14" t="s">
        <v>1178</v>
      </c>
      <c r="I751" s="17" t="s">
        <v>2021</v>
      </c>
      <c r="J751" s="17" t="s">
        <v>2445</v>
      </c>
      <c r="K751" s="12" t="s">
        <v>2843</v>
      </c>
      <c r="L751" s="5" t="s">
        <v>3330</v>
      </c>
      <c r="M751" s="76" t="s">
        <v>5406</v>
      </c>
    </row>
    <row r="752" spans="1:13">
      <c r="A752" s="11">
        <v>749</v>
      </c>
      <c r="B752" s="13" t="s">
        <v>6</v>
      </c>
      <c r="C752" s="13" t="s">
        <v>70</v>
      </c>
      <c r="D752" s="17" t="s">
        <v>143</v>
      </c>
      <c r="E752" s="17" t="s">
        <v>707</v>
      </c>
      <c r="F752" s="12">
        <v>2021</v>
      </c>
      <c r="G752" s="25" t="s">
        <v>1122</v>
      </c>
      <c r="H752" s="14" t="s">
        <v>1178</v>
      </c>
      <c r="I752" s="17" t="s">
        <v>2021</v>
      </c>
      <c r="J752" s="17" t="s">
        <v>2445</v>
      </c>
      <c r="K752" s="12" t="s">
        <v>2843</v>
      </c>
      <c r="L752" s="5" t="s">
        <v>3330</v>
      </c>
      <c r="M752" s="76" t="s">
        <v>5406</v>
      </c>
    </row>
    <row r="753" spans="1:13">
      <c r="A753" s="11">
        <v>750</v>
      </c>
      <c r="B753" s="13" t="s">
        <v>6</v>
      </c>
      <c r="C753" s="13" t="s">
        <v>70</v>
      </c>
      <c r="D753" s="17" t="s">
        <v>143</v>
      </c>
      <c r="E753" s="17" t="s">
        <v>707</v>
      </c>
      <c r="F753" s="12">
        <v>2022</v>
      </c>
      <c r="G753" s="25" t="s">
        <v>1121</v>
      </c>
      <c r="H753" s="14" t="s">
        <v>1178</v>
      </c>
      <c r="I753" s="17" t="s">
        <v>2021</v>
      </c>
      <c r="J753" s="17" t="s">
        <v>2445</v>
      </c>
      <c r="K753" s="12" t="s">
        <v>2843</v>
      </c>
      <c r="L753" s="5" t="s">
        <v>3330</v>
      </c>
      <c r="M753" s="76" t="s">
        <v>5406</v>
      </c>
    </row>
    <row r="754" spans="1:13">
      <c r="A754" s="11">
        <v>751</v>
      </c>
      <c r="B754" s="13" t="s">
        <v>6</v>
      </c>
      <c r="C754" s="13" t="s">
        <v>70</v>
      </c>
      <c r="D754" s="17" t="s">
        <v>143</v>
      </c>
      <c r="E754" s="17" t="s">
        <v>707</v>
      </c>
      <c r="F754" s="12">
        <v>2023</v>
      </c>
      <c r="G754" s="25" t="s">
        <v>1121</v>
      </c>
      <c r="H754" s="14" t="s">
        <v>1178</v>
      </c>
      <c r="I754" s="17" t="s">
        <v>2021</v>
      </c>
      <c r="J754" s="17" t="s">
        <v>2445</v>
      </c>
      <c r="K754" s="12" t="s">
        <v>2843</v>
      </c>
      <c r="L754" s="5" t="s">
        <v>3330</v>
      </c>
      <c r="M754" s="76" t="s">
        <v>5406</v>
      </c>
    </row>
    <row r="755" spans="1:13" ht="48">
      <c r="A755" s="11">
        <v>752</v>
      </c>
      <c r="B755" s="13" t="s">
        <v>4</v>
      </c>
      <c r="C755" s="13" t="s">
        <v>70</v>
      </c>
      <c r="D755" s="17" t="s">
        <v>144</v>
      </c>
      <c r="E755" s="17" t="s">
        <v>708</v>
      </c>
      <c r="F755" s="12">
        <v>2020</v>
      </c>
      <c r="G755" s="25" t="s">
        <v>1042</v>
      </c>
      <c r="H755" s="14" t="s">
        <v>1464</v>
      </c>
      <c r="I755" s="17" t="s">
        <v>2022</v>
      </c>
      <c r="J755" s="17" t="s">
        <v>2446</v>
      </c>
      <c r="K755" s="12" t="s">
        <v>2843</v>
      </c>
      <c r="L755" s="5" t="s">
        <v>3330</v>
      </c>
      <c r="M755" s="67" t="s">
        <v>5407</v>
      </c>
    </row>
    <row r="756" spans="1:13" ht="48">
      <c r="A756" s="11">
        <v>753</v>
      </c>
      <c r="B756" s="13" t="s">
        <v>4</v>
      </c>
      <c r="C756" s="13" t="s">
        <v>70</v>
      </c>
      <c r="D756" s="17" t="s">
        <v>144</v>
      </c>
      <c r="E756" s="17" t="s">
        <v>708</v>
      </c>
      <c r="F756" s="12">
        <v>2021</v>
      </c>
      <c r="G756" s="25" t="s">
        <v>1042</v>
      </c>
      <c r="H756" s="14" t="s">
        <v>1464</v>
      </c>
      <c r="I756" s="17" t="s">
        <v>2022</v>
      </c>
      <c r="J756" s="17" t="s">
        <v>2446</v>
      </c>
      <c r="K756" s="12" t="s">
        <v>2843</v>
      </c>
      <c r="L756" s="5" t="s">
        <v>3330</v>
      </c>
      <c r="M756" s="67" t="s">
        <v>5407</v>
      </c>
    </row>
    <row r="757" spans="1:13" ht="48">
      <c r="A757" s="11">
        <v>754</v>
      </c>
      <c r="B757" s="13" t="s">
        <v>4</v>
      </c>
      <c r="C757" s="13" t="s">
        <v>70</v>
      </c>
      <c r="D757" s="17" t="s">
        <v>144</v>
      </c>
      <c r="E757" s="17" t="s">
        <v>708</v>
      </c>
      <c r="F757" s="12">
        <v>2022</v>
      </c>
      <c r="G757" s="25" t="s">
        <v>1042</v>
      </c>
      <c r="H757" s="14" t="s">
        <v>1464</v>
      </c>
      <c r="I757" s="17" t="s">
        <v>2022</v>
      </c>
      <c r="J757" s="17" t="s">
        <v>2446</v>
      </c>
      <c r="K757" s="12" t="s">
        <v>2843</v>
      </c>
      <c r="L757" s="5" t="s">
        <v>3330</v>
      </c>
      <c r="M757" s="67" t="s">
        <v>5407</v>
      </c>
    </row>
    <row r="758" spans="1:13" ht="48">
      <c r="A758" s="11">
        <v>755</v>
      </c>
      <c r="B758" s="13" t="s">
        <v>4</v>
      </c>
      <c r="C758" s="13" t="s">
        <v>70</v>
      </c>
      <c r="D758" s="17" t="s">
        <v>144</v>
      </c>
      <c r="E758" s="17" t="s">
        <v>708</v>
      </c>
      <c r="F758" s="12">
        <v>2023</v>
      </c>
      <c r="G758" s="25" t="s">
        <v>1042</v>
      </c>
      <c r="H758" s="14" t="s">
        <v>1464</v>
      </c>
      <c r="I758" s="17" t="s">
        <v>2022</v>
      </c>
      <c r="J758" s="17" t="s">
        <v>2446</v>
      </c>
      <c r="K758" s="12" t="s">
        <v>2843</v>
      </c>
      <c r="L758" s="5" t="s">
        <v>3330</v>
      </c>
      <c r="M758" s="67" t="s">
        <v>5407</v>
      </c>
    </row>
    <row r="759" spans="1:13">
      <c r="A759" s="11">
        <v>756</v>
      </c>
      <c r="B759" s="17" t="s">
        <v>5</v>
      </c>
      <c r="C759" s="13" t="s">
        <v>70</v>
      </c>
      <c r="D759" s="17" t="s">
        <v>144</v>
      </c>
      <c r="E759" s="17" t="s">
        <v>709</v>
      </c>
      <c r="F759" s="12">
        <v>2020</v>
      </c>
      <c r="G759" s="25" t="s">
        <v>1120</v>
      </c>
      <c r="H759" s="25" t="s">
        <v>1465</v>
      </c>
      <c r="I759" s="17" t="s">
        <v>2023</v>
      </c>
      <c r="J759" s="17" t="s">
        <v>2376</v>
      </c>
      <c r="K759" s="12" t="s">
        <v>2843</v>
      </c>
      <c r="L759" s="5" t="s">
        <v>3330</v>
      </c>
      <c r="M759" s="76" t="s">
        <v>5408</v>
      </c>
    </row>
    <row r="760" spans="1:13">
      <c r="A760" s="11">
        <v>757</v>
      </c>
      <c r="B760" s="17" t="s">
        <v>5</v>
      </c>
      <c r="C760" s="13" t="s">
        <v>70</v>
      </c>
      <c r="D760" s="17" t="s">
        <v>144</v>
      </c>
      <c r="E760" s="17" t="s">
        <v>709</v>
      </c>
      <c r="F760" s="12">
        <v>2021</v>
      </c>
      <c r="G760" s="25" t="s">
        <v>1120</v>
      </c>
      <c r="H760" s="25" t="s">
        <v>1465</v>
      </c>
      <c r="I760" s="17" t="s">
        <v>2023</v>
      </c>
      <c r="J760" s="17" t="s">
        <v>2376</v>
      </c>
      <c r="K760" s="12" t="s">
        <v>2843</v>
      </c>
      <c r="L760" s="5" t="s">
        <v>3330</v>
      </c>
      <c r="M760" s="76" t="s">
        <v>5408</v>
      </c>
    </row>
    <row r="761" spans="1:13">
      <c r="A761" s="11">
        <v>758</v>
      </c>
      <c r="B761" s="17" t="s">
        <v>5</v>
      </c>
      <c r="C761" s="13" t="s">
        <v>70</v>
      </c>
      <c r="D761" s="17" t="s">
        <v>144</v>
      </c>
      <c r="E761" s="17" t="s">
        <v>709</v>
      </c>
      <c r="F761" s="12">
        <v>2022</v>
      </c>
      <c r="G761" s="25" t="s">
        <v>1120</v>
      </c>
      <c r="H761" s="25" t="s">
        <v>1465</v>
      </c>
      <c r="I761" s="17" t="s">
        <v>2023</v>
      </c>
      <c r="J761" s="17" t="s">
        <v>2376</v>
      </c>
      <c r="K761" s="12" t="s">
        <v>2843</v>
      </c>
      <c r="L761" s="5" t="s">
        <v>3330</v>
      </c>
      <c r="M761" s="76" t="s">
        <v>5408</v>
      </c>
    </row>
    <row r="762" spans="1:13">
      <c r="A762" s="11">
        <v>759</v>
      </c>
      <c r="B762" s="17" t="s">
        <v>5</v>
      </c>
      <c r="C762" s="13" t="s">
        <v>70</v>
      </c>
      <c r="D762" s="17" t="s">
        <v>144</v>
      </c>
      <c r="E762" s="17" t="s">
        <v>709</v>
      </c>
      <c r="F762" s="12">
        <v>2023</v>
      </c>
      <c r="G762" s="25" t="s">
        <v>1120</v>
      </c>
      <c r="H762" s="25" t="s">
        <v>1465</v>
      </c>
      <c r="I762" s="17" t="s">
        <v>2023</v>
      </c>
      <c r="J762" s="17" t="s">
        <v>2376</v>
      </c>
      <c r="K762" s="12" t="s">
        <v>2843</v>
      </c>
      <c r="L762" s="5" t="s">
        <v>3330</v>
      </c>
      <c r="M762" s="76" t="s">
        <v>5408</v>
      </c>
    </row>
    <row r="763" spans="1:13" ht="48">
      <c r="A763" s="11">
        <v>760</v>
      </c>
      <c r="B763" s="13" t="s">
        <v>6</v>
      </c>
      <c r="C763" s="13" t="s">
        <v>70</v>
      </c>
      <c r="D763" s="17" t="s">
        <v>144</v>
      </c>
      <c r="E763" s="17" t="s">
        <v>710</v>
      </c>
      <c r="F763" s="12">
        <v>2020</v>
      </c>
      <c r="G763" s="14" t="s">
        <v>1123</v>
      </c>
      <c r="H763" s="14" t="s">
        <v>1466</v>
      </c>
      <c r="I763" s="17" t="s">
        <v>2023</v>
      </c>
      <c r="J763" s="17" t="s">
        <v>2446</v>
      </c>
      <c r="K763" s="12" t="s">
        <v>2843</v>
      </c>
      <c r="L763" s="5" t="s">
        <v>3330</v>
      </c>
      <c r="M763" s="67" t="s">
        <v>5409</v>
      </c>
    </row>
    <row r="764" spans="1:13" ht="48">
      <c r="A764" s="11">
        <v>761</v>
      </c>
      <c r="B764" s="13" t="s">
        <v>6</v>
      </c>
      <c r="C764" s="13" t="s">
        <v>70</v>
      </c>
      <c r="D764" s="17" t="s">
        <v>144</v>
      </c>
      <c r="E764" s="17" t="s">
        <v>710</v>
      </c>
      <c r="F764" s="12">
        <v>2021</v>
      </c>
      <c r="G764" s="14" t="s">
        <v>1124</v>
      </c>
      <c r="H764" s="14" t="s">
        <v>1466</v>
      </c>
      <c r="I764" s="17" t="s">
        <v>2023</v>
      </c>
      <c r="J764" s="17" t="s">
        <v>2446</v>
      </c>
      <c r="K764" s="12" t="s">
        <v>2843</v>
      </c>
      <c r="L764" s="5" t="s">
        <v>3330</v>
      </c>
      <c r="M764" s="67" t="s">
        <v>5409</v>
      </c>
    </row>
    <row r="765" spans="1:13" ht="48">
      <c r="A765" s="11">
        <v>762</v>
      </c>
      <c r="B765" s="13" t="s">
        <v>6</v>
      </c>
      <c r="C765" s="13" t="s">
        <v>70</v>
      </c>
      <c r="D765" s="17" t="s">
        <v>144</v>
      </c>
      <c r="E765" s="17" t="s">
        <v>710</v>
      </c>
      <c r="F765" s="12">
        <v>2022</v>
      </c>
      <c r="G765" s="14" t="s">
        <v>1124</v>
      </c>
      <c r="H765" s="14" t="s">
        <v>1466</v>
      </c>
      <c r="I765" s="17" t="s">
        <v>2023</v>
      </c>
      <c r="J765" s="17" t="s">
        <v>2446</v>
      </c>
      <c r="K765" s="12" t="s">
        <v>2843</v>
      </c>
      <c r="L765" s="5" t="s">
        <v>3330</v>
      </c>
      <c r="M765" s="67" t="s">
        <v>5409</v>
      </c>
    </row>
    <row r="766" spans="1:13" ht="48">
      <c r="A766" s="11">
        <v>763</v>
      </c>
      <c r="B766" s="13" t="s">
        <v>6</v>
      </c>
      <c r="C766" s="13" t="s">
        <v>70</v>
      </c>
      <c r="D766" s="17" t="s">
        <v>144</v>
      </c>
      <c r="E766" s="17" t="s">
        <v>710</v>
      </c>
      <c r="F766" s="12">
        <v>2023</v>
      </c>
      <c r="G766" s="14" t="s">
        <v>1124</v>
      </c>
      <c r="H766" s="14" t="s">
        <v>1466</v>
      </c>
      <c r="I766" s="17" t="s">
        <v>2023</v>
      </c>
      <c r="J766" s="17" t="s">
        <v>2446</v>
      </c>
      <c r="K766" s="12" t="s">
        <v>2843</v>
      </c>
      <c r="L766" s="5" t="s">
        <v>3330</v>
      </c>
      <c r="M766" s="67" t="s">
        <v>5409</v>
      </c>
    </row>
    <row r="767" spans="1:13" ht="45">
      <c r="A767" s="11">
        <v>764</v>
      </c>
      <c r="B767" s="12" t="s">
        <v>6</v>
      </c>
      <c r="C767" s="13" t="s">
        <v>70</v>
      </c>
      <c r="D767" s="12" t="s">
        <v>145</v>
      </c>
      <c r="E767" s="12" t="s">
        <v>711</v>
      </c>
      <c r="F767" s="12" t="s">
        <v>953</v>
      </c>
      <c r="G767" s="12" t="s">
        <v>968</v>
      </c>
      <c r="H767" s="14" t="s">
        <v>1222</v>
      </c>
      <c r="I767" s="12" t="s">
        <v>2024</v>
      </c>
      <c r="J767" s="12" t="s">
        <v>2447</v>
      </c>
      <c r="K767" s="12" t="s">
        <v>2826</v>
      </c>
      <c r="L767" s="5" t="s">
        <v>3331</v>
      </c>
      <c r="M767" s="71" t="s">
        <v>3978</v>
      </c>
    </row>
    <row r="768" spans="1:13" ht="45">
      <c r="A768" s="11">
        <v>765</v>
      </c>
      <c r="B768" s="12" t="s">
        <v>6</v>
      </c>
      <c r="C768" s="13" t="s">
        <v>70</v>
      </c>
      <c r="D768" s="12" t="s">
        <v>145</v>
      </c>
      <c r="E768" s="12" t="s">
        <v>3709</v>
      </c>
      <c r="F768" s="12">
        <v>2022</v>
      </c>
      <c r="G768" s="12">
        <v>10</v>
      </c>
      <c r="H768" s="14" t="s">
        <v>978</v>
      </c>
      <c r="I768" s="12" t="s">
        <v>3710</v>
      </c>
      <c r="J768" s="12" t="s">
        <v>2376</v>
      </c>
      <c r="K768" s="12" t="s">
        <v>2826</v>
      </c>
      <c r="L768" s="5" t="s">
        <v>3331</v>
      </c>
      <c r="M768" s="71" t="s">
        <v>5410</v>
      </c>
    </row>
    <row r="769" spans="1:13" ht="45">
      <c r="A769" s="11">
        <v>766</v>
      </c>
      <c r="B769" s="12" t="s">
        <v>6</v>
      </c>
      <c r="C769" s="13" t="s">
        <v>70</v>
      </c>
      <c r="D769" s="12" t="s">
        <v>145</v>
      </c>
      <c r="E769" s="12" t="s">
        <v>3709</v>
      </c>
      <c r="F769" s="12">
        <v>2023</v>
      </c>
      <c r="G769" s="12">
        <v>10</v>
      </c>
      <c r="H769" s="14" t="s">
        <v>978</v>
      </c>
      <c r="I769" s="12" t="s">
        <v>3710</v>
      </c>
      <c r="J769" s="12" t="s">
        <v>2376</v>
      </c>
      <c r="K769" s="12" t="s">
        <v>2826</v>
      </c>
      <c r="L769" s="5" t="s">
        <v>3331</v>
      </c>
      <c r="M769" s="71" t="s">
        <v>5410</v>
      </c>
    </row>
    <row r="770" spans="1:13" ht="45">
      <c r="A770" s="11">
        <v>767</v>
      </c>
      <c r="B770" s="12" t="s">
        <v>28</v>
      </c>
      <c r="C770" s="13" t="s">
        <v>3979</v>
      </c>
      <c r="D770" s="12" t="s">
        <v>3980</v>
      </c>
      <c r="E770" s="12" t="s">
        <v>3981</v>
      </c>
      <c r="F770" s="12">
        <v>2024</v>
      </c>
      <c r="G770" s="12">
        <v>10</v>
      </c>
      <c r="H770" s="14" t="s">
        <v>970</v>
      </c>
      <c r="I770" s="12" t="s">
        <v>3982</v>
      </c>
      <c r="J770" s="12" t="s">
        <v>2255</v>
      </c>
      <c r="K770" s="12" t="s">
        <v>3983</v>
      </c>
      <c r="L770" s="5" t="s">
        <v>3331</v>
      </c>
      <c r="M770" s="71" t="s">
        <v>5410</v>
      </c>
    </row>
    <row r="771" spans="1:13">
      <c r="A771" s="11">
        <v>768</v>
      </c>
      <c r="B771" s="12" t="s">
        <v>5</v>
      </c>
      <c r="C771" s="13" t="s">
        <v>70</v>
      </c>
      <c r="D771" s="12" t="s">
        <v>146</v>
      </c>
      <c r="E771" s="12" t="s">
        <v>712</v>
      </c>
      <c r="F771" s="12" t="s">
        <v>953</v>
      </c>
      <c r="G771" s="12">
        <v>8</v>
      </c>
      <c r="H771" s="14" t="s">
        <v>5261</v>
      </c>
      <c r="I771" s="12" t="s">
        <v>2025</v>
      </c>
      <c r="J771" s="12" t="s">
        <v>2376</v>
      </c>
      <c r="K771" s="12" t="s">
        <v>2826</v>
      </c>
      <c r="L771" s="11" t="s">
        <v>3313</v>
      </c>
      <c r="M771" s="67" t="s">
        <v>5262</v>
      </c>
    </row>
    <row r="772" spans="1:13">
      <c r="A772" s="11">
        <v>769</v>
      </c>
      <c r="B772" s="12" t="s">
        <v>6</v>
      </c>
      <c r="C772" s="13" t="s">
        <v>70</v>
      </c>
      <c r="D772" s="12" t="s">
        <v>146</v>
      </c>
      <c r="E772" s="12" t="s">
        <v>713</v>
      </c>
      <c r="F772" s="12" t="s">
        <v>953</v>
      </c>
      <c r="G772" s="12">
        <v>8</v>
      </c>
      <c r="H772" s="14" t="s">
        <v>5263</v>
      </c>
      <c r="I772" s="12" t="s">
        <v>2026</v>
      </c>
      <c r="J772" s="12" t="s">
        <v>2284</v>
      </c>
      <c r="K772" s="12" t="s">
        <v>2826</v>
      </c>
      <c r="L772" s="11" t="s">
        <v>3313</v>
      </c>
      <c r="M772" s="67" t="s">
        <v>5262</v>
      </c>
    </row>
    <row r="773" spans="1:13">
      <c r="A773" s="11">
        <v>770</v>
      </c>
      <c r="B773" s="12" t="s">
        <v>6</v>
      </c>
      <c r="C773" s="13" t="s">
        <v>70</v>
      </c>
      <c r="D773" s="12" t="s">
        <v>147</v>
      </c>
      <c r="E773" s="12" t="s">
        <v>714</v>
      </c>
      <c r="F773" s="12" t="s">
        <v>953</v>
      </c>
      <c r="G773" s="12" t="s">
        <v>1125</v>
      </c>
      <c r="H773" s="18" t="s">
        <v>1359</v>
      </c>
      <c r="I773" s="12" t="s">
        <v>147</v>
      </c>
      <c r="J773" s="12" t="s">
        <v>2261</v>
      </c>
      <c r="K773" s="12" t="s">
        <v>3911</v>
      </c>
      <c r="L773" s="12" t="s">
        <v>3912</v>
      </c>
      <c r="M773" s="71" t="s">
        <v>4991</v>
      </c>
    </row>
    <row r="774" spans="1:13" ht="50.1" customHeight="1">
      <c r="A774" s="11">
        <v>771</v>
      </c>
      <c r="B774" s="12" t="s">
        <v>5</v>
      </c>
      <c r="C774" s="13" t="s">
        <v>70</v>
      </c>
      <c r="D774" s="12" t="s">
        <v>147</v>
      </c>
      <c r="E774" s="12" t="s">
        <v>3913</v>
      </c>
      <c r="F774" s="12" t="s">
        <v>953</v>
      </c>
      <c r="G774" s="12" t="s">
        <v>1115</v>
      </c>
      <c r="H774" s="12" t="s">
        <v>4992</v>
      </c>
      <c r="I774" s="12" t="s">
        <v>147</v>
      </c>
      <c r="J774" s="12" t="s">
        <v>2261</v>
      </c>
      <c r="K774" s="12" t="s">
        <v>3914</v>
      </c>
      <c r="L774" s="12" t="s">
        <v>3332</v>
      </c>
      <c r="M774" s="71" t="s">
        <v>4993</v>
      </c>
    </row>
    <row r="775" spans="1:13" ht="50.1" customHeight="1">
      <c r="A775" s="11">
        <v>772</v>
      </c>
      <c r="B775" s="13" t="s">
        <v>6</v>
      </c>
      <c r="C775" s="13" t="s">
        <v>70</v>
      </c>
      <c r="D775" s="12" t="s">
        <v>147</v>
      </c>
      <c r="E775" s="12" t="s">
        <v>3915</v>
      </c>
      <c r="F775" s="12" t="s">
        <v>953</v>
      </c>
      <c r="G775" s="12" t="s">
        <v>1108</v>
      </c>
      <c r="H775" s="31">
        <v>42123</v>
      </c>
      <c r="I775" s="12" t="s">
        <v>2027</v>
      </c>
      <c r="J775" s="12" t="s">
        <v>2448</v>
      </c>
      <c r="K775" s="12" t="s">
        <v>3916</v>
      </c>
      <c r="L775" s="12" t="s">
        <v>3332</v>
      </c>
      <c r="M775" s="71" t="s">
        <v>4994</v>
      </c>
    </row>
    <row r="776" spans="1:13" ht="50.1" customHeight="1">
      <c r="A776" s="11">
        <v>773</v>
      </c>
      <c r="B776" s="11" t="s">
        <v>6</v>
      </c>
      <c r="C776" s="13" t="s">
        <v>70</v>
      </c>
      <c r="D776" s="12" t="s">
        <v>147</v>
      </c>
      <c r="E776" s="11" t="s">
        <v>715</v>
      </c>
      <c r="F776" s="11" t="s">
        <v>953</v>
      </c>
      <c r="G776" s="11" t="s">
        <v>994</v>
      </c>
      <c r="H776" s="174" t="s">
        <v>1428</v>
      </c>
      <c r="I776" s="11" t="s">
        <v>2029</v>
      </c>
      <c r="J776" s="11" t="s">
        <v>2338</v>
      </c>
      <c r="K776" s="11" t="s">
        <v>3917</v>
      </c>
      <c r="L776" s="12" t="s">
        <v>3332</v>
      </c>
      <c r="M776" s="71" t="s">
        <v>5411</v>
      </c>
    </row>
    <row r="777" spans="1:13" ht="50.1" customHeight="1">
      <c r="A777" s="11">
        <v>774</v>
      </c>
      <c r="B777" s="11" t="s">
        <v>6</v>
      </c>
      <c r="C777" s="13" t="s">
        <v>70</v>
      </c>
      <c r="D777" s="12" t="s">
        <v>147</v>
      </c>
      <c r="E777" s="11" t="s">
        <v>716</v>
      </c>
      <c r="F777" s="11" t="s">
        <v>953</v>
      </c>
      <c r="G777" s="11" t="s">
        <v>994</v>
      </c>
      <c r="H777" s="11" t="s">
        <v>1358</v>
      </c>
      <c r="I777" s="11" t="s">
        <v>2030</v>
      </c>
      <c r="J777" s="11" t="s">
        <v>2262</v>
      </c>
      <c r="K777" s="11" t="s">
        <v>2844</v>
      </c>
      <c r="L777" s="12" t="s">
        <v>3332</v>
      </c>
      <c r="M777" s="71" t="s">
        <v>5412</v>
      </c>
    </row>
    <row r="778" spans="1:13" ht="50.1" customHeight="1">
      <c r="A778" s="11">
        <v>775</v>
      </c>
      <c r="B778" s="11" t="s">
        <v>48</v>
      </c>
      <c r="C778" s="13" t="s">
        <v>70</v>
      </c>
      <c r="D778" s="12" t="s">
        <v>147</v>
      </c>
      <c r="E778" s="11" t="s">
        <v>717</v>
      </c>
      <c r="F778" s="11" t="s">
        <v>953</v>
      </c>
      <c r="G778" s="11" t="s">
        <v>994</v>
      </c>
      <c r="H778" s="23">
        <v>44989</v>
      </c>
      <c r="I778" s="11" t="s">
        <v>2031</v>
      </c>
      <c r="J778" s="11" t="s">
        <v>2261</v>
      </c>
      <c r="K778" s="11" t="s">
        <v>3918</v>
      </c>
      <c r="L778" s="11" t="s">
        <v>3333</v>
      </c>
      <c r="M778" s="71" t="s">
        <v>3919</v>
      </c>
    </row>
    <row r="779" spans="1:13" ht="50.1" customHeight="1">
      <c r="A779" s="11">
        <v>776</v>
      </c>
      <c r="B779" s="11" t="s">
        <v>6</v>
      </c>
      <c r="C779" s="13" t="s">
        <v>70</v>
      </c>
      <c r="D779" s="12" t="s">
        <v>147</v>
      </c>
      <c r="E779" s="11" t="s">
        <v>718</v>
      </c>
      <c r="F779" s="11" t="s">
        <v>953</v>
      </c>
      <c r="G779" s="11" t="s">
        <v>994</v>
      </c>
      <c r="H779" s="11" t="s">
        <v>3920</v>
      </c>
      <c r="I779" s="11" t="s">
        <v>2032</v>
      </c>
      <c r="J779" s="11" t="s">
        <v>2262</v>
      </c>
      <c r="K779" s="11" t="s">
        <v>3921</v>
      </c>
      <c r="L779" s="12" t="s">
        <v>3922</v>
      </c>
      <c r="M779" s="71" t="s">
        <v>5413</v>
      </c>
    </row>
    <row r="780" spans="1:13" ht="50.1" customHeight="1">
      <c r="A780" s="11">
        <v>777</v>
      </c>
      <c r="B780" s="11" t="s">
        <v>6</v>
      </c>
      <c r="C780" s="11" t="s">
        <v>70</v>
      </c>
      <c r="D780" s="11" t="s">
        <v>147</v>
      </c>
      <c r="E780" s="11" t="s">
        <v>719</v>
      </c>
      <c r="F780" s="11" t="s">
        <v>953</v>
      </c>
      <c r="G780" s="11" t="s">
        <v>972</v>
      </c>
      <c r="H780" s="11" t="s">
        <v>1467</v>
      </c>
      <c r="I780" s="11" t="s">
        <v>2033</v>
      </c>
      <c r="J780" s="11" t="s">
        <v>2259</v>
      </c>
      <c r="K780" s="11" t="s">
        <v>3923</v>
      </c>
      <c r="L780" s="12" t="s">
        <v>3332</v>
      </c>
      <c r="M780" s="69" t="s">
        <v>5414</v>
      </c>
    </row>
    <row r="781" spans="1:13" ht="50.1" customHeight="1">
      <c r="A781" s="11">
        <v>778</v>
      </c>
      <c r="B781" s="11" t="s">
        <v>6</v>
      </c>
      <c r="C781" s="11" t="s">
        <v>70</v>
      </c>
      <c r="D781" s="11" t="s">
        <v>147</v>
      </c>
      <c r="E781" s="11" t="s">
        <v>720</v>
      </c>
      <c r="F781" s="11" t="s">
        <v>953</v>
      </c>
      <c r="G781" s="11" t="s">
        <v>974</v>
      </c>
      <c r="H781" s="11" t="s">
        <v>1468</v>
      </c>
      <c r="I781" s="11" t="s">
        <v>2034</v>
      </c>
      <c r="J781" s="11" t="s">
        <v>2262</v>
      </c>
      <c r="K781" s="11" t="s">
        <v>3924</v>
      </c>
      <c r="L781" s="12" t="s">
        <v>3332</v>
      </c>
      <c r="M781" s="71" t="s">
        <v>5415</v>
      </c>
    </row>
    <row r="782" spans="1:13" ht="50.1" customHeight="1">
      <c r="A782" s="11">
        <v>779</v>
      </c>
      <c r="B782" s="11" t="s">
        <v>7</v>
      </c>
      <c r="C782" s="11" t="s">
        <v>70</v>
      </c>
      <c r="D782" s="11" t="s">
        <v>147</v>
      </c>
      <c r="E782" s="11" t="s">
        <v>721</v>
      </c>
      <c r="F782" s="11" t="s">
        <v>953</v>
      </c>
      <c r="G782" s="12" t="s">
        <v>995</v>
      </c>
      <c r="H782" s="12" t="s">
        <v>1225</v>
      </c>
      <c r="I782" s="11" t="s">
        <v>2035</v>
      </c>
      <c r="J782" s="11" t="s">
        <v>2263</v>
      </c>
      <c r="K782" s="11" t="s">
        <v>3925</v>
      </c>
      <c r="L782" s="12" t="s">
        <v>3926</v>
      </c>
      <c r="M782" s="71" t="s">
        <v>5416</v>
      </c>
    </row>
    <row r="783" spans="1:13" ht="50.1" customHeight="1">
      <c r="A783" s="11">
        <v>780</v>
      </c>
      <c r="B783" s="11" t="s">
        <v>7</v>
      </c>
      <c r="C783" s="11" t="s">
        <v>70</v>
      </c>
      <c r="D783" s="11" t="s">
        <v>147</v>
      </c>
      <c r="E783" s="11" t="s">
        <v>4995</v>
      </c>
      <c r="F783" s="11" t="s">
        <v>953</v>
      </c>
      <c r="G783" s="12" t="s">
        <v>995</v>
      </c>
      <c r="H783" s="12" t="s">
        <v>1469</v>
      </c>
      <c r="I783" s="11" t="s">
        <v>2036</v>
      </c>
      <c r="J783" s="11" t="s">
        <v>2262</v>
      </c>
      <c r="K783" s="11" t="s">
        <v>2845</v>
      </c>
      <c r="L783" s="12" t="s">
        <v>3332</v>
      </c>
      <c r="M783" s="71" t="s">
        <v>4996</v>
      </c>
    </row>
    <row r="784" spans="1:13" ht="50.1" customHeight="1">
      <c r="A784" s="11">
        <v>781</v>
      </c>
      <c r="B784" s="11" t="s">
        <v>6</v>
      </c>
      <c r="C784" s="11" t="s">
        <v>70</v>
      </c>
      <c r="D784" s="11" t="s">
        <v>147</v>
      </c>
      <c r="E784" s="11" t="s">
        <v>722</v>
      </c>
      <c r="F784" s="11" t="s">
        <v>953</v>
      </c>
      <c r="G784" s="12" t="s">
        <v>971</v>
      </c>
      <c r="H784" s="12" t="s">
        <v>1470</v>
      </c>
      <c r="I784" s="11" t="s">
        <v>2037</v>
      </c>
      <c r="J784" s="11" t="s">
        <v>2259</v>
      </c>
      <c r="K784" s="11" t="s">
        <v>3927</v>
      </c>
      <c r="L784" s="12" t="s">
        <v>3928</v>
      </c>
      <c r="M784" s="71" t="s">
        <v>5417</v>
      </c>
    </row>
    <row r="785" spans="1:13" ht="50.1" customHeight="1">
      <c r="A785" s="11">
        <v>782</v>
      </c>
      <c r="B785" s="11" t="s">
        <v>6</v>
      </c>
      <c r="C785" s="11" t="s">
        <v>70</v>
      </c>
      <c r="D785" s="11" t="s">
        <v>147</v>
      </c>
      <c r="E785" s="11" t="s">
        <v>723</v>
      </c>
      <c r="F785" s="11" t="s">
        <v>953</v>
      </c>
      <c r="G785" s="12" t="s">
        <v>971</v>
      </c>
      <c r="H785" s="12" t="s">
        <v>1164</v>
      </c>
      <c r="I785" s="11" t="s">
        <v>2038</v>
      </c>
      <c r="J785" s="11" t="s">
        <v>2259</v>
      </c>
      <c r="K785" s="11" t="s">
        <v>3929</v>
      </c>
      <c r="L785" s="12" t="s">
        <v>3930</v>
      </c>
      <c r="M785" s="71" t="s">
        <v>5418</v>
      </c>
    </row>
    <row r="786" spans="1:13" ht="50.1" customHeight="1">
      <c r="A786" s="11">
        <v>783</v>
      </c>
      <c r="B786" s="11" t="s">
        <v>3</v>
      </c>
      <c r="C786" s="11" t="s">
        <v>70</v>
      </c>
      <c r="D786" s="11" t="s">
        <v>147</v>
      </c>
      <c r="E786" s="11" t="s">
        <v>724</v>
      </c>
      <c r="F786" s="11" t="s">
        <v>953</v>
      </c>
      <c r="G786" s="12" t="s">
        <v>971</v>
      </c>
      <c r="H786" s="12" t="s">
        <v>1164</v>
      </c>
      <c r="I786" s="11" t="s">
        <v>2039</v>
      </c>
      <c r="J786" s="11" t="s">
        <v>2262</v>
      </c>
      <c r="K786" s="11" t="s">
        <v>3931</v>
      </c>
      <c r="L786" s="12" t="s">
        <v>3932</v>
      </c>
      <c r="M786" s="71" t="s">
        <v>5419</v>
      </c>
    </row>
    <row r="787" spans="1:13" ht="50.1" customHeight="1">
      <c r="A787" s="11">
        <v>784</v>
      </c>
      <c r="B787" s="11" t="s">
        <v>6</v>
      </c>
      <c r="C787" s="11" t="s">
        <v>70</v>
      </c>
      <c r="D787" s="11" t="s">
        <v>147</v>
      </c>
      <c r="E787" s="11" t="s">
        <v>725</v>
      </c>
      <c r="F787" s="11" t="s">
        <v>953</v>
      </c>
      <c r="G787" s="12" t="s">
        <v>971</v>
      </c>
      <c r="H787" s="12" t="s">
        <v>1110</v>
      </c>
      <c r="I787" s="11" t="s">
        <v>2040</v>
      </c>
      <c r="J787" s="11" t="s">
        <v>2259</v>
      </c>
      <c r="K787" s="11" t="s">
        <v>3933</v>
      </c>
      <c r="L787" s="12" t="s">
        <v>3934</v>
      </c>
      <c r="M787" s="71" t="s">
        <v>5420</v>
      </c>
    </row>
    <row r="788" spans="1:13" ht="50.1" customHeight="1">
      <c r="A788" s="11">
        <v>785</v>
      </c>
      <c r="B788" s="11" t="s">
        <v>6</v>
      </c>
      <c r="C788" s="11" t="s">
        <v>70</v>
      </c>
      <c r="D788" s="11" t="s">
        <v>147</v>
      </c>
      <c r="E788" s="11" t="s">
        <v>726</v>
      </c>
      <c r="F788" s="11" t="s">
        <v>953</v>
      </c>
      <c r="G788" s="12" t="s">
        <v>971</v>
      </c>
      <c r="H788" s="12" t="s">
        <v>1471</v>
      </c>
      <c r="I788" s="11" t="s">
        <v>2028</v>
      </c>
      <c r="J788" s="11" t="s">
        <v>2263</v>
      </c>
      <c r="K788" s="11" t="s">
        <v>3935</v>
      </c>
      <c r="L788" s="12" t="s">
        <v>3936</v>
      </c>
      <c r="M788" s="71" t="s">
        <v>5421</v>
      </c>
    </row>
    <row r="789" spans="1:13" ht="50.1" customHeight="1">
      <c r="A789" s="11">
        <v>786</v>
      </c>
      <c r="B789" s="11" t="s">
        <v>6</v>
      </c>
      <c r="C789" s="11" t="s">
        <v>70</v>
      </c>
      <c r="D789" s="11" t="s">
        <v>147</v>
      </c>
      <c r="E789" s="11" t="s">
        <v>727</v>
      </c>
      <c r="F789" s="11" t="s">
        <v>953</v>
      </c>
      <c r="G789" s="12" t="s">
        <v>968</v>
      </c>
      <c r="H789" s="18" t="s">
        <v>4997</v>
      </c>
      <c r="I789" s="11" t="s">
        <v>2041</v>
      </c>
      <c r="J789" s="11" t="s">
        <v>2338</v>
      </c>
      <c r="K789" s="11" t="s">
        <v>3937</v>
      </c>
      <c r="L789" s="12" t="s">
        <v>3938</v>
      </c>
      <c r="M789" s="71" t="s">
        <v>5422</v>
      </c>
    </row>
    <row r="790" spans="1:13" ht="50.1" customHeight="1">
      <c r="A790" s="11">
        <v>787</v>
      </c>
      <c r="B790" s="11" t="s">
        <v>6</v>
      </c>
      <c r="C790" s="11" t="s">
        <v>70</v>
      </c>
      <c r="D790" s="11" t="s">
        <v>147</v>
      </c>
      <c r="E790" s="11" t="s">
        <v>728</v>
      </c>
      <c r="F790" s="11" t="s">
        <v>953</v>
      </c>
      <c r="G790" s="12" t="s">
        <v>968</v>
      </c>
      <c r="H790" s="12" t="s">
        <v>4998</v>
      </c>
      <c r="I790" s="11" t="s">
        <v>2042</v>
      </c>
      <c r="J790" s="11" t="s">
        <v>2284</v>
      </c>
      <c r="K790" s="11" t="s">
        <v>2845</v>
      </c>
      <c r="L790" s="11" t="s">
        <v>3332</v>
      </c>
      <c r="M790" s="71" t="s">
        <v>5423</v>
      </c>
    </row>
    <row r="791" spans="1:13" ht="50.1" customHeight="1">
      <c r="A791" s="11">
        <v>788</v>
      </c>
      <c r="B791" s="11" t="s">
        <v>6</v>
      </c>
      <c r="C791" s="11" t="s">
        <v>70</v>
      </c>
      <c r="D791" s="11" t="s">
        <v>147</v>
      </c>
      <c r="E791" s="11" t="s">
        <v>729</v>
      </c>
      <c r="F791" s="11" t="s">
        <v>953</v>
      </c>
      <c r="G791" s="12" t="s">
        <v>978</v>
      </c>
      <c r="H791" s="12" t="s">
        <v>1472</v>
      </c>
      <c r="I791" s="11" t="s">
        <v>2043</v>
      </c>
      <c r="J791" s="11" t="s">
        <v>2259</v>
      </c>
      <c r="K791" s="11" t="s">
        <v>2845</v>
      </c>
      <c r="L791" s="12" t="s">
        <v>3332</v>
      </c>
      <c r="M791" s="71" t="s">
        <v>4999</v>
      </c>
    </row>
    <row r="792" spans="1:13" ht="50.1" customHeight="1">
      <c r="A792" s="11">
        <v>789</v>
      </c>
      <c r="B792" s="11" t="s">
        <v>6</v>
      </c>
      <c r="C792" s="11" t="s">
        <v>70</v>
      </c>
      <c r="D792" s="11" t="s">
        <v>147</v>
      </c>
      <c r="E792" s="11" t="s">
        <v>730</v>
      </c>
      <c r="F792" s="11" t="s">
        <v>953</v>
      </c>
      <c r="G792" s="12" t="s">
        <v>1002</v>
      </c>
      <c r="H792" s="12" t="s">
        <v>1455</v>
      </c>
      <c r="I792" s="11" t="s">
        <v>2030</v>
      </c>
      <c r="J792" s="11" t="s">
        <v>2262</v>
      </c>
      <c r="K792" s="11" t="s">
        <v>3939</v>
      </c>
      <c r="L792" s="12" t="s">
        <v>3940</v>
      </c>
      <c r="M792" s="71" t="s">
        <v>5424</v>
      </c>
    </row>
    <row r="793" spans="1:13" ht="50.1" customHeight="1">
      <c r="A793" s="11">
        <v>790</v>
      </c>
      <c r="B793" s="11" t="s">
        <v>6</v>
      </c>
      <c r="C793" s="11" t="s">
        <v>70</v>
      </c>
      <c r="D793" s="11" t="s">
        <v>147</v>
      </c>
      <c r="E793" s="11" t="s">
        <v>731</v>
      </c>
      <c r="F793" s="11" t="s">
        <v>953</v>
      </c>
      <c r="G793" s="12" t="s">
        <v>1002</v>
      </c>
      <c r="H793" s="18" t="s">
        <v>5000</v>
      </c>
      <c r="I793" s="11" t="s">
        <v>2044</v>
      </c>
      <c r="J793" s="11" t="s">
        <v>2338</v>
      </c>
      <c r="K793" s="11" t="s">
        <v>3941</v>
      </c>
      <c r="L793" s="12" t="s">
        <v>3942</v>
      </c>
      <c r="M793" s="71" t="s">
        <v>5425</v>
      </c>
    </row>
    <row r="794" spans="1:13" ht="50.1" customHeight="1">
      <c r="A794" s="11">
        <v>791</v>
      </c>
      <c r="B794" s="11" t="s">
        <v>6</v>
      </c>
      <c r="C794" s="11" t="s">
        <v>70</v>
      </c>
      <c r="D794" s="11" t="s">
        <v>147</v>
      </c>
      <c r="E794" s="11" t="s">
        <v>732</v>
      </c>
      <c r="F794" s="11" t="s">
        <v>953</v>
      </c>
      <c r="G794" s="12" t="s">
        <v>1002</v>
      </c>
      <c r="H794" s="12" t="s">
        <v>1473</v>
      </c>
      <c r="I794" s="11" t="s">
        <v>2045</v>
      </c>
      <c r="J794" s="11" t="s">
        <v>2259</v>
      </c>
      <c r="K794" s="11" t="s">
        <v>3943</v>
      </c>
      <c r="L794" s="12" t="s">
        <v>3944</v>
      </c>
      <c r="M794" s="71" t="s">
        <v>5426</v>
      </c>
    </row>
    <row r="795" spans="1:13" ht="50.1" customHeight="1">
      <c r="A795" s="11">
        <v>792</v>
      </c>
      <c r="B795" s="11" t="s">
        <v>6</v>
      </c>
      <c r="C795" s="11" t="s">
        <v>70</v>
      </c>
      <c r="D795" s="11" t="s">
        <v>147</v>
      </c>
      <c r="E795" s="11" t="s">
        <v>733</v>
      </c>
      <c r="F795" s="11" t="s">
        <v>953</v>
      </c>
      <c r="G795" s="12" t="s">
        <v>1002</v>
      </c>
      <c r="H795" s="12" t="s">
        <v>1474</v>
      </c>
      <c r="I795" s="11" t="s">
        <v>2046</v>
      </c>
      <c r="J795" s="11" t="s">
        <v>2262</v>
      </c>
      <c r="K795" s="11" t="s">
        <v>3945</v>
      </c>
      <c r="L795" s="12" t="s">
        <v>3932</v>
      </c>
      <c r="M795" s="71" t="s">
        <v>5427</v>
      </c>
    </row>
    <row r="796" spans="1:13" ht="45">
      <c r="A796" s="11">
        <v>793</v>
      </c>
      <c r="B796" s="11" t="s">
        <v>2</v>
      </c>
      <c r="C796" s="11" t="s">
        <v>70</v>
      </c>
      <c r="D796" s="11" t="s">
        <v>147</v>
      </c>
      <c r="E796" s="11" t="s">
        <v>734</v>
      </c>
      <c r="F796" s="11" t="s">
        <v>953</v>
      </c>
      <c r="G796" s="12" t="s">
        <v>1002</v>
      </c>
      <c r="H796" s="12" t="s">
        <v>1474</v>
      </c>
      <c r="I796" s="11" t="s">
        <v>2047</v>
      </c>
      <c r="J796" s="11" t="s">
        <v>2284</v>
      </c>
      <c r="K796" s="11" t="s">
        <v>3946</v>
      </c>
      <c r="L796" s="12" t="s">
        <v>3333</v>
      </c>
      <c r="M796" s="71" t="s">
        <v>5428</v>
      </c>
    </row>
    <row r="797" spans="1:13" ht="45">
      <c r="A797" s="11">
        <v>794</v>
      </c>
      <c r="B797" s="13" t="s">
        <v>6</v>
      </c>
      <c r="C797" s="13" t="s">
        <v>70</v>
      </c>
      <c r="D797" s="12" t="s">
        <v>147</v>
      </c>
      <c r="E797" s="12" t="s">
        <v>735</v>
      </c>
      <c r="F797" s="12" t="s">
        <v>953</v>
      </c>
      <c r="G797" s="12" t="s">
        <v>994</v>
      </c>
      <c r="H797" s="31" t="s">
        <v>1428</v>
      </c>
      <c r="I797" s="12" t="s">
        <v>2048</v>
      </c>
      <c r="J797" s="12" t="s">
        <v>2449</v>
      </c>
      <c r="K797" s="12" t="s">
        <v>2846</v>
      </c>
      <c r="L797" s="12" t="s">
        <v>3334</v>
      </c>
      <c r="M797" s="65" t="s">
        <v>5429</v>
      </c>
    </row>
    <row r="798" spans="1:13" ht="45">
      <c r="A798" s="11">
        <v>795</v>
      </c>
      <c r="B798" s="13" t="s">
        <v>44</v>
      </c>
      <c r="C798" s="13" t="s">
        <v>70</v>
      </c>
      <c r="D798" s="12" t="s">
        <v>147</v>
      </c>
      <c r="E798" s="12" t="s">
        <v>736</v>
      </c>
      <c r="F798" s="12" t="s">
        <v>953</v>
      </c>
      <c r="G798" s="12" t="s">
        <v>1002</v>
      </c>
      <c r="H798" s="31" t="s">
        <v>5001</v>
      </c>
      <c r="I798" s="12" t="s">
        <v>5002</v>
      </c>
      <c r="J798" s="12" t="s">
        <v>2346</v>
      </c>
      <c r="K798" s="12" t="s">
        <v>2847</v>
      </c>
      <c r="L798" s="12"/>
      <c r="M798" s="65" t="s">
        <v>5430</v>
      </c>
    </row>
    <row r="799" spans="1:13" ht="45">
      <c r="A799" s="11">
        <v>796</v>
      </c>
      <c r="B799" s="13" t="s">
        <v>6</v>
      </c>
      <c r="C799" s="13" t="s">
        <v>70</v>
      </c>
      <c r="D799" s="12" t="s">
        <v>147</v>
      </c>
      <c r="E799" s="12" t="s">
        <v>737</v>
      </c>
      <c r="F799" s="12" t="s">
        <v>953</v>
      </c>
      <c r="G799" s="12" t="s">
        <v>972</v>
      </c>
      <c r="H799" s="31" t="s">
        <v>5003</v>
      </c>
      <c r="I799" s="12" t="s">
        <v>2050</v>
      </c>
      <c r="J799" s="12" t="s">
        <v>2346</v>
      </c>
      <c r="K799" s="12" t="s">
        <v>2848</v>
      </c>
      <c r="L799" s="12" t="s">
        <v>3335</v>
      </c>
      <c r="M799" s="65" t="s">
        <v>5430</v>
      </c>
    </row>
    <row r="800" spans="1:13" ht="45">
      <c r="A800" s="11">
        <v>797</v>
      </c>
      <c r="B800" s="13" t="s">
        <v>5</v>
      </c>
      <c r="C800" s="13" t="s">
        <v>70</v>
      </c>
      <c r="D800" s="12" t="s">
        <v>147</v>
      </c>
      <c r="E800" s="12" t="s">
        <v>738</v>
      </c>
      <c r="F800" s="12" t="s">
        <v>953</v>
      </c>
      <c r="G800" s="12" t="s">
        <v>968</v>
      </c>
      <c r="H800" s="31" t="s">
        <v>1239</v>
      </c>
      <c r="I800" s="12" t="s">
        <v>2051</v>
      </c>
      <c r="J800" s="12" t="s">
        <v>2450</v>
      </c>
      <c r="K800" s="12" t="s">
        <v>2849</v>
      </c>
      <c r="L800" s="12" t="s">
        <v>3336</v>
      </c>
      <c r="M800" s="65" t="s">
        <v>5431</v>
      </c>
    </row>
    <row r="801" spans="1:13" ht="45">
      <c r="A801" s="11">
        <v>798</v>
      </c>
      <c r="B801" s="13" t="s">
        <v>5</v>
      </c>
      <c r="C801" s="13" t="s">
        <v>70</v>
      </c>
      <c r="D801" s="12" t="s">
        <v>147</v>
      </c>
      <c r="E801" s="12" t="s">
        <v>739</v>
      </c>
      <c r="F801" s="12" t="s">
        <v>953</v>
      </c>
      <c r="G801" s="12" t="s">
        <v>968</v>
      </c>
      <c r="H801" s="31" t="s">
        <v>5004</v>
      </c>
      <c r="I801" s="12" t="s">
        <v>2052</v>
      </c>
      <c r="J801" s="12" t="s">
        <v>2346</v>
      </c>
      <c r="K801" s="12" t="s">
        <v>2850</v>
      </c>
      <c r="L801" s="12" t="s">
        <v>3335</v>
      </c>
      <c r="M801" s="65" t="s">
        <v>5430</v>
      </c>
    </row>
    <row r="802" spans="1:13" ht="45">
      <c r="A802" s="11">
        <v>799</v>
      </c>
      <c r="B802" s="13" t="s">
        <v>49</v>
      </c>
      <c r="C802" s="13" t="s">
        <v>70</v>
      </c>
      <c r="D802" s="12" t="s">
        <v>147</v>
      </c>
      <c r="E802" s="12" t="s">
        <v>740</v>
      </c>
      <c r="F802" s="12" t="s">
        <v>953</v>
      </c>
      <c r="G802" s="12" t="s">
        <v>998</v>
      </c>
      <c r="H802" s="31" t="s">
        <v>1156</v>
      </c>
      <c r="I802" s="12" t="s">
        <v>2053</v>
      </c>
      <c r="J802" s="12" t="s">
        <v>2451</v>
      </c>
      <c r="K802" s="12" t="s">
        <v>2851</v>
      </c>
      <c r="L802" s="12" t="s">
        <v>3337</v>
      </c>
      <c r="M802" s="65" t="s">
        <v>5432</v>
      </c>
    </row>
    <row r="803" spans="1:13" ht="45">
      <c r="A803" s="11">
        <v>800</v>
      </c>
      <c r="B803" s="13" t="s">
        <v>49</v>
      </c>
      <c r="C803" s="13" t="s">
        <v>70</v>
      </c>
      <c r="D803" s="12" t="s">
        <v>147</v>
      </c>
      <c r="E803" s="12" t="s">
        <v>3947</v>
      </c>
      <c r="F803" s="12" t="s">
        <v>953</v>
      </c>
      <c r="G803" s="12" t="s">
        <v>978</v>
      </c>
      <c r="H803" s="31" t="s">
        <v>1116</v>
      </c>
      <c r="I803" s="12" t="s">
        <v>2054</v>
      </c>
      <c r="J803" s="12" t="s">
        <v>2350</v>
      </c>
      <c r="K803" s="12" t="s">
        <v>2852</v>
      </c>
      <c r="L803" s="12" t="s">
        <v>3338</v>
      </c>
      <c r="M803" s="65" t="s">
        <v>5433</v>
      </c>
    </row>
    <row r="804" spans="1:13" ht="90">
      <c r="A804" s="11">
        <v>801</v>
      </c>
      <c r="B804" s="13" t="s">
        <v>50</v>
      </c>
      <c r="C804" s="13" t="s">
        <v>70</v>
      </c>
      <c r="D804" s="12" t="s">
        <v>147</v>
      </c>
      <c r="E804" s="12" t="s">
        <v>741</v>
      </c>
      <c r="F804" s="12" t="s">
        <v>953</v>
      </c>
      <c r="G804" s="12" t="s">
        <v>972</v>
      </c>
      <c r="H804" s="31" t="s">
        <v>5003</v>
      </c>
      <c r="I804" s="12" t="s">
        <v>2049</v>
      </c>
      <c r="J804" s="12" t="s">
        <v>2346</v>
      </c>
      <c r="K804" s="12" t="s">
        <v>2853</v>
      </c>
      <c r="L804" s="12" t="s">
        <v>3339</v>
      </c>
      <c r="M804" s="65" t="s">
        <v>5434</v>
      </c>
    </row>
    <row r="805" spans="1:13" ht="45">
      <c r="A805" s="11">
        <v>802</v>
      </c>
      <c r="B805" s="13" t="s">
        <v>50</v>
      </c>
      <c r="C805" s="13" t="s">
        <v>70</v>
      </c>
      <c r="D805" s="12" t="s">
        <v>147</v>
      </c>
      <c r="E805" s="12" t="s">
        <v>742</v>
      </c>
      <c r="F805" s="12" t="s">
        <v>953</v>
      </c>
      <c r="G805" s="12" t="s">
        <v>972</v>
      </c>
      <c r="H805" s="31" t="s">
        <v>972</v>
      </c>
      <c r="I805" s="12" t="s">
        <v>2055</v>
      </c>
      <c r="J805" s="12" t="s">
        <v>2277</v>
      </c>
      <c r="K805" s="12" t="s">
        <v>2854</v>
      </c>
      <c r="L805" s="12" t="s">
        <v>3880</v>
      </c>
      <c r="M805" s="65" t="s">
        <v>5435</v>
      </c>
    </row>
    <row r="806" spans="1:13" ht="67.5">
      <c r="A806" s="11">
        <v>803</v>
      </c>
      <c r="B806" s="13" t="s">
        <v>49</v>
      </c>
      <c r="C806" s="13" t="s">
        <v>70</v>
      </c>
      <c r="D806" s="12" t="s">
        <v>147</v>
      </c>
      <c r="E806" s="12" t="s">
        <v>743</v>
      </c>
      <c r="F806" s="12" t="s">
        <v>953</v>
      </c>
      <c r="G806" s="12" t="s">
        <v>1002</v>
      </c>
      <c r="H806" s="31" t="s">
        <v>3881</v>
      </c>
      <c r="I806" s="12" t="s">
        <v>2056</v>
      </c>
      <c r="J806" s="12" t="s">
        <v>2450</v>
      </c>
      <c r="K806" s="12" t="s">
        <v>2855</v>
      </c>
      <c r="L806" s="12" t="s">
        <v>3340</v>
      </c>
      <c r="M806" s="65" t="s">
        <v>5436</v>
      </c>
    </row>
    <row r="807" spans="1:13" ht="90">
      <c r="A807" s="11">
        <v>804</v>
      </c>
      <c r="B807" s="13" t="s">
        <v>51</v>
      </c>
      <c r="C807" s="13" t="s">
        <v>70</v>
      </c>
      <c r="D807" s="12" t="s">
        <v>147</v>
      </c>
      <c r="E807" s="12" t="s">
        <v>744</v>
      </c>
      <c r="F807" s="12" t="s">
        <v>953</v>
      </c>
      <c r="G807" s="12" t="s">
        <v>1040</v>
      </c>
      <c r="H807" s="31" t="s">
        <v>5005</v>
      </c>
      <c r="I807" s="12" t="s">
        <v>2049</v>
      </c>
      <c r="J807" s="12" t="s">
        <v>2346</v>
      </c>
      <c r="K807" s="12" t="s">
        <v>2856</v>
      </c>
      <c r="L807" s="12" t="s">
        <v>3882</v>
      </c>
      <c r="M807" s="65" t="s">
        <v>5430</v>
      </c>
    </row>
    <row r="808" spans="1:13" ht="45">
      <c r="A808" s="11">
        <v>805</v>
      </c>
      <c r="B808" s="13" t="s">
        <v>51</v>
      </c>
      <c r="C808" s="13" t="s">
        <v>70</v>
      </c>
      <c r="D808" s="12" t="s">
        <v>147</v>
      </c>
      <c r="E808" s="12" t="s">
        <v>745</v>
      </c>
      <c r="F808" s="12" t="s">
        <v>953</v>
      </c>
      <c r="G808" s="12" t="s">
        <v>976</v>
      </c>
      <c r="H808" s="31" t="s">
        <v>3883</v>
      </c>
      <c r="I808" s="12" t="s">
        <v>2057</v>
      </c>
      <c r="J808" s="12" t="s">
        <v>2349</v>
      </c>
      <c r="K808" s="12" t="s">
        <v>2857</v>
      </c>
      <c r="L808" s="12" t="s">
        <v>3884</v>
      </c>
      <c r="M808" s="7"/>
    </row>
    <row r="809" spans="1:13" ht="45">
      <c r="A809" s="11">
        <v>806</v>
      </c>
      <c r="B809" s="11" t="s">
        <v>6</v>
      </c>
      <c r="C809" s="11" t="s">
        <v>70</v>
      </c>
      <c r="D809" s="11" t="s">
        <v>147</v>
      </c>
      <c r="E809" s="11" t="s">
        <v>5006</v>
      </c>
      <c r="F809" s="11" t="s">
        <v>953</v>
      </c>
      <c r="G809" s="12" t="s">
        <v>968</v>
      </c>
      <c r="H809" s="12" t="s">
        <v>5007</v>
      </c>
      <c r="I809" s="11" t="s">
        <v>5008</v>
      </c>
      <c r="J809" s="11" t="s">
        <v>2422</v>
      </c>
      <c r="K809" s="11" t="s">
        <v>5009</v>
      </c>
      <c r="L809" s="11" t="s">
        <v>5010</v>
      </c>
      <c r="M809" s="69" t="s">
        <v>5011</v>
      </c>
    </row>
    <row r="810" spans="1:13" ht="45">
      <c r="A810" s="11">
        <v>807</v>
      </c>
      <c r="B810" s="11" t="s">
        <v>6</v>
      </c>
      <c r="C810" s="11" t="s">
        <v>70</v>
      </c>
      <c r="D810" s="11" t="s">
        <v>147</v>
      </c>
      <c r="E810" s="11" t="s">
        <v>5012</v>
      </c>
      <c r="F810" s="11" t="s">
        <v>953</v>
      </c>
      <c r="G810" s="12" t="s">
        <v>974</v>
      </c>
      <c r="H810" s="12" t="s">
        <v>5013</v>
      </c>
      <c r="I810" s="11" t="s">
        <v>5014</v>
      </c>
      <c r="J810" s="11" t="s">
        <v>2422</v>
      </c>
      <c r="K810" s="11" t="s">
        <v>5015</v>
      </c>
      <c r="L810" s="11" t="s">
        <v>5010</v>
      </c>
      <c r="M810" s="69" t="s">
        <v>5011</v>
      </c>
    </row>
    <row r="811" spans="1:13" ht="45">
      <c r="A811" s="11">
        <v>808</v>
      </c>
      <c r="B811" s="11" t="s">
        <v>6</v>
      </c>
      <c r="C811" s="11" t="s">
        <v>70</v>
      </c>
      <c r="D811" s="11" t="s">
        <v>147</v>
      </c>
      <c r="E811" s="11" t="s">
        <v>5016</v>
      </c>
      <c r="F811" s="11" t="s">
        <v>953</v>
      </c>
      <c r="G811" s="12" t="s">
        <v>974</v>
      </c>
      <c r="H811" s="12" t="s">
        <v>5013</v>
      </c>
      <c r="I811" s="11" t="s">
        <v>5017</v>
      </c>
      <c r="J811" s="11" t="s">
        <v>2349</v>
      </c>
      <c r="K811" s="11" t="s">
        <v>5018</v>
      </c>
      <c r="L811" s="11" t="s">
        <v>5019</v>
      </c>
      <c r="M811" s="69" t="s">
        <v>5020</v>
      </c>
    </row>
    <row r="812" spans="1:13" ht="45">
      <c r="A812" s="11">
        <v>809</v>
      </c>
      <c r="B812" s="11" t="s">
        <v>6</v>
      </c>
      <c r="C812" s="11" t="s">
        <v>70</v>
      </c>
      <c r="D812" s="11" t="s">
        <v>147</v>
      </c>
      <c r="E812" s="11" t="s">
        <v>5021</v>
      </c>
      <c r="F812" s="11" t="s">
        <v>953</v>
      </c>
      <c r="G812" s="12" t="s">
        <v>1002</v>
      </c>
      <c r="H812" s="12" t="s">
        <v>5022</v>
      </c>
      <c r="I812" s="11" t="s">
        <v>5023</v>
      </c>
      <c r="J812" s="11" t="s">
        <v>2349</v>
      </c>
      <c r="K812" s="11" t="s">
        <v>5024</v>
      </c>
      <c r="L812" s="11" t="s">
        <v>5025</v>
      </c>
      <c r="M812" s="69" t="s">
        <v>5020</v>
      </c>
    </row>
    <row r="813" spans="1:13">
      <c r="A813" s="11">
        <v>810</v>
      </c>
      <c r="B813" s="11" t="s">
        <v>3</v>
      </c>
      <c r="C813" s="11" t="s">
        <v>70</v>
      </c>
      <c r="D813" s="11" t="s">
        <v>147</v>
      </c>
      <c r="E813" s="11" t="s">
        <v>5026</v>
      </c>
      <c r="F813" s="11" t="s">
        <v>953</v>
      </c>
      <c r="G813" s="12" t="s">
        <v>971</v>
      </c>
      <c r="H813" s="12" t="s">
        <v>5001</v>
      </c>
      <c r="I813" s="11" t="s">
        <v>5023</v>
      </c>
      <c r="J813" s="11" t="s">
        <v>2349</v>
      </c>
      <c r="K813" s="11" t="s">
        <v>5027</v>
      </c>
      <c r="L813" s="11" t="s">
        <v>5028</v>
      </c>
      <c r="M813" s="175"/>
    </row>
    <row r="814" spans="1:13" ht="45">
      <c r="A814" s="11">
        <v>811</v>
      </c>
      <c r="B814" s="11" t="s">
        <v>2</v>
      </c>
      <c r="C814" s="11" t="s">
        <v>70</v>
      </c>
      <c r="D814" s="11" t="s">
        <v>147</v>
      </c>
      <c r="E814" s="11" t="s">
        <v>5029</v>
      </c>
      <c r="F814" s="11" t="s">
        <v>953</v>
      </c>
      <c r="G814" s="12" t="s">
        <v>1002</v>
      </c>
      <c r="H814" s="12" t="s">
        <v>5030</v>
      </c>
      <c r="I814" s="11" t="s">
        <v>5031</v>
      </c>
      <c r="J814" s="11" t="s">
        <v>2349</v>
      </c>
      <c r="K814" s="11" t="s">
        <v>5032</v>
      </c>
      <c r="L814" s="11" t="s">
        <v>5033</v>
      </c>
      <c r="M814" s="69" t="s">
        <v>5020</v>
      </c>
    </row>
    <row r="815" spans="1:13" ht="45">
      <c r="A815" s="11">
        <v>812</v>
      </c>
      <c r="B815" s="11" t="s">
        <v>6</v>
      </c>
      <c r="C815" s="11" t="s">
        <v>70</v>
      </c>
      <c r="D815" s="11" t="s">
        <v>147</v>
      </c>
      <c r="E815" s="11" t="s">
        <v>5034</v>
      </c>
      <c r="F815" s="11" t="s">
        <v>953</v>
      </c>
      <c r="G815" s="12" t="s">
        <v>972</v>
      </c>
      <c r="H815" s="12" t="s">
        <v>5035</v>
      </c>
      <c r="I815" s="11" t="s">
        <v>5036</v>
      </c>
      <c r="J815" s="11" t="s">
        <v>2346</v>
      </c>
      <c r="K815" s="11" t="s">
        <v>5037</v>
      </c>
      <c r="L815" s="11" t="s">
        <v>5038</v>
      </c>
      <c r="M815" s="175"/>
    </row>
    <row r="816" spans="1:13" ht="45">
      <c r="A816" s="11">
        <v>813</v>
      </c>
      <c r="B816" s="11" t="s">
        <v>6</v>
      </c>
      <c r="C816" s="11" t="s">
        <v>70</v>
      </c>
      <c r="D816" s="11" t="s">
        <v>147</v>
      </c>
      <c r="E816" s="11" t="s">
        <v>5039</v>
      </c>
      <c r="F816" s="11" t="s">
        <v>953</v>
      </c>
      <c r="G816" s="12" t="s">
        <v>966</v>
      </c>
      <c r="H816" s="12" t="s">
        <v>5040</v>
      </c>
      <c r="I816" s="11" t="s">
        <v>5041</v>
      </c>
      <c r="J816" s="11" t="s">
        <v>2346</v>
      </c>
      <c r="K816" s="11" t="s">
        <v>5042</v>
      </c>
      <c r="L816" s="11" t="s">
        <v>5043</v>
      </c>
      <c r="M816" s="175"/>
    </row>
    <row r="817" spans="1:13" ht="45">
      <c r="A817" s="11">
        <v>814</v>
      </c>
      <c r="B817" s="11" t="s">
        <v>3</v>
      </c>
      <c r="C817" s="11" t="s">
        <v>70</v>
      </c>
      <c r="D817" s="11" t="s">
        <v>147</v>
      </c>
      <c r="E817" s="11" t="s">
        <v>5044</v>
      </c>
      <c r="F817" s="11" t="s">
        <v>953</v>
      </c>
      <c r="G817" s="12" t="s">
        <v>966</v>
      </c>
      <c r="H817" s="12" t="s">
        <v>5040</v>
      </c>
      <c r="I817" s="11" t="s">
        <v>5045</v>
      </c>
      <c r="J817" s="11" t="s">
        <v>2346</v>
      </c>
      <c r="K817" s="11" t="s">
        <v>5046</v>
      </c>
      <c r="L817" s="11" t="s">
        <v>5047</v>
      </c>
      <c r="M817" s="175"/>
    </row>
    <row r="818" spans="1:13" ht="45">
      <c r="A818" s="11">
        <v>815</v>
      </c>
      <c r="B818" s="11" t="s">
        <v>6</v>
      </c>
      <c r="C818" s="11" t="s">
        <v>70</v>
      </c>
      <c r="D818" s="11" t="s">
        <v>147</v>
      </c>
      <c r="E818" s="11" t="s">
        <v>5048</v>
      </c>
      <c r="F818" s="11" t="s">
        <v>953</v>
      </c>
      <c r="G818" s="12" t="s">
        <v>998</v>
      </c>
      <c r="H818" s="12" t="s">
        <v>5049</v>
      </c>
      <c r="I818" s="11" t="s">
        <v>5050</v>
      </c>
      <c r="J818" s="11" t="s">
        <v>2346</v>
      </c>
      <c r="K818" s="11" t="s">
        <v>5051</v>
      </c>
      <c r="L818" s="11" t="s">
        <v>5052</v>
      </c>
      <c r="M818" s="175"/>
    </row>
    <row r="819" spans="1:13" ht="45">
      <c r="A819" s="11">
        <v>816</v>
      </c>
      <c r="B819" s="11" t="s">
        <v>39</v>
      </c>
      <c r="C819" s="11" t="s">
        <v>70</v>
      </c>
      <c r="D819" s="11" t="s">
        <v>147</v>
      </c>
      <c r="E819" s="11" t="s">
        <v>5053</v>
      </c>
      <c r="F819" s="11" t="s">
        <v>953</v>
      </c>
      <c r="G819" s="12" t="s">
        <v>5054</v>
      </c>
      <c r="H819" s="12" t="s">
        <v>5055</v>
      </c>
      <c r="I819" s="11" t="s">
        <v>5056</v>
      </c>
      <c r="J819" s="11" t="s">
        <v>2346</v>
      </c>
      <c r="K819" s="11" t="s">
        <v>5057</v>
      </c>
      <c r="L819" s="11" t="s">
        <v>3335</v>
      </c>
      <c r="M819" s="65" t="s">
        <v>5430</v>
      </c>
    </row>
    <row r="820" spans="1:13" ht="45">
      <c r="A820" s="11">
        <v>817</v>
      </c>
      <c r="B820" s="11" t="s">
        <v>6</v>
      </c>
      <c r="C820" s="11" t="s">
        <v>70</v>
      </c>
      <c r="D820" s="11" t="s">
        <v>147</v>
      </c>
      <c r="E820" s="11" t="s">
        <v>5058</v>
      </c>
      <c r="F820" s="11" t="s">
        <v>953</v>
      </c>
      <c r="G820" s="12" t="s">
        <v>998</v>
      </c>
      <c r="H820" s="12" t="s">
        <v>5059</v>
      </c>
      <c r="I820" s="11" t="s">
        <v>5060</v>
      </c>
      <c r="J820" s="11" t="s">
        <v>2347</v>
      </c>
      <c r="K820" s="11" t="s">
        <v>5061</v>
      </c>
      <c r="L820" s="11" t="s">
        <v>5062</v>
      </c>
      <c r="M820" s="175"/>
    </row>
    <row r="821" spans="1:13" ht="45">
      <c r="A821" s="11">
        <v>818</v>
      </c>
      <c r="B821" s="11" t="s">
        <v>2</v>
      </c>
      <c r="C821" s="11" t="s">
        <v>70</v>
      </c>
      <c r="D821" s="11" t="s">
        <v>147</v>
      </c>
      <c r="E821" s="11" t="s">
        <v>5063</v>
      </c>
      <c r="F821" s="11" t="s">
        <v>953</v>
      </c>
      <c r="G821" s="12" t="s">
        <v>978</v>
      </c>
      <c r="H821" s="84">
        <v>45200</v>
      </c>
      <c r="I821" s="11" t="s">
        <v>5060</v>
      </c>
      <c r="J821" s="11" t="s">
        <v>2347</v>
      </c>
      <c r="K821" s="11" t="s">
        <v>5064</v>
      </c>
      <c r="L821" s="11" t="s">
        <v>5065</v>
      </c>
      <c r="M821" s="175"/>
    </row>
    <row r="822" spans="1:13" ht="45">
      <c r="A822" s="11">
        <v>819</v>
      </c>
      <c r="B822" s="11" t="s">
        <v>6</v>
      </c>
      <c r="C822" s="11" t="s">
        <v>70</v>
      </c>
      <c r="D822" s="11" t="s">
        <v>147</v>
      </c>
      <c r="E822" s="11" t="s">
        <v>5066</v>
      </c>
      <c r="F822" s="11" t="s">
        <v>953</v>
      </c>
      <c r="G822" s="12" t="s">
        <v>978</v>
      </c>
      <c r="H822" s="12" t="s">
        <v>5067</v>
      </c>
      <c r="I822" s="11" t="s">
        <v>5068</v>
      </c>
      <c r="J822" s="11" t="s">
        <v>2346</v>
      </c>
      <c r="K822" s="11" t="s">
        <v>5069</v>
      </c>
      <c r="L822" s="11" t="s">
        <v>5070</v>
      </c>
      <c r="M822" s="175"/>
    </row>
    <row r="823" spans="1:13" ht="45">
      <c r="A823" s="11">
        <v>820</v>
      </c>
      <c r="B823" s="11" t="s">
        <v>6</v>
      </c>
      <c r="C823" s="11" t="s">
        <v>70</v>
      </c>
      <c r="D823" s="11" t="s">
        <v>147</v>
      </c>
      <c r="E823" s="11" t="s">
        <v>5071</v>
      </c>
      <c r="F823" s="11" t="s">
        <v>953</v>
      </c>
      <c r="G823" s="12" t="s">
        <v>1002</v>
      </c>
      <c r="H823" s="12" t="s">
        <v>5022</v>
      </c>
      <c r="I823" s="11" t="s">
        <v>5072</v>
      </c>
      <c r="J823" s="11" t="s">
        <v>2346</v>
      </c>
      <c r="K823" s="11" t="s">
        <v>5073</v>
      </c>
      <c r="L823" s="11" t="s">
        <v>5074</v>
      </c>
      <c r="M823" s="175"/>
    </row>
    <row r="824" spans="1:13" ht="45">
      <c r="A824" s="11">
        <v>821</v>
      </c>
      <c r="B824" s="11" t="s">
        <v>6</v>
      </c>
      <c r="C824" s="11" t="s">
        <v>70</v>
      </c>
      <c r="D824" s="11" t="s">
        <v>147</v>
      </c>
      <c r="E824" s="11" t="s">
        <v>5075</v>
      </c>
      <c r="F824" s="11" t="s">
        <v>953</v>
      </c>
      <c r="G824" s="12" t="s">
        <v>1002</v>
      </c>
      <c r="H824" s="12" t="s">
        <v>5030</v>
      </c>
      <c r="I824" s="11" t="s">
        <v>5076</v>
      </c>
      <c r="J824" s="11" t="s">
        <v>2346</v>
      </c>
      <c r="K824" s="11" t="s">
        <v>5077</v>
      </c>
      <c r="L824" s="11" t="s">
        <v>5078</v>
      </c>
      <c r="M824" s="69" t="s">
        <v>5079</v>
      </c>
    </row>
    <row r="825" spans="1:13" ht="45">
      <c r="A825" s="11">
        <v>822</v>
      </c>
      <c r="B825" s="11" t="s">
        <v>8</v>
      </c>
      <c r="C825" s="11" t="s">
        <v>70</v>
      </c>
      <c r="D825" s="11" t="s">
        <v>147</v>
      </c>
      <c r="E825" s="11" t="s">
        <v>5080</v>
      </c>
      <c r="F825" s="11" t="s">
        <v>953</v>
      </c>
      <c r="G825" s="12" t="s">
        <v>993</v>
      </c>
      <c r="H825" s="12" t="s">
        <v>5081</v>
      </c>
      <c r="I825" s="11" t="s">
        <v>5082</v>
      </c>
      <c r="J825" s="11" t="s">
        <v>2347</v>
      </c>
      <c r="K825" s="11" t="s">
        <v>5083</v>
      </c>
      <c r="L825" s="11" t="s">
        <v>5084</v>
      </c>
      <c r="M825" s="175"/>
    </row>
    <row r="826" spans="1:13" ht="67.5">
      <c r="A826" s="11">
        <v>823</v>
      </c>
      <c r="B826" s="11" t="s">
        <v>8</v>
      </c>
      <c r="C826" s="11" t="s">
        <v>70</v>
      </c>
      <c r="D826" s="11" t="s">
        <v>147</v>
      </c>
      <c r="E826" s="11" t="s">
        <v>5085</v>
      </c>
      <c r="F826" s="11" t="s">
        <v>953</v>
      </c>
      <c r="G826" s="12" t="s">
        <v>5086</v>
      </c>
      <c r="H826" s="12" t="s">
        <v>5087</v>
      </c>
      <c r="I826" s="11" t="s">
        <v>5088</v>
      </c>
      <c r="J826" s="11" t="s">
        <v>2346</v>
      </c>
      <c r="K826" s="11" t="s">
        <v>5089</v>
      </c>
      <c r="L826" s="11" t="s">
        <v>5090</v>
      </c>
      <c r="M826" s="175"/>
    </row>
    <row r="827" spans="1:13" ht="45">
      <c r="A827" s="11">
        <v>824</v>
      </c>
      <c r="B827" s="11" t="s">
        <v>8</v>
      </c>
      <c r="C827" s="11" t="s">
        <v>70</v>
      </c>
      <c r="D827" s="11" t="s">
        <v>147</v>
      </c>
      <c r="E827" s="11" t="s">
        <v>5091</v>
      </c>
      <c r="F827" s="11" t="s">
        <v>953</v>
      </c>
      <c r="G827" s="12" t="s">
        <v>993</v>
      </c>
      <c r="H827" s="12" t="s">
        <v>5092</v>
      </c>
      <c r="I827" s="11" t="s">
        <v>5093</v>
      </c>
      <c r="J827" s="11" t="s">
        <v>5094</v>
      </c>
      <c r="K827" s="11" t="s">
        <v>5095</v>
      </c>
      <c r="L827" s="11" t="s">
        <v>5096</v>
      </c>
      <c r="M827" s="175"/>
    </row>
    <row r="828" spans="1:13" ht="45">
      <c r="A828" s="11">
        <v>825</v>
      </c>
      <c r="B828" s="11" t="s">
        <v>6</v>
      </c>
      <c r="C828" s="11" t="s">
        <v>70</v>
      </c>
      <c r="D828" s="11" t="s">
        <v>147</v>
      </c>
      <c r="E828" s="11" t="s">
        <v>5097</v>
      </c>
      <c r="F828" s="11" t="s">
        <v>953</v>
      </c>
      <c r="G828" s="12" t="s">
        <v>976</v>
      </c>
      <c r="H828" s="12" t="s">
        <v>5098</v>
      </c>
      <c r="I828" s="11" t="s">
        <v>5099</v>
      </c>
      <c r="J828" s="11" t="s">
        <v>2346</v>
      </c>
      <c r="K828" s="11" t="s">
        <v>5051</v>
      </c>
      <c r="L828" s="11" t="s">
        <v>5052</v>
      </c>
      <c r="M828" s="175"/>
    </row>
    <row r="829" spans="1:13" ht="67.5">
      <c r="A829" s="11">
        <v>826</v>
      </c>
      <c r="B829" s="11" t="s">
        <v>6</v>
      </c>
      <c r="C829" s="11" t="s">
        <v>70</v>
      </c>
      <c r="D829" s="11" t="s">
        <v>147</v>
      </c>
      <c r="E829" s="11" t="s">
        <v>5100</v>
      </c>
      <c r="F829" s="11" t="s">
        <v>953</v>
      </c>
      <c r="G829" s="12" t="s">
        <v>1130</v>
      </c>
      <c r="H829" s="12" t="s">
        <v>5101</v>
      </c>
      <c r="I829" s="11" t="s">
        <v>5102</v>
      </c>
      <c r="J829" s="11" t="s">
        <v>4671</v>
      </c>
      <c r="K829" s="11" t="s">
        <v>5103</v>
      </c>
      <c r="L829" s="11" t="s">
        <v>5104</v>
      </c>
      <c r="M829" s="11"/>
    </row>
    <row r="830" spans="1:13" ht="45">
      <c r="A830" s="11">
        <v>827</v>
      </c>
      <c r="B830" s="20" t="s">
        <v>2</v>
      </c>
      <c r="C830" s="13" t="s">
        <v>70</v>
      </c>
      <c r="D830" s="20" t="s">
        <v>148</v>
      </c>
      <c r="E830" s="12" t="s">
        <v>746</v>
      </c>
      <c r="F830" s="12" t="s">
        <v>953</v>
      </c>
      <c r="G830" s="20" t="s">
        <v>1002</v>
      </c>
      <c r="H830" s="20" t="s">
        <v>1475</v>
      </c>
      <c r="I830" s="12" t="s">
        <v>2058</v>
      </c>
      <c r="J830" s="176" t="s">
        <v>2452</v>
      </c>
      <c r="K830" s="12" t="s">
        <v>2858</v>
      </c>
      <c r="L830" s="12" t="s">
        <v>3341</v>
      </c>
      <c r="M830" s="65" t="s">
        <v>5437</v>
      </c>
    </row>
    <row r="831" spans="1:13" ht="45">
      <c r="A831" s="11">
        <v>828</v>
      </c>
      <c r="B831" s="20" t="s">
        <v>3</v>
      </c>
      <c r="C831" s="13" t="s">
        <v>70</v>
      </c>
      <c r="D831" s="20" t="s">
        <v>148</v>
      </c>
      <c r="E831" s="12" t="s">
        <v>747</v>
      </c>
      <c r="F831" s="12" t="s">
        <v>953</v>
      </c>
      <c r="G831" s="20" t="s">
        <v>1126</v>
      </c>
      <c r="H831" s="20" t="s">
        <v>1476</v>
      </c>
      <c r="I831" s="12" t="s">
        <v>2059</v>
      </c>
      <c r="J831" s="176" t="s">
        <v>2453</v>
      </c>
      <c r="K831" s="12" t="s">
        <v>2859</v>
      </c>
      <c r="L831" s="12" t="s">
        <v>3342</v>
      </c>
      <c r="M831" s="7" t="s">
        <v>3639</v>
      </c>
    </row>
    <row r="832" spans="1:13" ht="45">
      <c r="A832" s="11">
        <v>829</v>
      </c>
      <c r="B832" s="20" t="s">
        <v>7</v>
      </c>
      <c r="C832" s="13" t="s">
        <v>70</v>
      </c>
      <c r="D832" s="20" t="s">
        <v>148</v>
      </c>
      <c r="E832" s="12" t="s">
        <v>748</v>
      </c>
      <c r="F832" s="12" t="s">
        <v>953</v>
      </c>
      <c r="G832" s="20" t="s">
        <v>995</v>
      </c>
      <c r="H832" s="20" t="s">
        <v>1477</v>
      </c>
      <c r="I832" s="12" t="s">
        <v>2060</v>
      </c>
      <c r="J832" s="176" t="s">
        <v>2454</v>
      </c>
      <c r="K832" s="12" t="s">
        <v>2860</v>
      </c>
      <c r="L832" s="12" t="s">
        <v>3343</v>
      </c>
      <c r="M832" s="65" t="s">
        <v>3640</v>
      </c>
    </row>
    <row r="833" spans="1:13">
      <c r="A833" s="11">
        <v>830</v>
      </c>
      <c r="B833" s="20" t="s">
        <v>7</v>
      </c>
      <c r="C833" s="13" t="s">
        <v>70</v>
      </c>
      <c r="D833" s="20" t="s">
        <v>148</v>
      </c>
      <c r="E833" s="12" t="s">
        <v>749</v>
      </c>
      <c r="F833" s="12" t="s">
        <v>953</v>
      </c>
      <c r="G833" s="20" t="s">
        <v>995</v>
      </c>
      <c r="H833" s="20" t="s">
        <v>1478</v>
      </c>
      <c r="I833" s="12" t="s">
        <v>2061</v>
      </c>
      <c r="J833" s="176" t="s">
        <v>2454</v>
      </c>
      <c r="K833" s="12" t="s">
        <v>2861</v>
      </c>
      <c r="L833" s="12" t="s">
        <v>3344</v>
      </c>
      <c r="M833" s="65" t="s">
        <v>3640</v>
      </c>
    </row>
    <row r="834" spans="1:13" ht="45">
      <c r="A834" s="11">
        <v>831</v>
      </c>
      <c r="B834" s="20" t="s">
        <v>7</v>
      </c>
      <c r="C834" s="13" t="s">
        <v>70</v>
      </c>
      <c r="D834" s="20" t="s">
        <v>148</v>
      </c>
      <c r="E834" s="12" t="s">
        <v>750</v>
      </c>
      <c r="F834" s="12" t="s">
        <v>953</v>
      </c>
      <c r="G834" s="20" t="s">
        <v>1127</v>
      </c>
      <c r="H834" s="20" t="s">
        <v>1479</v>
      </c>
      <c r="I834" s="12" t="s">
        <v>2062</v>
      </c>
      <c r="J834" s="176" t="s">
        <v>2455</v>
      </c>
      <c r="K834" s="12" t="s">
        <v>2862</v>
      </c>
      <c r="L834" s="12" t="s">
        <v>3345</v>
      </c>
      <c r="M834" s="65" t="s">
        <v>5438</v>
      </c>
    </row>
    <row r="835" spans="1:13" ht="45">
      <c r="A835" s="11">
        <v>832</v>
      </c>
      <c r="B835" s="20" t="s">
        <v>7</v>
      </c>
      <c r="C835" s="13" t="s">
        <v>70</v>
      </c>
      <c r="D835" s="20" t="s">
        <v>148</v>
      </c>
      <c r="E835" s="12" t="s">
        <v>751</v>
      </c>
      <c r="F835" s="12" t="s">
        <v>953</v>
      </c>
      <c r="G835" s="20" t="s">
        <v>1127</v>
      </c>
      <c r="H835" s="20" t="s">
        <v>1479</v>
      </c>
      <c r="I835" s="12" t="s">
        <v>2063</v>
      </c>
      <c r="J835" s="176" t="s">
        <v>2452</v>
      </c>
      <c r="K835" s="12" t="s">
        <v>2858</v>
      </c>
      <c r="L835" s="12" t="s">
        <v>3341</v>
      </c>
      <c r="M835" s="65" t="s">
        <v>5437</v>
      </c>
    </row>
    <row r="836" spans="1:13" ht="67.5">
      <c r="A836" s="11">
        <v>833</v>
      </c>
      <c r="B836" s="20" t="s">
        <v>8</v>
      </c>
      <c r="C836" s="13" t="s">
        <v>70</v>
      </c>
      <c r="D836" s="20" t="s">
        <v>148</v>
      </c>
      <c r="E836" s="12" t="s">
        <v>752</v>
      </c>
      <c r="F836" s="12" t="s">
        <v>953</v>
      </c>
      <c r="G836" s="20" t="s">
        <v>1128</v>
      </c>
      <c r="H836" s="20" t="s">
        <v>1480</v>
      </c>
      <c r="I836" s="12" t="s">
        <v>2064</v>
      </c>
      <c r="J836" s="176" t="s">
        <v>2455</v>
      </c>
      <c r="K836" s="12" t="s">
        <v>2863</v>
      </c>
      <c r="L836" s="12" t="s">
        <v>3346</v>
      </c>
      <c r="M836" s="65" t="s">
        <v>3641</v>
      </c>
    </row>
    <row r="837" spans="1:13">
      <c r="A837" s="11">
        <v>834</v>
      </c>
      <c r="B837" s="20" t="s">
        <v>8</v>
      </c>
      <c r="C837" s="13" t="s">
        <v>70</v>
      </c>
      <c r="D837" s="20" t="s">
        <v>148</v>
      </c>
      <c r="E837" s="12" t="s">
        <v>753</v>
      </c>
      <c r="F837" s="12" t="s">
        <v>953</v>
      </c>
      <c r="G837" s="20" t="s">
        <v>1129</v>
      </c>
      <c r="H837" s="20" t="s">
        <v>1481</v>
      </c>
      <c r="I837" s="12" t="s">
        <v>2065</v>
      </c>
      <c r="J837" s="176"/>
      <c r="K837" s="12" t="s">
        <v>2864</v>
      </c>
      <c r="L837" s="12" t="s">
        <v>3347</v>
      </c>
      <c r="M837" s="65" t="s">
        <v>3642</v>
      </c>
    </row>
    <row r="838" spans="1:13" ht="45">
      <c r="A838" s="11">
        <v>835</v>
      </c>
      <c r="B838" s="20" t="s">
        <v>4</v>
      </c>
      <c r="C838" s="13" t="s">
        <v>70</v>
      </c>
      <c r="D838" s="20" t="s">
        <v>148</v>
      </c>
      <c r="E838" s="12" t="s">
        <v>754</v>
      </c>
      <c r="F838" s="12" t="s">
        <v>953</v>
      </c>
      <c r="G838" s="12" t="s">
        <v>968</v>
      </c>
      <c r="H838" s="177" t="s">
        <v>1482</v>
      </c>
      <c r="I838" s="12" t="s">
        <v>2066</v>
      </c>
      <c r="J838" s="176" t="s">
        <v>2455</v>
      </c>
      <c r="K838" s="12" t="s">
        <v>2865</v>
      </c>
      <c r="L838" s="12" t="s">
        <v>3348</v>
      </c>
      <c r="M838" s="65" t="s">
        <v>3643</v>
      </c>
    </row>
    <row r="839" spans="1:13" ht="45">
      <c r="A839" s="11">
        <v>836</v>
      </c>
      <c r="B839" s="44" t="s">
        <v>5</v>
      </c>
      <c r="C839" s="13" t="s">
        <v>70</v>
      </c>
      <c r="D839" s="20" t="s">
        <v>148</v>
      </c>
      <c r="E839" s="12" t="s">
        <v>755</v>
      </c>
      <c r="F839" s="12" t="s">
        <v>953</v>
      </c>
      <c r="G839" s="20" t="s">
        <v>995</v>
      </c>
      <c r="H839" s="44" t="s">
        <v>1483</v>
      </c>
      <c r="I839" s="12" t="s">
        <v>2067</v>
      </c>
      <c r="J839" s="176" t="s">
        <v>2456</v>
      </c>
      <c r="K839" s="12" t="s">
        <v>2866</v>
      </c>
      <c r="L839" s="12" t="s">
        <v>3349</v>
      </c>
      <c r="M839" s="65" t="s">
        <v>3644</v>
      </c>
    </row>
    <row r="840" spans="1:13" ht="67.5">
      <c r="A840" s="11">
        <v>837</v>
      </c>
      <c r="B840" s="20" t="s">
        <v>5</v>
      </c>
      <c r="C840" s="13" t="s">
        <v>70</v>
      </c>
      <c r="D840" s="20" t="s">
        <v>148</v>
      </c>
      <c r="E840" s="12" t="s">
        <v>756</v>
      </c>
      <c r="F840" s="12" t="s">
        <v>953</v>
      </c>
      <c r="G840" s="12" t="s">
        <v>966</v>
      </c>
      <c r="H840" s="178" t="s">
        <v>1484</v>
      </c>
      <c r="I840" s="12" t="s">
        <v>2068</v>
      </c>
      <c r="J840" s="176"/>
      <c r="K840" s="12" t="s">
        <v>2867</v>
      </c>
      <c r="L840" s="12" t="s">
        <v>3346</v>
      </c>
      <c r="M840" s="65" t="s">
        <v>3645</v>
      </c>
    </row>
    <row r="841" spans="1:13" ht="45">
      <c r="A841" s="11">
        <v>838</v>
      </c>
      <c r="B841" s="20" t="s">
        <v>5</v>
      </c>
      <c r="C841" s="13" t="s">
        <v>70</v>
      </c>
      <c r="D841" s="20" t="s">
        <v>148</v>
      </c>
      <c r="E841" s="12" t="s">
        <v>757</v>
      </c>
      <c r="F841" s="12" t="s">
        <v>953</v>
      </c>
      <c r="G841" s="20" t="s">
        <v>1130</v>
      </c>
      <c r="H841" s="178" t="s">
        <v>1485</v>
      </c>
      <c r="I841" s="12" t="s">
        <v>2069</v>
      </c>
      <c r="J841" s="176" t="s">
        <v>2456</v>
      </c>
      <c r="K841" s="12" t="s">
        <v>2868</v>
      </c>
      <c r="L841" s="12" t="s">
        <v>3350</v>
      </c>
      <c r="M841" s="65" t="s">
        <v>3646</v>
      </c>
    </row>
    <row r="842" spans="1:13" ht="45">
      <c r="A842" s="11">
        <v>839</v>
      </c>
      <c r="B842" s="20" t="s">
        <v>6</v>
      </c>
      <c r="C842" s="13" t="s">
        <v>70</v>
      </c>
      <c r="D842" s="20" t="s">
        <v>148</v>
      </c>
      <c r="E842" s="12" t="s">
        <v>758</v>
      </c>
      <c r="F842" s="12" t="s">
        <v>953</v>
      </c>
      <c r="G842" s="20" t="s">
        <v>995</v>
      </c>
      <c r="H842" s="20" t="s">
        <v>1486</v>
      </c>
      <c r="I842" s="12" t="s">
        <v>2070</v>
      </c>
      <c r="J842" s="176" t="s">
        <v>2455</v>
      </c>
      <c r="K842" s="12" t="s">
        <v>2869</v>
      </c>
      <c r="L842" s="12" t="s">
        <v>3351</v>
      </c>
      <c r="M842" s="65" t="s">
        <v>3647</v>
      </c>
    </row>
    <row r="843" spans="1:13" ht="45">
      <c r="A843" s="11">
        <v>840</v>
      </c>
      <c r="B843" s="20" t="s">
        <v>6</v>
      </c>
      <c r="C843" s="13" t="s">
        <v>70</v>
      </c>
      <c r="D843" s="20" t="s">
        <v>148</v>
      </c>
      <c r="E843" s="12" t="s">
        <v>759</v>
      </c>
      <c r="F843" s="12" t="s">
        <v>953</v>
      </c>
      <c r="G843" s="20" t="s">
        <v>971</v>
      </c>
      <c r="H843" s="20" t="s">
        <v>1487</v>
      </c>
      <c r="I843" s="12" t="s">
        <v>2071</v>
      </c>
      <c r="J843" s="176" t="s">
        <v>2457</v>
      </c>
      <c r="K843" s="12" t="s">
        <v>2870</v>
      </c>
      <c r="L843" s="12" t="s">
        <v>3352</v>
      </c>
      <c r="M843" s="65" t="s">
        <v>3648</v>
      </c>
    </row>
    <row r="844" spans="1:13" ht="45">
      <c r="A844" s="11">
        <v>841</v>
      </c>
      <c r="B844" s="20" t="s">
        <v>6</v>
      </c>
      <c r="C844" s="13" t="s">
        <v>70</v>
      </c>
      <c r="D844" s="20" t="s">
        <v>148</v>
      </c>
      <c r="E844" s="12" t="s">
        <v>760</v>
      </c>
      <c r="F844" s="12" t="s">
        <v>953</v>
      </c>
      <c r="G844" s="20"/>
      <c r="H844" s="178" t="s">
        <v>1488</v>
      </c>
      <c r="I844" s="12" t="s">
        <v>2072</v>
      </c>
      <c r="J844" s="176" t="s">
        <v>2458</v>
      </c>
      <c r="K844" s="12" t="s">
        <v>2871</v>
      </c>
      <c r="L844" s="12" t="s">
        <v>3353</v>
      </c>
      <c r="M844" s="65" t="s">
        <v>3649</v>
      </c>
    </row>
    <row r="845" spans="1:13" ht="45">
      <c r="A845" s="11">
        <v>842</v>
      </c>
      <c r="B845" s="20" t="s">
        <v>6</v>
      </c>
      <c r="C845" s="13" t="s">
        <v>70</v>
      </c>
      <c r="D845" s="20" t="s">
        <v>148</v>
      </c>
      <c r="E845" s="12" t="s">
        <v>761</v>
      </c>
      <c r="F845" s="12" t="s">
        <v>953</v>
      </c>
      <c r="G845" s="20" t="s">
        <v>978</v>
      </c>
      <c r="H845" s="20" t="s">
        <v>1489</v>
      </c>
      <c r="I845" s="12" t="s">
        <v>2073</v>
      </c>
      <c r="J845" s="176" t="s">
        <v>2459</v>
      </c>
      <c r="K845" s="12" t="s">
        <v>2872</v>
      </c>
      <c r="L845" s="12" t="s">
        <v>3354</v>
      </c>
      <c r="M845" s="65" t="s">
        <v>3650</v>
      </c>
    </row>
    <row r="846" spans="1:13" ht="45">
      <c r="A846" s="11">
        <v>843</v>
      </c>
      <c r="B846" s="13" t="s">
        <v>4</v>
      </c>
      <c r="C846" s="13" t="s">
        <v>70</v>
      </c>
      <c r="D846" s="12" t="s">
        <v>149</v>
      </c>
      <c r="E846" s="12" t="s">
        <v>762</v>
      </c>
      <c r="F846" s="12" t="s">
        <v>953</v>
      </c>
      <c r="G846" s="13" t="s">
        <v>1131</v>
      </c>
      <c r="H846" s="13" t="s">
        <v>1131</v>
      </c>
      <c r="I846" s="12" t="s">
        <v>2074</v>
      </c>
      <c r="J846" s="12" t="s">
        <v>2313</v>
      </c>
      <c r="K846" s="12" t="s">
        <v>2873</v>
      </c>
      <c r="L846" s="12" t="s">
        <v>3355</v>
      </c>
      <c r="M846" s="69" t="s">
        <v>3651</v>
      </c>
    </row>
    <row r="847" spans="1:13" ht="45">
      <c r="A847" s="11">
        <v>844</v>
      </c>
      <c r="B847" s="12" t="s">
        <v>5</v>
      </c>
      <c r="C847" s="13" t="s">
        <v>70</v>
      </c>
      <c r="D847" s="12" t="s">
        <v>149</v>
      </c>
      <c r="E847" s="12" t="s">
        <v>763</v>
      </c>
      <c r="F847" s="12" t="s">
        <v>953</v>
      </c>
      <c r="G847" s="12" t="s">
        <v>966</v>
      </c>
      <c r="H847" s="12" t="s">
        <v>1490</v>
      </c>
      <c r="I847" s="12" t="s">
        <v>2075</v>
      </c>
      <c r="J847" s="12" t="s">
        <v>2313</v>
      </c>
      <c r="K847" s="12" t="s">
        <v>2874</v>
      </c>
      <c r="L847" s="12" t="s">
        <v>3356</v>
      </c>
      <c r="M847" s="69" t="s">
        <v>3652</v>
      </c>
    </row>
    <row r="848" spans="1:13" ht="45">
      <c r="A848" s="11">
        <v>845</v>
      </c>
      <c r="B848" s="12" t="s">
        <v>6</v>
      </c>
      <c r="C848" s="13" t="s">
        <v>70</v>
      </c>
      <c r="D848" s="12" t="s">
        <v>149</v>
      </c>
      <c r="E848" s="12" t="s">
        <v>764</v>
      </c>
      <c r="F848" s="12" t="s">
        <v>953</v>
      </c>
      <c r="G848" s="12" t="s">
        <v>968</v>
      </c>
      <c r="H848" s="12" t="s">
        <v>1293</v>
      </c>
      <c r="I848" s="12" t="s">
        <v>2076</v>
      </c>
      <c r="J848" s="12" t="s">
        <v>2313</v>
      </c>
      <c r="K848" s="12" t="s">
        <v>2875</v>
      </c>
      <c r="L848" s="12" t="s">
        <v>3357</v>
      </c>
      <c r="M848" s="69" t="s">
        <v>3653</v>
      </c>
    </row>
    <row r="849" spans="1:13" ht="45">
      <c r="A849" s="11">
        <v>846</v>
      </c>
      <c r="B849" s="17" t="s">
        <v>2</v>
      </c>
      <c r="C849" s="13" t="s">
        <v>70</v>
      </c>
      <c r="D849" s="12" t="s">
        <v>150</v>
      </c>
      <c r="E849" s="17" t="s">
        <v>765</v>
      </c>
      <c r="F849" s="12" t="s">
        <v>953</v>
      </c>
      <c r="G849" s="17" t="s">
        <v>1132</v>
      </c>
      <c r="H849" s="17" t="s">
        <v>1491</v>
      </c>
      <c r="I849" s="17" t="s">
        <v>2077</v>
      </c>
      <c r="J849" s="17" t="s">
        <v>2278</v>
      </c>
      <c r="K849" s="17" t="s">
        <v>2876</v>
      </c>
      <c r="L849" s="12" t="s">
        <v>3358</v>
      </c>
      <c r="M849" s="12"/>
    </row>
    <row r="850" spans="1:13">
      <c r="A850" s="11">
        <v>847</v>
      </c>
      <c r="B850" s="17" t="s">
        <v>7</v>
      </c>
      <c r="C850" s="13" t="s">
        <v>70</v>
      </c>
      <c r="D850" s="12" t="s">
        <v>150</v>
      </c>
      <c r="E850" s="17" t="s">
        <v>766</v>
      </c>
      <c r="F850" s="12" t="s">
        <v>953</v>
      </c>
      <c r="G850" s="17" t="s">
        <v>1039</v>
      </c>
      <c r="H850" s="17" t="s">
        <v>1492</v>
      </c>
      <c r="I850" s="17" t="s">
        <v>2078</v>
      </c>
      <c r="J850" s="17" t="s">
        <v>2278</v>
      </c>
      <c r="K850" s="17" t="s">
        <v>2877</v>
      </c>
      <c r="L850" s="17" t="s">
        <v>3359</v>
      </c>
      <c r="M850" s="12"/>
    </row>
    <row r="851" spans="1:13" ht="45">
      <c r="A851" s="11">
        <v>848</v>
      </c>
      <c r="B851" s="17" t="s">
        <v>7</v>
      </c>
      <c r="C851" s="13" t="s">
        <v>70</v>
      </c>
      <c r="D851" s="12" t="s">
        <v>150</v>
      </c>
      <c r="E851" s="17" t="s">
        <v>767</v>
      </c>
      <c r="F851" s="12" t="s">
        <v>953</v>
      </c>
      <c r="G851" s="17" t="s">
        <v>974</v>
      </c>
      <c r="H851" s="17" t="s">
        <v>1493</v>
      </c>
      <c r="I851" s="17" t="s">
        <v>2078</v>
      </c>
      <c r="J851" s="17" t="s">
        <v>2278</v>
      </c>
      <c r="K851" s="17" t="s">
        <v>2878</v>
      </c>
      <c r="L851" s="12" t="s">
        <v>3360</v>
      </c>
      <c r="M851" s="67" t="s">
        <v>3654</v>
      </c>
    </row>
    <row r="852" spans="1:13" ht="45">
      <c r="A852" s="11">
        <v>849</v>
      </c>
      <c r="B852" s="13" t="s">
        <v>5</v>
      </c>
      <c r="C852" s="13" t="s">
        <v>70</v>
      </c>
      <c r="D852" s="12" t="s">
        <v>150</v>
      </c>
      <c r="E852" s="17" t="s">
        <v>768</v>
      </c>
      <c r="F852" s="12" t="s">
        <v>953</v>
      </c>
      <c r="G852" s="13" t="s">
        <v>974</v>
      </c>
      <c r="H852" s="13" t="s">
        <v>1494</v>
      </c>
      <c r="I852" s="17" t="s">
        <v>2078</v>
      </c>
      <c r="J852" s="17" t="s">
        <v>2278</v>
      </c>
      <c r="K852" s="12" t="s">
        <v>2879</v>
      </c>
      <c r="L852" s="12" t="s">
        <v>3349</v>
      </c>
      <c r="M852" s="12"/>
    </row>
    <row r="853" spans="1:13">
      <c r="A853" s="11">
        <v>850</v>
      </c>
      <c r="B853" s="17" t="s">
        <v>6</v>
      </c>
      <c r="C853" s="13" t="s">
        <v>70</v>
      </c>
      <c r="D853" s="12" t="s">
        <v>150</v>
      </c>
      <c r="E853" s="17" t="s">
        <v>769</v>
      </c>
      <c r="F853" s="12" t="s">
        <v>953</v>
      </c>
      <c r="G853" s="35" t="s">
        <v>974</v>
      </c>
      <c r="H853" s="35" t="s">
        <v>1495</v>
      </c>
      <c r="I853" s="17" t="s">
        <v>2079</v>
      </c>
      <c r="J853" s="17" t="s">
        <v>2278</v>
      </c>
      <c r="K853" s="17" t="s">
        <v>2880</v>
      </c>
      <c r="L853" s="17" t="s">
        <v>3344</v>
      </c>
      <c r="M853" s="67" t="s">
        <v>3655</v>
      </c>
    </row>
    <row r="854" spans="1:13">
      <c r="A854" s="11">
        <v>851</v>
      </c>
      <c r="B854" s="17" t="s">
        <v>6</v>
      </c>
      <c r="C854" s="13" t="s">
        <v>70</v>
      </c>
      <c r="D854" s="12" t="s">
        <v>150</v>
      </c>
      <c r="E854" s="17" t="s">
        <v>770</v>
      </c>
      <c r="F854" s="12" t="s">
        <v>953</v>
      </c>
      <c r="G854" s="17" t="s">
        <v>968</v>
      </c>
      <c r="H854" s="17" t="s">
        <v>1496</v>
      </c>
      <c r="I854" s="17" t="s">
        <v>2080</v>
      </c>
      <c r="J854" s="17" t="s">
        <v>2278</v>
      </c>
      <c r="K854" s="17" t="s">
        <v>2880</v>
      </c>
      <c r="L854" s="17" t="s">
        <v>3344</v>
      </c>
      <c r="M854" s="67" t="s">
        <v>3656</v>
      </c>
    </row>
    <row r="855" spans="1:13" s="83" customFormat="1" ht="45">
      <c r="A855" s="11">
        <v>852</v>
      </c>
      <c r="B855" s="24" t="s">
        <v>4432</v>
      </c>
      <c r="C855" s="37" t="s">
        <v>4410</v>
      </c>
      <c r="D855" s="97" t="s">
        <v>5221</v>
      </c>
      <c r="E855" s="97" t="s">
        <v>5222</v>
      </c>
      <c r="F855" s="24" t="s">
        <v>4413</v>
      </c>
      <c r="G855" s="24" t="s">
        <v>1068</v>
      </c>
      <c r="H855" s="37" t="s">
        <v>5223</v>
      </c>
      <c r="I855" s="97" t="s">
        <v>5224</v>
      </c>
      <c r="J855" s="97" t="s">
        <v>5225</v>
      </c>
      <c r="K855" s="82" t="s">
        <v>2881</v>
      </c>
      <c r="L855" s="97" t="s">
        <v>3361</v>
      </c>
      <c r="M855" s="76" t="s">
        <v>5439</v>
      </c>
    </row>
    <row r="856" spans="1:13" s="83" customFormat="1">
      <c r="A856" s="11">
        <v>853</v>
      </c>
      <c r="B856" s="24" t="s">
        <v>4438</v>
      </c>
      <c r="C856" s="37" t="s">
        <v>4410</v>
      </c>
      <c r="D856" s="97" t="s">
        <v>5221</v>
      </c>
      <c r="E856" s="97" t="s">
        <v>5226</v>
      </c>
      <c r="F856" s="24" t="s">
        <v>4413</v>
      </c>
      <c r="G856" s="24" t="s">
        <v>5206</v>
      </c>
      <c r="H856" s="97" t="s">
        <v>5227</v>
      </c>
      <c r="I856" s="97" t="s">
        <v>5228</v>
      </c>
      <c r="J856" s="97" t="s">
        <v>5229</v>
      </c>
      <c r="K856" s="97" t="s">
        <v>5230</v>
      </c>
      <c r="L856" s="97" t="s">
        <v>3362</v>
      </c>
      <c r="M856" s="76" t="s">
        <v>5440</v>
      </c>
    </row>
    <row r="857" spans="1:13" s="83" customFormat="1">
      <c r="A857" s="11">
        <v>854</v>
      </c>
      <c r="B857" s="24" t="s">
        <v>52</v>
      </c>
      <c r="C857" s="37" t="s">
        <v>4410</v>
      </c>
      <c r="D857" s="97" t="s">
        <v>5221</v>
      </c>
      <c r="E857" s="97" t="s">
        <v>5231</v>
      </c>
      <c r="F857" s="24" t="s">
        <v>4413</v>
      </c>
      <c r="G857" s="24" t="s">
        <v>4421</v>
      </c>
      <c r="H857" s="97" t="s">
        <v>5232</v>
      </c>
      <c r="I857" s="97" t="s">
        <v>5233</v>
      </c>
      <c r="J857" s="97" t="s">
        <v>5234</v>
      </c>
      <c r="K857" s="97" t="s">
        <v>5235</v>
      </c>
      <c r="L857" s="97" t="s">
        <v>3363</v>
      </c>
      <c r="M857" s="97"/>
    </row>
    <row r="858" spans="1:13" s="83" customFormat="1">
      <c r="A858" s="11">
        <v>855</v>
      </c>
      <c r="B858" s="24" t="s">
        <v>52</v>
      </c>
      <c r="C858" s="37" t="s">
        <v>4410</v>
      </c>
      <c r="D858" s="97" t="s">
        <v>5221</v>
      </c>
      <c r="E858" s="97" t="s">
        <v>5236</v>
      </c>
      <c r="F858" s="24" t="s">
        <v>4413</v>
      </c>
      <c r="G858" s="24" t="s">
        <v>5209</v>
      </c>
      <c r="H858" s="97" t="s">
        <v>5237</v>
      </c>
      <c r="I858" s="97" t="s">
        <v>5238</v>
      </c>
      <c r="J858" s="97" t="s">
        <v>5239</v>
      </c>
      <c r="K858" s="97" t="s">
        <v>5240</v>
      </c>
      <c r="L858" s="97" t="s">
        <v>3364</v>
      </c>
      <c r="M858" s="97"/>
    </row>
    <row r="859" spans="1:13" s="83" customFormat="1">
      <c r="A859" s="11">
        <v>856</v>
      </c>
      <c r="B859" s="24" t="s">
        <v>4438</v>
      </c>
      <c r="C859" s="37" t="s">
        <v>4410</v>
      </c>
      <c r="D859" s="97" t="s">
        <v>5241</v>
      </c>
      <c r="E859" s="97" t="s">
        <v>5242</v>
      </c>
      <c r="F859" s="24" t="s">
        <v>4413</v>
      </c>
      <c r="G859" s="24" t="s">
        <v>4434</v>
      </c>
      <c r="H859" s="179">
        <v>43690</v>
      </c>
      <c r="I859" s="97" t="s">
        <v>5243</v>
      </c>
      <c r="J859" s="97" t="s">
        <v>5244</v>
      </c>
      <c r="K859" s="97" t="s">
        <v>5245</v>
      </c>
      <c r="L859" s="97" t="s">
        <v>3365</v>
      </c>
      <c r="M859" s="97"/>
    </row>
    <row r="860" spans="1:13" s="83" customFormat="1">
      <c r="A860" s="11">
        <v>857</v>
      </c>
      <c r="B860" s="24" t="s">
        <v>52</v>
      </c>
      <c r="C860" s="13" t="s">
        <v>4410</v>
      </c>
      <c r="D860" s="17" t="s">
        <v>5221</v>
      </c>
      <c r="E860" s="17" t="s">
        <v>771</v>
      </c>
      <c r="F860" s="24" t="s">
        <v>4413</v>
      </c>
      <c r="G860" s="24" t="s">
        <v>5209</v>
      </c>
      <c r="H860" s="17" t="s">
        <v>5237</v>
      </c>
      <c r="I860" s="17" t="s">
        <v>5246</v>
      </c>
      <c r="J860" s="17" t="s">
        <v>5239</v>
      </c>
      <c r="K860" s="97" t="s">
        <v>5247</v>
      </c>
      <c r="L860" s="17" t="s">
        <v>3366</v>
      </c>
      <c r="M860" s="97"/>
    </row>
    <row r="861" spans="1:13" s="83" customFormat="1">
      <c r="A861" s="11">
        <v>858</v>
      </c>
      <c r="B861" s="24" t="s">
        <v>52</v>
      </c>
      <c r="C861" s="13" t="s">
        <v>4410</v>
      </c>
      <c r="D861" s="17" t="s">
        <v>5221</v>
      </c>
      <c r="E861" s="17" t="s">
        <v>5248</v>
      </c>
      <c r="F861" s="24" t="s">
        <v>4413</v>
      </c>
      <c r="G861" s="24" t="s">
        <v>4421</v>
      </c>
      <c r="H861" s="17" t="s">
        <v>5249</v>
      </c>
      <c r="I861" s="17" t="s">
        <v>5250</v>
      </c>
      <c r="J861" s="17" t="s">
        <v>5251</v>
      </c>
      <c r="K861" s="17" t="s">
        <v>5252</v>
      </c>
      <c r="L861" s="17" t="s">
        <v>3367</v>
      </c>
      <c r="M861" s="76" t="s">
        <v>5441</v>
      </c>
    </row>
    <row r="862" spans="1:13" s="83" customFormat="1" ht="45">
      <c r="A862" s="11">
        <v>859</v>
      </c>
      <c r="B862" s="12" t="s">
        <v>5253</v>
      </c>
      <c r="C862" s="13" t="s">
        <v>4410</v>
      </c>
      <c r="D862" s="17" t="s">
        <v>5221</v>
      </c>
      <c r="E862" s="17" t="s">
        <v>5254</v>
      </c>
      <c r="F862" s="12" t="s">
        <v>4413</v>
      </c>
      <c r="G862" s="12" t="s">
        <v>4429</v>
      </c>
      <c r="H862" s="17" t="s">
        <v>5255</v>
      </c>
      <c r="I862" s="17" t="s">
        <v>5256</v>
      </c>
      <c r="J862" s="17" t="s">
        <v>5225</v>
      </c>
      <c r="K862" s="12" t="s">
        <v>5257</v>
      </c>
      <c r="L862" s="17" t="s">
        <v>5258</v>
      </c>
      <c r="M862" s="76" t="s">
        <v>5442</v>
      </c>
    </row>
    <row r="863" spans="1:13">
      <c r="A863" s="11">
        <v>860</v>
      </c>
      <c r="B863" s="12" t="s">
        <v>3771</v>
      </c>
      <c r="C863" s="13" t="s">
        <v>3772</v>
      </c>
      <c r="D863" s="12" t="s">
        <v>3773</v>
      </c>
      <c r="E863" s="12" t="s">
        <v>3774</v>
      </c>
      <c r="F863" s="12" t="s">
        <v>3775</v>
      </c>
      <c r="G863" s="12" t="s">
        <v>3776</v>
      </c>
      <c r="H863" s="12" t="s">
        <v>3777</v>
      </c>
      <c r="I863" s="12" t="s">
        <v>3778</v>
      </c>
      <c r="J863" s="17" t="s">
        <v>3779</v>
      </c>
      <c r="K863" s="12" t="s">
        <v>3780</v>
      </c>
      <c r="L863" s="11" t="s">
        <v>3781</v>
      </c>
      <c r="M863" s="76" t="s">
        <v>5443</v>
      </c>
    </row>
    <row r="864" spans="1:13" ht="45">
      <c r="A864" s="11">
        <v>861</v>
      </c>
      <c r="B864" s="17" t="s">
        <v>3771</v>
      </c>
      <c r="C864" s="13" t="s">
        <v>3772</v>
      </c>
      <c r="D864" s="17" t="s">
        <v>3782</v>
      </c>
      <c r="E864" s="17" t="s">
        <v>3783</v>
      </c>
      <c r="F864" s="12" t="s">
        <v>3775</v>
      </c>
      <c r="G864" s="12" t="s">
        <v>3784</v>
      </c>
      <c r="H864" s="13" t="s">
        <v>3785</v>
      </c>
      <c r="I864" s="17" t="s">
        <v>3786</v>
      </c>
      <c r="J864" s="17" t="s">
        <v>3779</v>
      </c>
      <c r="K864" s="12" t="s">
        <v>3787</v>
      </c>
      <c r="L864" s="11" t="s">
        <v>3788</v>
      </c>
      <c r="M864" s="77" t="s">
        <v>5444</v>
      </c>
    </row>
    <row r="865" spans="1:13">
      <c r="A865" s="11">
        <v>862</v>
      </c>
      <c r="B865" s="17" t="s">
        <v>3771</v>
      </c>
      <c r="C865" s="11" t="s">
        <v>3772</v>
      </c>
      <c r="D865" s="11" t="s">
        <v>3773</v>
      </c>
      <c r="E865" s="11" t="s">
        <v>3789</v>
      </c>
      <c r="F865" s="11" t="s">
        <v>3775</v>
      </c>
      <c r="G865" s="12" t="s">
        <v>3790</v>
      </c>
      <c r="H865" s="12" t="s">
        <v>3791</v>
      </c>
      <c r="I865" s="11" t="s">
        <v>3792</v>
      </c>
      <c r="J865" s="11" t="s">
        <v>3793</v>
      </c>
      <c r="K865" s="11" t="s">
        <v>3794</v>
      </c>
      <c r="L865" s="11" t="s">
        <v>3368</v>
      </c>
      <c r="M865" s="78" t="s">
        <v>5445</v>
      </c>
    </row>
    <row r="866" spans="1:13" ht="45">
      <c r="A866" s="11">
        <v>863</v>
      </c>
      <c r="B866" s="17" t="s">
        <v>3771</v>
      </c>
      <c r="C866" s="11" t="s">
        <v>3772</v>
      </c>
      <c r="D866" s="11" t="s">
        <v>3773</v>
      </c>
      <c r="E866" s="11" t="s">
        <v>3795</v>
      </c>
      <c r="F866" s="11" t="s">
        <v>3775</v>
      </c>
      <c r="G866" s="12" t="s">
        <v>3796</v>
      </c>
      <c r="H866" s="12" t="s">
        <v>3797</v>
      </c>
      <c r="I866" s="11" t="s">
        <v>3798</v>
      </c>
      <c r="J866" s="11" t="s">
        <v>3799</v>
      </c>
      <c r="K866" s="11" t="s">
        <v>3800</v>
      </c>
      <c r="L866" s="11" t="s">
        <v>3801</v>
      </c>
      <c r="M866" s="78" t="s">
        <v>5446</v>
      </c>
    </row>
    <row r="867" spans="1:13" s="48" customFormat="1">
      <c r="A867" s="11">
        <v>864</v>
      </c>
      <c r="B867" s="24" t="s">
        <v>4409</v>
      </c>
      <c r="C867" s="37" t="s">
        <v>4410</v>
      </c>
      <c r="D867" s="24" t="s">
        <v>4411</v>
      </c>
      <c r="E867" s="24" t="s">
        <v>4412</v>
      </c>
      <c r="F867" s="24" t="s">
        <v>4413</v>
      </c>
      <c r="G867" s="24" t="s">
        <v>4414</v>
      </c>
      <c r="H867" s="24" t="s">
        <v>4415</v>
      </c>
      <c r="I867" s="24" t="s">
        <v>4416</v>
      </c>
      <c r="J867" s="24" t="s">
        <v>4417</v>
      </c>
      <c r="K867" s="24" t="s">
        <v>4418</v>
      </c>
      <c r="L867" s="24" t="s">
        <v>4419</v>
      </c>
      <c r="M867" s="65" t="s">
        <v>5495</v>
      </c>
    </row>
    <row r="868" spans="1:13" s="48" customFormat="1">
      <c r="A868" s="11">
        <v>865</v>
      </c>
      <c r="B868" s="24" t="s">
        <v>4409</v>
      </c>
      <c r="C868" s="37" t="s">
        <v>4410</v>
      </c>
      <c r="D868" s="24" t="s">
        <v>4411</v>
      </c>
      <c r="E868" s="24" t="s">
        <v>4420</v>
      </c>
      <c r="F868" s="24" t="s">
        <v>4413</v>
      </c>
      <c r="G868" s="24" t="s">
        <v>4421</v>
      </c>
      <c r="H868" s="24" t="s">
        <v>4422</v>
      </c>
      <c r="I868" s="24" t="s">
        <v>4423</v>
      </c>
      <c r="J868" s="24" t="s">
        <v>4424</v>
      </c>
      <c r="K868" s="24" t="s">
        <v>4425</v>
      </c>
      <c r="L868" s="24" t="s">
        <v>4426</v>
      </c>
      <c r="M868" s="72" t="s">
        <v>5447</v>
      </c>
    </row>
    <row r="869" spans="1:13" s="48" customFormat="1" ht="45">
      <c r="A869" s="11">
        <v>866</v>
      </c>
      <c r="B869" s="24" t="s">
        <v>4427</v>
      </c>
      <c r="C869" s="37" t="s">
        <v>4410</v>
      </c>
      <c r="D869" s="24" t="s">
        <v>4411</v>
      </c>
      <c r="E869" s="24" t="s">
        <v>4428</v>
      </c>
      <c r="F869" s="24" t="s">
        <v>4413</v>
      </c>
      <c r="G869" s="24" t="s">
        <v>4429</v>
      </c>
      <c r="H869" s="24" t="s">
        <v>4430</v>
      </c>
      <c r="I869" s="24" t="s">
        <v>4416</v>
      </c>
      <c r="J869" s="24" t="s">
        <v>4417</v>
      </c>
      <c r="K869" s="24" t="s">
        <v>4431</v>
      </c>
      <c r="L869" s="24" t="s">
        <v>3369</v>
      </c>
      <c r="M869" s="72" t="s">
        <v>5448</v>
      </c>
    </row>
    <row r="870" spans="1:13" s="48" customFormat="1" ht="45">
      <c r="A870" s="11">
        <v>867</v>
      </c>
      <c r="B870" s="24" t="s">
        <v>4432</v>
      </c>
      <c r="C870" s="37" t="s">
        <v>4410</v>
      </c>
      <c r="D870" s="24" t="s">
        <v>4411</v>
      </c>
      <c r="E870" s="24" t="s">
        <v>4433</v>
      </c>
      <c r="F870" s="24" t="s">
        <v>4413</v>
      </c>
      <c r="G870" s="24" t="s">
        <v>4434</v>
      </c>
      <c r="H870" s="47" t="s">
        <v>4435</v>
      </c>
      <c r="I870" s="24" t="s">
        <v>4416</v>
      </c>
      <c r="J870" s="24" t="s">
        <v>4417</v>
      </c>
      <c r="K870" s="24" t="s">
        <v>4436</v>
      </c>
      <c r="L870" s="24" t="s">
        <v>4437</v>
      </c>
      <c r="M870" s="72" t="s">
        <v>5449</v>
      </c>
    </row>
    <row r="871" spans="1:13" s="48" customFormat="1">
      <c r="A871" s="11">
        <v>868</v>
      </c>
      <c r="B871" s="37" t="s">
        <v>4438</v>
      </c>
      <c r="C871" s="37" t="s">
        <v>4410</v>
      </c>
      <c r="D871" s="24" t="s">
        <v>4411</v>
      </c>
      <c r="E871" s="24" t="s">
        <v>4439</v>
      </c>
      <c r="F871" s="24" t="s">
        <v>4413</v>
      </c>
      <c r="G871" s="24" t="s">
        <v>4434</v>
      </c>
      <c r="H871" s="24" t="s">
        <v>4440</v>
      </c>
      <c r="I871" s="24" t="s">
        <v>4416</v>
      </c>
      <c r="J871" s="24" t="s">
        <v>4417</v>
      </c>
      <c r="K871" s="24" t="s">
        <v>4441</v>
      </c>
      <c r="L871" s="24" t="s">
        <v>4442</v>
      </c>
      <c r="M871" s="72" t="s">
        <v>5450</v>
      </c>
    </row>
    <row r="872" spans="1:13" ht="45">
      <c r="A872" s="11">
        <v>869</v>
      </c>
      <c r="B872" s="12" t="s">
        <v>3</v>
      </c>
      <c r="C872" s="13" t="s">
        <v>72</v>
      </c>
      <c r="D872" s="12" t="s">
        <v>151</v>
      </c>
      <c r="E872" s="12" t="s">
        <v>772</v>
      </c>
      <c r="F872" s="12" t="s">
        <v>953</v>
      </c>
      <c r="G872" s="12" t="s">
        <v>971</v>
      </c>
      <c r="H872" s="49" t="s">
        <v>1497</v>
      </c>
      <c r="I872" s="12" t="s">
        <v>2081</v>
      </c>
      <c r="J872" s="12" t="s">
        <v>2460</v>
      </c>
      <c r="K872" s="12" t="s">
        <v>2882</v>
      </c>
      <c r="L872" s="12" t="s">
        <v>3370</v>
      </c>
      <c r="M872" s="67" t="s">
        <v>5451</v>
      </c>
    </row>
    <row r="873" spans="1:13" ht="112.5">
      <c r="A873" s="11">
        <v>870</v>
      </c>
      <c r="B873" s="12" t="s">
        <v>4</v>
      </c>
      <c r="C873" s="13" t="s">
        <v>72</v>
      </c>
      <c r="D873" s="12" t="s">
        <v>151</v>
      </c>
      <c r="E873" s="12" t="s">
        <v>773</v>
      </c>
      <c r="F873" s="12" t="s">
        <v>953</v>
      </c>
      <c r="G873" s="12" t="s">
        <v>1041</v>
      </c>
      <c r="H873" s="12" t="s">
        <v>1297</v>
      </c>
      <c r="I873" s="12" t="s">
        <v>2082</v>
      </c>
      <c r="J873" s="12" t="s">
        <v>2461</v>
      </c>
      <c r="K873" s="12" t="s">
        <v>2883</v>
      </c>
      <c r="L873" s="12" t="s">
        <v>3371</v>
      </c>
      <c r="M873" s="67" t="s">
        <v>5452</v>
      </c>
    </row>
    <row r="874" spans="1:13" ht="157.5">
      <c r="A874" s="11">
        <v>871</v>
      </c>
      <c r="B874" s="12" t="s">
        <v>4</v>
      </c>
      <c r="C874" s="13" t="s">
        <v>72</v>
      </c>
      <c r="D874" s="12" t="s">
        <v>151</v>
      </c>
      <c r="E874" s="12" t="s">
        <v>774</v>
      </c>
      <c r="F874" s="12" t="s">
        <v>953</v>
      </c>
      <c r="G874" s="12" t="s">
        <v>1133</v>
      </c>
      <c r="H874" s="12" t="s">
        <v>1498</v>
      </c>
      <c r="I874" s="12" t="s">
        <v>2083</v>
      </c>
      <c r="J874" s="12" t="s">
        <v>2462</v>
      </c>
      <c r="K874" s="12" t="s">
        <v>2884</v>
      </c>
      <c r="L874" s="12" t="s">
        <v>3372</v>
      </c>
      <c r="M874" s="67" t="s">
        <v>5453</v>
      </c>
    </row>
    <row r="875" spans="1:13" ht="67.5">
      <c r="A875" s="11">
        <v>872</v>
      </c>
      <c r="B875" s="12" t="s">
        <v>5</v>
      </c>
      <c r="C875" s="13" t="s">
        <v>72</v>
      </c>
      <c r="D875" s="12" t="s">
        <v>151</v>
      </c>
      <c r="E875" s="12" t="s">
        <v>775</v>
      </c>
      <c r="F875" s="12" t="s">
        <v>953</v>
      </c>
      <c r="G875" s="12" t="s">
        <v>968</v>
      </c>
      <c r="H875" s="50" t="s">
        <v>1499</v>
      </c>
      <c r="I875" s="12" t="s">
        <v>2084</v>
      </c>
      <c r="J875" s="12" t="s">
        <v>2463</v>
      </c>
      <c r="K875" s="12" t="s">
        <v>2885</v>
      </c>
      <c r="L875" s="12" t="s">
        <v>3373</v>
      </c>
      <c r="M875" s="67" t="s">
        <v>5454</v>
      </c>
    </row>
    <row r="876" spans="1:13" ht="67.5">
      <c r="A876" s="11">
        <v>873</v>
      </c>
      <c r="B876" s="12" t="s">
        <v>5</v>
      </c>
      <c r="C876" s="13" t="s">
        <v>72</v>
      </c>
      <c r="D876" s="12" t="s">
        <v>151</v>
      </c>
      <c r="E876" s="12" t="s">
        <v>776</v>
      </c>
      <c r="F876" s="12" t="s">
        <v>953</v>
      </c>
      <c r="G876" s="12" t="s">
        <v>968</v>
      </c>
      <c r="H876" s="49" t="s">
        <v>1500</v>
      </c>
      <c r="I876" s="12" t="s">
        <v>2085</v>
      </c>
      <c r="J876" s="12" t="s">
        <v>2464</v>
      </c>
      <c r="K876" s="12" t="s">
        <v>2882</v>
      </c>
      <c r="L876" s="12" t="s">
        <v>3370</v>
      </c>
      <c r="M876" s="67" t="s">
        <v>5451</v>
      </c>
    </row>
    <row r="877" spans="1:13" ht="90">
      <c r="A877" s="11">
        <v>874</v>
      </c>
      <c r="B877" s="12" t="s">
        <v>6</v>
      </c>
      <c r="C877" s="13" t="s">
        <v>72</v>
      </c>
      <c r="D877" s="12" t="s">
        <v>151</v>
      </c>
      <c r="E877" s="12" t="s">
        <v>777</v>
      </c>
      <c r="F877" s="12" t="s">
        <v>953</v>
      </c>
      <c r="G877" s="12" t="s">
        <v>978</v>
      </c>
      <c r="H877" s="12" t="s">
        <v>1501</v>
      </c>
      <c r="I877" s="12" t="s">
        <v>2086</v>
      </c>
      <c r="J877" s="12" t="s">
        <v>2276</v>
      </c>
      <c r="K877" s="12" t="s">
        <v>2886</v>
      </c>
      <c r="L877" s="12" t="s">
        <v>3374</v>
      </c>
      <c r="M877" s="67" t="s">
        <v>5455</v>
      </c>
    </row>
    <row r="878" spans="1:13" ht="45">
      <c r="A878" s="11">
        <v>875</v>
      </c>
      <c r="B878" s="11" t="s">
        <v>5</v>
      </c>
      <c r="C878" s="13" t="s">
        <v>72</v>
      </c>
      <c r="D878" s="11" t="s">
        <v>152</v>
      </c>
      <c r="E878" s="11" t="s">
        <v>778</v>
      </c>
      <c r="F878" s="12" t="s">
        <v>953</v>
      </c>
      <c r="G878" s="12" t="s">
        <v>1046</v>
      </c>
      <c r="H878" s="33" t="s">
        <v>1502</v>
      </c>
      <c r="I878" s="11" t="s">
        <v>2087</v>
      </c>
      <c r="J878" s="11" t="s">
        <v>2376</v>
      </c>
      <c r="K878" s="11" t="s">
        <v>2887</v>
      </c>
      <c r="L878" s="11" t="s">
        <v>3375</v>
      </c>
      <c r="M878" s="69" t="s">
        <v>3657</v>
      </c>
    </row>
    <row r="879" spans="1:13" s="83" customFormat="1" ht="45">
      <c r="A879" s="11">
        <v>876</v>
      </c>
      <c r="B879" s="24" t="s">
        <v>4409</v>
      </c>
      <c r="C879" s="37" t="s">
        <v>4410</v>
      </c>
      <c r="D879" s="24" t="s">
        <v>5189</v>
      </c>
      <c r="E879" s="24" t="s">
        <v>3856</v>
      </c>
      <c r="F879" s="24" t="s">
        <v>4413</v>
      </c>
      <c r="G879" s="24" t="s">
        <v>4881</v>
      </c>
      <c r="H879" s="24" t="s">
        <v>5190</v>
      </c>
      <c r="I879" s="24" t="s">
        <v>5191</v>
      </c>
      <c r="J879" s="24" t="s">
        <v>5192</v>
      </c>
      <c r="K879" s="24" t="s">
        <v>5193</v>
      </c>
      <c r="L879" s="16" t="s">
        <v>3376</v>
      </c>
      <c r="M879" s="66" t="s">
        <v>5456</v>
      </c>
    </row>
    <row r="880" spans="1:13" s="83" customFormat="1" ht="45">
      <c r="A880" s="11">
        <v>877</v>
      </c>
      <c r="B880" s="24" t="s">
        <v>5194</v>
      </c>
      <c r="C880" s="13" t="s">
        <v>4410</v>
      </c>
      <c r="D880" s="24" t="s">
        <v>5189</v>
      </c>
      <c r="E880" s="24" t="s">
        <v>5195</v>
      </c>
      <c r="F880" s="24" t="s">
        <v>4413</v>
      </c>
      <c r="G880" s="24" t="s">
        <v>5196</v>
      </c>
      <c r="H880" s="24" t="s">
        <v>5197</v>
      </c>
      <c r="I880" s="24" t="s">
        <v>2088</v>
      </c>
      <c r="J880" s="24" t="s">
        <v>5192</v>
      </c>
      <c r="K880" s="12" t="s">
        <v>5193</v>
      </c>
      <c r="L880" s="16" t="s">
        <v>3376</v>
      </c>
      <c r="M880" s="66" t="s">
        <v>5456</v>
      </c>
    </row>
    <row r="881" spans="1:13" s="83" customFormat="1" ht="45">
      <c r="A881" s="11">
        <v>878</v>
      </c>
      <c r="B881" s="12" t="s">
        <v>5198</v>
      </c>
      <c r="C881" s="13" t="s">
        <v>4410</v>
      </c>
      <c r="D881" s="12" t="s">
        <v>5189</v>
      </c>
      <c r="E881" s="12" t="s">
        <v>5199</v>
      </c>
      <c r="F881" s="12" t="s">
        <v>4413</v>
      </c>
      <c r="G881" s="12" t="s">
        <v>5200</v>
      </c>
      <c r="H881" s="12" t="s">
        <v>5201</v>
      </c>
      <c r="I881" s="12" t="s">
        <v>2088</v>
      </c>
      <c r="J881" s="12" t="s">
        <v>5192</v>
      </c>
      <c r="K881" s="12" t="s">
        <v>5193</v>
      </c>
      <c r="L881" s="16" t="s">
        <v>3376</v>
      </c>
      <c r="M881" s="66" t="s">
        <v>5456</v>
      </c>
    </row>
    <row r="882" spans="1:13" s="83" customFormat="1" ht="42.75" customHeight="1">
      <c r="A882" s="11">
        <v>879</v>
      </c>
      <c r="B882" s="24" t="s">
        <v>4427</v>
      </c>
      <c r="C882" s="13" t="s">
        <v>4410</v>
      </c>
      <c r="D882" s="24" t="s">
        <v>5189</v>
      </c>
      <c r="E882" s="24" t="s">
        <v>5202</v>
      </c>
      <c r="F882" s="24" t="s">
        <v>4413</v>
      </c>
      <c r="G882" s="24" t="s">
        <v>4421</v>
      </c>
      <c r="H882" s="13" t="s">
        <v>5203</v>
      </c>
      <c r="I882" s="24" t="s">
        <v>5191</v>
      </c>
      <c r="J882" s="24" t="s">
        <v>5192</v>
      </c>
      <c r="K882" s="24" t="s">
        <v>5204</v>
      </c>
      <c r="L882" s="180" t="s">
        <v>3857</v>
      </c>
      <c r="M882" s="67" t="s">
        <v>5457</v>
      </c>
    </row>
    <row r="883" spans="1:13" s="83" customFormat="1" ht="39.75" customHeight="1">
      <c r="A883" s="11">
        <v>880</v>
      </c>
      <c r="B883" s="24" t="s">
        <v>4427</v>
      </c>
      <c r="C883" s="13" t="s">
        <v>4410</v>
      </c>
      <c r="D883" s="24" t="s">
        <v>5189</v>
      </c>
      <c r="E883" s="24" t="s">
        <v>5205</v>
      </c>
      <c r="F883" s="24" t="s">
        <v>4413</v>
      </c>
      <c r="G883" s="24" t="s">
        <v>5206</v>
      </c>
      <c r="H883" s="13" t="s">
        <v>5207</v>
      </c>
      <c r="I883" s="24" t="s">
        <v>5191</v>
      </c>
      <c r="J883" s="24" t="s">
        <v>5192</v>
      </c>
      <c r="K883" s="24" t="s">
        <v>5204</v>
      </c>
      <c r="L883" s="180" t="s">
        <v>3857</v>
      </c>
      <c r="M883" s="67" t="s">
        <v>5457</v>
      </c>
    </row>
    <row r="884" spans="1:13" s="83" customFormat="1" ht="30.75" customHeight="1">
      <c r="A884" s="11">
        <v>881</v>
      </c>
      <c r="B884" s="24" t="s">
        <v>4432</v>
      </c>
      <c r="C884" s="37" t="s">
        <v>4410</v>
      </c>
      <c r="D884" s="24" t="s">
        <v>5189</v>
      </c>
      <c r="E884" s="24" t="s">
        <v>5208</v>
      </c>
      <c r="F884" s="24" t="s">
        <v>4413</v>
      </c>
      <c r="G884" s="24" t="s">
        <v>5209</v>
      </c>
      <c r="H884" s="24" t="s">
        <v>5210</v>
      </c>
      <c r="I884" s="24" t="s">
        <v>5211</v>
      </c>
      <c r="J884" s="24" t="s">
        <v>5212</v>
      </c>
      <c r="K884" s="24" t="s">
        <v>5213</v>
      </c>
      <c r="L884" s="180" t="s">
        <v>3377</v>
      </c>
      <c r="M884" s="66" t="s">
        <v>5458</v>
      </c>
    </row>
    <row r="885" spans="1:13" s="83" customFormat="1" ht="32.25" customHeight="1">
      <c r="A885" s="11">
        <v>882</v>
      </c>
      <c r="B885" s="24" t="s">
        <v>4438</v>
      </c>
      <c r="C885" s="37" t="s">
        <v>4410</v>
      </c>
      <c r="D885" s="24" t="s">
        <v>5189</v>
      </c>
      <c r="E885" s="24" t="s">
        <v>5214</v>
      </c>
      <c r="F885" s="24" t="s">
        <v>4413</v>
      </c>
      <c r="G885" s="24" t="s">
        <v>4434</v>
      </c>
      <c r="H885" s="24" t="s">
        <v>1503</v>
      </c>
      <c r="I885" s="24" t="s">
        <v>5215</v>
      </c>
      <c r="J885" s="24" t="s">
        <v>5216</v>
      </c>
      <c r="K885" s="24" t="s">
        <v>5217</v>
      </c>
      <c r="L885" s="181" t="s">
        <v>5218</v>
      </c>
      <c r="M885" s="66" t="s">
        <v>5459</v>
      </c>
    </row>
    <row r="886" spans="1:13" s="83" customFormat="1" ht="29.25" customHeight="1">
      <c r="A886" s="11">
        <v>883</v>
      </c>
      <c r="B886" s="24" t="s">
        <v>4438</v>
      </c>
      <c r="C886" s="37" t="s">
        <v>4410</v>
      </c>
      <c r="D886" s="24" t="s">
        <v>5189</v>
      </c>
      <c r="E886" s="24" t="s">
        <v>5219</v>
      </c>
      <c r="F886" s="24" t="s">
        <v>4413</v>
      </c>
      <c r="G886" s="24" t="s">
        <v>4434</v>
      </c>
      <c r="H886" s="24" t="s">
        <v>1504</v>
      </c>
      <c r="I886" s="24" t="s">
        <v>5191</v>
      </c>
      <c r="J886" s="24" t="s">
        <v>5192</v>
      </c>
      <c r="K886" s="24" t="s">
        <v>5220</v>
      </c>
      <c r="L886" s="180" t="s">
        <v>3378</v>
      </c>
      <c r="M886" s="66" t="s">
        <v>5460</v>
      </c>
    </row>
    <row r="887" spans="1:13">
      <c r="A887" s="11">
        <v>884</v>
      </c>
      <c r="B887" s="17" t="s">
        <v>2</v>
      </c>
      <c r="C887" s="13" t="s">
        <v>72</v>
      </c>
      <c r="D887" s="17" t="s">
        <v>153</v>
      </c>
      <c r="E887" s="35" t="s">
        <v>779</v>
      </c>
      <c r="F887" s="12" t="s">
        <v>953</v>
      </c>
      <c r="G887" s="51" t="s">
        <v>1134</v>
      </c>
      <c r="H887" s="52" t="s">
        <v>1505</v>
      </c>
      <c r="I887" s="35" t="s">
        <v>2089</v>
      </c>
      <c r="J887" s="17" t="s">
        <v>2284</v>
      </c>
      <c r="K887" s="17" t="s">
        <v>2888</v>
      </c>
      <c r="L887" s="17" t="s">
        <v>3379</v>
      </c>
      <c r="M887" s="76" t="s">
        <v>3658</v>
      </c>
    </row>
    <row r="888" spans="1:13">
      <c r="A888" s="11">
        <v>885</v>
      </c>
      <c r="B888" s="17" t="s">
        <v>3</v>
      </c>
      <c r="C888" s="13" t="s">
        <v>72</v>
      </c>
      <c r="D888" s="17" t="s">
        <v>153</v>
      </c>
      <c r="E888" s="35" t="s">
        <v>780</v>
      </c>
      <c r="F888" s="12" t="s">
        <v>953</v>
      </c>
      <c r="G888" s="17" t="s">
        <v>968</v>
      </c>
      <c r="H888" s="53" t="s">
        <v>1177</v>
      </c>
      <c r="I888" s="35" t="s">
        <v>2090</v>
      </c>
      <c r="J888" s="17" t="s">
        <v>2256</v>
      </c>
      <c r="K888" s="17" t="s">
        <v>2889</v>
      </c>
      <c r="L888" s="17" t="s">
        <v>3380</v>
      </c>
      <c r="M888" s="76" t="s">
        <v>3659</v>
      </c>
    </row>
    <row r="889" spans="1:13">
      <c r="A889" s="11">
        <v>886</v>
      </c>
      <c r="B889" s="17" t="s">
        <v>3</v>
      </c>
      <c r="C889" s="13" t="s">
        <v>72</v>
      </c>
      <c r="D889" s="17" t="s">
        <v>153</v>
      </c>
      <c r="E889" s="35" t="s">
        <v>781</v>
      </c>
      <c r="F889" s="12" t="s">
        <v>953</v>
      </c>
      <c r="G889" s="17" t="s">
        <v>968</v>
      </c>
      <c r="H889" s="53" t="s">
        <v>1239</v>
      </c>
      <c r="I889" s="35" t="s">
        <v>2091</v>
      </c>
      <c r="J889" s="17" t="s">
        <v>2262</v>
      </c>
      <c r="K889" s="17" t="s">
        <v>2091</v>
      </c>
      <c r="L889" s="17" t="s">
        <v>3381</v>
      </c>
      <c r="M889" s="76" t="s">
        <v>3660</v>
      </c>
    </row>
    <row r="890" spans="1:13">
      <c r="A890" s="11">
        <v>887</v>
      </c>
      <c r="B890" s="13" t="s">
        <v>7</v>
      </c>
      <c r="C890" s="13" t="s">
        <v>72</v>
      </c>
      <c r="D890" s="17" t="s">
        <v>153</v>
      </c>
      <c r="E890" s="35" t="s">
        <v>782</v>
      </c>
      <c r="F890" s="12" t="s">
        <v>953</v>
      </c>
      <c r="G890" s="13" t="s">
        <v>995</v>
      </c>
      <c r="H890" s="54" t="s">
        <v>1506</v>
      </c>
      <c r="I890" s="35" t="s">
        <v>2091</v>
      </c>
      <c r="J890" s="17" t="s">
        <v>2262</v>
      </c>
      <c r="K890" s="12" t="s">
        <v>2091</v>
      </c>
      <c r="L890" s="17" t="s">
        <v>3381</v>
      </c>
      <c r="M890" s="76" t="s">
        <v>3660</v>
      </c>
    </row>
    <row r="891" spans="1:13">
      <c r="A891" s="11">
        <v>888</v>
      </c>
      <c r="B891" s="17" t="s">
        <v>8</v>
      </c>
      <c r="C891" s="13" t="s">
        <v>72</v>
      </c>
      <c r="D891" s="17" t="s">
        <v>153</v>
      </c>
      <c r="E891" s="35" t="s">
        <v>783</v>
      </c>
      <c r="F891" s="12" t="s">
        <v>953</v>
      </c>
      <c r="G891" s="55" t="s">
        <v>1041</v>
      </c>
      <c r="H891" s="56" t="s">
        <v>1507</v>
      </c>
      <c r="I891" s="35" t="s">
        <v>2091</v>
      </c>
      <c r="J891" s="17" t="s">
        <v>2262</v>
      </c>
      <c r="K891" s="17" t="s">
        <v>2091</v>
      </c>
      <c r="L891" s="17" t="s">
        <v>3381</v>
      </c>
      <c r="M891" s="76" t="s">
        <v>3660</v>
      </c>
    </row>
    <row r="892" spans="1:13">
      <c r="A892" s="11">
        <v>889</v>
      </c>
      <c r="B892" s="17" t="s">
        <v>8</v>
      </c>
      <c r="C892" s="13" t="s">
        <v>72</v>
      </c>
      <c r="D892" s="17" t="s">
        <v>153</v>
      </c>
      <c r="E892" s="35" t="s">
        <v>784</v>
      </c>
      <c r="F892" s="12" t="s">
        <v>953</v>
      </c>
      <c r="G892" s="51" t="s">
        <v>993</v>
      </c>
      <c r="H892" s="52">
        <v>44207</v>
      </c>
      <c r="I892" s="35" t="s">
        <v>2092</v>
      </c>
      <c r="J892" s="17" t="s">
        <v>2465</v>
      </c>
      <c r="K892" s="17" t="s">
        <v>2890</v>
      </c>
      <c r="L892" s="17" t="s">
        <v>3382</v>
      </c>
      <c r="M892" s="76" t="s">
        <v>3661</v>
      </c>
    </row>
    <row r="893" spans="1:13">
      <c r="A893" s="11">
        <v>890</v>
      </c>
      <c r="B893" s="17" t="s">
        <v>8</v>
      </c>
      <c r="C893" s="13" t="s">
        <v>72</v>
      </c>
      <c r="D893" s="17" t="s">
        <v>153</v>
      </c>
      <c r="E893" s="35" t="s">
        <v>785</v>
      </c>
      <c r="F893" s="12" t="s">
        <v>953</v>
      </c>
      <c r="G893" s="51" t="s">
        <v>993</v>
      </c>
      <c r="H893" s="52" t="s">
        <v>1119</v>
      </c>
      <c r="I893" s="35" t="s">
        <v>2093</v>
      </c>
      <c r="J893" s="17" t="s">
        <v>2466</v>
      </c>
      <c r="K893" s="17" t="s">
        <v>2891</v>
      </c>
      <c r="L893" s="17" t="s">
        <v>3383</v>
      </c>
      <c r="M893" s="76" t="s">
        <v>3661</v>
      </c>
    </row>
    <row r="894" spans="1:13">
      <c r="A894" s="11">
        <v>891</v>
      </c>
      <c r="B894" s="17" t="s">
        <v>8</v>
      </c>
      <c r="C894" s="13" t="s">
        <v>72</v>
      </c>
      <c r="D894" s="17" t="s">
        <v>153</v>
      </c>
      <c r="E894" s="35" t="s">
        <v>786</v>
      </c>
      <c r="F894" s="12" t="s">
        <v>953</v>
      </c>
      <c r="G894" s="51" t="s">
        <v>993</v>
      </c>
      <c r="H894" s="52" t="s">
        <v>1508</v>
      </c>
      <c r="I894" s="35" t="s">
        <v>2090</v>
      </c>
      <c r="J894" s="17" t="s">
        <v>2256</v>
      </c>
      <c r="K894" s="17" t="s">
        <v>2889</v>
      </c>
      <c r="L894" s="17" t="s">
        <v>3380</v>
      </c>
      <c r="M894" s="76" t="s">
        <v>3659</v>
      </c>
    </row>
    <row r="895" spans="1:13">
      <c r="A895" s="11">
        <v>892</v>
      </c>
      <c r="B895" s="17" t="s">
        <v>5</v>
      </c>
      <c r="C895" s="13" t="s">
        <v>72</v>
      </c>
      <c r="D895" s="17" t="s">
        <v>153</v>
      </c>
      <c r="E895" s="35" t="s">
        <v>787</v>
      </c>
      <c r="F895" s="12" t="s">
        <v>953</v>
      </c>
      <c r="G895" s="17" t="s">
        <v>966</v>
      </c>
      <c r="H895" s="53" t="s">
        <v>1159</v>
      </c>
      <c r="I895" s="35" t="s">
        <v>2089</v>
      </c>
      <c r="J895" s="17" t="s">
        <v>2284</v>
      </c>
      <c r="K895" s="17" t="s">
        <v>2892</v>
      </c>
      <c r="L895" s="17" t="s">
        <v>3384</v>
      </c>
      <c r="M895" s="76" t="s">
        <v>3662</v>
      </c>
    </row>
    <row r="896" spans="1:13">
      <c r="A896" s="11">
        <v>893</v>
      </c>
      <c r="B896" s="17" t="s">
        <v>6</v>
      </c>
      <c r="C896" s="13" t="s">
        <v>72</v>
      </c>
      <c r="D896" s="17" t="s">
        <v>153</v>
      </c>
      <c r="E896" s="35" t="s">
        <v>788</v>
      </c>
      <c r="F896" s="12" t="s">
        <v>953</v>
      </c>
      <c r="G896" s="51" t="s">
        <v>978</v>
      </c>
      <c r="H896" s="52" t="s">
        <v>1509</v>
      </c>
      <c r="I896" s="35" t="s">
        <v>2094</v>
      </c>
      <c r="J896" s="17" t="s">
        <v>2467</v>
      </c>
      <c r="K896" s="17" t="s">
        <v>2893</v>
      </c>
      <c r="L896" s="12" t="s">
        <v>3385</v>
      </c>
      <c r="M896" s="76" t="s">
        <v>3661</v>
      </c>
    </row>
    <row r="897" spans="1:1025" ht="45">
      <c r="A897" s="11">
        <v>894</v>
      </c>
      <c r="B897" s="13" t="s">
        <v>5</v>
      </c>
      <c r="C897" s="13" t="s">
        <v>72</v>
      </c>
      <c r="D897" s="17" t="s">
        <v>154</v>
      </c>
      <c r="E897" s="17" t="s">
        <v>789</v>
      </c>
      <c r="F897" s="12" t="s">
        <v>953</v>
      </c>
      <c r="G897" s="12" t="s">
        <v>968</v>
      </c>
      <c r="H897" s="13" t="s">
        <v>1238</v>
      </c>
      <c r="I897" s="17" t="s">
        <v>2095</v>
      </c>
      <c r="J897" s="17" t="s">
        <v>2241</v>
      </c>
      <c r="K897" s="12" t="s">
        <v>5134</v>
      </c>
      <c r="L897" s="17" t="s">
        <v>5135</v>
      </c>
      <c r="M897" s="67" t="s">
        <v>3663</v>
      </c>
    </row>
    <row r="898" spans="1:1025" s="188" customFormat="1" ht="45">
      <c r="A898" s="11">
        <v>895</v>
      </c>
      <c r="B898" s="182" t="s">
        <v>18</v>
      </c>
      <c r="C898" s="182" t="s">
        <v>73</v>
      </c>
      <c r="D898" s="183" t="s">
        <v>155</v>
      </c>
      <c r="E898" s="183" t="s">
        <v>790</v>
      </c>
      <c r="F898" s="184" t="s">
        <v>959</v>
      </c>
      <c r="G898" s="185" t="s">
        <v>5122</v>
      </c>
      <c r="H898" s="186" t="s">
        <v>5123</v>
      </c>
      <c r="I898" s="183" t="s">
        <v>2096</v>
      </c>
      <c r="J898" s="96" t="s">
        <v>3889</v>
      </c>
      <c r="K898" s="94" t="s">
        <v>2894</v>
      </c>
      <c r="L898" s="24" t="s">
        <v>5286</v>
      </c>
      <c r="M898" s="187" t="s">
        <v>5461</v>
      </c>
    </row>
    <row r="899" spans="1:1025" customFormat="1" ht="45">
      <c r="A899" s="11">
        <v>896</v>
      </c>
      <c r="B899" s="183" t="s">
        <v>25</v>
      </c>
      <c r="C899" s="182" t="s">
        <v>73</v>
      </c>
      <c r="D899" s="183" t="s">
        <v>155</v>
      </c>
      <c r="E899" s="183" t="s">
        <v>791</v>
      </c>
      <c r="F899" s="184" t="s">
        <v>959</v>
      </c>
      <c r="G899" s="185" t="s">
        <v>5124</v>
      </c>
      <c r="H899" s="183" t="s">
        <v>5125</v>
      </c>
      <c r="I899" s="183" t="s">
        <v>2097</v>
      </c>
      <c r="J899" s="96" t="s">
        <v>3890</v>
      </c>
      <c r="K899" s="96" t="s">
        <v>5287</v>
      </c>
      <c r="L899" s="24" t="s">
        <v>5286</v>
      </c>
      <c r="M899" s="187" t="s">
        <v>5461</v>
      </c>
      <c r="N899" s="188"/>
      <c r="O899" s="188"/>
      <c r="P899" s="188"/>
      <c r="Q899" s="188"/>
      <c r="R899" s="188"/>
      <c r="S899" s="188"/>
      <c r="T899" s="188"/>
      <c r="U899" s="188"/>
      <c r="V899" s="188"/>
      <c r="W899" s="188"/>
      <c r="X899" s="188"/>
      <c r="Y899" s="188"/>
      <c r="Z899" s="188"/>
      <c r="AA899" s="188"/>
      <c r="AB899" s="188"/>
      <c r="AC899" s="188"/>
      <c r="AD899" s="188"/>
      <c r="AE899" s="188"/>
      <c r="AF899" s="188"/>
      <c r="AG899" s="188"/>
      <c r="AH899" s="188"/>
      <c r="AI899" s="188"/>
      <c r="AJ899" s="188"/>
      <c r="AK899" s="188"/>
      <c r="AL899" s="188"/>
      <c r="AM899" s="188"/>
      <c r="AN899" s="188"/>
      <c r="AO899" s="188"/>
      <c r="AP899" s="188"/>
      <c r="AQ899" s="188"/>
      <c r="AR899" s="188"/>
      <c r="AS899" s="188"/>
      <c r="AT899" s="188"/>
      <c r="AU899" s="188"/>
      <c r="AV899" s="188"/>
      <c r="AW899" s="188"/>
      <c r="AX899" s="188"/>
      <c r="AY899" s="188"/>
      <c r="AZ899" s="188"/>
      <c r="BA899" s="188"/>
      <c r="BB899" s="188"/>
      <c r="BC899" s="188"/>
      <c r="BD899" s="188"/>
      <c r="BE899" s="188"/>
      <c r="BF899" s="188"/>
      <c r="BG899" s="188"/>
      <c r="BH899" s="188"/>
      <c r="BI899" s="188"/>
      <c r="BJ899" s="188"/>
      <c r="BK899" s="188"/>
      <c r="BL899" s="188"/>
      <c r="BM899" s="188"/>
      <c r="BN899" s="188"/>
      <c r="BO899" s="188"/>
      <c r="BP899" s="188"/>
      <c r="BQ899" s="188"/>
      <c r="BR899" s="188"/>
      <c r="BS899" s="188"/>
      <c r="BT899" s="188"/>
      <c r="BU899" s="188"/>
      <c r="BV899" s="188"/>
      <c r="BW899" s="188"/>
      <c r="BX899" s="188"/>
      <c r="BY899" s="188"/>
      <c r="BZ899" s="188"/>
      <c r="CA899" s="188"/>
      <c r="CB899" s="188"/>
      <c r="CC899" s="188"/>
      <c r="CD899" s="188"/>
      <c r="CE899" s="188"/>
      <c r="CF899" s="188"/>
      <c r="CG899" s="188"/>
      <c r="CH899" s="188"/>
      <c r="CI899" s="188"/>
      <c r="CJ899" s="188"/>
      <c r="CK899" s="188"/>
      <c r="CL899" s="188"/>
      <c r="CM899" s="188"/>
      <c r="CN899" s="188"/>
      <c r="CO899" s="188"/>
      <c r="CP899" s="188"/>
      <c r="CQ899" s="188"/>
      <c r="CR899" s="188"/>
      <c r="CS899" s="188"/>
      <c r="CT899" s="188"/>
      <c r="CU899" s="188"/>
      <c r="CV899" s="188"/>
      <c r="CW899" s="188"/>
      <c r="CX899" s="188"/>
      <c r="CY899" s="188"/>
      <c r="CZ899" s="188"/>
      <c r="DA899" s="188"/>
      <c r="DB899" s="188"/>
      <c r="DC899" s="188"/>
      <c r="DD899" s="188"/>
      <c r="DE899" s="188"/>
      <c r="DF899" s="188"/>
      <c r="DG899" s="188"/>
      <c r="DH899" s="188"/>
      <c r="DI899" s="188"/>
      <c r="DJ899" s="188"/>
      <c r="DK899" s="188"/>
      <c r="DL899" s="188"/>
      <c r="DM899" s="188"/>
      <c r="DN899" s="188"/>
      <c r="DO899" s="188"/>
      <c r="DP899" s="188"/>
      <c r="DQ899" s="188"/>
      <c r="DR899" s="188"/>
      <c r="DS899" s="188"/>
      <c r="DT899" s="188"/>
      <c r="DU899" s="188"/>
      <c r="DV899" s="188"/>
      <c r="DW899" s="188"/>
      <c r="DX899" s="188"/>
      <c r="DY899" s="188"/>
      <c r="DZ899" s="188"/>
      <c r="EA899" s="188"/>
      <c r="EB899" s="188"/>
      <c r="EC899" s="188"/>
      <c r="ED899" s="188"/>
      <c r="EE899" s="188"/>
      <c r="EF899" s="188"/>
      <c r="EG899" s="188"/>
      <c r="EH899" s="188"/>
      <c r="EI899" s="188"/>
      <c r="EJ899" s="188"/>
      <c r="EK899" s="188"/>
      <c r="EL899" s="188"/>
      <c r="EM899" s="188"/>
      <c r="EN899" s="188"/>
      <c r="EO899" s="188"/>
      <c r="EP899" s="188"/>
      <c r="EQ899" s="188"/>
      <c r="ER899" s="188"/>
      <c r="ES899" s="188"/>
      <c r="ET899" s="188"/>
      <c r="EU899" s="188"/>
      <c r="EV899" s="188"/>
      <c r="EW899" s="188"/>
      <c r="EX899" s="188"/>
      <c r="EY899" s="188"/>
      <c r="EZ899" s="188"/>
      <c r="FA899" s="188"/>
      <c r="FB899" s="188"/>
      <c r="FC899" s="188"/>
      <c r="FD899" s="188"/>
      <c r="FE899" s="188"/>
      <c r="FF899" s="188"/>
      <c r="FG899" s="188"/>
      <c r="FH899" s="188"/>
      <c r="FI899" s="188"/>
      <c r="FJ899" s="188"/>
      <c r="FK899" s="188"/>
      <c r="FL899" s="188"/>
      <c r="FM899" s="188"/>
      <c r="FN899" s="188"/>
      <c r="FO899" s="188"/>
      <c r="FP899" s="188"/>
      <c r="FQ899" s="188"/>
      <c r="FR899" s="188"/>
      <c r="FS899" s="188"/>
      <c r="FT899" s="188"/>
      <c r="FU899" s="188"/>
      <c r="FV899" s="188"/>
      <c r="FW899" s="188"/>
      <c r="FX899" s="188"/>
      <c r="FY899" s="188"/>
      <c r="FZ899" s="188"/>
      <c r="GA899" s="188"/>
      <c r="GB899" s="188"/>
      <c r="GC899" s="188"/>
      <c r="GD899" s="188"/>
      <c r="GE899" s="188"/>
      <c r="GF899" s="188"/>
      <c r="GG899" s="188"/>
      <c r="GH899" s="188"/>
      <c r="GI899" s="188"/>
      <c r="GJ899" s="188"/>
      <c r="GK899" s="188"/>
      <c r="GL899" s="188"/>
      <c r="GM899" s="188"/>
      <c r="GN899" s="188"/>
      <c r="GO899" s="188"/>
      <c r="GP899" s="188"/>
      <c r="GQ899" s="188"/>
      <c r="GR899" s="188"/>
      <c r="GS899" s="188"/>
      <c r="GT899" s="188"/>
      <c r="GU899" s="188"/>
      <c r="GV899" s="188"/>
      <c r="GW899" s="188"/>
      <c r="GX899" s="188"/>
      <c r="GY899" s="188"/>
      <c r="GZ899" s="188"/>
      <c r="HA899" s="188"/>
      <c r="HB899" s="188"/>
      <c r="HC899" s="188"/>
      <c r="HD899" s="188"/>
      <c r="HE899" s="188"/>
      <c r="HF899" s="188"/>
      <c r="HG899" s="188"/>
      <c r="HH899" s="188"/>
      <c r="HI899" s="188"/>
      <c r="HJ899" s="188"/>
      <c r="HK899" s="188"/>
      <c r="HL899" s="188"/>
      <c r="HM899" s="188"/>
      <c r="HN899" s="188"/>
      <c r="HO899" s="188"/>
      <c r="HP899" s="188"/>
      <c r="HQ899" s="188"/>
      <c r="HR899" s="188"/>
      <c r="HS899" s="188"/>
      <c r="HT899" s="188"/>
      <c r="HU899" s="188"/>
      <c r="HV899" s="188"/>
      <c r="HW899" s="188"/>
      <c r="HX899" s="188"/>
      <c r="HY899" s="188"/>
      <c r="HZ899" s="188"/>
      <c r="IA899" s="188"/>
      <c r="IB899" s="188"/>
      <c r="IC899" s="188"/>
      <c r="ID899" s="188"/>
      <c r="IE899" s="188"/>
      <c r="IF899" s="188"/>
      <c r="IG899" s="188"/>
      <c r="IH899" s="188"/>
      <c r="II899" s="188"/>
      <c r="IJ899" s="188"/>
      <c r="IK899" s="188"/>
      <c r="IL899" s="188"/>
      <c r="IM899" s="188"/>
      <c r="IN899" s="188"/>
      <c r="IO899" s="188"/>
      <c r="IP899" s="188"/>
      <c r="IQ899" s="188"/>
      <c r="IR899" s="188"/>
      <c r="IS899" s="188"/>
      <c r="IT899" s="188"/>
      <c r="IU899" s="188"/>
      <c r="IV899" s="188"/>
      <c r="IW899" s="188"/>
      <c r="IX899" s="188"/>
      <c r="IY899" s="188"/>
      <c r="IZ899" s="188"/>
      <c r="JA899" s="188"/>
      <c r="JB899" s="188"/>
      <c r="JC899" s="188"/>
      <c r="JD899" s="188"/>
      <c r="JE899" s="188"/>
      <c r="JF899" s="188"/>
      <c r="JG899" s="188"/>
      <c r="JH899" s="188"/>
      <c r="JI899" s="188"/>
      <c r="JJ899" s="188"/>
      <c r="JK899" s="188"/>
      <c r="JL899" s="188"/>
      <c r="JM899" s="188"/>
      <c r="JN899" s="188"/>
      <c r="JO899" s="188"/>
      <c r="JP899" s="188"/>
      <c r="JQ899" s="188"/>
      <c r="JR899" s="188"/>
      <c r="JS899" s="188"/>
      <c r="JT899" s="188"/>
      <c r="JU899" s="188"/>
      <c r="JV899" s="188"/>
      <c r="JW899" s="188"/>
      <c r="JX899" s="188"/>
      <c r="JY899" s="188"/>
      <c r="JZ899" s="188"/>
      <c r="KA899" s="188"/>
      <c r="KB899" s="188"/>
      <c r="KC899" s="188"/>
      <c r="KD899" s="188"/>
      <c r="KE899" s="188"/>
      <c r="KF899" s="188"/>
      <c r="KG899" s="188"/>
      <c r="KH899" s="188"/>
      <c r="KI899" s="188"/>
      <c r="KJ899" s="188"/>
      <c r="KK899" s="188"/>
      <c r="KL899" s="188"/>
      <c r="KM899" s="188"/>
      <c r="KN899" s="188"/>
      <c r="KO899" s="188"/>
      <c r="KP899" s="188"/>
      <c r="KQ899" s="188"/>
      <c r="KR899" s="188"/>
      <c r="KS899" s="188"/>
      <c r="KT899" s="188"/>
      <c r="KU899" s="188"/>
      <c r="KV899" s="188"/>
      <c r="KW899" s="188"/>
      <c r="KX899" s="188"/>
      <c r="KY899" s="188"/>
      <c r="KZ899" s="188"/>
      <c r="LA899" s="188"/>
      <c r="LB899" s="188"/>
      <c r="LC899" s="188"/>
      <c r="LD899" s="188"/>
      <c r="LE899" s="188"/>
      <c r="LF899" s="188"/>
      <c r="LG899" s="188"/>
      <c r="LH899" s="188"/>
      <c r="LI899" s="188"/>
      <c r="LJ899" s="188"/>
      <c r="LK899" s="188"/>
      <c r="LL899" s="188"/>
      <c r="LM899" s="188"/>
      <c r="LN899" s="188"/>
      <c r="LO899" s="188"/>
      <c r="LP899" s="188"/>
      <c r="LQ899" s="188"/>
      <c r="LR899" s="188"/>
      <c r="LS899" s="188"/>
      <c r="LT899" s="188"/>
      <c r="LU899" s="188"/>
      <c r="LV899" s="188"/>
      <c r="LW899" s="188"/>
      <c r="LX899" s="188"/>
      <c r="LY899" s="188"/>
      <c r="LZ899" s="188"/>
      <c r="MA899" s="188"/>
      <c r="MB899" s="188"/>
      <c r="MC899" s="188"/>
      <c r="MD899" s="188"/>
      <c r="ME899" s="188"/>
      <c r="MF899" s="188"/>
      <c r="MG899" s="188"/>
      <c r="MH899" s="188"/>
      <c r="MI899" s="188"/>
      <c r="MJ899" s="188"/>
      <c r="MK899" s="188"/>
      <c r="ML899" s="188"/>
      <c r="MM899" s="188"/>
      <c r="MN899" s="188"/>
      <c r="MO899" s="188"/>
      <c r="MP899" s="188"/>
      <c r="MQ899" s="188"/>
      <c r="MR899" s="188"/>
      <c r="MS899" s="188"/>
      <c r="MT899" s="188"/>
      <c r="MU899" s="188"/>
      <c r="MV899" s="188"/>
      <c r="MW899" s="188"/>
      <c r="MX899" s="188"/>
      <c r="MY899" s="188"/>
      <c r="MZ899" s="188"/>
      <c r="NA899" s="188"/>
      <c r="NB899" s="188"/>
      <c r="NC899" s="188"/>
      <c r="ND899" s="188"/>
      <c r="NE899" s="188"/>
      <c r="NF899" s="188"/>
      <c r="NG899" s="188"/>
      <c r="NH899" s="188"/>
      <c r="NI899" s="188"/>
      <c r="NJ899" s="188"/>
      <c r="NK899" s="188"/>
      <c r="NL899" s="188"/>
      <c r="NM899" s="188"/>
      <c r="NN899" s="188"/>
      <c r="NO899" s="188"/>
      <c r="NP899" s="188"/>
      <c r="NQ899" s="188"/>
      <c r="NR899" s="188"/>
      <c r="NS899" s="188"/>
      <c r="NT899" s="188"/>
      <c r="NU899" s="188"/>
      <c r="NV899" s="188"/>
      <c r="NW899" s="188"/>
      <c r="NX899" s="188"/>
      <c r="NY899" s="188"/>
      <c r="NZ899" s="188"/>
      <c r="OA899" s="188"/>
      <c r="OB899" s="188"/>
      <c r="OC899" s="188"/>
      <c r="OD899" s="188"/>
      <c r="OE899" s="188"/>
      <c r="OF899" s="188"/>
      <c r="OG899" s="188"/>
      <c r="OH899" s="188"/>
      <c r="OI899" s="188"/>
      <c r="OJ899" s="188"/>
      <c r="OK899" s="188"/>
      <c r="OL899" s="188"/>
      <c r="OM899" s="188"/>
      <c r="ON899" s="188"/>
      <c r="OO899" s="188"/>
      <c r="OP899" s="188"/>
      <c r="OQ899" s="188"/>
      <c r="OR899" s="188"/>
      <c r="OS899" s="188"/>
      <c r="OT899" s="188"/>
      <c r="OU899" s="188"/>
      <c r="OV899" s="188"/>
      <c r="OW899" s="188"/>
      <c r="OX899" s="188"/>
      <c r="OY899" s="188"/>
      <c r="OZ899" s="188"/>
      <c r="PA899" s="188"/>
      <c r="PB899" s="188"/>
      <c r="PC899" s="188"/>
      <c r="PD899" s="188"/>
      <c r="PE899" s="188"/>
      <c r="PF899" s="188"/>
      <c r="PG899" s="188"/>
      <c r="PH899" s="188"/>
      <c r="PI899" s="188"/>
      <c r="PJ899" s="188"/>
      <c r="PK899" s="188"/>
      <c r="PL899" s="188"/>
      <c r="PM899" s="188"/>
      <c r="PN899" s="188"/>
      <c r="PO899" s="188"/>
      <c r="PP899" s="188"/>
      <c r="PQ899" s="188"/>
      <c r="PR899" s="188"/>
      <c r="PS899" s="188"/>
      <c r="PT899" s="188"/>
      <c r="PU899" s="188"/>
      <c r="PV899" s="188"/>
      <c r="PW899" s="188"/>
      <c r="PX899" s="188"/>
      <c r="PY899" s="188"/>
      <c r="PZ899" s="188"/>
      <c r="QA899" s="188"/>
      <c r="QB899" s="188"/>
      <c r="QC899" s="188"/>
      <c r="QD899" s="188"/>
      <c r="QE899" s="188"/>
      <c r="QF899" s="188"/>
      <c r="QG899" s="188"/>
      <c r="QH899" s="188"/>
      <c r="QI899" s="188"/>
      <c r="QJ899" s="188"/>
      <c r="QK899" s="188"/>
      <c r="QL899" s="188"/>
      <c r="QM899" s="188"/>
      <c r="QN899" s="188"/>
      <c r="QO899" s="188"/>
      <c r="QP899" s="188"/>
      <c r="QQ899" s="188"/>
      <c r="QR899" s="188"/>
      <c r="QS899" s="188"/>
      <c r="QT899" s="188"/>
      <c r="QU899" s="188"/>
      <c r="QV899" s="188"/>
      <c r="QW899" s="188"/>
      <c r="QX899" s="188"/>
      <c r="QY899" s="188"/>
      <c r="QZ899" s="188"/>
      <c r="RA899" s="188"/>
      <c r="RB899" s="188"/>
      <c r="RC899" s="188"/>
      <c r="RD899" s="188"/>
      <c r="RE899" s="188"/>
      <c r="RF899" s="188"/>
      <c r="RG899" s="188"/>
      <c r="RH899" s="188"/>
      <c r="RI899" s="188"/>
      <c r="RJ899" s="188"/>
      <c r="RK899" s="188"/>
      <c r="RL899" s="188"/>
      <c r="RM899" s="188"/>
      <c r="RN899" s="188"/>
      <c r="RO899" s="188"/>
      <c r="RP899" s="188"/>
      <c r="RQ899" s="188"/>
      <c r="RR899" s="188"/>
      <c r="RS899" s="188"/>
      <c r="RT899" s="188"/>
      <c r="RU899" s="188"/>
      <c r="RV899" s="188"/>
      <c r="RW899" s="188"/>
      <c r="RX899" s="188"/>
      <c r="RY899" s="188"/>
      <c r="RZ899" s="188"/>
      <c r="SA899" s="188"/>
      <c r="SB899" s="188"/>
      <c r="SC899" s="188"/>
      <c r="SD899" s="188"/>
      <c r="SE899" s="188"/>
      <c r="SF899" s="188"/>
      <c r="SG899" s="188"/>
      <c r="SH899" s="188"/>
      <c r="SI899" s="188"/>
      <c r="SJ899" s="188"/>
      <c r="SK899" s="188"/>
      <c r="SL899" s="188"/>
      <c r="SM899" s="188"/>
      <c r="SN899" s="188"/>
      <c r="SO899" s="188"/>
      <c r="SP899" s="188"/>
      <c r="SQ899" s="188"/>
      <c r="SR899" s="188"/>
      <c r="SS899" s="188"/>
      <c r="ST899" s="188"/>
      <c r="SU899" s="188"/>
      <c r="SV899" s="188"/>
      <c r="SW899" s="188"/>
      <c r="SX899" s="188"/>
      <c r="SY899" s="188"/>
      <c r="SZ899" s="188"/>
      <c r="TA899" s="188"/>
      <c r="TB899" s="188"/>
      <c r="TC899" s="188"/>
      <c r="TD899" s="188"/>
      <c r="TE899" s="188"/>
      <c r="TF899" s="188"/>
      <c r="TG899" s="188"/>
      <c r="TH899" s="188"/>
      <c r="TI899" s="188"/>
      <c r="TJ899" s="188"/>
      <c r="TK899" s="188"/>
      <c r="TL899" s="188"/>
      <c r="TM899" s="188"/>
      <c r="TN899" s="188"/>
      <c r="TO899" s="188"/>
      <c r="TP899" s="188"/>
      <c r="TQ899" s="188"/>
      <c r="TR899" s="188"/>
      <c r="TS899" s="188"/>
      <c r="TT899" s="188"/>
      <c r="TU899" s="188"/>
      <c r="TV899" s="188"/>
      <c r="TW899" s="188"/>
      <c r="TX899" s="188"/>
      <c r="TY899" s="188"/>
      <c r="TZ899" s="188"/>
      <c r="UA899" s="188"/>
      <c r="UB899" s="188"/>
      <c r="UC899" s="188"/>
      <c r="UD899" s="188"/>
      <c r="UE899" s="188"/>
      <c r="UF899" s="188"/>
      <c r="UG899" s="188"/>
      <c r="UH899" s="188"/>
      <c r="UI899" s="188"/>
      <c r="UJ899" s="188"/>
      <c r="UK899" s="188"/>
      <c r="UL899" s="188"/>
      <c r="UM899" s="188"/>
      <c r="UN899" s="188"/>
      <c r="UO899" s="188"/>
      <c r="UP899" s="188"/>
      <c r="UQ899" s="188"/>
      <c r="UR899" s="188"/>
      <c r="US899" s="188"/>
      <c r="UT899" s="188"/>
      <c r="UU899" s="188"/>
      <c r="UV899" s="188"/>
      <c r="UW899" s="188"/>
      <c r="UX899" s="188"/>
      <c r="UY899" s="188"/>
      <c r="UZ899" s="188"/>
      <c r="VA899" s="188"/>
      <c r="VB899" s="188"/>
      <c r="VC899" s="188"/>
      <c r="VD899" s="188"/>
      <c r="VE899" s="188"/>
      <c r="VF899" s="188"/>
      <c r="VG899" s="188"/>
      <c r="VH899" s="188"/>
      <c r="VI899" s="188"/>
      <c r="VJ899" s="188"/>
      <c r="VK899" s="188"/>
      <c r="VL899" s="188"/>
      <c r="VM899" s="188"/>
      <c r="VN899" s="188"/>
      <c r="VO899" s="188"/>
      <c r="VP899" s="188"/>
      <c r="VQ899" s="188"/>
      <c r="VR899" s="188"/>
      <c r="VS899" s="188"/>
      <c r="VT899" s="188"/>
      <c r="VU899" s="188"/>
      <c r="VV899" s="188"/>
      <c r="VW899" s="188"/>
      <c r="VX899" s="188"/>
      <c r="VY899" s="188"/>
      <c r="VZ899" s="188"/>
      <c r="WA899" s="188"/>
      <c r="WB899" s="188"/>
      <c r="WC899" s="188"/>
      <c r="WD899" s="188"/>
      <c r="WE899" s="188"/>
      <c r="WF899" s="188"/>
      <c r="WG899" s="188"/>
      <c r="WH899" s="188"/>
      <c r="WI899" s="188"/>
      <c r="WJ899" s="188"/>
      <c r="WK899" s="188"/>
      <c r="WL899" s="188"/>
      <c r="WM899" s="188"/>
      <c r="WN899" s="188"/>
      <c r="WO899" s="188"/>
      <c r="WP899" s="188"/>
      <c r="WQ899" s="188"/>
      <c r="WR899" s="188"/>
      <c r="WS899" s="188"/>
      <c r="WT899" s="188"/>
      <c r="WU899" s="188"/>
      <c r="WV899" s="188"/>
      <c r="WW899" s="188"/>
      <c r="WX899" s="188"/>
      <c r="WY899" s="188"/>
      <c r="WZ899" s="188"/>
      <c r="XA899" s="188"/>
      <c r="XB899" s="188"/>
      <c r="XC899" s="188"/>
      <c r="XD899" s="188"/>
      <c r="XE899" s="188"/>
      <c r="XF899" s="188"/>
      <c r="XG899" s="188"/>
      <c r="XH899" s="188"/>
      <c r="XI899" s="188"/>
      <c r="XJ899" s="188"/>
      <c r="XK899" s="188"/>
      <c r="XL899" s="188"/>
      <c r="XM899" s="188"/>
      <c r="XN899" s="188"/>
      <c r="XO899" s="188"/>
      <c r="XP899" s="188"/>
      <c r="XQ899" s="188"/>
      <c r="XR899" s="188"/>
      <c r="XS899" s="188"/>
      <c r="XT899" s="188"/>
      <c r="XU899" s="188"/>
      <c r="XV899" s="188"/>
      <c r="XW899" s="188"/>
      <c r="XX899" s="188"/>
      <c r="XY899" s="188"/>
      <c r="XZ899" s="188"/>
      <c r="YA899" s="188"/>
      <c r="YB899" s="188"/>
      <c r="YC899" s="188"/>
      <c r="YD899" s="188"/>
      <c r="YE899" s="188"/>
      <c r="YF899" s="188"/>
      <c r="YG899" s="188"/>
      <c r="YH899" s="188"/>
      <c r="YI899" s="188"/>
      <c r="YJ899" s="188"/>
      <c r="YK899" s="188"/>
      <c r="YL899" s="188"/>
      <c r="YM899" s="188"/>
      <c r="YN899" s="188"/>
      <c r="YO899" s="188"/>
      <c r="YP899" s="188"/>
      <c r="YQ899" s="188"/>
      <c r="YR899" s="188"/>
      <c r="YS899" s="188"/>
      <c r="YT899" s="188"/>
      <c r="YU899" s="188"/>
      <c r="YV899" s="188"/>
      <c r="YW899" s="188"/>
      <c r="YX899" s="188"/>
      <c r="YY899" s="188"/>
      <c r="YZ899" s="188"/>
      <c r="ZA899" s="188"/>
      <c r="ZB899" s="188"/>
      <c r="ZC899" s="188"/>
      <c r="ZD899" s="188"/>
      <c r="ZE899" s="188"/>
      <c r="ZF899" s="188"/>
      <c r="ZG899" s="188"/>
      <c r="ZH899" s="188"/>
      <c r="ZI899" s="188"/>
      <c r="ZJ899" s="188"/>
      <c r="ZK899" s="188"/>
      <c r="ZL899" s="188"/>
      <c r="ZM899" s="188"/>
      <c r="ZN899" s="188"/>
      <c r="ZO899" s="188"/>
      <c r="ZP899" s="188"/>
      <c r="ZQ899" s="188"/>
      <c r="ZR899" s="188"/>
      <c r="ZS899" s="188"/>
      <c r="ZT899" s="188"/>
      <c r="ZU899" s="188"/>
      <c r="ZV899" s="188"/>
      <c r="ZW899" s="188"/>
      <c r="ZX899" s="188"/>
      <c r="ZY899" s="188"/>
      <c r="ZZ899" s="188"/>
      <c r="AAA899" s="188"/>
      <c r="AAB899" s="188"/>
      <c r="AAC899" s="188"/>
      <c r="AAD899" s="188"/>
      <c r="AAE899" s="188"/>
      <c r="AAF899" s="188"/>
      <c r="AAG899" s="188"/>
      <c r="AAH899" s="188"/>
      <c r="AAI899" s="188"/>
      <c r="AAJ899" s="188"/>
      <c r="AAK899" s="188"/>
      <c r="AAL899" s="188"/>
      <c r="AAM899" s="188"/>
      <c r="AAN899" s="188"/>
      <c r="AAO899" s="188"/>
      <c r="AAP899" s="188"/>
      <c r="AAQ899" s="188"/>
      <c r="AAR899" s="188"/>
      <c r="AAS899" s="188"/>
      <c r="AAT899" s="188"/>
      <c r="AAU899" s="188"/>
      <c r="AAV899" s="188"/>
      <c r="AAW899" s="188"/>
      <c r="AAX899" s="188"/>
      <c r="AAY899" s="188"/>
      <c r="AAZ899" s="188"/>
      <c r="ABA899" s="188"/>
      <c r="ABB899" s="188"/>
      <c r="ABC899" s="188"/>
      <c r="ABD899" s="188"/>
      <c r="ABE899" s="188"/>
      <c r="ABF899" s="188"/>
      <c r="ABG899" s="188"/>
      <c r="ABH899" s="188"/>
      <c r="ABI899" s="188"/>
      <c r="ABJ899" s="188"/>
      <c r="ABK899" s="188"/>
      <c r="ABL899" s="188"/>
      <c r="ABM899" s="188"/>
      <c r="ABN899" s="188"/>
      <c r="ABO899" s="188"/>
      <c r="ABP899" s="188"/>
      <c r="ABQ899" s="188"/>
      <c r="ABR899" s="188"/>
      <c r="ABS899" s="188"/>
      <c r="ABT899" s="188"/>
      <c r="ABU899" s="188"/>
      <c r="ABV899" s="188"/>
      <c r="ABW899" s="188"/>
      <c r="ABX899" s="188"/>
      <c r="ABY899" s="188"/>
      <c r="ABZ899" s="188"/>
      <c r="ACA899" s="188"/>
      <c r="ACB899" s="188"/>
      <c r="ACC899" s="188"/>
      <c r="ACD899" s="188"/>
      <c r="ACE899" s="188"/>
      <c r="ACF899" s="188"/>
      <c r="ACG899" s="188"/>
      <c r="ACH899" s="188"/>
      <c r="ACI899" s="188"/>
      <c r="ACJ899" s="188"/>
      <c r="ACK899" s="188"/>
      <c r="ACL899" s="188"/>
      <c r="ACM899" s="188"/>
      <c r="ACN899" s="188"/>
      <c r="ACO899" s="188"/>
      <c r="ACP899" s="188"/>
      <c r="ACQ899" s="188"/>
      <c r="ACR899" s="188"/>
      <c r="ACS899" s="188"/>
      <c r="ACT899" s="188"/>
      <c r="ACU899" s="188"/>
      <c r="ACV899" s="188"/>
      <c r="ACW899" s="188"/>
      <c r="ACX899" s="188"/>
      <c r="ACY899" s="188"/>
      <c r="ACZ899" s="188"/>
      <c r="ADA899" s="188"/>
      <c r="ADB899" s="188"/>
      <c r="ADC899" s="188"/>
      <c r="ADD899" s="188"/>
      <c r="ADE899" s="188"/>
      <c r="ADF899" s="188"/>
      <c r="ADG899" s="188"/>
      <c r="ADH899" s="188"/>
      <c r="ADI899" s="188"/>
      <c r="ADJ899" s="188"/>
      <c r="ADK899" s="188"/>
      <c r="ADL899" s="188"/>
      <c r="ADM899" s="188"/>
      <c r="ADN899" s="188"/>
      <c r="ADO899" s="188"/>
      <c r="ADP899" s="188"/>
      <c r="ADQ899" s="188"/>
      <c r="ADR899" s="188"/>
      <c r="ADS899" s="188"/>
      <c r="ADT899" s="188"/>
      <c r="ADU899" s="188"/>
      <c r="ADV899" s="188"/>
      <c r="ADW899" s="188"/>
      <c r="ADX899" s="188"/>
      <c r="ADY899" s="188"/>
      <c r="ADZ899" s="188"/>
      <c r="AEA899" s="188"/>
      <c r="AEB899" s="188"/>
      <c r="AEC899" s="188"/>
      <c r="AED899" s="188"/>
      <c r="AEE899" s="188"/>
      <c r="AEF899" s="188"/>
      <c r="AEG899" s="188"/>
      <c r="AEH899" s="188"/>
      <c r="AEI899" s="188"/>
      <c r="AEJ899" s="188"/>
      <c r="AEK899" s="188"/>
      <c r="AEL899" s="188"/>
      <c r="AEM899" s="188"/>
      <c r="AEN899" s="188"/>
      <c r="AEO899" s="188"/>
      <c r="AEP899" s="188"/>
      <c r="AEQ899" s="188"/>
      <c r="AER899" s="188"/>
      <c r="AES899" s="188"/>
      <c r="AET899" s="188"/>
      <c r="AEU899" s="188"/>
      <c r="AEV899" s="188"/>
      <c r="AEW899" s="188"/>
      <c r="AEX899" s="188"/>
      <c r="AEY899" s="188"/>
      <c r="AEZ899" s="188"/>
      <c r="AFA899" s="188"/>
      <c r="AFB899" s="188"/>
      <c r="AFC899" s="188"/>
      <c r="AFD899" s="188"/>
      <c r="AFE899" s="188"/>
      <c r="AFF899" s="188"/>
      <c r="AFG899" s="188"/>
      <c r="AFH899" s="188"/>
      <c r="AFI899" s="188"/>
      <c r="AFJ899" s="188"/>
      <c r="AFK899" s="188"/>
      <c r="AFL899" s="188"/>
      <c r="AFM899" s="188"/>
      <c r="AFN899" s="188"/>
      <c r="AFO899" s="188"/>
      <c r="AFP899" s="188"/>
      <c r="AFQ899" s="188"/>
      <c r="AFR899" s="188"/>
      <c r="AFS899" s="188"/>
      <c r="AFT899" s="188"/>
      <c r="AFU899" s="188"/>
      <c r="AFV899" s="188"/>
      <c r="AFW899" s="188"/>
      <c r="AFX899" s="188"/>
      <c r="AFY899" s="188"/>
      <c r="AFZ899" s="188"/>
      <c r="AGA899" s="188"/>
      <c r="AGB899" s="188"/>
      <c r="AGC899" s="188"/>
      <c r="AGD899" s="188"/>
      <c r="AGE899" s="188"/>
      <c r="AGF899" s="188"/>
      <c r="AGG899" s="188"/>
      <c r="AGH899" s="188"/>
      <c r="AGI899" s="188"/>
      <c r="AGJ899" s="188"/>
      <c r="AGK899" s="188"/>
      <c r="AGL899" s="188"/>
      <c r="AGM899" s="188"/>
      <c r="AGN899" s="188"/>
      <c r="AGO899" s="188"/>
      <c r="AGP899" s="188"/>
      <c r="AGQ899" s="188"/>
      <c r="AGR899" s="188"/>
      <c r="AGS899" s="188"/>
      <c r="AGT899" s="188"/>
      <c r="AGU899" s="188"/>
      <c r="AGV899" s="188"/>
      <c r="AGW899" s="188"/>
      <c r="AGX899" s="188"/>
      <c r="AGY899" s="188"/>
      <c r="AGZ899" s="188"/>
      <c r="AHA899" s="188"/>
      <c r="AHB899" s="188"/>
      <c r="AHC899" s="188"/>
      <c r="AHD899" s="188"/>
      <c r="AHE899" s="188"/>
      <c r="AHF899" s="188"/>
      <c r="AHG899" s="188"/>
      <c r="AHH899" s="188"/>
      <c r="AHI899" s="188"/>
      <c r="AHJ899" s="188"/>
      <c r="AHK899" s="188"/>
      <c r="AHL899" s="188"/>
      <c r="AHM899" s="188"/>
      <c r="AHN899" s="188"/>
      <c r="AHO899" s="188"/>
      <c r="AHP899" s="188"/>
      <c r="AHQ899" s="188"/>
      <c r="AHR899" s="188"/>
      <c r="AHS899" s="188"/>
      <c r="AHT899" s="188"/>
      <c r="AHU899" s="188"/>
      <c r="AHV899" s="188"/>
      <c r="AHW899" s="188"/>
      <c r="AHX899" s="188"/>
      <c r="AHY899" s="188"/>
      <c r="AHZ899" s="188"/>
      <c r="AIA899" s="188"/>
      <c r="AIB899" s="188"/>
      <c r="AIC899" s="188"/>
      <c r="AID899" s="188"/>
      <c r="AIE899" s="188"/>
      <c r="AIF899" s="188"/>
      <c r="AIG899" s="188"/>
      <c r="AIH899" s="188"/>
      <c r="AII899" s="188"/>
      <c r="AIJ899" s="188"/>
      <c r="AIK899" s="188"/>
      <c r="AIL899" s="188"/>
      <c r="AIM899" s="188"/>
      <c r="AIN899" s="188"/>
      <c r="AIO899" s="188"/>
      <c r="AIP899" s="188"/>
      <c r="AIQ899" s="188"/>
      <c r="AIR899" s="188"/>
      <c r="AIS899" s="188"/>
      <c r="AIT899" s="188"/>
      <c r="AIU899" s="188"/>
      <c r="AIV899" s="188"/>
      <c r="AIW899" s="188"/>
      <c r="AIX899" s="188"/>
      <c r="AIY899" s="188"/>
      <c r="AIZ899" s="188"/>
      <c r="AJA899" s="188"/>
      <c r="AJB899" s="188"/>
      <c r="AJC899" s="188"/>
      <c r="AJD899" s="188"/>
      <c r="AJE899" s="188"/>
      <c r="AJF899" s="188"/>
      <c r="AJG899" s="188"/>
      <c r="AJH899" s="188"/>
      <c r="AJI899" s="188"/>
      <c r="AJJ899" s="188"/>
      <c r="AJK899" s="188"/>
      <c r="AJL899" s="188"/>
      <c r="AJM899" s="188"/>
      <c r="AJN899" s="188"/>
      <c r="AJO899" s="188"/>
      <c r="AJP899" s="188"/>
      <c r="AJQ899" s="188"/>
      <c r="AJR899" s="188"/>
      <c r="AJS899" s="188"/>
      <c r="AJT899" s="188"/>
      <c r="AJU899" s="188"/>
      <c r="AJV899" s="188"/>
      <c r="AJW899" s="188"/>
      <c r="AJX899" s="188"/>
      <c r="AJY899" s="188"/>
      <c r="AJZ899" s="188"/>
      <c r="AKA899" s="188"/>
      <c r="AKB899" s="188"/>
      <c r="AKC899" s="188"/>
      <c r="AKD899" s="188"/>
      <c r="AKE899" s="188"/>
      <c r="AKF899" s="188"/>
      <c r="AKG899" s="188"/>
      <c r="AKH899" s="188"/>
      <c r="AKI899" s="188"/>
      <c r="AKJ899" s="188"/>
      <c r="AKK899" s="188"/>
      <c r="AKL899" s="188"/>
      <c r="AKM899" s="188"/>
      <c r="AKN899" s="188"/>
      <c r="AKO899" s="188"/>
      <c r="AKP899" s="188"/>
      <c r="AKQ899" s="188"/>
      <c r="AKR899" s="188"/>
      <c r="AKS899" s="188"/>
      <c r="AKT899" s="188"/>
      <c r="AKU899" s="188"/>
      <c r="AKV899" s="188"/>
      <c r="AKW899" s="188"/>
      <c r="AKX899" s="188"/>
      <c r="AKY899" s="188"/>
      <c r="AKZ899" s="188"/>
      <c r="ALA899" s="188"/>
      <c r="ALB899" s="188"/>
      <c r="ALC899" s="188"/>
      <c r="ALD899" s="188"/>
      <c r="ALE899" s="188"/>
      <c r="ALF899" s="188"/>
      <c r="ALG899" s="188"/>
      <c r="ALH899" s="188"/>
      <c r="ALI899" s="188"/>
      <c r="ALJ899" s="188"/>
      <c r="ALK899" s="188"/>
      <c r="ALL899" s="188"/>
      <c r="ALM899" s="188"/>
      <c r="ALN899" s="188"/>
      <c r="ALO899" s="188"/>
      <c r="ALP899" s="188"/>
      <c r="ALQ899" s="188"/>
      <c r="ALR899" s="188"/>
      <c r="ALS899" s="188"/>
      <c r="ALT899" s="188"/>
      <c r="ALU899" s="188"/>
      <c r="ALV899" s="188"/>
      <c r="ALW899" s="188"/>
      <c r="ALX899" s="188"/>
      <c r="ALY899" s="188"/>
      <c r="ALZ899" s="188"/>
      <c r="AMA899" s="188"/>
      <c r="AMB899" s="188"/>
      <c r="AMC899" s="188"/>
      <c r="AMD899" s="188"/>
      <c r="AME899" s="188"/>
      <c r="AMF899" s="188"/>
      <c r="AMG899" s="188"/>
      <c r="AMH899" s="188"/>
      <c r="AMI899" s="188"/>
      <c r="AMJ899" s="188"/>
      <c r="AMK899" s="188"/>
    </row>
    <row r="900" spans="1:1025" customFormat="1" ht="45">
      <c r="A900" s="11">
        <v>897</v>
      </c>
      <c r="B900" s="183" t="s">
        <v>26</v>
      </c>
      <c r="C900" s="182" t="s">
        <v>73</v>
      </c>
      <c r="D900" s="183" t="s">
        <v>155</v>
      </c>
      <c r="E900" s="183" t="s">
        <v>792</v>
      </c>
      <c r="F900" s="184" t="s">
        <v>959</v>
      </c>
      <c r="G900" s="189" t="s">
        <v>5126</v>
      </c>
      <c r="H900" s="190" t="s">
        <v>5127</v>
      </c>
      <c r="I900" s="183" t="s">
        <v>2098</v>
      </c>
      <c r="J900" s="96" t="s">
        <v>3889</v>
      </c>
      <c r="K900" s="96" t="s">
        <v>2895</v>
      </c>
      <c r="L900" s="24" t="s">
        <v>5286</v>
      </c>
      <c r="M900" s="187" t="s">
        <v>5461</v>
      </c>
      <c r="N900" s="188"/>
      <c r="O900" s="188"/>
      <c r="P900" s="188"/>
      <c r="Q900" s="188"/>
      <c r="R900" s="188"/>
      <c r="S900" s="188"/>
      <c r="T900" s="188"/>
      <c r="U900" s="188"/>
      <c r="V900" s="188"/>
      <c r="W900" s="188"/>
      <c r="X900" s="188"/>
      <c r="Y900" s="188"/>
      <c r="Z900" s="188"/>
      <c r="AA900" s="188"/>
      <c r="AB900" s="188"/>
      <c r="AC900" s="188"/>
      <c r="AD900" s="188"/>
      <c r="AE900" s="188"/>
      <c r="AF900" s="188"/>
      <c r="AG900" s="188"/>
      <c r="AH900" s="188"/>
      <c r="AI900" s="188"/>
      <c r="AJ900" s="188"/>
      <c r="AK900" s="188"/>
      <c r="AL900" s="188"/>
      <c r="AM900" s="188"/>
      <c r="AN900" s="188"/>
      <c r="AO900" s="188"/>
      <c r="AP900" s="188"/>
      <c r="AQ900" s="188"/>
      <c r="AR900" s="188"/>
      <c r="AS900" s="188"/>
      <c r="AT900" s="188"/>
      <c r="AU900" s="188"/>
      <c r="AV900" s="188"/>
      <c r="AW900" s="188"/>
      <c r="AX900" s="188"/>
      <c r="AY900" s="188"/>
      <c r="AZ900" s="188"/>
      <c r="BA900" s="188"/>
      <c r="BB900" s="188"/>
      <c r="BC900" s="188"/>
      <c r="BD900" s="188"/>
      <c r="BE900" s="188"/>
      <c r="BF900" s="188"/>
      <c r="BG900" s="188"/>
      <c r="BH900" s="188"/>
      <c r="BI900" s="188"/>
      <c r="BJ900" s="188"/>
      <c r="BK900" s="188"/>
      <c r="BL900" s="188"/>
      <c r="BM900" s="188"/>
      <c r="BN900" s="188"/>
      <c r="BO900" s="188"/>
      <c r="BP900" s="188"/>
      <c r="BQ900" s="188"/>
      <c r="BR900" s="188"/>
      <c r="BS900" s="188"/>
      <c r="BT900" s="188"/>
      <c r="BU900" s="188"/>
      <c r="BV900" s="188"/>
      <c r="BW900" s="188"/>
      <c r="BX900" s="188"/>
      <c r="BY900" s="188"/>
      <c r="BZ900" s="188"/>
      <c r="CA900" s="188"/>
      <c r="CB900" s="188"/>
      <c r="CC900" s="188"/>
      <c r="CD900" s="188"/>
      <c r="CE900" s="188"/>
      <c r="CF900" s="188"/>
      <c r="CG900" s="188"/>
      <c r="CH900" s="188"/>
      <c r="CI900" s="188"/>
      <c r="CJ900" s="188"/>
      <c r="CK900" s="188"/>
      <c r="CL900" s="188"/>
      <c r="CM900" s="188"/>
      <c r="CN900" s="188"/>
      <c r="CO900" s="188"/>
      <c r="CP900" s="188"/>
      <c r="CQ900" s="188"/>
      <c r="CR900" s="188"/>
      <c r="CS900" s="188"/>
      <c r="CT900" s="188"/>
      <c r="CU900" s="188"/>
      <c r="CV900" s="188"/>
      <c r="CW900" s="188"/>
      <c r="CX900" s="188"/>
      <c r="CY900" s="188"/>
      <c r="CZ900" s="188"/>
      <c r="DA900" s="188"/>
      <c r="DB900" s="188"/>
      <c r="DC900" s="188"/>
      <c r="DD900" s="188"/>
      <c r="DE900" s="188"/>
      <c r="DF900" s="188"/>
      <c r="DG900" s="188"/>
      <c r="DH900" s="188"/>
      <c r="DI900" s="188"/>
      <c r="DJ900" s="188"/>
      <c r="DK900" s="188"/>
      <c r="DL900" s="188"/>
      <c r="DM900" s="188"/>
      <c r="DN900" s="188"/>
      <c r="DO900" s="188"/>
      <c r="DP900" s="188"/>
      <c r="DQ900" s="188"/>
      <c r="DR900" s="188"/>
      <c r="DS900" s="188"/>
      <c r="DT900" s="188"/>
      <c r="DU900" s="188"/>
      <c r="DV900" s="188"/>
      <c r="DW900" s="188"/>
      <c r="DX900" s="188"/>
      <c r="DY900" s="188"/>
      <c r="DZ900" s="188"/>
      <c r="EA900" s="188"/>
      <c r="EB900" s="188"/>
      <c r="EC900" s="188"/>
      <c r="ED900" s="188"/>
      <c r="EE900" s="188"/>
      <c r="EF900" s="188"/>
      <c r="EG900" s="188"/>
      <c r="EH900" s="188"/>
      <c r="EI900" s="188"/>
      <c r="EJ900" s="188"/>
      <c r="EK900" s="188"/>
      <c r="EL900" s="188"/>
      <c r="EM900" s="188"/>
      <c r="EN900" s="188"/>
      <c r="EO900" s="188"/>
      <c r="EP900" s="188"/>
      <c r="EQ900" s="188"/>
      <c r="ER900" s="188"/>
      <c r="ES900" s="188"/>
      <c r="ET900" s="188"/>
      <c r="EU900" s="188"/>
      <c r="EV900" s="188"/>
      <c r="EW900" s="188"/>
      <c r="EX900" s="188"/>
      <c r="EY900" s="188"/>
      <c r="EZ900" s="188"/>
      <c r="FA900" s="188"/>
      <c r="FB900" s="188"/>
      <c r="FC900" s="188"/>
      <c r="FD900" s="188"/>
      <c r="FE900" s="188"/>
      <c r="FF900" s="188"/>
      <c r="FG900" s="188"/>
      <c r="FH900" s="188"/>
      <c r="FI900" s="188"/>
      <c r="FJ900" s="188"/>
      <c r="FK900" s="188"/>
      <c r="FL900" s="188"/>
      <c r="FM900" s="188"/>
      <c r="FN900" s="188"/>
      <c r="FO900" s="188"/>
      <c r="FP900" s="188"/>
      <c r="FQ900" s="188"/>
      <c r="FR900" s="188"/>
      <c r="FS900" s="188"/>
      <c r="FT900" s="188"/>
      <c r="FU900" s="188"/>
      <c r="FV900" s="188"/>
      <c r="FW900" s="188"/>
      <c r="FX900" s="188"/>
      <c r="FY900" s="188"/>
      <c r="FZ900" s="188"/>
      <c r="GA900" s="188"/>
      <c r="GB900" s="188"/>
      <c r="GC900" s="188"/>
      <c r="GD900" s="188"/>
      <c r="GE900" s="188"/>
      <c r="GF900" s="188"/>
      <c r="GG900" s="188"/>
      <c r="GH900" s="188"/>
      <c r="GI900" s="188"/>
      <c r="GJ900" s="188"/>
      <c r="GK900" s="188"/>
      <c r="GL900" s="188"/>
      <c r="GM900" s="188"/>
      <c r="GN900" s="188"/>
      <c r="GO900" s="188"/>
      <c r="GP900" s="188"/>
      <c r="GQ900" s="188"/>
      <c r="GR900" s="188"/>
      <c r="GS900" s="188"/>
      <c r="GT900" s="188"/>
      <c r="GU900" s="188"/>
      <c r="GV900" s="188"/>
      <c r="GW900" s="188"/>
      <c r="GX900" s="188"/>
      <c r="GY900" s="188"/>
      <c r="GZ900" s="188"/>
      <c r="HA900" s="188"/>
      <c r="HB900" s="188"/>
      <c r="HC900" s="188"/>
      <c r="HD900" s="188"/>
      <c r="HE900" s="188"/>
      <c r="HF900" s="188"/>
      <c r="HG900" s="188"/>
      <c r="HH900" s="188"/>
      <c r="HI900" s="188"/>
      <c r="HJ900" s="188"/>
      <c r="HK900" s="188"/>
      <c r="HL900" s="188"/>
      <c r="HM900" s="188"/>
      <c r="HN900" s="188"/>
      <c r="HO900" s="188"/>
      <c r="HP900" s="188"/>
      <c r="HQ900" s="188"/>
      <c r="HR900" s="188"/>
      <c r="HS900" s="188"/>
      <c r="HT900" s="188"/>
      <c r="HU900" s="188"/>
      <c r="HV900" s="188"/>
      <c r="HW900" s="188"/>
      <c r="HX900" s="188"/>
      <c r="HY900" s="188"/>
      <c r="HZ900" s="188"/>
      <c r="IA900" s="188"/>
      <c r="IB900" s="188"/>
      <c r="IC900" s="188"/>
      <c r="ID900" s="188"/>
      <c r="IE900" s="188"/>
      <c r="IF900" s="188"/>
      <c r="IG900" s="188"/>
      <c r="IH900" s="188"/>
      <c r="II900" s="188"/>
      <c r="IJ900" s="188"/>
      <c r="IK900" s="188"/>
      <c r="IL900" s="188"/>
      <c r="IM900" s="188"/>
      <c r="IN900" s="188"/>
      <c r="IO900" s="188"/>
      <c r="IP900" s="188"/>
      <c r="IQ900" s="188"/>
      <c r="IR900" s="188"/>
      <c r="IS900" s="188"/>
      <c r="IT900" s="188"/>
      <c r="IU900" s="188"/>
      <c r="IV900" s="188"/>
      <c r="IW900" s="188"/>
      <c r="IX900" s="188"/>
      <c r="IY900" s="188"/>
      <c r="IZ900" s="188"/>
      <c r="JA900" s="188"/>
      <c r="JB900" s="188"/>
      <c r="JC900" s="188"/>
      <c r="JD900" s="188"/>
      <c r="JE900" s="188"/>
      <c r="JF900" s="188"/>
      <c r="JG900" s="188"/>
      <c r="JH900" s="188"/>
      <c r="JI900" s="188"/>
      <c r="JJ900" s="188"/>
      <c r="JK900" s="188"/>
      <c r="JL900" s="188"/>
      <c r="JM900" s="188"/>
      <c r="JN900" s="188"/>
      <c r="JO900" s="188"/>
      <c r="JP900" s="188"/>
      <c r="JQ900" s="188"/>
      <c r="JR900" s="188"/>
      <c r="JS900" s="188"/>
      <c r="JT900" s="188"/>
      <c r="JU900" s="188"/>
      <c r="JV900" s="188"/>
      <c r="JW900" s="188"/>
      <c r="JX900" s="188"/>
      <c r="JY900" s="188"/>
      <c r="JZ900" s="188"/>
      <c r="KA900" s="188"/>
      <c r="KB900" s="188"/>
      <c r="KC900" s="188"/>
      <c r="KD900" s="188"/>
      <c r="KE900" s="188"/>
      <c r="KF900" s="188"/>
      <c r="KG900" s="188"/>
      <c r="KH900" s="188"/>
      <c r="KI900" s="188"/>
      <c r="KJ900" s="188"/>
      <c r="KK900" s="188"/>
      <c r="KL900" s="188"/>
      <c r="KM900" s="188"/>
      <c r="KN900" s="188"/>
      <c r="KO900" s="188"/>
      <c r="KP900" s="188"/>
      <c r="KQ900" s="188"/>
      <c r="KR900" s="188"/>
      <c r="KS900" s="188"/>
      <c r="KT900" s="188"/>
      <c r="KU900" s="188"/>
      <c r="KV900" s="188"/>
      <c r="KW900" s="188"/>
      <c r="KX900" s="188"/>
      <c r="KY900" s="188"/>
      <c r="KZ900" s="188"/>
      <c r="LA900" s="188"/>
      <c r="LB900" s="188"/>
      <c r="LC900" s="188"/>
      <c r="LD900" s="188"/>
      <c r="LE900" s="188"/>
      <c r="LF900" s="188"/>
      <c r="LG900" s="188"/>
      <c r="LH900" s="188"/>
      <c r="LI900" s="188"/>
      <c r="LJ900" s="188"/>
      <c r="LK900" s="188"/>
      <c r="LL900" s="188"/>
      <c r="LM900" s="188"/>
      <c r="LN900" s="188"/>
      <c r="LO900" s="188"/>
      <c r="LP900" s="188"/>
      <c r="LQ900" s="188"/>
      <c r="LR900" s="188"/>
      <c r="LS900" s="188"/>
      <c r="LT900" s="188"/>
      <c r="LU900" s="188"/>
      <c r="LV900" s="188"/>
      <c r="LW900" s="188"/>
      <c r="LX900" s="188"/>
      <c r="LY900" s="188"/>
      <c r="LZ900" s="188"/>
      <c r="MA900" s="188"/>
      <c r="MB900" s="188"/>
      <c r="MC900" s="188"/>
      <c r="MD900" s="188"/>
      <c r="ME900" s="188"/>
      <c r="MF900" s="188"/>
      <c r="MG900" s="188"/>
      <c r="MH900" s="188"/>
      <c r="MI900" s="188"/>
      <c r="MJ900" s="188"/>
      <c r="MK900" s="188"/>
      <c r="ML900" s="188"/>
      <c r="MM900" s="188"/>
      <c r="MN900" s="188"/>
      <c r="MO900" s="188"/>
      <c r="MP900" s="188"/>
      <c r="MQ900" s="188"/>
      <c r="MR900" s="188"/>
      <c r="MS900" s="188"/>
      <c r="MT900" s="188"/>
      <c r="MU900" s="188"/>
      <c r="MV900" s="188"/>
      <c r="MW900" s="188"/>
      <c r="MX900" s="188"/>
      <c r="MY900" s="188"/>
      <c r="MZ900" s="188"/>
      <c r="NA900" s="188"/>
      <c r="NB900" s="188"/>
      <c r="NC900" s="188"/>
      <c r="ND900" s="188"/>
      <c r="NE900" s="188"/>
      <c r="NF900" s="188"/>
      <c r="NG900" s="188"/>
      <c r="NH900" s="188"/>
      <c r="NI900" s="188"/>
      <c r="NJ900" s="188"/>
      <c r="NK900" s="188"/>
      <c r="NL900" s="188"/>
      <c r="NM900" s="188"/>
      <c r="NN900" s="188"/>
      <c r="NO900" s="188"/>
      <c r="NP900" s="188"/>
      <c r="NQ900" s="188"/>
      <c r="NR900" s="188"/>
      <c r="NS900" s="188"/>
      <c r="NT900" s="188"/>
      <c r="NU900" s="188"/>
      <c r="NV900" s="188"/>
      <c r="NW900" s="188"/>
      <c r="NX900" s="188"/>
      <c r="NY900" s="188"/>
      <c r="NZ900" s="188"/>
      <c r="OA900" s="188"/>
      <c r="OB900" s="188"/>
      <c r="OC900" s="188"/>
      <c r="OD900" s="188"/>
      <c r="OE900" s="188"/>
      <c r="OF900" s="188"/>
      <c r="OG900" s="188"/>
      <c r="OH900" s="188"/>
      <c r="OI900" s="188"/>
      <c r="OJ900" s="188"/>
      <c r="OK900" s="188"/>
      <c r="OL900" s="188"/>
      <c r="OM900" s="188"/>
      <c r="ON900" s="188"/>
      <c r="OO900" s="188"/>
      <c r="OP900" s="188"/>
      <c r="OQ900" s="188"/>
      <c r="OR900" s="188"/>
      <c r="OS900" s="188"/>
      <c r="OT900" s="188"/>
      <c r="OU900" s="188"/>
      <c r="OV900" s="188"/>
      <c r="OW900" s="188"/>
      <c r="OX900" s="188"/>
      <c r="OY900" s="188"/>
      <c r="OZ900" s="188"/>
      <c r="PA900" s="188"/>
      <c r="PB900" s="188"/>
      <c r="PC900" s="188"/>
      <c r="PD900" s="188"/>
      <c r="PE900" s="188"/>
      <c r="PF900" s="188"/>
      <c r="PG900" s="188"/>
      <c r="PH900" s="188"/>
      <c r="PI900" s="188"/>
      <c r="PJ900" s="188"/>
      <c r="PK900" s="188"/>
      <c r="PL900" s="188"/>
      <c r="PM900" s="188"/>
      <c r="PN900" s="188"/>
      <c r="PO900" s="188"/>
      <c r="PP900" s="188"/>
      <c r="PQ900" s="188"/>
      <c r="PR900" s="188"/>
      <c r="PS900" s="188"/>
      <c r="PT900" s="188"/>
      <c r="PU900" s="188"/>
      <c r="PV900" s="188"/>
      <c r="PW900" s="188"/>
      <c r="PX900" s="188"/>
      <c r="PY900" s="188"/>
      <c r="PZ900" s="188"/>
      <c r="QA900" s="188"/>
      <c r="QB900" s="188"/>
      <c r="QC900" s="188"/>
      <c r="QD900" s="188"/>
      <c r="QE900" s="188"/>
      <c r="QF900" s="188"/>
      <c r="QG900" s="188"/>
      <c r="QH900" s="188"/>
      <c r="QI900" s="188"/>
      <c r="QJ900" s="188"/>
      <c r="QK900" s="188"/>
      <c r="QL900" s="188"/>
      <c r="QM900" s="188"/>
      <c r="QN900" s="188"/>
      <c r="QO900" s="188"/>
      <c r="QP900" s="188"/>
      <c r="QQ900" s="188"/>
      <c r="QR900" s="188"/>
      <c r="QS900" s="188"/>
      <c r="QT900" s="188"/>
      <c r="QU900" s="188"/>
      <c r="QV900" s="188"/>
      <c r="QW900" s="188"/>
      <c r="QX900" s="188"/>
      <c r="QY900" s="188"/>
      <c r="QZ900" s="188"/>
      <c r="RA900" s="188"/>
      <c r="RB900" s="188"/>
      <c r="RC900" s="188"/>
      <c r="RD900" s="188"/>
      <c r="RE900" s="188"/>
      <c r="RF900" s="188"/>
      <c r="RG900" s="188"/>
      <c r="RH900" s="188"/>
      <c r="RI900" s="188"/>
      <c r="RJ900" s="188"/>
      <c r="RK900" s="188"/>
      <c r="RL900" s="188"/>
      <c r="RM900" s="188"/>
      <c r="RN900" s="188"/>
      <c r="RO900" s="188"/>
      <c r="RP900" s="188"/>
      <c r="RQ900" s="188"/>
      <c r="RR900" s="188"/>
      <c r="RS900" s="188"/>
      <c r="RT900" s="188"/>
      <c r="RU900" s="188"/>
      <c r="RV900" s="188"/>
      <c r="RW900" s="188"/>
      <c r="RX900" s="188"/>
      <c r="RY900" s="188"/>
      <c r="RZ900" s="188"/>
      <c r="SA900" s="188"/>
      <c r="SB900" s="188"/>
      <c r="SC900" s="188"/>
      <c r="SD900" s="188"/>
      <c r="SE900" s="188"/>
      <c r="SF900" s="188"/>
      <c r="SG900" s="188"/>
      <c r="SH900" s="188"/>
      <c r="SI900" s="188"/>
      <c r="SJ900" s="188"/>
      <c r="SK900" s="188"/>
      <c r="SL900" s="188"/>
      <c r="SM900" s="188"/>
      <c r="SN900" s="188"/>
      <c r="SO900" s="188"/>
      <c r="SP900" s="188"/>
      <c r="SQ900" s="188"/>
      <c r="SR900" s="188"/>
      <c r="SS900" s="188"/>
      <c r="ST900" s="188"/>
      <c r="SU900" s="188"/>
      <c r="SV900" s="188"/>
      <c r="SW900" s="188"/>
      <c r="SX900" s="188"/>
      <c r="SY900" s="188"/>
      <c r="SZ900" s="188"/>
      <c r="TA900" s="188"/>
      <c r="TB900" s="188"/>
      <c r="TC900" s="188"/>
      <c r="TD900" s="188"/>
      <c r="TE900" s="188"/>
      <c r="TF900" s="188"/>
      <c r="TG900" s="188"/>
      <c r="TH900" s="188"/>
      <c r="TI900" s="188"/>
      <c r="TJ900" s="188"/>
      <c r="TK900" s="188"/>
      <c r="TL900" s="188"/>
      <c r="TM900" s="188"/>
      <c r="TN900" s="188"/>
      <c r="TO900" s="188"/>
      <c r="TP900" s="188"/>
      <c r="TQ900" s="188"/>
      <c r="TR900" s="188"/>
      <c r="TS900" s="188"/>
      <c r="TT900" s="188"/>
      <c r="TU900" s="188"/>
      <c r="TV900" s="188"/>
      <c r="TW900" s="188"/>
      <c r="TX900" s="188"/>
      <c r="TY900" s="188"/>
      <c r="TZ900" s="188"/>
      <c r="UA900" s="188"/>
      <c r="UB900" s="188"/>
      <c r="UC900" s="188"/>
      <c r="UD900" s="188"/>
      <c r="UE900" s="188"/>
      <c r="UF900" s="188"/>
      <c r="UG900" s="188"/>
      <c r="UH900" s="188"/>
      <c r="UI900" s="188"/>
      <c r="UJ900" s="188"/>
      <c r="UK900" s="188"/>
      <c r="UL900" s="188"/>
      <c r="UM900" s="188"/>
      <c r="UN900" s="188"/>
      <c r="UO900" s="188"/>
      <c r="UP900" s="188"/>
      <c r="UQ900" s="188"/>
      <c r="UR900" s="188"/>
      <c r="US900" s="188"/>
      <c r="UT900" s="188"/>
      <c r="UU900" s="188"/>
      <c r="UV900" s="188"/>
      <c r="UW900" s="188"/>
      <c r="UX900" s="188"/>
      <c r="UY900" s="188"/>
      <c r="UZ900" s="188"/>
      <c r="VA900" s="188"/>
      <c r="VB900" s="188"/>
      <c r="VC900" s="188"/>
      <c r="VD900" s="188"/>
      <c r="VE900" s="188"/>
      <c r="VF900" s="188"/>
      <c r="VG900" s="188"/>
      <c r="VH900" s="188"/>
      <c r="VI900" s="188"/>
      <c r="VJ900" s="188"/>
      <c r="VK900" s="188"/>
      <c r="VL900" s="188"/>
      <c r="VM900" s="188"/>
      <c r="VN900" s="188"/>
      <c r="VO900" s="188"/>
      <c r="VP900" s="188"/>
      <c r="VQ900" s="188"/>
      <c r="VR900" s="188"/>
      <c r="VS900" s="188"/>
      <c r="VT900" s="188"/>
      <c r="VU900" s="188"/>
      <c r="VV900" s="188"/>
      <c r="VW900" s="188"/>
      <c r="VX900" s="188"/>
      <c r="VY900" s="188"/>
      <c r="VZ900" s="188"/>
      <c r="WA900" s="188"/>
      <c r="WB900" s="188"/>
      <c r="WC900" s="188"/>
      <c r="WD900" s="188"/>
      <c r="WE900" s="188"/>
      <c r="WF900" s="188"/>
      <c r="WG900" s="188"/>
      <c r="WH900" s="188"/>
      <c r="WI900" s="188"/>
      <c r="WJ900" s="188"/>
      <c r="WK900" s="188"/>
      <c r="WL900" s="188"/>
      <c r="WM900" s="188"/>
      <c r="WN900" s="188"/>
      <c r="WO900" s="188"/>
      <c r="WP900" s="188"/>
      <c r="WQ900" s="188"/>
      <c r="WR900" s="188"/>
      <c r="WS900" s="188"/>
      <c r="WT900" s="188"/>
      <c r="WU900" s="188"/>
      <c r="WV900" s="188"/>
      <c r="WW900" s="188"/>
      <c r="WX900" s="188"/>
      <c r="WY900" s="188"/>
      <c r="WZ900" s="188"/>
      <c r="XA900" s="188"/>
      <c r="XB900" s="188"/>
      <c r="XC900" s="188"/>
      <c r="XD900" s="188"/>
      <c r="XE900" s="188"/>
      <c r="XF900" s="188"/>
      <c r="XG900" s="188"/>
      <c r="XH900" s="188"/>
      <c r="XI900" s="188"/>
      <c r="XJ900" s="188"/>
      <c r="XK900" s="188"/>
      <c r="XL900" s="188"/>
      <c r="XM900" s="188"/>
      <c r="XN900" s="188"/>
      <c r="XO900" s="188"/>
      <c r="XP900" s="188"/>
      <c r="XQ900" s="188"/>
      <c r="XR900" s="188"/>
      <c r="XS900" s="188"/>
      <c r="XT900" s="188"/>
      <c r="XU900" s="188"/>
      <c r="XV900" s="188"/>
      <c r="XW900" s="188"/>
      <c r="XX900" s="188"/>
      <c r="XY900" s="188"/>
      <c r="XZ900" s="188"/>
      <c r="YA900" s="188"/>
      <c r="YB900" s="188"/>
      <c r="YC900" s="188"/>
      <c r="YD900" s="188"/>
      <c r="YE900" s="188"/>
      <c r="YF900" s="188"/>
      <c r="YG900" s="188"/>
      <c r="YH900" s="188"/>
      <c r="YI900" s="188"/>
      <c r="YJ900" s="188"/>
      <c r="YK900" s="188"/>
      <c r="YL900" s="188"/>
      <c r="YM900" s="188"/>
      <c r="YN900" s="188"/>
      <c r="YO900" s="188"/>
      <c r="YP900" s="188"/>
      <c r="YQ900" s="188"/>
      <c r="YR900" s="188"/>
      <c r="YS900" s="188"/>
      <c r="YT900" s="188"/>
      <c r="YU900" s="188"/>
      <c r="YV900" s="188"/>
      <c r="YW900" s="188"/>
      <c r="YX900" s="188"/>
      <c r="YY900" s="188"/>
      <c r="YZ900" s="188"/>
      <c r="ZA900" s="188"/>
      <c r="ZB900" s="188"/>
      <c r="ZC900" s="188"/>
      <c r="ZD900" s="188"/>
      <c r="ZE900" s="188"/>
      <c r="ZF900" s="188"/>
      <c r="ZG900" s="188"/>
      <c r="ZH900" s="188"/>
      <c r="ZI900" s="188"/>
      <c r="ZJ900" s="188"/>
      <c r="ZK900" s="188"/>
      <c r="ZL900" s="188"/>
      <c r="ZM900" s="188"/>
      <c r="ZN900" s="188"/>
      <c r="ZO900" s="188"/>
      <c r="ZP900" s="188"/>
      <c r="ZQ900" s="188"/>
      <c r="ZR900" s="188"/>
      <c r="ZS900" s="188"/>
      <c r="ZT900" s="188"/>
      <c r="ZU900" s="188"/>
      <c r="ZV900" s="188"/>
      <c r="ZW900" s="188"/>
      <c r="ZX900" s="188"/>
      <c r="ZY900" s="188"/>
      <c r="ZZ900" s="188"/>
      <c r="AAA900" s="188"/>
      <c r="AAB900" s="188"/>
      <c r="AAC900" s="188"/>
      <c r="AAD900" s="188"/>
      <c r="AAE900" s="188"/>
      <c r="AAF900" s="188"/>
      <c r="AAG900" s="188"/>
      <c r="AAH900" s="188"/>
      <c r="AAI900" s="188"/>
      <c r="AAJ900" s="188"/>
      <c r="AAK900" s="188"/>
      <c r="AAL900" s="188"/>
      <c r="AAM900" s="188"/>
      <c r="AAN900" s="188"/>
      <c r="AAO900" s="188"/>
      <c r="AAP900" s="188"/>
      <c r="AAQ900" s="188"/>
      <c r="AAR900" s="188"/>
      <c r="AAS900" s="188"/>
      <c r="AAT900" s="188"/>
      <c r="AAU900" s="188"/>
      <c r="AAV900" s="188"/>
      <c r="AAW900" s="188"/>
      <c r="AAX900" s="188"/>
      <c r="AAY900" s="188"/>
      <c r="AAZ900" s="188"/>
      <c r="ABA900" s="188"/>
      <c r="ABB900" s="188"/>
      <c r="ABC900" s="188"/>
      <c r="ABD900" s="188"/>
      <c r="ABE900" s="188"/>
      <c r="ABF900" s="188"/>
      <c r="ABG900" s="188"/>
      <c r="ABH900" s="188"/>
      <c r="ABI900" s="188"/>
      <c r="ABJ900" s="188"/>
      <c r="ABK900" s="188"/>
      <c r="ABL900" s="188"/>
      <c r="ABM900" s="188"/>
      <c r="ABN900" s="188"/>
      <c r="ABO900" s="188"/>
      <c r="ABP900" s="188"/>
      <c r="ABQ900" s="188"/>
      <c r="ABR900" s="188"/>
      <c r="ABS900" s="188"/>
      <c r="ABT900" s="188"/>
      <c r="ABU900" s="188"/>
      <c r="ABV900" s="188"/>
      <c r="ABW900" s="188"/>
      <c r="ABX900" s="188"/>
      <c r="ABY900" s="188"/>
      <c r="ABZ900" s="188"/>
      <c r="ACA900" s="188"/>
      <c r="ACB900" s="188"/>
      <c r="ACC900" s="188"/>
      <c r="ACD900" s="188"/>
      <c r="ACE900" s="188"/>
      <c r="ACF900" s="188"/>
      <c r="ACG900" s="188"/>
      <c r="ACH900" s="188"/>
      <c r="ACI900" s="188"/>
      <c r="ACJ900" s="188"/>
      <c r="ACK900" s="188"/>
      <c r="ACL900" s="188"/>
      <c r="ACM900" s="188"/>
      <c r="ACN900" s="188"/>
      <c r="ACO900" s="188"/>
      <c r="ACP900" s="188"/>
      <c r="ACQ900" s="188"/>
      <c r="ACR900" s="188"/>
      <c r="ACS900" s="188"/>
      <c r="ACT900" s="188"/>
      <c r="ACU900" s="188"/>
      <c r="ACV900" s="188"/>
      <c r="ACW900" s="188"/>
      <c r="ACX900" s="188"/>
      <c r="ACY900" s="188"/>
      <c r="ACZ900" s="188"/>
      <c r="ADA900" s="188"/>
      <c r="ADB900" s="188"/>
      <c r="ADC900" s="188"/>
      <c r="ADD900" s="188"/>
      <c r="ADE900" s="188"/>
      <c r="ADF900" s="188"/>
      <c r="ADG900" s="188"/>
      <c r="ADH900" s="188"/>
      <c r="ADI900" s="188"/>
      <c r="ADJ900" s="188"/>
      <c r="ADK900" s="188"/>
      <c r="ADL900" s="188"/>
      <c r="ADM900" s="188"/>
      <c r="ADN900" s="188"/>
      <c r="ADO900" s="188"/>
      <c r="ADP900" s="188"/>
      <c r="ADQ900" s="188"/>
      <c r="ADR900" s="188"/>
      <c r="ADS900" s="188"/>
      <c r="ADT900" s="188"/>
      <c r="ADU900" s="188"/>
      <c r="ADV900" s="188"/>
      <c r="ADW900" s="188"/>
      <c r="ADX900" s="188"/>
      <c r="ADY900" s="188"/>
      <c r="ADZ900" s="188"/>
      <c r="AEA900" s="188"/>
      <c r="AEB900" s="188"/>
      <c r="AEC900" s="188"/>
      <c r="AED900" s="188"/>
      <c r="AEE900" s="188"/>
      <c r="AEF900" s="188"/>
      <c r="AEG900" s="188"/>
      <c r="AEH900" s="188"/>
      <c r="AEI900" s="188"/>
      <c r="AEJ900" s="188"/>
      <c r="AEK900" s="188"/>
      <c r="AEL900" s="188"/>
      <c r="AEM900" s="188"/>
      <c r="AEN900" s="188"/>
      <c r="AEO900" s="188"/>
      <c r="AEP900" s="188"/>
      <c r="AEQ900" s="188"/>
      <c r="AER900" s="188"/>
      <c r="AES900" s="188"/>
      <c r="AET900" s="188"/>
      <c r="AEU900" s="188"/>
      <c r="AEV900" s="188"/>
      <c r="AEW900" s="188"/>
      <c r="AEX900" s="188"/>
      <c r="AEY900" s="188"/>
      <c r="AEZ900" s="188"/>
      <c r="AFA900" s="188"/>
      <c r="AFB900" s="188"/>
      <c r="AFC900" s="188"/>
      <c r="AFD900" s="188"/>
      <c r="AFE900" s="188"/>
      <c r="AFF900" s="188"/>
      <c r="AFG900" s="188"/>
      <c r="AFH900" s="188"/>
      <c r="AFI900" s="188"/>
      <c r="AFJ900" s="188"/>
      <c r="AFK900" s="188"/>
      <c r="AFL900" s="188"/>
      <c r="AFM900" s="188"/>
      <c r="AFN900" s="188"/>
      <c r="AFO900" s="188"/>
      <c r="AFP900" s="188"/>
      <c r="AFQ900" s="188"/>
      <c r="AFR900" s="188"/>
      <c r="AFS900" s="188"/>
      <c r="AFT900" s="188"/>
      <c r="AFU900" s="188"/>
      <c r="AFV900" s="188"/>
      <c r="AFW900" s="188"/>
      <c r="AFX900" s="188"/>
      <c r="AFY900" s="188"/>
      <c r="AFZ900" s="188"/>
      <c r="AGA900" s="188"/>
      <c r="AGB900" s="188"/>
      <c r="AGC900" s="188"/>
      <c r="AGD900" s="188"/>
      <c r="AGE900" s="188"/>
      <c r="AGF900" s="188"/>
      <c r="AGG900" s="188"/>
      <c r="AGH900" s="188"/>
      <c r="AGI900" s="188"/>
      <c r="AGJ900" s="188"/>
      <c r="AGK900" s="188"/>
      <c r="AGL900" s="188"/>
      <c r="AGM900" s="188"/>
      <c r="AGN900" s="188"/>
      <c r="AGO900" s="188"/>
      <c r="AGP900" s="188"/>
      <c r="AGQ900" s="188"/>
      <c r="AGR900" s="188"/>
      <c r="AGS900" s="188"/>
      <c r="AGT900" s="188"/>
      <c r="AGU900" s="188"/>
      <c r="AGV900" s="188"/>
      <c r="AGW900" s="188"/>
      <c r="AGX900" s="188"/>
      <c r="AGY900" s="188"/>
      <c r="AGZ900" s="188"/>
      <c r="AHA900" s="188"/>
      <c r="AHB900" s="188"/>
      <c r="AHC900" s="188"/>
      <c r="AHD900" s="188"/>
      <c r="AHE900" s="188"/>
      <c r="AHF900" s="188"/>
      <c r="AHG900" s="188"/>
      <c r="AHH900" s="188"/>
      <c r="AHI900" s="188"/>
      <c r="AHJ900" s="188"/>
      <c r="AHK900" s="188"/>
      <c r="AHL900" s="188"/>
      <c r="AHM900" s="188"/>
      <c r="AHN900" s="188"/>
      <c r="AHO900" s="188"/>
      <c r="AHP900" s="188"/>
      <c r="AHQ900" s="188"/>
      <c r="AHR900" s="188"/>
      <c r="AHS900" s="188"/>
      <c r="AHT900" s="188"/>
      <c r="AHU900" s="188"/>
      <c r="AHV900" s="188"/>
      <c r="AHW900" s="188"/>
      <c r="AHX900" s="188"/>
      <c r="AHY900" s="188"/>
      <c r="AHZ900" s="188"/>
      <c r="AIA900" s="188"/>
      <c r="AIB900" s="188"/>
      <c r="AIC900" s="188"/>
      <c r="AID900" s="188"/>
      <c r="AIE900" s="188"/>
      <c r="AIF900" s="188"/>
      <c r="AIG900" s="188"/>
      <c r="AIH900" s="188"/>
      <c r="AII900" s="188"/>
      <c r="AIJ900" s="188"/>
      <c r="AIK900" s="188"/>
      <c r="AIL900" s="188"/>
      <c r="AIM900" s="188"/>
      <c r="AIN900" s="188"/>
      <c r="AIO900" s="188"/>
      <c r="AIP900" s="188"/>
      <c r="AIQ900" s="188"/>
      <c r="AIR900" s="188"/>
      <c r="AIS900" s="188"/>
      <c r="AIT900" s="188"/>
      <c r="AIU900" s="188"/>
      <c r="AIV900" s="188"/>
      <c r="AIW900" s="188"/>
      <c r="AIX900" s="188"/>
      <c r="AIY900" s="188"/>
      <c r="AIZ900" s="188"/>
      <c r="AJA900" s="188"/>
      <c r="AJB900" s="188"/>
      <c r="AJC900" s="188"/>
      <c r="AJD900" s="188"/>
      <c r="AJE900" s="188"/>
      <c r="AJF900" s="188"/>
      <c r="AJG900" s="188"/>
      <c r="AJH900" s="188"/>
      <c r="AJI900" s="188"/>
      <c r="AJJ900" s="188"/>
      <c r="AJK900" s="188"/>
      <c r="AJL900" s="188"/>
      <c r="AJM900" s="188"/>
      <c r="AJN900" s="188"/>
      <c r="AJO900" s="188"/>
      <c r="AJP900" s="188"/>
      <c r="AJQ900" s="188"/>
      <c r="AJR900" s="188"/>
      <c r="AJS900" s="188"/>
      <c r="AJT900" s="188"/>
      <c r="AJU900" s="188"/>
      <c r="AJV900" s="188"/>
      <c r="AJW900" s="188"/>
      <c r="AJX900" s="188"/>
      <c r="AJY900" s="188"/>
      <c r="AJZ900" s="188"/>
      <c r="AKA900" s="188"/>
      <c r="AKB900" s="188"/>
      <c r="AKC900" s="188"/>
      <c r="AKD900" s="188"/>
      <c r="AKE900" s="188"/>
      <c r="AKF900" s="188"/>
      <c r="AKG900" s="188"/>
      <c r="AKH900" s="188"/>
      <c r="AKI900" s="188"/>
      <c r="AKJ900" s="188"/>
      <c r="AKK900" s="188"/>
      <c r="AKL900" s="188"/>
      <c r="AKM900" s="188"/>
      <c r="AKN900" s="188"/>
      <c r="AKO900" s="188"/>
      <c r="AKP900" s="188"/>
      <c r="AKQ900" s="188"/>
      <c r="AKR900" s="188"/>
      <c r="AKS900" s="188"/>
      <c r="AKT900" s="188"/>
      <c r="AKU900" s="188"/>
      <c r="AKV900" s="188"/>
      <c r="AKW900" s="188"/>
      <c r="AKX900" s="188"/>
      <c r="AKY900" s="188"/>
      <c r="AKZ900" s="188"/>
      <c r="ALA900" s="188"/>
      <c r="ALB900" s="188"/>
      <c r="ALC900" s="188"/>
      <c r="ALD900" s="188"/>
      <c r="ALE900" s="188"/>
      <c r="ALF900" s="188"/>
      <c r="ALG900" s="188"/>
      <c r="ALH900" s="188"/>
      <c r="ALI900" s="188"/>
      <c r="ALJ900" s="188"/>
      <c r="ALK900" s="188"/>
      <c r="ALL900" s="188"/>
      <c r="ALM900" s="188"/>
      <c r="ALN900" s="188"/>
      <c r="ALO900" s="188"/>
      <c r="ALP900" s="188"/>
      <c r="ALQ900" s="188"/>
      <c r="ALR900" s="188"/>
      <c r="ALS900" s="188"/>
      <c r="ALT900" s="188"/>
      <c r="ALU900" s="188"/>
      <c r="ALV900" s="188"/>
      <c r="ALW900" s="188"/>
      <c r="ALX900" s="188"/>
      <c r="ALY900" s="188"/>
      <c r="ALZ900" s="188"/>
      <c r="AMA900" s="188"/>
      <c r="AMB900" s="188"/>
      <c r="AMC900" s="188"/>
      <c r="AMD900" s="188"/>
      <c r="AME900" s="188"/>
      <c r="AMF900" s="188"/>
      <c r="AMG900" s="188"/>
      <c r="AMH900" s="188"/>
      <c r="AMI900" s="188"/>
      <c r="AMJ900" s="188"/>
      <c r="AMK900" s="188"/>
    </row>
    <row r="901" spans="1:1025" customFormat="1" ht="45">
      <c r="A901" s="11">
        <v>898</v>
      </c>
      <c r="B901" s="183" t="s">
        <v>26</v>
      </c>
      <c r="C901" s="182" t="s">
        <v>73</v>
      </c>
      <c r="D901" s="183" t="s">
        <v>155</v>
      </c>
      <c r="E901" s="183" t="s">
        <v>793</v>
      </c>
      <c r="F901" s="184" t="s">
        <v>959</v>
      </c>
      <c r="G901" s="191" t="s">
        <v>5128</v>
      </c>
      <c r="H901" s="191" t="s">
        <v>5129</v>
      </c>
      <c r="I901" s="183" t="s">
        <v>2099</v>
      </c>
      <c r="J901" s="96" t="s">
        <v>3891</v>
      </c>
      <c r="K901" s="96" t="s">
        <v>5287</v>
      </c>
      <c r="L901" s="24" t="s">
        <v>5286</v>
      </c>
      <c r="M901" s="187" t="s">
        <v>5461</v>
      </c>
      <c r="N901" s="188"/>
      <c r="O901" s="188"/>
      <c r="P901" s="188"/>
      <c r="Q901" s="188"/>
      <c r="R901" s="188"/>
      <c r="S901" s="188"/>
      <c r="T901" s="188"/>
      <c r="U901" s="188"/>
      <c r="V901" s="188"/>
      <c r="W901" s="188"/>
      <c r="X901" s="188"/>
      <c r="Y901" s="188"/>
      <c r="Z901" s="188"/>
      <c r="AA901" s="188"/>
      <c r="AB901" s="188"/>
      <c r="AC901" s="188"/>
      <c r="AD901" s="188"/>
      <c r="AE901" s="188"/>
      <c r="AF901" s="188"/>
      <c r="AG901" s="188"/>
      <c r="AH901" s="188"/>
      <c r="AI901" s="188"/>
      <c r="AJ901" s="188"/>
      <c r="AK901" s="188"/>
      <c r="AL901" s="188"/>
      <c r="AM901" s="188"/>
      <c r="AN901" s="188"/>
      <c r="AO901" s="188"/>
      <c r="AP901" s="188"/>
      <c r="AQ901" s="188"/>
      <c r="AR901" s="188"/>
      <c r="AS901" s="188"/>
      <c r="AT901" s="188"/>
      <c r="AU901" s="188"/>
      <c r="AV901" s="188"/>
      <c r="AW901" s="188"/>
      <c r="AX901" s="188"/>
      <c r="AY901" s="188"/>
      <c r="AZ901" s="188"/>
      <c r="BA901" s="188"/>
      <c r="BB901" s="188"/>
      <c r="BC901" s="188"/>
      <c r="BD901" s="188"/>
      <c r="BE901" s="188"/>
      <c r="BF901" s="188"/>
      <c r="BG901" s="188"/>
      <c r="BH901" s="188"/>
      <c r="BI901" s="188"/>
      <c r="BJ901" s="188"/>
      <c r="BK901" s="188"/>
      <c r="BL901" s="188"/>
      <c r="BM901" s="188"/>
      <c r="BN901" s="188"/>
      <c r="BO901" s="188"/>
      <c r="BP901" s="188"/>
      <c r="BQ901" s="188"/>
      <c r="BR901" s="188"/>
      <c r="BS901" s="188"/>
      <c r="BT901" s="188"/>
      <c r="BU901" s="188"/>
      <c r="BV901" s="188"/>
      <c r="BW901" s="188"/>
      <c r="BX901" s="188"/>
      <c r="BY901" s="188"/>
      <c r="BZ901" s="188"/>
      <c r="CA901" s="188"/>
      <c r="CB901" s="188"/>
      <c r="CC901" s="188"/>
      <c r="CD901" s="188"/>
      <c r="CE901" s="188"/>
      <c r="CF901" s="188"/>
      <c r="CG901" s="188"/>
      <c r="CH901" s="188"/>
      <c r="CI901" s="188"/>
      <c r="CJ901" s="188"/>
      <c r="CK901" s="188"/>
      <c r="CL901" s="188"/>
      <c r="CM901" s="188"/>
      <c r="CN901" s="188"/>
      <c r="CO901" s="188"/>
      <c r="CP901" s="188"/>
      <c r="CQ901" s="188"/>
      <c r="CR901" s="188"/>
      <c r="CS901" s="188"/>
      <c r="CT901" s="188"/>
      <c r="CU901" s="188"/>
      <c r="CV901" s="188"/>
      <c r="CW901" s="188"/>
      <c r="CX901" s="188"/>
      <c r="CY901" s="188"/>
      <c r="CZ901" s="188"/>
      <c r="DA901" s="188"/>
      <c r="DB901" s="188"/>
      <c r="DC901" s="188"/>
      <c r="DD901" s="188"/>
      <c r="DE901" s="188"/>
      <c r="DF901" s="188"/>
      <c r="DG901" s="188"/>
      <c r="DH901" s="188"/>
      <c r="DI901" s="188"/>
      <c r="DJ901" s="188"/>
      <c r="DK901" s="188"/>
      <c r="DL901" s="188"/>
      <c r="DM901" s="188"/>
      <c r="DN901" s="188"/>
      <c r="DO901" s="188"/>
      <c r="DP901" s="188"/>
      <c r="DQ901" s="188"/>
      <c r="DR901" s="188"/>
      <c r="DS901" s="188"/>
      <c r="DT901" s="188"/>
      <c r="DU901" s="188"/>
      <c r="DV901" s="188"/>
      <c r="DW901" s="188"/>
      <c r="DX901" s="188"/>
      <c r="DY901" s="188"/>
      <c r="DZ901" s="188"/>
      <c r="EA901" s="188"/>
      <c r="EB901" s="188"/>
      <c r="EC901" s="188"/>
      <c r="ED901" s="188"/>
      <c r="EE901" s="188"/>
      <c r="EF901" s="188"/>
      <c r="EG901" s="188"/>
      <c r="EH901" s="188"/>
      <c r="EI901" s="188"/>
      <c r="EJ901" s="188"/>
      <c r="EK901" s="188"/>
      <c r="EL901" s="188"/>
      <c r="EM901" s="188"/>
      <c r="EN901" s="188"/>
      <c r="EO901" s="188"/>
      <c r="EP901" s="188"/>
      <c r="EQ901" s="188"/>
      <c r="ER901" s="188"/>
      <c r="ES901" s="188"/>
      <c r="ET901" s="188"/>
      <c r="EU901" s="188"/>
      <c r="EV901" s="188"/>
      <c r="EW901" s="188"/>
      <c r="EX901" s="188"/>
      <c r="EY901" s="188"/>
      <c r="EZ901" s="188"/>
      <c r="FA901" s="188"/>
      <c r="FB901" s="188"/>
      <c r="FC901" s="188"/>
      <c r="FD901" s="188"/>
      <c r="FE901" s="188"/>
      <c r="FF901" s="188"/>
      <c r="FG901" s="188"/>
      <c r="FH901" s="188"/>
      <c r="FI901" s="188"/>
      <c r="FJ901" s="188"/>
      <c r="FK901" s="188"/>
      <c r="FL901" s="188"/>
      <c r="FM901" s="188"/>
      <c r="FN901" s="188"/>
      <c r="FO901" s="188"/>
      <c r="FP901" s="188"/>
      <c r="FQ901" s="188"/>
      <c r="FR901" s="188"/>
      <c r="FS901" s="188"/>
      <c r="FT901" s="188"/>
      <c r="FU901" s="188"/>
      <c r="FV901" s="188"/>
      <c r="FW901" s="188"/>
      <c r="FX901" s="188"/>
      <c r="FY901" s="188"/>
      <c r="FZ901" s="188"/>
      <c r="GA901" s="188"/>
      <c r="GB901" s="188"/>
      <c r="GC901" s="188"/>
      <c r="GD901" s="188"/>
      <c r="GE901" s="188"/>
      <c r="GF901" s="188"/>
      <c r="GG901" s="188"/>
      <c r="GH901" s="188"/>
      <c r="GI901" s="188"/>
      <c r="GJ901" s="188"/>
      <c r="GK901" s="188"/>
      <c r="GL901" s="188"/>
      <c r="GM901" s="188"/>
      <c r="GN901" s="188"/>
      <c r="GO901" s="188"/>
      <c r="GP901" s="188"/>
      <c r="GQ901" s="188"/>
      <c r="GR901" s="188"/>
      <c r="GS901" s="188"/>
      <c r="GT901" s="188"/>
      <c r="GU901" s="188"/>
      <c r="GV901" s="188"/>
      <c r="GW901" s="188"/>
      <c r="GX901" s="188"/>
      <c r="GY901" s="188"/>
      <c r="GZ901" s="188"/>
      <c r="HA901" s="188"/>
      <c r="HB901" s="188"/>
      <c r="HC901" s="188"/>
      <c r="HD901" s="188"/>
      <c r="HE901" s="188"/>
      <c r="HF901" s="188"/>
      <c r="HG901" s="188"/>
      <c r="HH901" s="188"/>
      <c r="HI901" s="188"/>
      <c r="HJ901" s="188"/>
      <c r="HK901" s="188"/>
      <c r="HL901" s="188"/>
      <c r="HM901" s="188"/>
      <c r="HN901" s="188"/>
      <c r="HO901" s="188"/>
      <c r="HP901" s="188"/>
      <c r="HQ901" s="188"/>
      <c r="HR901" s="188"/>
      <c r="HS901" s="188"/>
      <c r="HT901" s="188"/>
      <c r="HU901" s="188"/>
      <c r="HV901" s="188"/>
      <c r="HW901" s="188"/>
      <c r="HX901" s="188"/>
      <c r="HY901" s="188"/>
      <c r="HZ901" s="188"/>
      <c r="IA901" s="188"/>
      <c r="IB901" s="188"/>
      <c r="IC901" s="188"/>
      <c r="ID901" s="188"/>
      <c r="IE901" s="188"/>
      <c r="IF901" s="188"/>
      <c r="IG901" s="188"/>
      <c r="IH901" s="188"/>
      <c r="II901" s="188"/>
      <c r="IJ901" s="188"/>
      <c r="IK901" s="188"/>
      <c r="IL901" s="188"/>
      <c r="IM901" s="188"/>
      <c r="IN901" s="188"/>
      <c r="IO901" s="188"/>
      <c r="IP901" s="188"/>
      <c r="IQ901" s="188"/>
      <c r="IR901" s="188"/>
      <c r="IS901" s="188"/>
      <c r="IT901" s="188"/>
      <c r="IU901" s="188"/>
      <c r="IV901" s="188"/>
      <c r="IW901" s="188"/>
      <c r="IX901" s="188"/>
      <c r="IY901" s="188"/>
      <c r="IZ901" s="188"/>
      <c r="JA901" s="188"/>
      <c r="JB901" s="188"/>
      <c r="JC901" s="188"/>
      <c r="JD901" s="188"/>
      <c r="JE901" s="188"/>
      <c r="JF901" s="188"/>
      <c r="JG901" s="188"/>
      <c r="JH901" s="188"/>
      <c r="JI901" s="188"/>
      <c r="JJ901" s="188"/>
      <c r="JK901" s="188"/>
      <c r="JL901" s="188"/>
      <c r="JM901" s="188"/>
      <c r="JN901" s="188"/>
      <c r="JO901" s="188"/>
      <c r="JP901" s="188"/>
      <c r="JQ901" s="188"/>
      <c r="JR901" s="188"/>
      <c r="JS901" s="188"/>
      <c r="JT901" s="188"/>
      <c r="JU901" s="188"/>
      <c r="JV901" s="188"/>
      <c r="JW901" s="188"/>
      <c r="JX901" s="188"/>
      <c r="JY901" s="188"/>
      <c r="JZ901" s="188"/>
      <c r="KA901" s="188"/>
      <c r="KB901" s="188"/>
      <c r="KC901" s="188"/>
      <c r="KD901" s="188"/>
      <c r="KE901" s="188"/>
      <c r="KF901" s="188"/>
      <c r="KG901" s="188"/>
      <c r="KH901" s="188"/>
      <c r="KI901" s="188"/>
      <c r="KJ901" s="188"/>
      <c r="KK901" s="188"/>
      <c r="KL901" s="188"/>
      <c r="KM901" s="188"/>
      <c r="KN901" s="188"/>
      <c r="KO901" s="188"/>
      <c r="KP901" s="188"/>
      <c r="KQ901" s="188"/>
      <c r="KR901" s="188"/>
      <c r="KS901" s="188"/>
      <c r="KT901" s="188"/>
      <c r="KU901" s="188"/>
      <c r="KV901" s="188"/>
      <c r="KW901" s="188"/>
      <c r="KX901" s="188"/>
      <c r="KY901" s="188"/>
      <c r="KZ901" s="188"/>
      <c r="LA901" s="188"/>
      <c r="LB901" s="188"/>
      <c r="LC901" s="188"/>
      <c r="LD901" s="188"/>
      <c r="LE901" s="188"/>
      <c r="LF901" s="188"/>
      <c r="LG901" s="188"/>
      <c r="LH901" s="188"/>
      <c r="LI901" s="188"/>
      <c r="LJ901" s="188"/>
      <c r="LK901" s="188"/>
      <c r="LL901" s="188"/>
      <c r="LM901" s="188"/>
      <c r="LN901" s="188"/>
      <c r="LO901" s="188"/>
      <c r="LP901" s="188"/>
      <c r="LQ901" s="188"/>
      <c r="LR901" s="188"/>
      <c r="LS901" s="188"/>
      <c r="LT901" s="188"/>
      <c r="LU901" s="188"/>
      <c r="LV901" s="188"/>
      <c r="LW901" s="188"/>
      <c r="LX901" s="188"/>
      <c r="LY901" s="188"/>
      <c r="LZ901" s="188"/>
      <c r="MA901" s="188"/>
      <c r="MB901" s="188"/>
      <c r="MC901" s="188"/>
      <c r="MD901" s="188"/>
      <c r="ME901" s="188"/>
      <c r="MF901" s="188"/>
      <c r="MG901" s="188"/>
      <c r="MH901" s="188"/>
      <c r="MI901" s="188"/>
      <c r="MJ901" s="188"/>
      <c r="MK901" s="188"/>
      <c r="ML901" s="188"/>
      <c r="MM901" s="188"/>
      <c r="MN901" s="188"/>
      <c r="MO901" s="188"/>
      <c r="MP901" s="188"/>
      <c r="MQ901" s="188"/>
      <c r="MR901" s="188"/>
      <c r="MS901" s="188"/>
      <c r="MT901" s="188"/>
      <c r="MU901" s="188"/>
      <c r="MV901" s="188"/>
      <c r="MW901" s="188"/>
      <c r="MX901" s="188"/>
      <c r="MY901" s="188"/>
      <c r="MZ901" s="188"/>
      <c r="NA901" s="188"/>
      <c r="NB901" s="188"/>
      <c r="NC901" s="188"/>
      <c r="ND901" s="188"/>
      <c r="NE901" s="188"/>
      <c r="NF901" s="188"/>
      <c r="NG901" s="188"/>
      <c r="NH901" s="188"/>
      <c r="NI901" s="188"/>
      <c r="NJ901" s="188"/>
      <c r="NK901" s="188"/>
      <c r="NL901" s="188"/>
      <c r="NM901" s="188"/>
      <c r="NN901" s="188"/>
      <c r="NO901" s="188"/>
      <c r="NP901" s="188"/>
      <c r="NQ901" s="188"/>
      <c r="NR901" s="188"/>
      <c r="NS901" s="188"/>
      <c r="NT901" s="188"/>
      <c r="NU901" s="188"/>
      <c r="NV901" s="188"/>
      <c r="NW901" s="188"/>
      <c r="NX901" s="188"/>
      <c r="NY901" s="188"/>
      <c r="NZ901" s="188"/>
      <c r="OA901" s="188"/>
      <c r="OB901" s="188"/>
      <c r="OC901" s="188"/>
      <c r="OD901" s="188"/>
      <c r="OE901" s="188"/>
      <c r="OF901" s="188"/>
      <c r="OG901" s="188"/>
      <c r="OH901" s="188"/>
      <c r="OI901" s="188"/>
      <c r="OJ901" s="188"/>
      <c r="OK901" s="188"/>
      <c r="OL901" s="188"/>
      <c r="OM901" s="188"/>
      <c r="ON901" s="188"/>
      <c r="OO901" s="188"/>
      <c r="OP901" s="188"/>
      <c r="OQ901" s="188"/>
      <c r="OR901" s="188"/>
      <c r="OS901" s="188"/>
      <c r="OT901" s="188"/>
      <c r="OU901" s="188"/>
      <c r="OV901" s="188"/>
      <c r="OW901" s="188"/>
      <c r="OX901" s="188"/>
      <c r="OY901" s="188"/>
      <c r="OZ901" s="188"/>
      <c r="PA901" s="188"/>
      <c r="PB901" s="188"/>
      <c r="PC901" s="188"/>
      <c r="PD901" s="188"/>
      <c r="PE901" s="188"/>
      <c r="PF901" s="188"/>
      <c r="PG901" s="188"/>
      <c r="PH901" s="188"/>
      <c r="PI901" s="188"/>
      <c r="PJ901" s="188"/>
      <c r="PK901" s="188"/>
      <c r="PL901" s="188"/>
      <c r="PM901" s="188"/>
      <c r="PN901" s="188"/>
      <c r="PO901" s="188"/>
      <c r="PP901" s="188"/>
      <c r="PQ901" s="188"/>
      <c r="PR901" s="188"/>
      <c r="PS901" s="188"/>
      <c r="PT901" s="188"/>
      <c r="PU901" s="188"/>
      <c r="PV901" s="188"/>
      <c r="PW901" s="188"/>
      <c r="PX901" s="188"/>
      <c r="PY901" s="188"/>
      <c r="PZ901" s="188"/>
      <c r="QA901" s="188"/>
      <c r="QB901" s="188"/>
      <c r="QC901" s="188"/>
      <c r="QD901" s="188"/>
      <c r="QE901" s="188"/>
      <c r="QF901" s="188"/>
      <c r="QG901" s="188"/>
      <c r="QH901" s="188"/>
      <c r="QI901" s="188"/>
      <c r="QJ901" s="188"/>
      <c r="QK901" s="188"/>
      <c r="QL901" s="188"/>
      <c r="QM901" s="188"/>
      <c r="QN901" s="188"/>
      <c r="QO901" s="188"/>
      <c r="QP901" s="188"/>
      <c r="QQ901" s="188"/>
      <c r="QR901" s="188"/>
      <c r="QS901" s="188"/>
      <c r="QT901" s="188"/>
      <c r="QU901" s="188"/>
      <c r="QV901" s="188"/>
      <c r="QW901" s="188"/>
      <c r="QX901" s="188"/>
      <c r="QY901" s="188"/>
      <c r="QZ901" s="188"/>
      <c r="RA901" s="188"/>
      <c r="RB901" s="188"/>
      <c r="RC901" s="188"/>
      <c r="RD901" s="188"/>
      <c r="RE901" s="188"/>
      <c r="RF901" s="188"/>
      <c r="RG901" s="188"/>
      <c r="RH901" s="188"/>
      <c r="RI901" s="188"/>
      <c r="RJ901" s="188"/>
      <c r="RK901" s="188"/>
      <c r="RL901" s="188"/>
      <c r="RM901" s="188"/>
      <c r="RN901" s="188"/>
      <c r="RO901" s="188"/>
      <c r="RP901" s="188"/>
      <c r="RQ901" s="188"/>
      <c r="RR901" s="188"/>
      <c r="RS901" s="188"/>
      <c r="RT901" s="188"/>
      <c r="RU901" s="188"/>
      <c r="RV901" s="188"/>
      <c r="RW901" s="188"/>
      <c r="RX901" s="188"/>
      <c r="RY901" s="188"/>
      <c r="RZ901" s="188"/>
      <c r="SA901" s="188"/>
      <c r="SB901" s="188"/>
      <c r="SC901" s="188"/>
      <c r="SD901" s="188"/>
      <c r="SE901" s="188"/>
      <c r="SF901" s="188"/>
      <c r="SG901" s="188"/>
      <c r="SH901" s="188"/>
      <c r="SI901" s="188"/>
      <c r="SJ901" s="188"/>
      <c r="SK901" s="188"/>
      <c r="SL901" s="188"/>
      <c r="SM901" s="188"/>
      <c r="SN901" s="188"/>
      <c r="SO901" s="188"/>
      <c r="SP901" s="188"/>
      <c r="SQ901" s="188"/>
      <c r="SR901" s="188"/>
      <c r="SS901" s="188"/>
      <c r="ST901" s="188"/>
      <c r="SU901" s="188"/>
      <c r="SV901" s="188"/>
      <c r="SW901" s="188"/>
      <c r="SX901" s="188"/>
      <c r="SY901" s="188"/>
      <c r="SZ901" s="188"/>
      <c r="TA901" s="188"/>
      <c r="TB901" s="188"/>
      <c r="TC901" s="188"/>
      <c r="TD901" s="188"/>
      <c r="TE901" s="188"/>
      <c r="TF901" s="188"/>
      <c r="TG901" s="188"/>
      <c r="TH901" s="188"/>
      <c r="TI901" s="188"/>
      <c r="TJ901" s="188"/>
      <c r="TK901" s="188"/>
      <c r="TL901" s="188"/>
      <c r="TM901" s="188"/>
      <c r="TN901" s="188"/>
      <c r="TO901" s="188"/>
      <c r="TP901" s="188"/>
      <c r="TQ901" s="188"/>
      <c r="TR901" s="188"/>
      <c r="TS901" s="188"/>
      <c r="TT901" s="188"/>
      <c r="TU901" s="188"/>
      <c r="TV901" s="188"/>
      <c r="TW901" s="188"/>
      <c r="TX901" s="188"/>
      <c r="TY901" s="188"/>
      <c r="TZ901" s="188"/>
      <c r="UA901" s="188"/>
      <c r="UB901" s="188"/>
      <c r="UC901" s="188"/>
      <c r="UD901" s="188"/>
      <c r="UE901" s="188"/>
      <c r="UF901" s="188"/>
      <c r="UG901" s="188"/>
      <c r="UH901" s="188"/>
      <c r="UI901" s="188"/>
      <c r="UJ901" s="188"/>
      <c r="UK901" s="188"/>
      <c r="UL901" s="188"/>
      <c r="UM901" s="188"/>
      <c r="UN901" s="188"/>
      <c r="UO901" s="188"/>
      <c r="UP901" s="188"/>
      <c r="UQ901" s="188"/>
      <c r="UR901" s="188"/>
      <c r="US901" s="188"/>
      <c r="UT901" s="188"/>
      <c r="UU901" s="188"/>
      <c r="UV901" s="188"/>
      <c r="UW901" s="188"/>
      <c r="UX901" s="188"/>
      <c r="UY901" s="188"/>
      <c r="UZ901" s="188"/>
      <c r="VA901" s="188"/>
      <c r="VB901" s="188"/>
      <c r="VC901" s="188"/>
      <c r="VD901" s="188"/>
      <c r="VE901" s="188"/>
      <c r="VF901" s="188"/>
      <c r="VG901" s="188"/>
      <c r="VH901" s="188"/>
      <c r="VI901" s="188"/>
      <c r="VJ901" s="188"/>
      <c r="VK901" s="188"/>
      <c r="VL901" s="188"/>
      <c r="VM901" s="188"/>
      <c r="VN901" s="188"/>
      <c r="VO901" s="188"/>
      <c r="VP901" s="188"/>
      <c r="VQ901" s="188"/>
      <c r="VR901" s="188"/>
      <c r="VS901" s="188"/>
      <c r="VT901" s="188"/>
      <c r="VU901" s="188"/>
      <c r="VV901" s="188"/>
      <c r="VW901" s="188"/>
      <c r="VX901" s="188"/>
      <c r="VY901" s="188"/>
      <c r="VZ901" s="188"/>
      <c r="WA901" s="188"/>
      <c r="WB901" s="188"/>
      <c r="WC901" s="188"/>
      <c r="WD901" s="188"/>
      <c r="WE901" s="188"/>
      <c r="WF901" s="188"/>
      <c r="WG901" s="188"/>
      <c r="WH901" s="188"/>
      <c r="WI901" s="188"/>
      <c r="WJ901" s="188"/>
      <c r="WK901" s="188"/>
      <c r="WL901" s="188"/>
      <c r="WM901" s="188"/>
      <c r="WN901" s="188"/>
      <c r="WO901" s="188"/>
      <c r="WP901" s="188"/>
      <c r="WQ901" s="188"/>
      <c r="WR901" s="188"/>
      <c r="WS901" s="188"/>
      <c r="WT901" s="188"/>
      <c r="WU901" s="188"/>
      <c r="WV901" s="188"/>
      <c r="WW901" s="188"/>
      <c r="WX901" s="188"/>
      <c r="WY901" s="188"/>
      <c r="WZ901" s="188"/>
      <c r="XA901" s="188"/>
      <c r="XB901" s="188"/>
      <c r="XC901" s="188"/>
      <c r="XD901" s="188"/>
      <c r="XE901" s="188"/>
      <c r="XF901" s="188"/>
      <c r="XG901" s="188"/>
      <c r="XH901" s="188"/>
      <c r="XI901" s="188"/>
      <c r="XJ901" s="188"/>
      <c r="XK901" s="188"/>
      <c r="XL901" s="188"/>
      <c r="XM901" s="188"/>
      <c r="XN901" s="188"/>
      <c r="XO901" s="188"/>
      <c r="XP901" s="188"/>
      <c r="XQ901" s="188"/>
      <c r="XR901" s="188"/>
      <c r="XS901" s="188"/>
      <c r="XT901" s="188"/>
      <c r="XU901" s="188"/>
      <c r="XV901" s="188"/>
      <c r="XW901" s="188"/>
      <c r="XX901" s="188"/>
      <c r="XY901" s="188"/>
      <c r="XZ901" s="188"/>
      <c r="YA901" s="188"/>
      <c r="YB901" s="188"/>
      <c r="YC901" s="188"/>
      <c r="YD901" s="188"/>
      <c r="YE901" s="188"/>
      <c r="YF901" s="188"/>
      <c r="YG901" s="188"/>
      <c r="YH901" s="188"/>
      <c r="YI901" s="188"/>
      <c r="YJ901" s="188"/>
      <c r="YK901" s="188"/>
      <c r="YL901" s="188"/>
      <c r="YM901" s="188"/>
      <c r="YN901" s="188"/>
      <c r="YO901" s="188"/>
      <c r="YP901" s="188"/>
      <c r="YQ901" s="188"/>
      <c r="YR901" s="188"/>
      <c r="YS901" s="188"/>
      <c r="YT901" s="188"/>
      <c r="YU901" s="188"/>
      <c r="YV901" s="188"/>
      <c r="YW901" s="188"/>
      <c r="YX901" s="188"/>
      <c r="YY901" s="188"/>
      <c r="YZ901" s="188"/>
      <c r="ZA901" s="188"/>
      <c r="ZB901" s="188"/>
      <c r="ZC901" s="188"/>
      <c r="ZD901" s="188"/>
      <c r="ZE901" s="188"/>
      <c r="ZF901" s="188"/>
      <c r="ZG901" s="188"/>
      <c r="ZH901" s="188"/>
      <c r="ZI901" s="188"/>
      <c r="ZJ901" s="188"/>
      <c r="ZK901" s="188"/>
      <c r="ZL901" s="188"/>
      <c r="ZM901" s="188"/>
      <c r="ZN901" s="188"/>
      <c r="ZO901" s="188"/>
      <c r="ZP901" s="188"/>
      <c r="ZQ901" s="188"/>
      <c r="ZR901" s="188"/>
      <c r="ZS901" s="188"/>
      <c r="ZT901" s="188"/>
      <c r="ZU901" s="188"/>
      <c r="ZV901" s="188"/>
      <c r="ZW901" s="188"/>
      <c r="ZX901" s="188"/>
      <c r="ZY901" s="188"/>
      <c r="ZZ901" s="188"/>
      <c r="AAA901" s="188"/>
      <c r="AAB901" s="188"/>
      <c r="AAC901" s="188"/>
      <c r="AAD901" s="188"/>
      <c r="AAE901" s="188"/>
      <c r="AAF901" s="188"/>
      <c r="AAG901" s="188"/>
      <c r="AAH901" s="188"/>
      <c r="AAI901" s="188"/>
      <c r="AAJ901" s="188"/>
      <c r="AAK901" s="188"/>
      <c r="AAL901" s="188"/>
      <c r="AAM901" s="188"/>
      <c r="AAN901" s="188"/>
      <c r="AAO901" s="188"/>
      <c r="AAP901" s="188"/>
      <c r="AAQ901" s="188"/>
      <c r="AAR901" s="188"/>
      <c r="AAS901" s="188"/>
      <c r="AAT901" s="188"/>
      <c r="AAU901" s="188"/>
      <c r="AAV901" s="188"/>
      <c r="AAW901" s="188"/>
      <c r="AAX901" s="188"/>
      <c r="AAY901" s="188"/>
      <c r="AAZ901" s="188"/>
      <c r="ABA901" s="188"/>
      <c r="ABB901" s="188"/>
      <c r="ABC901" s="188"/>
      <c r="ABD901" s="188"/>
      <c r="ABE901" s="188"/>
      <c r="ABF901" s="188"/>
      <c r="ABG901" s="188"/>
      <c r="ABH901" s="188"/>
      <c r="ABI901" s="188"/>
      <c r="ABJ901" s="188"/>
      <c r="ABK901" s="188"/>
      <c r="ABL901" s="188"/>
      <c r="ABM901" s="188"/>
      <c r="ABN901" s="188"/>
      <c r="ABO901" s="188"/>
      <c r="ABP901" s="188"/>
      <c r="ABQ901" s="188"/>
      <c r="ABR901" s="188"/>
      <c r="ABS901" s="188"/>
      <c r="ABT901" s="188"/>
      <c r="ABU901" s="188"/>
      <c r="ABV901" s="188"/>
      <c r="ABW901" s="188"/>
      <c r="ABX901" s="188"/>
      <c r="ABY901" s="188"/>
      <c r="ABZ901" s="188"/>
      <c r="ACA901" s="188"/>
      <c r="ACB901" s="188"/>
      <c r="ACC901" s="188"/>
      <c r="ACD901" s="188"/>
      <c r="ACE901" s="188"/>
      <c r="ACF901" s="188"/>
      <c r="ACG901" s="188"/>
      <c r="ACH901" s="188"/>
      <c r="ACI901" s="188"/>
      <c r="ACJ901" s="188"/>
      <c r="ACK901" s="188"/>
      <c r="ACL901" s="188"/>
      <c r="ACM901" s="188"/>
      <c r="ACN901" s="188"/>
      <c r="ACO901" s="188"/>
      <c r="ACP901" s="188"/>
      <c r="ACQ901" s="188"/>
      <c r="ACR901" s="188"/>
      <c r="ACS901" s="188"/>
      <c r="ACT901" s="188"/>
      <c r="ACU901" s="188"/>
      <c r="ACV901" s="188"/>
      <c r="ACW901" s="188"/>
      <c r="ACX901" s="188"/>
      <c r="ACY901" s="188"/>
      <c r="ACZ901" s="188"/>
      <c r="ADA901" s="188"/>
      <c r="ADB901" s="188"/>
      <c r="ADC901" s="188"/>
      <c r="ADD901" s="188"/>
      <c r="ADE901" s="188"/>
      <c r="ADF901" s="188"/>
      <c r="ADG901" s="188"/>
      <c r="ADH901" s="188"/>
      <c r="ADI901" s="188"/>
      <c r="ADJ901" s="188"/>
      <c r="ADK901" s="188"/>
      <c r="ADL901" s="188"/>
      <c r="ADM901" s="188"/>
      <c r="ADN901" s="188"/>
      <c r="ADO901" s="188"/>
      <c r="ADP901" s="188"/>
      <c r="ADQ901" s="188"/>
      <c r="ADR901" s="188"/>
      <c r="ADS901" s="188"/>
      <c r="ADT901" s="188"/>
      <c r="ADU901" s="188"/>
      <c r="ADV901" s="188"/>
      <c r="ADW901" s="188"/>
      <c r="ADX901" s="188"/>
      <c r="ADY901" s="188"/>
      <c r="ADZ901" s="188"/>
      <c r="AEA901" s="188"/>
      <c r="AEB901" s="188"/>
      <c r="AEC901" s="188"/>
      <c r="AED901" s="188"/>
      <c r="AEE901" s="188"/>
      <c r="AEF901" s="188"/>
      <c r="AEG901" s="188"/>
      <c r="AEH901" s="188"/>
      <c r="AEI901" s="188"/>
      <c r="AEJ901" s="188"/>
      <c r="AEK901" s="188"/>
      <c r="AEL901" s="188"/>
      <c r="AEM901" s="188"/>
      <c r="AEN901" s="188"/>
      <c r="AEO901" s="188"/>
      <c r="AEP901" s="188"/>
      <c r="AEQ901" s="188"/>
      <c r="AER901" s="188"/>
      <c r="AES901" s="188"/>
      <c r="AET901" s="188"/>
      <c r="AEU901" s="188"/>
      <c r="AEV901" s="188"/>
      <c r="AEW901" s="188"/>
      <c r="AEX901" s="188"/>
      <c r="AEY901" s="188"/>
      <c r="AEZ901" s="188"/>
      <c r="AFA901" s="188"/>
      <c r="AFB901" s="188"/>
      <c r="AFC901" s="188"/>
      <c r="AFD901" s="188"/>
      <c r="AFE901" s="188"/>
      <c r="AFF901" s="188"/>
      <c r="AFG901" s="188"/>
      <c r="AFH901" s="188"/>
      <c r="AFI901" s="188"/>
      <c r="AFJ901" s="188"/>
      <c r="AFK901" s="188"/>
      <c r="AFL901" s="188"/>
      <c r="AFM901" s="188"/>
      <c r="AFN901" s="188"/>
      <c r="AFO901" s="188"/>
      <c r="AFP901" s="188"/>
      <c r="AFQ901" s="188"/>
      <c r="AFR901" s="188"/>
      <c r="AFS901" s="188"/>
      <c r="AFT901" s="188"/>
      <c r="AFU901" s="188"/>
      <c r="AFV901" s="188"/>
      <c r="AFW901" s="188"/>
      <c r="AFX901" s="188"/>
      <c r="AFY901" s="188"/>
      <c r="AFZ901" s="188"/>
      <c r="AGA901" s="188"/>
      <c r="AGB901" s="188"/>
      <c r="AGC901" s="188"/>
      <c r="AGD901" s="188"/>
      <c r="AGE901" s="188"/>
      <c r="AGF901" s="188"/>
      <c r="AGG901" s="188"/>
      <c r="AGH901" s="188"/>
      <c r="AGI901" s="188"/>
      <c r="AGJ901" s="188"/>
      <c r="AGK901" s="188"/>
      <c r="AGL901" s="188"/>
      <c r="AGM901" s="188"/>
      <c r="AGN901" s="188"/>
      <c r="AGO901" s="188"/>
      <c r="AGP901" s="188"/>
      <c r="AGQ901" s="188"/>
      <c r="AGR901" s="188"/>
      <c r="AGS901" s="188"/>
      <c r="AGT901" s="188"/>
      <c r="AGU901" s="188"/>
      <c r="AGV901" s="188"/>
      <c r="AGW901" s="188"/>
      <c r="AGX901" s="188"/>
      <c r="AGY901" s="188"/>
      <c r="AGZ901" s="188"/>
      <c r="AHA901" s="188"/>
      <c r="AHB901" s="188"/>
      <c r="AHC901" s="188"/>
      <c r="AHD901" s="188"/>
      <c r="AHE901" s="188"/>
      <c r="AHF901" s="188"/>
      <c r="AHG901" s="188"/>
      <c r="AHH901" s="188"/>
      <c r="AHI901" s="188"/>
      <c r="AHJ901" s="188"/>
      <c r="AHK901" s="188"/>
      <c r="AHL901" s="188"/>
      <c r="AHM901" s="188"/>
      <c r="AHN901" s="188"/>
      <c r="AHO901" s="188"/>
      <c r="AHP901" s="188"/>
      <c r="AHQ901" s="188"/>
      <c r="AHR901" s="188"/>
      <c r="AHS901" s="188"/>
      <c r="AHT901" s="188"/>
      <c r="AHU901" s="188"/>
      <c r="AHV901" s="188"/>
      <c r="AHW901" s="188"/>
      <c r="AHX901" s="188"/>
      <c r="AHY901" s="188"/>
      <c r="AHZ901" s="188"/>
      <c r="AIA901" s="188"/>
      <c r="AIB901" s="188"/>
      <c r="AIC901" s="188"/>
      <c r="AID901" s="188"/>
      <c r="AIE901" s="188"/>
      <c r="AIF901" s="188"/>
      <c r="AIG901" s="188"/>
      <c r="AIH901" s="188"/>
      <c r="AII901" s="188"/>
      <c r="AIJ901" s="188"/>
      <c r="AIK901" s="188"/>
      <c r="AIL901" s="188"/>
      <c r="AIM901" s="188"/>
      <c r="AIN901" s="188"/>
      <c r="AIO901" s="188"/>
      <c r="AIP901" s="188"/>
      <c r="AIQ901" s="188"/>
      <c r="AIR901" s="188"/>
      <c r="AIS901" s="188"/>
      <c r="AIT901" s="188"/>
      <c r="AIU901" s="188"/>
      <c r="AIV901" s="188"/>
      <c r="AIW901" s="188"/>
      <c r="AIX901" s="188"/>
      <c r="AIY901" s="188"/>
      <c r="AIZ901" s="188"/>
      <c r="AJA901" s="188"/>
      <c r="AJB901" s="188"/>
      <c r="AJC901" s="188"/>
      <c r="AJD901" s="188"/>
      <c r="AJE901" s="188"/>
      <c r="AJF901" s="188"/>
      <c r="AJG901" s="188"/>
      <c r="AJH901" s="188"/>
      <c r="AJI901" s="188"/>
      <c r="AJJ901" s="188"/>
      <c r="AJK901" s="188"/>
      <c r="AJL901" s="188"/>
      <c r="AJM901" s="188"/>
      <c r="AJN901" s="188"/>
      <c r="AJO901" s="188"/>
      <c r="AJP901" s="188"/>
      <c r="AJQ901" s="188"/>
      <c r="AJR901" s="188"/>
      <c r="AJS901" s="188"/>
      <c r="AJT901" s="188"/>
      <c r="AJU901" s="188"/>
      <c r="AJV901" s="188"/>
      <c r="AJW901" s="188"/>
      <c r="AJX901" s="188"/>
      <c r="AJY901" s="188"/>
      <c r="AJZ901" s="188"/>
      <c r="AKA901" s="188"/>
      <c r="AKB901" s="188"/>
      <c r="AKC901" s="188"/>
      <c r="AKD901" s="188"/>
      <c r="AKE901" s="188"/>
      <c r="AKF901" s="188"/>
      <c r="AKG901" s="188"/>
      <c r="AKH901" s="188"/>
      <c r="AKI901" s="188"/>
      <c r="AKJ901" s="188"/>
      <c r="AKK901" s="188"/>
      <c r="AKL901" s="188"/>
      <c r="AKM901" s="188"/>
      <c r="AKN901" s="188"/>
      <c r="AKO901" s="188"/>
      <c r="AKP901" s="188"/>
      <c r="AKQ901" s="188"/>
      <c r="AKR901" s="188"/>
      <c r="AKS901" s="188"/>
      <c r="AKT901" s="188"/>
      <c r="AKU901" s="188"/>
      <c r="AKV901" s="188"/>
      <c r="AKW901" s="188"/>
      <c r="AKX901" s="188"/>
      <c r="AKY901" s="188"/>
      <c r="AKZ901" s="188"/>
      <c r="ALA901" s="188"/>
      <c r="ALB901" s="188"/>
      <c r="ALC901" s="188"/>
      <c r="ALD901" s="188"/>
      <c r="ALE901" s="188"/>
      <c r="ALF901" s="188"/>
      <c r="ALG901" s="188"/>
      <c r="ALH901" s="188"/>
      <c r="ALI901" s="188"/>
      <c r="ALJ901" s="188"/>
      <c r="ALK901" s="188"/>
      <c r="ALL901" s="188"/>
      <c r="ALM901" s="188"/>
      <c r="ALN901" s="188"/>
      <c r="ALO901" s="188"/>
      <c r="ALP901" s="188"/>
      <c r="ALQ901" s="188"/>
      <c r="ALR901" s="188"/>
      <c r="ALS901" s="188"/>
      <c r="ALT901" s="188"/>
      <c r="ALU901" s="188"/>
      <c r="ALV901" s="188"/>
      <c r="ALW901" s="188"/>
      <c r="ALX901" s="188"/>
      <c r="ALY901" s="188"/>
      <c r="ALZ901" s="188"/>
      <c r="AMA901" s="188"/>
      <c r="AMB901" s="188"/>
      <c r="AMC901" s="188"/>
      <c r="AMD901" s="188"/>
      <c r="AME901" s="188"/>
      <c r="AMF901" s="188"/>
      <c r="AMG901" s="188"/>
      <c r="AMH901" s="188"/>
      <c r="AMI901" s="188"/>
      <c r="AMJ901" s="188"/>
      <c r="AMK901" s="188"/>
    </row>
    <row r="902" spans="1:1025" customFormat="1" ht="45">
      <c r="A902" s="11">
        <v>899</v>
      </c>
      <c r="B902" s="183" t="s">
        <v>28</v>
      </c>
      <c r="C902" s="182" t="s">
        <v>73</v>
      </c>
      <c r="D902" s="183" t="s">
        <v>155</v>
      </c>
      <c r="E902" s="183" t="s">
        <v>794</v>
      </c>
      <c r="F902" s="184" t="s">
        <v>959</v>
      </c>
      <c r="G902" s="191" t="s">
        <v>5130</v>
      </c>
      <c r="H902" s="191" t="s">
        <v>5131</v>
      </c>
      <c r="I902" s="183" t="s">
        <v>2100</v>
      </c>
      <c r="J902" s="96" t="s">
        <v>3889</v>
      </c>
      <c r="K902" s="94" t="s">
        <v>2894</v>
      </c>
      <c r="L902" s="24" t="s">
        <v>5286</v>
      </c>
      <c r="M902" s="187" t="s">
        <v>5461</v>
      </c>
      <c r="N902" s="188"/>
      <c r="O902" s="188"/>
      <c r="P902" s="188"/>
      <c r="Q902" s="188"/>
      <c r="R902" s="188"/>
      <c r="S902" s="188"/>
      <c r="T902" s="188"/>
      <c r="U902" s="188"/>
      <c r="V902" s="188"/>
      <c r="W902" s="188"/>
      <c r="X902" s="188"/>
      <c r="Y902" s="188"/>
      <c r="Z902" s="188"/>
      <c r="AA902" s="188"/>
      <c r="AB902" s="188"/>
      <c r="AC902" s="188"/>
      <c r="AD902" s="188"/>
      <c r="AE902" s="188"/>
      <c r="AF902" s="188"/>
      <c r="AG902" s="188"/>
      <c r="AH902" s="188"/>
      <c r="AI902" s="188"/>
      <c r="AJ902" s="188"/>
      <c r="AK902" s="188"/>
      <c r="AL902" s="188"/>
      <c r="AM902" s="188"/>
      <c r="AN902" s="188"/>
      <c r="AO902" s="188"/>
      <c r="AP902" s="188"/>
      <c r="AQ902" s="188"/>
      <c r="AR902" s="188"/>
      <c r="AS902" s="188"/>
      <c r="AT902" s="188"/>
      <c r="AU902" s="188"/>
      <c r="AV902" s="188"/>
      <c r="AW902" s="188"/>
      <c r="AX902" s="188"/>
      <c r="AY902" s="188"/>
      <c r="AZ902" s="188"/>
      <c r="BA902" s="188"/>
      <c r="BB902" s="188"/>
      <c r="BC902" s="188"/>
      <c r="BD902" s="188"/>
      <c r="BE902" s="188"/>
      <c r="BF902" s="188"/>
      <c r="BG902" s="188"/>
      <c r="BH902" s="188"/>
      <c r="BI902" s="188"/>
      <c r="BJ902" s="188"/>
      <c r="BK902" s="188"/>
      <c r="BL902" s="188"/>
      <c r="BM902" s="188"/>
      <c r="BN902" s="188"/>
      <c r="BO902" s="188"/>
      <c r="BP902" s="188"/>
      <c r="BQ902" s="188"/>
      <c r="BR902" s="188"/>
      <c r="BS902" s="188"/>
      <c r="BT902" s="188"/>
      <c r="BU902" s="188"/>
      <c r="BV902" s="188"/>
      <c r="BW902" s="188"/>
      <c r="BX902" s="188"/>
      <c r="BY902" s="188"/>
      <c r="BZ902" s="188"/>
      <c r="CA902" s="188"/>
      <c r="CB902" s="188"/>
      <c r="CC902" s="188"/>
      <c r="CD902" s="188"/>
      <c r="CE902" s="188"/>
      <c r="CF902" s="188"/>
      <c r="CG902" s="188"/>
      <c r="CH902" s="188"/>
      <c r="CI902" s="188"/>
      <c r="CJ902" s="188"/>
      <c r="CK902" s="188"/>
      <c r="CL902" s="188"/>
      <c r="CM902" s="188"/>
      <c r="CN902" s="188"/>
      <c r="CO902" s="188"/>
      <c r="CP902" s="188"/>
      <c r="CQ902" s="188"/>
      <c r="CR902" s="188"/>
      <c r="CS902" s="188"/>
      <c r="CT902" s="188"/>
      <c r="CU902" s="188"/>
      <c r="CV902" s="188"/>
      <c r="CW902" s="188"/>
      <c r="CX902" s="188"/>
      <c r="CY902" s="188"/>
      <c r="CZ902" s="188"/>
      <c r="DA902" s="188"/>
      <c r="DB902" s="188"/>
      <c r="DC902" s="188"/>
      <c r="DD902" s="188"/>
      <c r="DE902" s="188"/>
      <c r="DF902" s="188"/>
      <c r="DG902" s="188"/>
      <c r="DH902" s="188"/>
      <c r="DI902" s="188"/>
      <c r="DJ902" s="188"/>
      <c r="DK902" s="188"/>
      <c r="DL902" s="188"/>
      <c r="DM902" s="188"/>
      <c r="DN902" s="188"/>
      <c r="DO902" s="188"/>
      <c r="DP902" s="188"/>
      <c r="DQ902" s="188"/>
      <c r="DR902" s="188"/>
      <c r="DS902" s="188"/>
      <c r="DT902" s="188"/>
      <c r="DU902" s="188"/>
      <c r="DV902" s="188"/>
      <c r="DW902" s="188"/>
      <c r="DX902" s="188"/>
      <c r="DY902" s="188"/>
      <c r="DZ902" s="188"/>
      <c r="EA902" s="188"/>
      <c r="EB902" s="188"/>
      <c r="EC902" s="188"/>
      <c r="ED902" s="188"/>
      <c r="EE902" s="188"/>
      <c r="EF902" s="188"/>
      <c r="EG902" s="188"/>
      <c r="EH902" s="188"/>
      <c r="EI902" s="188"/>
      <c r="EJ902" s="188"/>
      <c r="EK902" s="188"/>
      <c r="EL902" s="188"/>
      <c r="EM902" s="188"/>
      <c r="EN902" s="188"/>
      <c r="EO902" s="188"/>
      <c r="EP902" s="188"/>
      <c r="EQ902" s="188"/>
      <c r="ER902" s="188"/>
      <c r="ES902" s="188"/>
      <c r="ET902" s="188"/>
      <c r="EU902" s="188"/>
      <c r="EV902" s="188"/>
      <c r="EW902" s="188"/>
      <c r="EX902" s="188"/>
      <c r="EY902" s="188"/>
      <c r="EZ902" s="188"/>
      <c r="FA902" s="188"/>
      <c r="FB902" s="188"/>
      <c r="FC902" s="188"/>
      <c r="FD902" s="188"/>
      <c r="FE902" s="188"/>
      <c r="FF902" s="188"/>
      <c r="FG902" s="188"/>
      <c r="FH902" s="188"/>
      <c r="FI902" s="188"/>
      <c r="FJ902" s="188"/>
      <c r="FK902" s="188"/>
      <c r="FL902" s="188"/>
      <c r="FM902" s="188"/>
      <c r="FN902" s="188"/>
      <c r="FO902" s="188"/>
      <c r="FP902" s="188"/>
      <c r="FQ902" s="188"/>
      <c r="FR902" s="188"/>
      <c r="FS902" s="188"/>
      <c r="FT902" s="188"/>
      <c r="FU902" s="188"/>
      <c r="FV902" s="188"/>
      <c r="FW902" s="188"/>
      <c r="FX902" s="188"/>
      <c r="FY902" s="188"/>
      <c r="FZ902" s="188"/>
      <c r="GA902" s="188"/>
      <c r="GB902" s="188"/>
      <c r="GC902" s="188"/>
      <c r="GD902" s="188"/>
      <c r="GE902" s="188"/>
      <c r="GF902" s="188"/>
      <c r="GG902" s="188"/>
      <c r="GH902" s="188"/>
      <c r="GI902" s="188"/>
      <c r="GJ902" s="188"/>
      <c r="GK902" s="188"/>
      <c r="GL902" s="188"/>
      <c r="GM902" s="188"/>
      <c r="GN902" s="188"/>
      <c r="GO902" s="188"/>
      <c r="GP902" s="188"/>
      <c r="GQ902" s="188"/>
      <c r="GR902" s="188"/>
      <c r="GS902" s="188"/>
      <c r="GT902" s="188"/>
      <c r="GU902" s="188"/>
      <c r="GV902" s="188"/>
      <c r="GW902" s="188"/>
      <c r="GX902" s="188"/>
      <c r="GY902" s="188"/>
      <c r="GZ902" s="188"/>
      <c r="HA902" s="188"/>
      <c r="HB902" s="188"/>
      <c r="HC902" s="188"/>
      <c r="HD902" s="188"/>
      <c r="HE902" s="188"/>
      <c r="HF902" s="188"/>
      <c r="HG902" s="188"/>
      <c r="HH902" s="188"/>
      <c r="HI902" s="188"/>
      <c r="HJ902" s="188"/>
      <c r="HK902" s="188"/>
      <c r="HL902" s="188"/>
      <c r="HM902" s="188"/>
      <c r="HN902" s="188"/>
      <c r="HO902" s="188"/>
      <c r="HP902" s="188"/>
      <c r="HQ902" s="188"/>
      <c r="HR902" s="188"/>
      <c r="HS902" s="188"/>
      <c r="HT902" s="188"/>
      <c r="HU902" s="188"/>
      <c r="HV902" s="188"/>
      <c r="HW902" s="188"/>
      <c r="HX902" s="188"/>
      <c r="HY902" s="188"/>
      <c r="HZ902" s="188"/>
      <c r="IA902" s="188"/>
      <c r="IB902" s="188"/>
      <c r="IC902" s="188"/>
      <c r="ID902" s="188"/>
      <c r="IE902" s="188"/>
      <c r="IF902" s="188"/>
      <c r="IG902" s="188"/>
      <c r="IH902" s="188"/>
      <c r="II902" s="188"/>
      <c r="IJ902" s="188"/>
      <c r="IK902" s="188"/>
      <c r="IL902" s="188"/>
      <c r="IM902" s="188"/>
      <c r="IN902" s="188"/>
      <c r="IO902" s="188"/>
      <c r="IP902" s="188"/>
      <c r="IQ902" s="188"/>
      <c r="IR902" s="188"/>
      <c r="IS902" s="188"/>
      <c r="IT902" s="188"/>
      <c r="IU902" s="188"/>
      <c r="IV902" s="188"/>
      <c r="IW902" s="188"/>
      <c r="IX902" s="188"/>
      <c r="IY902" s="188"/>
      <c r="IZ902" s="188"/>
      <c r="JA902" s="188"/>
      <c r="JB902" s="188"/>
      <c r="JC902" s="188"/>
      <c r="JD902" s="188"/>
      <c r="JE902" s="188"/>
      <c r="JF902" s="188"/>
      <c r="JG902" s="188"/>
      <c r="JH902" s="188"/>
      <c r="JI902" s="188"/>
      <c r="JJ902" s="188"/>
      <c r="JK902" s="188"/>
      <c r="JL902" s="188"/>
      <c r="JM902" s="188"/>
      <c r="JN902" s="188"/>
      <c r="JO902" s="188"/>
      <c r="JP902" s="188"/>
      <c r="JQ902" s="188"/>
      <c r="JR902" s="188"/>
      <c r="JS902" s="188"/>
      <c r="JT902" s="188"/>
      <c r="JU902" s="188"/>
      <c r="JV902" s="188"/>
      <c r="JW902" s="188"/>
      <c r="JX902" s="188"/>
      <c r="JY902" s="188"/>
      <c r="JZ902" s="188"/>
      <c r="KA902" s="188"/>
      <c r="KB902" s="188"/>
      <c r="KC902" s="188"/>
      <c r="KD902" s="188"/>
      <c r="KE902" s="188"/>
      <c r="KF902" s="188"/>
      <c r="KG902" s="188"/>
      <c r="KH902" s="188"/>
      <c r="KI902" s="188"/>
      <c r="KJ902" s="188"/>
      <c r="KK902" s="188"/>
      <c r="KL902" s="188"/>
      <c r="KM902" s="188"/>
      <c r="KN902" s="188"/>
      <c r="KO902" s="188"/>
      <c r="KP902" s="188"/>
      <c r="KQ902" s="188"/>
      <c r="KR902" s="188"/>
      <c r="KS902" s="188"/>
      <c r="KT902" s="188"/>
      <c r="KU902" s="188"/>
      <c r="KV902" s="188"/>
      <c r="KW902" s="188"/>
      <c r="KX902" s="188"/>
      <c r="KY902" s="188"/>
      <c r="KZ902" s="188"/>
      <c r="LA902" s="188"/>
      <c r="LB902" s="188"/>
      <c r="LC902" s="188"/>
      <c r="LD902" s="188"/>
      <c r="LE902" s="188"/>
      <c r="LF902" s="188"/>
      <c r="LG902" s="188"/>
      <c r="LH902" s="188"/>
      <c r="LI902" s="188"/>
      <c r="LJ902" s="188"/>
      <c r="LK902" s="188"/>
      <c r="LL902" s="188"/>
      <c r="LM902" s="188"/>
      <c r="LN902" s="188"/>
      <c r="LO902" s="188"/>
      <c r="LP902" s="188"/>
      <c r="LQ902" s="188"/>
      <c r="LR902" s="188"/>
      <c r="LS902" s="188"/>
      <c r="LT902" s="188"/>
      <c r="LU902" s="188"/>
      <c r="LV902" s="188"/>
      <c r="LW902" s="188"/>
      <c r="LX902" s="188"/>
      <c r="LY902" s="188"/>
      <c r="LZ902" s="188"/>
      <c r="MA902" s="188"/>
      <c r="MB902" s="188"/>
      <c r="MC902" s="188"/>
      <c r="MD902" s="188"/>
      <c r="ME902" s="188"/>
      <c r="MF902" s="188"/>
      <c r="MG902" s="188"/>
      <c r="MH902" s="188"/>
      <c r="MI902" s="188"/>
      <c r="MJ902" s="188"/>
      <c r="MK902" s="188"/>
      <c r="ML902" s="188"/>
      <c r="MM902" s="188"/>
      <c r="MN902" s="188"/>
      <c r="MO902" s="188"/>
      <c r="MP902" s="188"/>
      <c r="MQ902" s="188"/>
      <c r="MR902" s="188"/>
      <c r="MS902" s="188"/>
      <c r="MT902" s="188"/>
      <c r="MU902" s="188"/>
      <c r="MV902" s="188"/>
      <c r="MW902" s="188"/>
      <c r="MX902" s="188"/>
      <c r="MY902" s="188"/>
      <c r="MZ902" s="188"/>
      <c r="NA902" s="188"/>
      <c r="NB902" s="188"/>
      <c r="NC902" s="188"/>
      <c r="ND902" s="188"/>
      <c r="NE902" s="188"/>
      <c r="NF902" s="188"/>
      <c r="NG902" s="188"/>
      <c r="NH902" s="188"/>
      <c r="NI902" s="188"/>
      <c r="NJ902" s="188"/>
      <c r="NK902" s="188"/>
      <c r="NL902" s="188"/>
      <c r="NM902" s="188"/>
      <c r="NN902" s="188"/>
      <c r="NO902" s="188"/>
      <c r="NP902" s="188"/>
      <c r="NQ902" s="188"/>
      <c r="NR902" s="188"/>
      <c r="NS902" s="188"/>
      <c r="NT902" s="188"/>
      <c r="NU902" s="188"/>
      <c r="NV902" s="188"/>
      <c r="NW902" s="188"/>
      <c r="NX902" s="188"/>
      <c r="NY902" s="188"/>
      <c r="NZ902" s="188"/>
      <c r="OA902" s="188"/>
      <c r="OB902" s="188"/>
      <c r="OC902" s="188"/>
      <c r="OD902" s="188"/>
      <c r="OE902" s="188"/>
      <c r="OF902" s="188"/>
      <c r="OG902" s="188"/>
      <c r="OH902" s="188"/>
      <c r="OI902" s="188"/>
      <c r="OJ902" s="188"/>
      <c r="OK902" s="188"/>
      <c r="OL902" s="188"/>
      <c r="OM902" s="188"/>
      <c r="ON902" s="188"/>
      <c r="OO902" s="188"/>
      <c r="OP902" s="188"/>
      <c r="OQ902" s="188"/>
      <c r="OR902" s="188"/>
      <c r="OS902" s="188"/>
      <c r="OT902" s="188"/>
      <c r="OU902" s="188"/>
      <c r="OV902" s="188"/>
      <c r="OW902" s="188"/>
      <c r="OX902" s="188"/>
      <c r="OY902" s="188"/>
      <c r="OZ902" s="188"/>
      <c r="PA902" s="188"/>
      <c r="PB902" s="188"/>
      <c r="PC902" s="188"/>
      <c r="PD902" s="188"/>
      <c r="PE902" s="188"/>
      <c r="PF902" s="188"/>
      <c r="PG902" s="188"/>
      <c r="PH902" s="188"/>
      <c r="PI902" s="188"/>
      <c r="PJ902" s="188"/>
      <c r="PK902" s="188"/>
      <c r="PL902" s="188"/>
      <c r="PM902" s="188"/>
      <c r="PN902" s="188"/>
      <c r="PO902" s="188"/>
      <c r="PP902" s="188"/>
      <c r="PQ902" s="188"/>
      <c r="PR902" s="188"/>
      <c r="PS902" s="188"/>
      <c r="PT902" s="188"/>
      <c r="PU902" s="188"/>
      <c r="PV902" s="188"/>
      <c r="PW902" s="188"/>
      <c r="PX902" s="188"/>
      <c r="PY902" s="188"/>
      <c r="PZ902" s="188"/>
      <c r="QA902" s="188"/>
      <c r="QB902" s="188"/>
      <c r="QC902" s="188"/>
      <c r="QD902" s="188"/>
      <c r="QE902" s="188"/>
      <c r="QF902" s="188"/>
      <c r="QG902" s="188"/>
      <c r="QH902" s="188"/>
      <c r="QI902" s="188"/>
      <c r="QJ902" s="188"/>
      <c r="QK902" s="188"/>
      <c r="QL902" s="188"/>
      <c r="QM902" s="188"/>
      <c r="QN902" s="188"/>
      <c r="QO902" s="188"/>
      <c r="QP902" s="188"/>
      <c r="QQ902" s="188"/>
      <c r="QR902" s="188"/>
      <c r="QS902" s="188"/>
      <c r="QT902" s="188"/>
      <c r="QU902" s="188"/>
      <c r="QV902" s="188"/>
      <c r="QW902" s="188"/>
      <c r="QX902" s="188"/>
      <c r="QY902" s="188"/>
      <c r="QZ902" s="188"/>
      <c r="RA902" s="188"/>
      <c r="RB902" s="188"/>
      <c r="RC902" s="188"/>
      <c r="RD902" s="188"/>
      <c r="RE902" s="188"/>
      <c r="RF902" s="188"/>
      <c r="RG902" s="188"/>
      <c r="RH902" s="188"/>
      <c r="RI902" s="188"/>
      <c r="RJ902" s="188"/>
      <c r="RK902" s="188"/>
      <c r="RL902" s="188"/>
      <c r="RM902" s="188"/>
      <c r="RN902" s="188"/>
      <c r="RO902" s="188"/>
      <c r="RP902" s="188"/>
      <c r="RQ902" s="188"/>
      <c r="RR902" s="188"/>
      <c r="RS902" s="188"/>
      <c r="RT902" s="188"/>
      <c r="RU902" s="188"/>
      <c r="RV902" s="188"/>
      <c r="RW902" s="188"/>
      <c r="RX902" s="188"/>
      <c r="RY902" s="188"/>
      <c r="RZ902" s="188"/>
      <c r="SA902" s="188"/>
      <c r="SB902" s="188"/>
      <c r="SC902" s="188"/>
      <c r="SD902" s="188"/>
      <c r="SE902" s="188"/>
      <c r="SF902" s="188"/>
      <c r="SG902" s="188"/>
      <c r="SH902" s="188"/>
      <c r="SI902" s="188"/>
      <c r="SJ902" s="188"/>
      <c r="SK902" s="188"/>
      <c r="SL902" s="188"/>
      <c r="SM902" s="188"/>
      <c r="SN902" s="188"/>
      <c r="SO902" s="188"/>
      <c r="SP902" s="188"/>
      <c r="SQ902" s="188"/>
      <c r="SR902" s="188"/>
      <c r="SS902" s="188"/>
      <c r="ST902" s="188"/>
      <c r="SU902" s="188"/>
      <c r="SV902" s="188"/>
      <c r="SW902" s="188"/>
      <c r="SX902" s="188"/>
      <c r="SY902" s="188"/>
      <c r="SZ902" s="188"/>
      <c r="TA902" s="188"/>
      <c r="TB902" s="188"/>
      <c r="TC902" s="188"/>
      <c r="TD902" s="188"/>
      <c r="TE902" s="188"/>
      <c r="TF902" s="188"/>
      <c r="TG902" s="188"/>
      <c r="TH902" s="188"/>
      <c r="TI902" s="188"/>
      <c r="TJ902" s="188"/>
      <c r="TK902" s="188"/>
      <c r="TL902" s="188"/>
      <c r="TM902" s="188"/>
      <c r="TN902" s="188"/>
      <c r="TO902" s="188"/>
      <c r="TP902" s="188"/>
      <c r="TQ902" s="188"/>
      <c r="TR902" s="188"/>
      <c r="TS902" s="188"/>
      <c r="TT902" s="188"/>
      <c r="TU902" s="188"/>
      <c r="TV902" s="188"/>
      <c r="TW902" s="188"/>
      <c r="TX902" s="188"/>
      <c r="TY902" s="188"/>
      <c r="TZ902" s="188"/>
      <c r="UA902" s="188"/>
      <c r="UB902" s="188"/>
      <c r="UC902" s="188"/>
      <c r="UD902" s="188"/>
      <c r="UE902" s="188"/>
      <c r="UF902" s="188"/>
      <c r="UG902" s="188"/>
      <c r="UH902" s="188"/>
      <c r="UI902" s="188"/>
      <c r="UJ902" s="188"/>
      <c r="UK902" s="188"/>
      <c r="UL902" s="188"/>
      <c r="UM902" s="188"/>
      <c r="UN902" s="188"/>
      <c r="UO902" s="188"/>
      <c r="UP902" s="188"/>
      <c r="UQ902" s="188"/>
      <c r="UR902" s="188"/>
      <c r="US902" s="188"/>
      <c r="UT902" s="188"/>
      <c r="UU902" s="188"/>
      <c r="UV902" s="188"/>
      <c r="UW902" s="188"/>
      <c r="UX902" s="188"/>
      <c r="UY902" s="188"/>
      <c r="UZ902" s="188"/>
      <c r="VA902" s="188"/>
      <c r="VB902" s="188"/>
      <c r="VC902" s="188"/>
      <c r="VD902" s="188"/>
      <c r="VE902" s="188"/>
      <c r="VF902" s="188"/>
      <c r="VG902" s="188"/>
      <c r="VH902" s="188"/>
      <c r="VI902" s="188"/>
      <c r="VJ902" s="188"/>
      <c r="VK902" s="188"/>
      <c r="VL902" s="188"/>
      <c r="VM902" s="188"/>
      <c r="VN902" s="188"/>
      <c r="VO902" s="188"/>
      <c r="VP902" s="188"/>
      <c r="VQ902" s="188"/>
      <c r="VR902" s="188"/>
      <c r="VS902" s="188"/>
      <c r="VT902" s="188"/>
      <c r="VU902" s="188"/>
      <c r="VV902" s="188"/>
      <c r="VW902" s="188"/>
      <c r="VX902" s="188"/>
      <c r="VY902" s="188"/>
      <c r="VZ902" s="188"/>
      <c r="WA902" s="188"/>
      <c r="WB902" s="188"/>
      <c r="WC902" s="188"/>
      <c r="WD902" s="188"/>
      <c r="WE902" s="188"/>
      <c r="WF902" s="188"/>
      <c r="WG902" s="188"/>
      <c r="WH902" s="188"/>
      <c r="WI902" s="188"/>
      <c r="WJ902" s="188"/>
      <c r="WK902" s="188"/>
      <c r="WL902" s="188"/>
      <c r="WM902" s="188"/>
      <c r="WN902" s="188"/>
      <c r="WO902" s="188"/>
      <c r="WP902" s="188"/>
      <c r="WQ902" s="188"/>
      <c r="WR902" s="188"/>
      <c r="WS902" s="188"/>
      <c r="WT902" s="188"/>
      <c r="WU902" s="188"/>
      <c r="WV902" s="188"/>
      <c r="WW902" s="188"/>
      <c r="WX902" s="188"/>
      <c r="WY902" s="188"/>
      <c r="WZ902" s="188"/>
      <c r="XA902" s="188"/>
      <c r="XB902" s="188"/>
      <c r="XC902" s="188"/>
      <c r="XD902" s="188"/>
      <c r="XE902" s="188"/>
      <c r="XF902" s="188"/>
      <c r="XG902" s="188"/>
      <c r="XH902" s="188"/>
      <c r="XI902" s="188"/>
      <c r="XJ902" s="188"/>
      <c r="XK902" s="188"/>
      <c r="XL902" s="188"/>
      <c r="XM902" s="188"/>
      <c r="XN902" s="188"/>
      <c r="XO902" s="188"/>
      <c r="XP902" s="188"/>
      <c r="XQ902" s="188"/>
      <c r="XR902" s="188"/>
      <c r="XS902" s="188"/>
      <c r="XT902" s="188"/>
      <c r="XU902" s="188"/>
      <c r="XV902" s="188"/>
      <c r="XW902" s="188"/>
      <c r="XX902" s="188"/>
      <c r="XY902" s="188"/>
      <c r="XZ902" s="188"/>
      <c r="YA902" s="188"/>
      <c r="YB902" s="188"/>
      <c r="YC902" s="188"/>
      <c r="YD902" s="188"/>
      <c r="YE902" s="188"/>
      <c r="YF902" s="188"/>
      <c r="YG902" s="188"/>
      <c r="YH902" s="188"/>
      <c r="YI902" s="188"/>
      <c r="YJ902" s="188"/>
      <c r="YK902" s="188"/>
      <c r="YL902" s="188"/>
      <c r="YM902" s="188"/>
      <c r="YN902" s="188"/>
      <c r="YO902" s="188"/>
      <c r="YP902" s="188"/>
      <c r="YQ902" s="188"/>
      <c r="YR902" s="188"/>
      <c r="YS902" s="188"/>
      <c r="YT902" s="188"/>
      <c r="YU902" s="188"/>
      <c r="YV902" s="188"/>
      <c r="YW902" s="188"/>
      <c r="YX902" s="188"/>
      <c r="YY902" s="188"/>
      <c r="YZ902" s="188"/>
      <c r="ZA902" s="188"/>
      <c r="ZB902" s="188"/>
      <c r="ZC902" s="188"/>
      <c r="ZD902" s="188"/>
      <c r="ZE902" s="188"/>
      <c r="ZF902" s="188"/>
      <c r="ZG902" s="188"/>
      <c r="ZH902" s="188"/>
      <c r="ZI902" s="188"/>
      <c r="ZJ902" s="188"/>
      <c r="ZK902" s="188"/>
      <c r="ZL902" s="188"/>
      <c r="ZM902" s="188"/>
      <c r="ZN902" s="188"/>
      <c r="ZO902" s="188"/>
      <c r="ZP902" s="188"/>
      <c r="ZQ902" s="188"/>
      <c r="ZR902" s="188"/>
      <c r="ZS902" s="188"/>
      <c r="ZT902" s="188"/>
      <c r="ZU902" s="188"/>
      <c r="ZV902" s="188"/>
      <c r="ZW902" s="188"/>
      <c r="ZX902" s="188"/>
      <c r="ZY902" s="188"/>
      <c r="ZZ902" s="188"/>
      <c r="AAA902" s="188"/>
      <c r="AAB902" s="188"/>
      <c r="AAC902" s="188"/>
      <c r="AAD902" s="188"/>
      <c r="AAE902" s="188"/>
      <c r="AAF902" s="188"/>
      <c r="AAG902" s="188"/>
      <c r="AAH902" s="188"/>
      <c r="AAI902" s="188"/>
      <c r="AAJ902" s="188"/>
      <c r="AAK902" s="188"/>
      <c r="AAL902" s="188"/>
      <c r="AAM902" s="188"/>
      <c r="AAN902" s="188"/>
      <c r="AAO902" s="188"/>
      <c r="AAP902" s="188"/>
      <c r="AAQ902" s="188"/>
      <c r="AAR902" s="188"/>
      <c r="AAS902" s="188"/>
      <c r="AAT902" s="188"/>
      <c r="AAU902" s="188"/>
      <c r="AAV902" s="188"/>
      <c r="AAW902" s="188"/>
      <c r="AAX902" s="188"/>
      <c r="AAY902" s="188"/>
      <c r="AAZ902" s="188"/>
      <c r="ABA902" s="188"/>
      <c r="ABB902" s="188"/>
      <c r="ABC902" s="188"/>
      <c r="ABD902" s="188"/>
      <c r="ABE902" s="188"/>
      <c r="ABF902" s="188"/>
      <c r="ABG902" s="188"/>
      <c r="ABH902" s="188"/>
      <c r="ABI902" s="188"/>
      <c r="ABJ902" s="188"/>
      <c r="ABK902" s="188"/>
      <c r="ABL902" s="188"/>
      <c r="ABM902" s="188"/>
      <c r="ABN902" s="188"/>
      <c r="ABO902" s="188"/>
      <c r="ABP902" s="188"/>
      <c r="ABQ902" s="188"/>
      <c r="ABR902" s="188"/>
      <c r="ABS902" s="188"/>
      <c r="ABT902" s="188"/>
      <c r="ABU902" s="188"/>
      <c r="ABV902" s="188"/>
      <c r="ABW902" s="188"/>
      <c r="ABX902" s="188"/>
      <c r="ABY902" s="188"/>
      <c r="ABZ902" s="188"/>
      <c r="ACA902" s="188"/>
      <c r="ACB902" s="188"/>
      <c r="ACC902" s="188"/>
      <c r="ACD902" s="188"/>
      <c r="ACE902" s="188"/>
      <c r="ACF902" s="188"/>
      <c r="ACG902" s="188"/>
      <c r="ACH902" s="188"/>
      <c r="ACI902" s="188"/>
      <c r="ACJ902" s="188"/>
      <c r="ACK902" s="188"/>
      <c r="ACL902" s="188"/>
      <c r="ACM902" s="188"/>
      <c r="ACN902" s="188"/>
      <c r="ACO902" s="188"/>
      <c r="ACP902" s="188"/>
      <c r="ACQ902" s="188"/>
      <c r="ACR902" s="188"/>
      <c r="ACS902" s="188"/>
      <c r="ACT902" s="188"/>
      <c r="ACU902" s="188"/>
      <c r="ACV902" s="188"/>
      <c r="ACW902" s="188"/>
      <c r="ACX902" s="188"/>
      <c r="ACY902" s="188"/>
      <c r="ACZ902" s="188"/>
      <c r="ADA902" s="188"/>
      <c r="ADB902" s="188"/>
      <c r="ADC902" s="188"/>
      <c r="ADD902" s="188"/>
      <c r="ADE902" s="188"/>
      <c r="ADF902" s="188"/>
      <c r="ADG902" s="188"/>
      <c r="ADH902" s="188"/>
      <c r="ADI902" s="188"/>
      <c r="ADJ902" s="188"/>
      <c r="ADK902" s="188"/>
      <c r="ADL902" s="188"/>
      <c r="ADM902" s="188"/>
      <c r="ADN902" s="188"/>
      <c r="ADO902" s="188"/>
      <c r="ADP902" s="188"/>
      <c r="ADQ902" s="188"/>
      <c r="ADR902" s="188"/>
      <c r="ADS902" s="188"/>
      <c r="ADT902" s="188"/>
      <c r="ADU902" s="188"/>
      <c r="ADV902" s="188"/>
      <c r="ADW902" s="188"/>
      <c r="ADX902" s="188"/>
      <c r="ADY902" s="188"/>
      <c r="ADZ902" s="188"/>
      <c r="AEA902" s="188"/>
      <c r="AEB902" s="188"/>
      <c r="AEC902" s="188"/>
      <c r="AED902" s="188"/>
      <c r="AEE902" s="188"/>
      <c r="AEF902" s="188"/>
      <c r="AEG902" s="188"/>
      <c r="AEH902" s="188"/>
      <c r="AEI902" s="188"/>
      <c r="AEJ902" s="188"/>
      <c r="AEK902" s="188"/>
      <c r="AEL902" s="188"/>
      <c r="AEM902" s="188"/>
      <c r="AEN902" s="188"/>
      <c r="AEO902" s="188"/>
      <c r="AEP902" s="188"/>
      <c r="AEQ902" s="188"/>
      <c r="AER902" s="188"/>
      <c r="AES902" s="188"/>
      <c r="AET902" s="188"/>
      <c r="AEU902" s="188"/>
      <c r="AEV902" s="188"/>
      <c r="AEW902" s="188"/>
      <c r="AEX902" s="188"/>
      <c r="AEY902" s="188"/>
      <c r="AEZ902" s="188"/>
      <c r="AFA902" s="188"/>
      <c r="AFB902" s="188"/>
      <c r="AFC902" s="188"/>
      <c r="AFD902" s="188"/>
      <c r="AFE902" s="188"/>
      <c r="AFF902" s="188"/>
      <c r="AFG902" s="188"/>
      <c r="AFH902" s="188"/>
      <c r="AFI902" s="188"/>
      <c r="AFJ902" s="188"/>
      <c r="AFK902" s="188"/>
      <c r="AFL902" s="188"/>
      <c r="AFM902" s="188"/>
      <c r="AFN902" s="188"/>
      <c r="AFO902" s="188"/>
      <c r="AFP902" s="188"/>
      <c r="AFQ902" s="188"/>
      <c r="AFR902" s="188"/>
      <c r="AFS902" s="188"/>
      <c r="AFT902" s="188"/>
      <c r="AFU902" s="188"/>
      <c r="AFV902" s="188"/>
      <c r="AFW902" s="188"/>
      <c r="AFX902" s="188"/>
      <c r="AFY902" s="188"/>
      <c r="AFZ902" s="188"/>
      <c r="AGA902" s="188"/>
      <c r="AGB902" s="188"/>
      <c r="AGC902" s="188"/>
      <c r="AGD902" s="188"/>
      <c r="AGE902" s="188"/>
      <c r="AGF902" s="188"/>
      <c r="AGG902" s="188"/>
      <c r="AGH902" s="188"/>
      <c r="AGI902" s="188"/>
      <c r="AGJ902" s="188"/>
      <c r="AGK902" s="188"/>
      <c r="AGL902" s="188"/>
      <c r="AGM902" s="188"/>
      <c r="AGN902" s="188"/>
      <c r="AGO902" s="188"/>
      <c r="AGP902" s="188"/>
      <c r="AGQ902" s="188"/>
      <c r="AGR902" s="188"/>
      <c r="AGS902" s="188"/>
      <c r="AGT902" s="188"/>
      <c r="AGU902" s="188"/>
      <c r="AGV902" s="188"/>
      <c r="AGW902" s="188"/>
      <c r="AGX902" s="188"/>
      <c r="AGY902" s="188"/>
      <c r="AGZ902" s="188"/>
      <c r="AHA902" s="188"/>
      <c r="AHB902" s="188"/>
      <c r="AHC902" s="188"/>
      <c r="AHD902" s="188"/>
      <c r="AHE902" s="188"/>
      <c r="AHF902" s="188"/>
      <c r="AHG902" s="188"/>
      <c r="AHH902" s="188"/>
      <c r="AHI902" s="188"/>
      <c r="AHJ902" s="188"/>
      <c r="AHK902" s="188"/>
      <c r="AHL902" s="188"/>
      <c r="AHM902" s="188"/>
      <c r="AHN902" s="188"/>
      <c r="AHO902" s="188"/>
      <c r="AHP902" s="188"/>
      <c r="AHQ902" s="188"/>
      <c r="AHR902" s="188"/>
      <c r="AHS902" s="188"/>
      <c r="AHT902" s="188"/>
      <c r="AHU902" s="188"/>
      <c r="AHV902" s="188"/>
      <c r="AHW902" s="188"/>
      <c r="AHX902" s="188"/>
      <c r="AHY902" s="188"/>
      <c r="AHZ902" s="188"/>
      <c r="AIA902" s="188"/>
      <c r="AIB902" s="188"/>
      <c r="AIC902" s="188"/>
      <c r="AID902" s="188"/>
      <c r="AIE902" s="188"/>
      <c r="AIF902" s="188"/>
      <c r="AIG902" s="188"/>
      <c r="AIH902" s="188"/>
      <c r="AII902" s="188"/>
      <c r="AIJ902" s="188"/>
      <c r="AIK902" s="188"/>
      <c r="AIL902" s="188"/>
      <c r="AIM902" s="188"/>
      <c r="AIN902" s="188"/>
      <c r="AIO902" s="188"/>
      <c r="AIP902" s="188"/>
      <c r="AIQ902" s="188"/>
      <c r="AIR902" s="188"/>
      <c r="AIS902" s="188"/>
      <c r="AIT902" s="188"/>
      <c r="AIU902" s="188"/>
      <c r="AIV902" s="188"/>
      <c r="AIW902" s="188"/>
      <c r="AIX902" s="188"/>
      <c r="AIY902" s="188"/>
      <c r="AIZ902" s="188"/>
      <c r="AJA902" s="188"/>
      <c r="AJB902" s="188"/>
      <c r="AJC902" s="188"/>
      <c r="AJD902" s="188"/>
      <c r="AJE902" s="188"/>
      <c r="AJF902" s="188"/>
      <c r="AJG902" s="188"/>
      <c r="AJH902" s="188"/>
      <c r="AJI902" s="188"/>
      <c r="AJJ902" s="188"/>
      <c r="AJK902" s="188"/>
      <c r="AJL902" s="188"/>
      <c r="AJM902" s="188"/>
      <c r="AJN902" s="188"/>
      <c r="AJO902" s="188"/>
      <c r="AJP902" s="188"/>
      <c r="AJQ902" s="188"/>
      <c r="AJR902" s="188"/>
      <c r="AJS902" s="188"/>
      <c r="AJT902" s="188"/>
      <c r="AJU902" s="188"/>
      <c r="AJV902" s="188"/>
      <c r="AJW902" s="188"/>
      <c r="AJX902" s="188"/>
      <c r="AJY902" s="188"/>
      <c r="AJZ902" s="188"/>
      <c r="AKA902" s="188"/>
      <c r="AKB902" s="188"/>
      <c r="AKC902" s="188"/>
      <c r="AKD902" s="188"/>
      <c r="AKE902" s="188"/>
      <c r="AKF902" s="188"/>
      <c r="AKG902" s="188"/>
      <c r="AKH902" s="188"/>
      <c r="AKI902" s="188"/>
      <c r="AKJ902" s="188"/>
      <c r="AKK902" s="188"/>
      <c r="AKL902" s="188"/>
      <c r="AKM902" s="188"/>
      <c r="AKN902" s="188"/>
      <c r="AKO902" s="188"/>
      <c r="AKP902" s="188"/>
      <c r="AKQ902" s="188"/>
      <c r="AKR902" s="188"/>
      <c r="AKS902" s="188"/>
      <c r="AKT902" s="188"/>
      <c r="AKU902" s="188"/>
      <c r="AKV902" s="188"/>
      <c r="AKW902" s="188"/>
      <c r="AKX902" s="188"/>
      <c r="AKY902" s="188"/>
      <c r="AKZ902" s="188"/>
      <c r="ALA902" s="188"/>
      <c r="ALB902" s="188"/>
      <c r="ALC902" s="188"/>
      <c r="ALD902" s="188"/>
      <c r="ALE902" s="188"/>
      <c r="ALF902" s="188"/>
      <c r="ALG902" s="188"/>
      <c r="ALH902" s="188"/>
      <c r="ALI902" s="188"/>
      <c r="ALJ902" s="188"/>
      <c r="ALK902" s="188"/>
      <c r="ALL902" s="188"/>
      <c r="ALM902" s="188"/>
      <c r="ALN902" s="188"/>
      <c r="ALO902" s="188"/>
      <c r="ALP902" s="188"/>
      <c r="ALQ902" s="188"/>
      <c r="ALR902" s="188"/>
      <c r="ALS902" s="188"/>
      <c r="ALT902" s="188"/>
      <c r="ALU902" s="188"/>
      <c r="ALV902" s="188"/>
      <c r="ALW902" s="188"/>
      <c r="ALX902" s="188"/>
      <c r="ALY902" s="188"/>
      <c r="ALZ902" s="188"/>
      <c r="AMA902" s="188"/>
      <c r="AMB902" s="188"/>
      <c r="AMC902" s="188"/>
      <c r="AMD902" s="188"/>
      <c r="AME902" s="188"/>
      <c r="AMF902" s="188"/>
      <c r="AMG902" s="188"/>
      <c r="AMH902" s="188"/>
      <c r="AMI902" s="188"/>
      <c r="AMJ902" s="188"/>
      <c r="AMK902" s="188"/>
    </row>
    <row r="903" spans="1:1025" customFormat="1" ht="54">
      <c r="A903" s="11">
        <v>900</v>
      </c>
      <c r="B903" s="183" t="s">
        <v>28</v>
      </c>
      <c r="C903" s="182" t="s">
        <v>73</v>
      </c>
      <c r="D903" s="183" t="s">
        <v>155</v>
      </c>
      <c r="E903" s="184" t="s">
        <v>795</v>
      </c>
      <c r="F903" s="184" t="s">
        <v>959</v>
      </c>
      <c r="G903" s="191" t="s">
        <v>5132</v>
      </c>
      <c r="H903" s="191" t="s">
        <v>5133</v>
      </c>
      <c r="I903" s="184" t="s">
        <v>2101</v>
      </c>
      <c r="J903" s="96" t="s">
        <v>3893</v>
      </c>
      <c r="K903" s="96" t="s">
        <v>2896</v>
      </c>
      <c r="L903" s="24" t="s">
        <v>5286</v>
      </c>
      <c r="M903" s="187" t="s">
        <v>5461</v>
      </c>
      <c r="N903" s="188"/>
      <c r="O903" s="188"/>
      <c r="P903" s="188"/>
      <c r="Q903" s="188"/>
      <c r="R903" s="188"/>
      <c r="S903" s="188"/>
      <c r="T903" s="188"/>
      <c r="U903" s="188"/>
      <c r="V903" s="188"/>
      <c r="W903" s="188"/>
      <c r="X903" s="188"/>
      <c r="Y903" s="188"/>
      <c r="Z903" s="188"/>
      <c r="AA903" s="188"/>
      <c r="AB903" s="188"/>
      <c r="AC903" s="188"/>
      <c r="AD903" s="188"/>
      <c r="AE903" s="188"/>
      <c r="AF903" s="188"/>
      <c r="AG903" s="188"/>
      <c r="AH903" s="188"/>
      <c r="AI903" s="188"/>
      <c r="AJ903" s="188"/>
      <c r="AK903" s="188"/>
      <c r="AL903" s="188"/>
      <c r="AM903" s="188"/>
      <c r="AN903" s="188"/>
      <c r="AO903" s="188"/>
      <c r="AP903" s="188"/>
      <c r="AQ903" s="188"/>
      <c r="AR903" s="188"/>
      <c r="AS903" s="188"/>
      <c r="AT903" s="188"/>
      <c r="AU903" s="188"/>
      <c r="AV903" s="188"/>
      <c r="AW903" s="188"/>
      <c r="AX903" s="188"/>
      <c r="AY903" s="188"/>
      <c r="AZ903" s="188"/>
      <c r="BA903" s="188"/>
      <c r="BB903" s="188"/>
      <c r="BC903" s="188"/>
      <c r="BD903" s="188"/>
      <c r="BE903" s="188"/>
      <c r="BF903" s="188"/>
      <c r="BG903" s="188"/>
      <c r="BH903" s="188"/>
      <c r="BI903" s="188"/>
      <c r="BJ903" s="188"/>
      <c r="BK903" s="188"/>
      <c r="BL903" s="188"/>
      <c r="BM903" s="188"/>
      <c r="BN903" s="188"/>
      <c r="BO903" s="188"/>
      <c r="BP903" s="188"/>
      <c r="BQ903" s="188"/>
      <c r="BR903" s="188"/>
      <c r="BS903" s="188"/>
      <c r="BT903" s="188"/>
      <c r="BU903" s="188"/>
      <c r="BV903" s="188"/>
      <c r="BW903" s="188"/>
      <c r="BX903" s="188"/>
      <c r="BY903" s="188"/>
      <c r="BZ903" s="188"/>
      <c r="CA903" s="188"/>
      <c r="CB903" s="188"/>
      <c r="CC903" s="188"/>
      <c r="CD903" s="188"/>
      <c r="CE903" s="188"/>
      <c r="CF903" s="188"/>
      <c r="CG903" s="188"/>
      <c r="CH903" s="188"/>
      <c r="CI903" s="188"/>
      <c r="CJ903" s="188"/>
      <c r="CK903" s="188"/>
      <c r="CL903" s="188"/>
      <c r="CM903" s="188"/>
      <c r="CN903" s="188"/>
      <c r="CO903" s="188"/>
      <c r="CP903" s="188"/>
      <c r="CQ903" s="188"/>
      <c r="CR903" s="188"/>
      <c r="CS903" s="188"/>
      <c r="CT903" s="188"/>
      <c r="CU903" s="188"/>
      <c r="CV903" s="188"/>
      <c r="CW903" s="188"/>
      <c r="CX903" s="188"/>
      <c r="CY903" s="188"/>
      <c r="CZ903" s="188"/>
      <c r="DA903" s="188"/>
      <c r="DB903" s="188"/>
      <c r="DC903" s="188"/>
      <c r="DD903" s="188"/>
      <c r="DE903" s="188"/>
      <c r="DF903" s="188"/>
      <c r="DG903" s="188"/>
      <c r="DH903" s="188"/>
      <c r="DI903" s="188"/>
      <c r="DJ903" s="188"/>
      <c r="DK903" s="188"/>
      <c r="DL903" s="188"/>
      <c r="DM903" s="188"/>
      <c r="DN903" s="188"/>
      <c r="DO903" s="188"/>
      <c r="DP903" s="188"/>
      <c r="DQ903" s="188"/>
      <c r="DR903" s="188"/>
      <c r="DS903" s="188"/>
      <c r="DT903" s="188"/>
      <c r="DU903" s="188"/>
      <c r="DV903" s="188"/>
      <c r="DW903" s="188"/>
      <c r="DX903" s="188"/>
      <c r="DY903" s="188"/>
      <c r="DZ903" s="188"/>
      <c r="EA903" s="188"/>
      <c r="EB903" s="188"/>
      <c r="EC903" s="188"/>
      <c r="ED903" s="188"/>
      <c r="EE903" s="188"/>
      <c r="EF903" s="188"/>
      <c r="EG903" s="188"/>
      <c r="EH903" s="188"/>
      <c r="EI903" s="188"/>
      <c r="EJ903" s="188"/>
      <c r="EK903" s="188"/>
      <c r="EL903" s="188"/>
      <c r="EM903" s="188"/>
      <c r="EN903" s="188"/>
      <c r="EO903" s="188"/>
      <c r="EP903" s="188"/>
      <c r="EQ903" s="188"/>
      <c r="ER903" s="188"/>
      <c r="ES903" s="188"/>
      <c r="ET903" s="188"/>
      <c r="EU903" s="188"/>
      <c r="EV903" s="188"/>
      <c r="EW903" s="188"/>
      <c r="EX903" s="188"/>
      <c r="EY903" s="188"/>
      <c r="EZ903" s="188"/>
      <c r="FA903" s="188"/>
      <c r="FB903" s="188"/>
      <c r="FC903" s="188"/>
      <c r="FD903" s="188"/>
      <c r="FE903" s="188"/>
      <c r="FF903" s="188"/>
      <c r="FG903" s="188"/>
      <c r="FH903" s="188"/>
      <c r="FI903" s="188"/>
      <c r="FJ903" s="188"/>
      <c r="FK903" s="188"/>
      <c r="FL903" s="188"/>
      <c r="FM903" s="188"/>
      <c r="FN903" s="188"/>
      <c r="FO903" s="188"/>
      <c r="FP903" s="188"/>
      <c r="FQ903" s="188"/>
      <c r="FR903" s="188"/>
      <c r="FS903" s="188"/>
      <c r="FT903" s="188"/>
      <c r="FU903" s="188"/>
      <c r="FV903" s="188"/>
      <c r="FW903" s="188"/>
      <c r="FX903" s="188"/>
      <c r="FY903" s="188"/>
      <c r="FZ903" s="188"/>
      <c r="GA903" s="188"/>
      <c r="GB903" s="188"/>
      <c r="GC903" s="188"/>
      <c r="GD903" s="188"/>
      <c r="GE903" s="188"/>
      <c r="GF903" s="188"/>
      <c r="GG903" s="188"/>
      <c r="GH903" s="188"/>
      <c r="GI903" s="188"/>
      <c r="GJ903" s="188"/>
      <c r="GK903" s="188"/>
      <c r="GL903" s="188"/>
      <c r="GM903" s="188"/>
      <c r="GN903" s="188"/>
      <c r="GO903" s="188"/>
      <c r="GP903" s="188"/>
      <c r="GQ903" s="188"/>
      <c r="GR903" s="188"/>
      <c r="GS903" s="188"/>
      <c r="GT903" s="188"/>
      <c r="GU903" s="188"/>
      <c r="GV903" s="188"/>
      <c r="GW903" s="188"/>
      <c r="GX903" s="188"/>
      <c r="GY903" s="188"/>
      <c r="GZ903" s="188"/>
      <c r="HA903" s="188"/>
      <c r="HB903" s="188"/>
      <c r="HC903" s="188"/>
      <c r="HD903" s="188"/>
      <c r="HE903" s="188"/>
      <c r="HF903" s="188"/>
      <c r="HG903" s="188"/>
      <c r="HH903" s="188"/>
      <c r="HI903" s="188"/>
      <c r="HJ903" s="188"/>
      <c r="HK903" s="188"/>
      <c r="HL903" s="188"/>
      <c r="HM903" s="188"/>
      <c r="HN903" s="188"/>
      <c r="HO903" s="188"/>
      <c r="HP903" s="188"/>
      <c r="HQ903" s="188"/>
      <c r="HR903" s="188"/>
      <c r="HS903" s="188"/>
      <c r="HT903" s="188"/>
      <c r="HU903" s="188"/>
      <c r="HV903" s="188"/>
      <c r="HW903" s="188"/>
      <c r="HX903" s="188"/>
      <c r="HY903" s="188"/>
      <c r="HZ903" s="188"/>
      <c r="IA903" s="188"/>
      <c r="IB903" s="188"/>
      <c r="IC903" s="188"/>
      <c r="ID903" s="188"/>
      <c r="IE903" s="188"/>
      <c r="IF903" s="188"/>
      <c r="IG903" s="188"/>
      <c r="IH903" s="188"/>
      <c r="II903" s="188"/>
      <c r="IJ903" s="188"/>
      <c r="IK903" s="188"/>
      <c r="IL903" s="188"/>
      <c r="IM903" s="188"/>
      <c r="IN903" s="188"/>
      <c r="IO903" s="188"/>
      <c r="IP903" s="188"/>
      <c r="IQ903" s="188"/>
      <c r="IR903" s="188"/>
      <c r="IS903" s="188"/>
      <c r="IT903" s="188"/>
      <c r="IU903" s="188"/>
      <c r="IV903" s="188"/>
      <c r="IW903" s="188"/>
      <c r="IX903" s="188"/>
      <c r="IY903" s="188"/>
      <c r="IZ903" s="188"/>
      <c r="JA903" s="188"/>
      <c r="JB903" s="188"/>
      <c r="JC903" s="188"/>
      <c r="JD903" s="188"/>
      <c r="JE903" s="188"/>
      <c r="JF903" s="188"/>
      <c r="JG903" s="188"/>
      <c r="JH903" s="188"/>
      <c r="JI903" s="188"/>
      <c r="JJ903" s="188"/>
      <c r="JK903" s="188"/>
      <c r="JL903" s="188"/>
      <c r="JM903" s="188"/>
      <c r="JN903" s="188"/>
      <c r="JO903" s="188"/>
      <c r="JP903" s="188"/>
      <c r="JQ903" s="188"/>
      <c r="JR903" s="188"/>
      <c r="JS903" s="188"/>
      <c r="JT903" s="188"/>
      <c r="JU903" s="188"/>
      <c r="JV903" s="188"/>
      <c r="JW903" s="188"/>
      <c r="JX903" s="188"/>
      <c r="JY903" s="188"/>
      <c r="JZ903" s="188"/>
      <c r="KA903" s="188"/>
      <c r="KB903" s="188"/>
      <c r="KC903" s="188"/>
      <c r="KD903" s="188"/>
      <c r="KE903" s="188"/>
      <c r="KF903" s="188"/>
      <c r="KG903" s="188"/>
      <c r="KH903" s="188"/>
      <c r="KI903" s="188"/>
      <c r="KJ903" s="188"/>
      <c r="KK903" s="188"/>
      <c r="KL903" s="188"/>
      <c r="KM903" s="188"/>
      <c r="KN903" s="188"/>
      <c r="KO903" s="188"/>
      <c r="KP903" s="188"/>
      <c r="KQ903" s="188"/>
      <c r="KR903" s="188"/>
      <c r="KS903" s="188"/>
      <c r="KT903" s="188"/>
      <c r="KU903" s="188"/>
      <c r="KV903" s="188"/>
      <c r="KW903" s="188"/>
      <c r="KX903" s="188"/>
      <c r="KY903" s="188"/>
      <c r="KZ903" s="188"/>
      <c r="LA903" s="188"/>
      <c r="LB903" s="188"/>
      <c r="LC903" s="188"/>
      <c r="LD903" s="188"/>
      <c r="LE903" s="188"/>
      <c r="LF903" s="188"/>
      <c r="LG903" s="188"/>
      <c r="LH903" s="188"/>
      <c r="LI903" s="188"/>
      <c r="LJ903" s="188"/>
      <c r="LK903" s="188"/>
      <c r="LL903" s="188"/>
      <c r="LM903" s="188"/>
      <c r="LN903" s="188"/>
      <c r="LO903" s="188"/>
      <c r="LP903" s="188"/>
      <c r="LQ903" s="188"/>
      <c r="LR903" s="188"/>
      <c r="LS903" s="188"/>
      <c r="LT903" s="188"/>
      <c r="LU903" s="188"/>
      <c r="LV903" s="188"/>
      <c r="LW903" s="188"/>
      <c r="LX903" s="188"/>
      <c r="LY903" s="188"/>
      <c r="LZ903" s="188"/>
      <c r="MA903" s="188"/>
      <c r="MB903" s="188"/>
      <c r="MC903" s="188"/>
      <c r="MD903" s="188"/>
      <c r="ME903" s="188"/>
      <c r="MF903" s="188"/>
      <c r="MG903" s="188"/>
      <c r="MH903" s="188"/>
      <c r="MI903" s="188"/>
      <c r="MJ903" s="188"/>
      <c r="MK903" s="188"/>
      <c r="ML903" s="188"/>
      <c r="MM903" s="188"/>
      <c r="MN903" s="188"/>
      <c r="MO903" s="188"/>
      <c r="MP903" s="188"/>
      <c r="MQ903" s="188"/>
      <c r="MR903" s="188"/>
      <c r="MS903" s="188"/>
      <c r="MT903" s="188"/>
      <c r="MU903" s="188"/>
      <c r="MV903" s="188"/>
      <c r="MW903" s="188"/>
      <c r="MX903" s="188"/>
      <c r="MY903" s="188"/>
      <c r="MZ903" s="188"/>
      <c r="NA903" s="188"/>
      <c r="NB903" s="188"/>
      <c r="NC903" s="188"/>
      <c r="ND903" s="188"/>
      <c r="NE903" s="188"/>
      <c r="NF903" s="188"/>
      <c r="NG903" s="188"/>
      <c r="NH903" s="188"/>
      <c r="NI903" s="188"/>
      <c r="NJ903" s="188"/>
      <c r="NK903" s="188"/>
      <c r="NL903" s="188"/>
      <c r="NM903" s="188"/>
      <c r="NN903" s="188"/>
      <c r="NO903" s="188"/>
      <c r="NP903" s="188"/>
      <c r="NQ903" s="188"/>
      <c r="NR903" s="188"/>
      <c r="NS903" s="188"/>
      <c r="NT903" s="188"/>
      <c r="NU903" s="188"/>
      <c r="NV903" s="188"/>
      <c r="NW903" s="188"/>
      <c r="NX903" s="188"/>
      <c r="NY903" s="188"/>
      <c r="NZ903" s="188"/>
      <c r="OA903" s="188"/>
      <c r="OB903" s="188"/>
      <c r="OC903" s="188"/>
      <c r="OD903" s="188"/>
      <c r="OE903" s="188"/>
      <c r="OF903" s="188"/>
      <c r="OG903" s="188"/>
      <c r="OH903" s="188"/>
      <c r="OI903" s="188"/>
      <c r="OJ903" s="188"/>
      <c r="OK903" s="188"/>
      <c r="OL903" s="188"/>
      <c r="OM903" s="188"/>
      <c r="ON903" s="188"/>
      <c r="OO903" s="188"/>
      <c r="OP903" s="188"/>
      <c r="OQ903" s="188"/>
      <c r="OR903" s="188"/>
      <c r="OS903" s="188"/>
      <c r="OT903" s="188"/>
      <c r="OU903" s="188"/>
      <c r="OV903" s="188"/>
      <c r="OW903" s="188"/>
      <c r="OX903" s="188"/>
      <c r="OY903" s="188"/>
      <c r="OZ903" s="188"/>
      <c r="PA903" s="188"/>
      <c r="PB903" s="188"/>
      <c r="PC903" s="188"/>
      <c r="PD903" s="188"/>
      <c r="PE903" s="188"/>
      <c r="PF903" s="188"/>
      <c r="PG903" s="188"/>
      <c r="PH903" s="188"/>
      <c r="PI903" s="188"/>
      <c r="PJ903" s="188"/>
      <c r="PK903" s="188"/>
      <c r="PL903" s="188"/>
      <c r="PM903" s="188"/>
      <c r="PN903" s="188"/>
      <c r="PO903" s="188"/>
      <c r="PP903" s="188"/>
      <c r="PQ903" s="188"/>
      <c r="PR903" s="188"/>
      <c r="PS903" s="188"/>
      <c r="PT903" s="188"/>
      <c r="PU903" s="188"/>
      <c r="PV903" s="188"/>
      <c r="PW903" s="188"/>
      <c r="PX903" s="188"/>
      <c r="PY903" s="188"/>
      <c r="PZ903" s="188"/>
      <c r="QA903" s="188"/>
      <c r="QB903" s="188"/>
      <c r="QC903" s="188"/>
      <c r="QD903" s="188"/>
      <c r="QE903" s="188"/>
      <c r="QF903" s="188"/>
      <c r="QG903" s="188"/>
      <c r="QH903" s="188"/>
      <c r="QI903" s="188"/>
      <c r="QJ903" s="188"/>
      <c r="QK903" s="188"/>
      <c r="QL903" s="188"/>
      <c r="QM903" s="188"/>
      <c r="QN903" s="188"/>
      <c r="QO903" s="188"/>
      <c r="QP903" s="188"/>
      <c r="QQ903" s="188"/>
      <c r="QR903" s="188"/>
      <c r="QS903" s="188"/>
      <c r="QT903" s="188"/>
      <c r="QU903" s="188"/>
      <c r="QV903" s="188"/>
      <c r="QW903" s="188"/>
      <c r="QX903" s="188"/>
      <c r="QY903" s="188"/>
      <c r="QZ903" s="188"/>
      <c r="RA903" s="188"/>
      <c r="RB903" s="188"/>
      <c r="RC903" s="188"/>
      <c r="RD903" s="188"/>
      <c r="RE903" s="188"/>
      <c r="RF903" s="188"/>
      <c r="RG903" s="188"/>
      <c r="RH903" s="188"/>
      <c r="RI903" s="188"/>
      <c r="RJ903" s="188"/>
      <c r="RK903" s="188"/>
      <c r="RL903" s="188"/>
      <c r="RM903" s="188"/>
      <c r="RN903" s="188"/>
      <c r="RO903" s="188"/>
      <c r="RP903" s="188"/>
      <c r="RQ903" s="188"/>
      <c r="RR903" s="188"/>
      <c r="RS903" s="188"/>
      <c r="RT903" s="188"/>
      <c r="RU903" s="188"/>
      <c r="RV903" s="188"/>
      <c r="RW903" s="188"/>
      <c r="RX903" s="188"/>
      <c r="RY903" s="188"/>
      <c r="RZ903" s="188"/>
      <c r="SA903" s="188"/>
      <c r="SB903" s="188"/>
      <c r="SC903" s="188"/>
      <c r="SD903" s="188"/>
      <c r="SE903" s="188"/>
      <c r="SF903" s="188"/>
      <c r="SG903" s="188"/>
      <c r="SH903" s="188"/>
      <c r="SI903" s="188"/>
      <c r="SJ903" s="188"/>
      <c r="SK903" s="188"/>
      <c r="SL903" s="188"/>
      <c r="SM903" s="188"/>
      <c r="SN903" s="188"/>
      <c r="SO903" s="188"/>
      <c r="SP903" s="188"/>
      <c r="SQ903" s="188"/>
      <c r="SR903" s="188"/>
      <c r="SS903" s="188"/>
      <c r="ST903" s="188"/>
      <c r="SU903" s="188"/>
      <c r="SV903" s="188"/>
      <c r="SW903" s="188"/>
      <c r="SX903" s="188"/>
      <c r="SY903" s="188"/>
      <c r="SZ903" s="188"/>
      <c r="TA903" s="188"/>
      <c r="TB903" s="188"/>
      <c r="TC903" s="188"/>
      <c r="TD903" s="188"/>
      <c r="TE903" s="188"/>
      <c r="TF903" s="188"/>
      <c r="TG903" s="188"/>
      <c r="TH903" s="188"/>
      <c r="TI903" s="188"/>
      <c r="TJ903" s="188"/>
      <c r="TK903" s="188"/>
      <c r="TL903" s="188"/>
      <c r="TM903" s="188"/>
      <c r="TN903" s="188"/>
      <c r="TO903" s="188"/>
      <c r="TP903" s="188"/>
      <c r="TQ903" s="188"/>
      <c r="TR903" s="188"/>
      <c r="TS903" s="188"/>
      <c r="TT903" s="188"/>
      <c r="TU903" s="188"/>
      <c r="TV903" s="188"/>
      <c r="TW903" s="188"/>
      <c r="TX903" s="188"/>
      <c r="TY903" s="188"/>
      <c r="TZ903" s="188"/>
      <c r="UA903" s="188"/>
      <c r="UB903" s="188"/>
      <c r="UC903" s="188"/>
      <c r="UD903" s="188"/>
      <c r="UE903" s="188"/>
      <c r="UF903" s="188"/>
      <c r="UG903" s="188"/>
      <c r="UH903" s="188"/>
      <c r="UI903" s="188"/>
      <c r="UJ903" s="188"/>
      <c r="UK903" s="188"/>
      <c r="UL903" s="188"/>
      <c r="UM903" s="188"/>
      <c r="UN903" s="188"/>
      <c r="UO903" s="188"/>
      <c r="UP903" s="188"/>
      <c r="UQ903" s="188"/>
      <c r="UR903" s="188"/>
      <c r="US903" s="188"/>
      <c r="UT903" s="188"/>
      <c r="UU903" s="188"/>
      <c r="UV903" s="188"/>
      <c r="UW903" s="188"/>
      <c r="UX903" s="188"/>
      <c r="UY903" s="188"/>
      <c r="UZ903" s="188"/>
      <c r="VA903" s="188"/>
      <c r="VB903" s="188"/>
      <c r="VC903" s="188"/>
      <c r="VD903" s="188"/>
      <c r="VE903" s="188"/>
      <c r="VF903" s="188"/>
      <c r="VG903" s="188"/>
      <c r="VH903" s="188"/>
      <c r="VI903" s="188"/>
      <c r="VJ903" s="188"/>
      <c r="VK903" s="188"/>
      <c r="VL903" s="188"/>
      <c r="VM903" s="188"/>
      <c r="VN903" s="188"/>
      <c r="VO903" s="188"/>
      <c r="VP903" s="188"/>
      <c r="VQ903" s="188"/>
      <c r="VR903" s="188"/>
      <c r="VS903" s="188"/>
      <c r="VT903" s="188"/>
      <c r="VU903" s="188"/>
      <c r="VV903" s="188"/>
      <c r="VW903" s="188"/>
      <c r="VX903" s="188"/>
      <c r="VY903" s="188"/>
      <c r="VZ903" s="188"/>
      <c r="WA903" s="188"/>
      <c r="WB903" s="188"/>
      <c r="WC903" s="188"/>
      <c r="WD903" s="188"/>
      <c r="WE903" s="188"/>
      <c r="WF903" s="188"/>
      <c r="WG903" s="188"/>
      <c r="WH903" s="188"/>
      <c r="WI903" s="188"/>
      <c r="WJ903" s="188"/>
      <c r="WK903" s="188"/>
      <c r="WL903" s="188"/>
      <c r="WM903" s="188"/>
      <c r="WN903" s="188"/>
      <c r="WO903" s="188"/>
      <c r="WP903" s="188"/>
      <c r="WQ903" s="188"/>
      <c r="WR903" s="188"/>
      <c r="WS903" s="188"/>
      <c r="WT903" s="188"/>
      <c r="WU903" s="188"/>
      <c r="WV903" s="188"/>
      <c r="WW903" s="188"/>
      <c r="WX903" s="188"/>
      <c r="WY903" s="188"/>
      <c r="WZ903" s="188"/>
      <c r="XA903" s="188"/>
      <c r="XB903" s="188"/>
      <c r="XC903" s="188"/>
      <c r="XD903" s="188"/>
      <c r="XE903" s="188"/>
      <c r="XF903" s="188"/>
      <c r="XG903" s="188"/>
      <c r="XH903" s="188"/>
      <c r="XI903" s="188"/>
      <c r="XJ903" s="188"/>
      <c r="XK903" s="188"/>
      <c r="XL903" s="188"/>
      <c r="XM903" s="188"/>
      <c r="XN903" s="188"/>
      <c r="XO903" s="188"/>
      <c r="XP903" s="188"/>
      <c r="XQ903" s="188"/>
      <c r="XR903" s="188"/>
      <c r="XS903" s="188"/>
      <c r="XT903" s="188"/>
      <c r="XU903" s="188"/>
      <c r="XV903" s="188"/>
      <c r="XW903" s="188"/>
      <c r="XX903" s="188"/>
      <c r="XY903" s="188"/>
      <c r="XZ903" s="188"/>
      <c r="YA903" s="188"/>
      <c r="YB903" s="188"/>
      <c r="YC903" s="188"/>
      <c r="YD903" s="188"/>
      <c r="YE903" s="188"/>
      <c r="YF903" s="188"/>
      <c r="YG903" s="188"/>
      <c r="YH903" s="188"/>
      <c r="YI903" s="188"/>
      <c r="YJ903" s="188"/>
      <c r="YK903" s="188"/>
      <c r="YL903" s="188"/>
      <c r="YM903" s="188"/>
      <c r="YN903" s="188"/>
      <c r="YO903" s="188"/>
      <c r="YP903" s="188"/>
      <c r="YQ903" s="188"/>
      <c r="YR903" s="188"/>
      <c r="YS903" s="188"/>
      <c r="YT903" s="188"/>
      <c r="YU903" s="188"/>
      <c r="YV903" s="188"/>
      <c r="YW903" s="188"/>
      <c r="YX903" s="188"/>
      <c r="YY903" s="188"/>
      <c r="YZ903" s="188"/>
      <c r="ZA903" s="188"/>
      <c r="ZB903" s="188"/>
      <c r="ZC903" s="188"/>
      <c r="ZD903" s="188"/>
      <c r="ZE903" s="188"/>
      <c r="ZF903" s="188"/>
      <c r="ZG903" s="188"/>
      <c r="ZH903" s="188"/>
      <c r="ZI903" s="188"/>
      <c r="ZJ903" s="188"/>
      <c r="ZK903" s="188"/>
      <c r="ZL903" s="188"/>
      <c r="ZM903" s="188"/>
      <c r="ZN903" s="188"/>
      <c r="ZO903" s="188"/>
      <c r="ZP903" s="188"/>
      <c r="ZQ903" s="188"/>
      <c r="ZR903" s="188"/>
      <c r="ZS903" s="188"/>
      <c r="ZT903" s="188"/>
      <c r="ZU903" s="188"/>
      <c r="ZV903" s="188"/>
      <c r="ZW903" s="188"/>
      <c r="ZX903" s="188"/>
      <c r="ZY903" s="188"/>
      <c r="ZZ903" s="188"/>
      <c r="AAA903" s="188"/>
      <c r="AAB903" s="188"/>
      <c r="AAC903" s="188"/>
      <c r="AAD903" s="188"/>
      <c r="AAE903" s="188"/>
      <c r="AAF903" s="188"/>
      <c r="AAG903" s="188"/>
      <c r="AAH903" s="188"/>
      <c r="AAI903" s="188"/>
      <c r="AAJ903" s="188"/>
      <c r="AAK903" s="188"/>
      <c r="AAL903" s="188"/>
      <c r="AAM903" s="188"/>
      <c r="AAN903" s="188"/>
      <c r="AAO903" s="188"/>
      <c r="AAP903" s="188"/>
      <c r="AAQ903" s="188"/>
      <c r="AAR903" s="188"/>
      <c r="AAS903" s="188"/>
      <c r="AAT903" s="188"/>
      <c r="AAU903" s="188"/>
      <c r="AAV903" s="188"/>
      <c r="AAW903" s="188"/>
      <c r="AAX903" s="188"/>
      <c r="AAY903" s="188"/>
      <c r="AAZ903" s="188"/>
      <c r="ABA903" s="188"/>
      <c r="ABB903" s="188"/>
      <c r="ABC903" s="188"/>
      <c r="ABD903" s="188"/>
      <c r="ABE903" s="188"/>
      <c r="ABF903" s="188"/>
      <c r="ABG903" s="188"/>
      <c r="ABH903" s="188"/>
      <c r="ABI903" s="188"/>
      <c r="ABJ903" s="188"/>
      <c r="ABK903" s="188"/>
      <c r="ABL903" s="188"/>
      <c r="ABM903" s="188"/>
      <c r="ABN903" s="188"/>
      <c r="ABO903" s="188"/>
      <c r="ABP903" s="188"/>
      <c r="ABQ903" s="188"/>
      <c r="ABR903" s="188"/>
      <c r="ABS903" s="188"/>
      <c r="ABT903" s="188"/>
      <c r="ABU903" s="188"/>
      <c r="ABV903" s="188"/>
      <c r="ABW903" s="188"/>
      <c r="ABX903" s="188"/>
      <c r="ABY903" s="188"/>
      <c r="ABZ903" s="188"/>
      <c r="ACA903" s="188"/>
      <c r="ACB903" s="188"/>
      <c r="ACC903" s="188"/>
      <c r="ACD903" s="188"/>
      <c r="ACE903" s="188"/>
      <c r="ACF903" s="188"/>
      <c r="ACG903" s="188"/>
      <c r="ACH903" s="188"/>
      <c r="ACI903" s="188"/>
      <c r="ACJ903" s="188"/>
      <c r="ACK903" s="188"/>
      <c r="ACL903" s="188"/>
      <c r="ACM903" s="188"/>
      <c r="ACN903" s="188"/>
      <c r="ACO903" s="188"/>
      <c r="ACP903" s="188"/>
      <c r="ACQ903" s="188"/>
      <c r="ACR903" s="188"/>
      <c r="ACS903" s="188"/>
      <c r="ACT903" s="188"/>
      <c r="ACU903" s="188"/>
      <c r="ACV903" s="188"/>
      <c r="ACW903" s="188"/>
      <c r="ACX903" s="188"/>
      <c r="ACY903" s="188"/>
      <c r="ACZ903" s="188"/>
      <c r="ADA903" s="188"/>
      <c r="ADB903" s="188"/>
      <c r="ADC903" s="188"/>
      <c r="ADD903" s="188"/>
      <c r="ADE903" s="188"/>
      <c r="ADF903" s="188"/>
      <c r="ADG903" s="188"/>
      <c r="ADH903" s="188"/>
      <c r="ADI903" s="188"/>
      <c r="ADJ903" s="188"/>
      <c r="ADK903" s="188"/>
      <c r="ADL903" s="188"/>
      <c r="ADM903" s="188"/>
      <c r="ADN903" s="188"/>
      <c r="ADO903" s="188"/>
      <c r="ADP903" s="188"/>
      <c r="ADQ903" s="188"/>
      <c r="ADR903" s="188"/>
      <c r="ADS903" s="188"/>
      <c r="ADT903" s="188"/>
      <c r="ADU903" s="188"/>
      <c r="ADV903" s="188"/>
      <c r="ADW903" s="188"/>
      <c r="ADX903" s="188"/>
      <c r="ADY903" s="188"/>
      <c r="ADZ903" s="188"/>
      <c r="AEA903" s="188"/>
      <c r="AEB903" s="188"/>
      <c r="AEC903" s="188"/>
      <c r="AED903" s="188"/>
      <c r="AEE903" s="188"/>
      <c r="AEF903" s="188"/>
      <c r="AEG903" s="188"/>
      <c r="AEH903" s="188"/>
      <c r="AEI903" s="188"/>
      <c r="AEJ903" s="188"/>
      <c r="AEK903" s="188"/>
      <c r="AEL903" s="188"/>
      <c r="AEM903" s="188"/>
      <c r="AEN903" s="188"/>
      <c r="AEO903" s="188"/>
      <c r="AEP903" s="188"/>
      <c r="AEQ903" s="188"/>
      <c r="AER903" s="188"/>
      <c r="AES903" s="188"/>
      <c r="AET903" s="188"/>
      <c r="AEU903" s="188"/>
      <c r="AEV903" s="188"/>
      <c r="AEW903" s="188"/>
      <c r="AEX903" s="188"/>
      <c r="AEY903" s="188"/>
      <c r="AEZ903" s="188"/>
      <c r="AFA903" s="188"/>
      <c r="AFB903" s="188"/>
      <c r="AFC903" s="188"/>
      <c r="AFD903" s="188"/>
      <c r="AFE903" s="188"/>
      <c r="AFF903" s="188"/>
      <c r="AFG903" s="188"/>
      <c r="AFH903" s="188"/>
      <c r="AFI903" s="188"/>
      <c r="AFJ903" s="188"/>
      <c r="AFK903" s="188"/>
      <c r="AFL903" s="188"/>
      <c r="AFM903" s="188"/>
      <c r="AFN903" s="188"/>
      <c r="AFO903" s="188"/>
      <c r="AFP903" s="188"/>
      <c r="AFQ903" s="188"/>
      <c r="AFR903" s="188"/>
      <c r="AFS903" s="188"/>
      <c r="AFT903" s="188"/>
      <c r="AFU903" s="188"/>
      <c r="AFV903" s="188"/>
      <c r="AFW903" s="188"/>
      <c r="AFX903" s="188"/>
      <c r="AFY903" s="188"/>
      <c r="AFZ903" s="188"/>
      <c r="AGA903" s="188"/>
      <c r="AGB903" s="188"/>
      <c r="AGC903" s="188"/>
      <c r="AGD903" s="188"/>
      <c r="AGE903" s="188"/>
      <c r="AGF903" s="188"/>
      <c r="AGG903" s="188"/>
      <c r="AGH903" s="188"/>
      <c r="AGI903" s="188"/>
      <c r="AGJ903" s="188"/>
      <c r="AGK903" s="188"/>
      <c r="AGL903" s="188"/>
      <c r="AGM903" s="188"/>
      <c r="AGN903" s="188"/>
      <c r="AGO903" s="188"/>
      <c r="AGP903" s="188"/>
      <c r="AGQ903" s="188"/>
      <c r="AGR903" s="188"/>
      <c r="AGS903" s="188"/>
      <c r="AGT903" s="188"/>
      <c r="AGU903" s="188"/>
      <c r="AGV903" s="188"/>
      <c r="AGW903" s="188"/>
      <c r="AGX903" s="188"/>
      <c r="AGY903" s="188"/>
      <c r="AGZ903" s="188"/>
      <c r="AHA903" s="188"/>
      <c r="AHB903" s="188"/>
      <c r="AHC903" s="188"/>
      <c r="AHD903" s="188"/>
      <c r="AHE903" s="188"/>
      <c r="AHF903" s="188"/>
      <c r="AHG903" s="188"/>
      <c r="AHH903" s="188"/>
      <c r="AHI903" s="188"/>
      <c r="AHJ903" s="188"/>
      <c r="AHK903" s="188"/>
      <c r="AHL903" s="188"/>
      <c r="AHM903" s="188"/>
      <c r="AHN903" s="188"/>
      <c r="AHO903" s="188"/>
      <c r="AHP903" s="188"/>
      <c r="AHQ903" s="188"/>
      <c r="AHR903" s="188"/>
      <c r="AHS903" s="188"/>
      <c r="AHT903" s="188"/>
      <c r="AHU903" s="188"/>
      <c r="AHV903" s="188"/>
      <c r="AHW903" s="188"/>
      <c r="AHX903" s="188"/>
      <c r="AHY903" s="188"/>
      <c r="AHZ903" s="188"/>
      <c r="AIA903" s="188"/>
      <c r="AIB903" s="188"/>
      <c r="AIC903" s="188"/>
      <c r="AID903" s="188"/>
      <c r="AIE903" s="188"/>
      <c r="AIF903" s="188"/>
      <c r="AIG903" s="188"/>
      <c r="AIH903" s="188"/>
      <c r="AII903" s="188"/>
      <c r="AIJ903" s="188"/>
      <c r="AIK903" s="188"/>
      <c r="AIL903" s="188"/>
      <c r="AIM903" s="188"/>
      <c r="AIN903" s="188"/>
      <c r="AIO903" s="188"/>
      <c r="AIP903" s="188"/>
      <c r="AIQ903" s="188"/>
      <c r="AIR903" s="188"/>
      <c r="AIS903" s="188"/>
      <c r="AIT903" s="188"/>
      <c r="AIU903" s="188"/>
      <c r="AIV903" s="188"/>
      <c r="AIW903" s="188"/>
      <c r="AIX903" s="188"/>
      <c r="AIY903" s="188"/>
      <c r="AIZ903" s="188"/>
      <c r="AJA903" s="188"/>
      <c r="AJB903" s="188"/>
      <c r="AJC903" s="188"/>
      <c r="AJD903" s="188"/>
      <c r="AJE903" s="188"/>
      <c r="AJF903" s="188"/>
      <c r="AJG903" s="188"/>
      <c r="AJH903" s="188"/>
      <c r="AJI903" s="188"/>
      <c r="AJJ903" s="188"/>
      <c r="AJK903" s="188"/>
      <c r="AJL903" s="188"/>
      <c r="AJM903" s="188"/>
      <c r="AJN903" s="188"/>
      <c r="AJO903" s="188"/>
      <c r="AJP903" s="188"/>
      <c r="AJQ903" s="188"/>
      <c r="AJR903" s="188"/>
      <c r="AJS903" s="188"/>
      <c r="AJT903" s="188"/>
      <c r="AJU903" s="188"/>
      <c r="AJV903" s="188"/>
      <c r="AJW903" s="188"/>
      <c r="AJX903" s="188"/>
      <c r="AJY903" s="188"/>
      <c r="AJZ903" s="188"/>
      <c r="AKA903" s="188"/>
      <c r="AKB903" s="188"/>
      <c r="AKC903" s="188"/>
      <c r="AKD903" s="188"/>
      <c r="AKE903" s="188"/>
      <c r="AKF903" s="188"/>
      <c r="AKG903" s="188"/>
      <c r="AKH903" s="188"/>
      <c r="AKI903" s="188"/>
      <c r="AKJ903" s="188"/>
      <c r="AKK903" s="188"/>
      <c r="AKL903" s="188"/>
      <c r="AKM903" s="188"/>
      <c r="AKN903" s="188"/>
      <c r="AKO903" s="188"/>
      <c r="AKP903" s="188"/>
      <c r="AKQ903" s="188"/>
      <c r="AKR903" s="188"/>
      <c r="AKS903" s="188"/>
      <c r="AKT903" s="188"/>
      <c r="AKU903" s="188"/>
      <c r="AKV903" s="188"/>
      <c r="AKW903" s="188"/>
      <c r="AKX903" s="188"/>
      <c r="AKY903" s="188"/>
      <c r="AKZ903" s="188"/>
      <c r="ALA903" s="188"/>
      <c r="ALB903" s="188"/>
      <c r="ALC903" s="188"/>
      <c r="ALD903" s="188"/>
      <c r="ALE903" s="188"/>
      <c r="ALF903" s="188"/>
      <c r="ALG903" s="188"/>
      <c r="ALH903" s="188"/>
      <c r="ALI903" s="188"/>
      <c r="ALJ903" s="188"/>
      <c r="ALK903" s="188"/>
      <c r="ALL903" s="188"/>
      <c r="ALM903" s="188"/>
      <c r="ALN903" s="188"/>
      <c r="ALO903" s="188"/>
      <c r="ALP903" s="188"/>
      <c r="ALQ903" s="188"/>
      <c r="ALR903" s="188"/>
      <c r="ALS903" s="188"/>
      <c r="ALT903" s="188"/>
      <c r="ALU903" s="188"/>
      <c r="ALV903" s="188"/>
      <c r="ALW903" s="188"/>
      <c r="ALX903" s="188"/>
      <c r="ALY903" s="188"/>
      <c r="ALZ903" s="188"/>
      <c r="AMA903" s="188"/>
      <c r="AMB903" s="188"/>
      <c r="AMC903" s="188"/>
      <c r="AMD903" s="188"/>
      <c r="AME903" s="188"/>
      <c r="AMF903" s="188"/>
      <c r="AMG903" s="188"/>
      <c r="AMH903" s="188"/>
      <c r="AMI903" s="188"/>
      <c r="AMJ903" s="188"/>
      <c r="AMK903" s="188"/>
    </row>
    <row r="904" spans="1:1025" ht="90">
      <c r="A904" s="11">
        <v>901</v>
      </c>
      <c r="B904" s="12" t="s">
        <v>2</v>
      </c>
      <c r="C904" s="13" t="s">
        <v>74</v>
      </c>
      <c r="D904" s="12" t="s">
        <v>156</v>
      </c>
      <c r="E904" s="12" t="s">
        <v>4536</v>
      </c>
      <c r="F904" s="12" t="s">
        <v>953</v>
      </c>
      <c r="G904" s="12" t="s">
        <v>998</v>
      </c>
      <c r="H904" s="12" t="s">
        <v>1510</v>
      </c>
      <c r="I904" s="12" t="s">
        <v>4537</v>
      </c>
      <c r="J904" s="12" t="s">
        <v>2468</v>
      </c>
      <c r="K904" s="12"/>
      <c r="L904" s="14"/>
      <c r="M904" s="67" t="s">
        <v>5462</v>
      </c>
    </row>
    <row r="905" spans="1:1025" ht="45">
      <c r="A905" s="11">
        <v>902</v>
      </c>
      <c r="B905" s="11" t="s">
        <v>2</v>
      </c>
      <c r="C905" s="11" t="s">
        <v>74</v>
      </c>
      <c r="D905" s="12" t="s">
        <v>156</v>
      </c>
      <c r="E905" s="11" t="s">
        <v>4538</v>
      </c>
      <c r="F905" s="12" t="s">
        <v>953</v>
      </c>
      <c r="G905" s="11" t="s">
        <v>978</v>
      </c>
      <c r="H905" s="11" t="s">
        <v>4539</v>
      </c>
      <c r="I905" s="11" t="s">
        <v>4540</v>
      </c>
      <c r="J905" s="12" t="s">
        <v>2468</v>
      </c>
      <c r="K905" s="11"/>
      <c r="L905" s="11"/>
      <c r="M905" s="11"/>
    </row>
    <row r="906" spans="1:1025" ht="90">
      <c r="A906" s="11">
        <v>903</v>
      </c>
      <c r="B906" s="11" t="s">
        <v>2</v>
      </c>
      <c r="C906" s="11" t="s">
        <v>74</v>
      </c>
      <c r="D906" s="12" t="s">
        <v>156</v>
      </c>
      <c r="E906" s="11" t="s">
        <v>4541</v>
      </c>
      <c r="F906" s="12" t="s">
        <v>953</v>
      </c>
      <c r="G906" s="11" t="s">
        <v>978</v>
      </c>
      <c r="H906" s="11" t="s">
        <v>4542</v>
      </c>
      <c r="I906" s="11" t="s">
        <v>4543</v>
      </c>
      <c r="J906" s="12" t="s">
        <v>2469</v>
      </c>
      <c r="K906" s="11" t="s">
        <v>4544</v>
      </c>
      <c r="L906" s="11" t="s">
        <v>4545</v>
      </c>
      <c r="M906" s="11"/>
    </row>
    <row r="907" spans="1:1025" ht="67.5">
      <c r="A907" s="11">
        <v>904</v>
      </c>
      <c r="B907" s="11" t="s">
        <v>2</v>
      </c>
      <c r="C907" s="11" t="s">
        <v>74</v>
      </c>
      <c r="D907" s="12" t="s">
        <v>156</v>
      </c>
      <c r="E907" s="11" t="s">
        <v>4546</v>
      </c>
      <c r="F907" s="12" t="s">
        <v>953</v>
      </c>
      <c r="G907" s="11" t="s">
        <v>1002</v>
      </c>
      <c r="H907" s="11" t="s">
        <v>4547</v>
      </c>
      <c r="I907" s="11" t="s">
        <v>4548</v>
      </c>
      <c r="J907" s="12" t="s">
        <v>2469</v>
      </c>
      <c r="K907" s="11"/>
      <c r="L907" s="11"/>
      <c r="M907" s="11"/>
    </row>
    <row r="908" spans="1:1025" ht="135">
      <c r="A908" s="11">
        <v>905</v>
      </c>
      <c r="B908" s="12" t="s">
        <v>3</v>
      </c>
      <c r="C908" s="13" t="s">
        <v>74</v>
      </c>
      <c r="D908" s="12" t="s">
        <v>156</v>
      </c>
      <c r="E908" s="12" t="s">
        <v>4549</v>
      </c>
      <c r="F908" s="12" t="s">
        <v>953</v>
      </c>
      <c r="G908" s="12" t="s">
        <v>971</v>
      </c>
      <c r="H908" s="12" t="s">
        <v>1510</v>
      </c>
      <c r="I908" s="12" t="s">
        <v>4550</v>
      </c>
      <c r="J908" s="12" t="s">
        <v>2469</v>
      </c>
      <c r="K908" s="12"/>
      <c r="L908" s="16"/>
      <c r="M908" s="8"/>
    </row>
    <row r="909" spans="1:1025" ht="45">
      <c r="A909" s="11">
        <v>906</v>
      </c>
      <c r="B909" s="12" t="s">
        <v>3</v>
      </c>
      <c r="C909" s="13" t="s">
        <v>74</v>
      </c>
      <c r="D909" s="12" t="s">
        <v>156</v>
      </c>
      <c r="E909" s="12" t="s">
        <v>4551</v>
      </c>
      <c r="F909" s="12" t="s">
        <v>953</v>
      </c>
      <c r="G909" s="12" t="s">
        <v>971</v>
      </c>
      <c r="H909" s="12" t="s">
        <v>1510</v>
      </c>
      <c r="I909" s="12" t="s">
        <v>4552</v>
      </c>
      <c r="J909" s="12" t="s">
        <v>2469</v>
      </c>
      <c r="K909" s="12" t="s">
        <v>4553</v>
      </c>
      <c r="L909" s="16" t="s">
        <v>4554</v>
      </c>
      <c r="M909" s="67" t="s">
        <v>5464</v>
      </c>
    </row>
    <row r="910" spans="1:1025" ht="45">
      <c r="A910" s="11">
        <v>907</v>
      </c>
      <c r="B910" s="13" t="s">
        <v>3</v>
      </c>
      <c r="C910" s="13" t="s">
        <v>74</v>
      </c>
      <c r="D910" s="12" t="s">
        <v>156</v>
      </c>
      <c r="E910" s="12" t="s">
        <v>4555</v>
      </c>
      <c r="F910" s="12" t="s">
        <v>953</v>
      </c>
      <c r="G910" s="12" t="s">
        <v>966</v>
      </c>
      <c r="H910" s="12" t="s">
        <v>1510</v>
      </c>
      <c r="I910" s="12" t="s">
        <v>4556</v>
      </c>
      <c r="J910" s="12" t="s">
        <v>2469</v>
      </c>
      <c r="K910" s="12" t="s">
        <v>2897</v>
      </c>
      <c r="L910" s="16" t="s">
        <v>4557</v>
      </c>
      <c r="M910" s="67" t="s">
        <v>5463</v>
      </c>
    </row>
    <row r="911" spans="1:1025" ht="67.5">
      <c r="A911" s="11">
        <v>908</v>
      </c>
      <c r="B911" s="12" t="s">
        <v>3</v>
      </c>
      <c r="C911" s="13" t="s">
        <v>74</v>
      </c>
      <c r="D911" s="12" t="s">
        <v>156</v>
      </c>
      <c r="E911" s="12" t="s">
        <v>4558</v>
      </c>
      <c r="F911" s="12" t="s">
        <v>953</v>
      </c>
      <c r="G911" s="12" t="s">
        <v>966</v>
      </c>
      <c r="H911" s="12" t="s">
        <v>4559</v>
      </c>
      <c r="I911" s="12" t="s">
        <v>4560</v>
      </c>
      <c r="J911" s="12" t="s">
        <v>2468</v>
      </c>
      <c r="K911" s="12"/>
      <c r="L911" s="16"/>
      <c r="M911" s="8"/>
    </row>
    <row r="912" spans="1:1025" ht="45">
      <c r="A912" s="11">
        <v>909</v>
      </c>
      <c r="B912" s="12" t="s">
        <v>7</v>
      </c>
      <c r="C912" s="13" t="s">
        <v>74</v>
      </c>
      <c r="D912" s="12" t="s">
        <v>156</v>
      </c>
      <c r="E912" s="12" t="s">
        <v>796</v>
      </c>
      <c r="F912" s="12" t="s">
        <v>953</v>
      </c>
      <c r="G912" s="12" t="s">
        <v>972</v>
      </c>
      <c r="H912" s="12" t="s">
        <v>1510</v>
      </c>
      <c r="I912" s="12" t="s">
        <v>2102</v>
      </c>
      <c r="J912" s="12" t="s">
        <v>2469</v>
      </c>
      <c r="K912" s="12"/>
      <c r="L912" s="16"/>
      <c r="M912" s="8"/>
    </row>
    <row r="913" spans="1:13" ht="67.5">
      <c r="A913" s="11">
        <v>910</v>
      </c>
      <c r="B913" s="11" t="s">
        <v>7</v>
      </c>
      <c r="C913" s="11" t="s">
        <v>74</v>
      </c>
      <c r="D913" s="12" t="s">
        <v>156</v>
      </c>
      <c r="E913" s="11" t="s">
        <v>4561</v>
      </c>
      <c r="F913" s="12" t="s">
        <v>953</v>
      </c>
      <c r="G913" s="11" t="s">
        <v>994</v>
      </c>
      <c r="H913" s="12" t="s">
        <v>1510</v>
      </c>
      <c r="I913" s="11" t="s">
        <v>4562</v>
      </c>
      <c r="J913" s="12" t="s">
        <v>2469</v>
      </c>
      <c r="K913" s="11" t="s">
        <v>4563</v>
      </c>
      <c r="L913" s="11" t="s">
        <v>4564</v>
      </c>
      <c r="M913" s="11"/>
    </row>
    <row r="914" spans="1:13" ht="67.5">
      <c r="A914" s="11">
        <v>911</v>
      </c>
      <c r="B914" s="11" t="s">
        <v>7</v>
      </c>
      <c r="C914" s="11" t="s">
        <v>74</v>
      </c>
      <c r="D914" s="12" t="s">
        <v>156</v>
      </c>
      <c r="E914" s="11" t="s">
        <v>797</v>
      </c>
      <c r="F914" s="12" t="s">
        <v>953</v>
      </c>
      <c r="G914" s="11" t="s">
        <v>994</v>
      </c>
      <c r="H914" s="12" t="s">
        <v>1510</v>
      </c>
      <c r="I914" s="11" t="s">
        <v>2103</v>
      </c>
      <c r="J914" s="12" t="s">
        <v>2469</v>
      </c>
      <c r="K914" s="11" t="s">
        <v>2898</v>
      </c>
      <c r="L914" s="11" t="s">
        <v>3386</v>
      </c>
      <c r="M914" s="11"/>
    </row>
    <row r="915" spans="1:13" ht="45">
      <c r="A915" s="11">
        <v>912</v>
      </c>
      <c r="B915" s="12" t="s">
        <v>4</v>
      </c>
      <c r="C915" s="13" t="s">
        <v>74</v>
      </c>
      <c r="D915" s="12" t="s">
        <v>156</v>
      </c>
      <c r="E915" s="12" t="s">
        <v>798</v>
      </c>
      <c r="F915" s="12" t="s">
        <v>953</v>
      </c>
      <c r="G915" s="12" t="s">
        <v>972</v>
      </c>
      <c r="H915" s="12" t="s">
        <v>1511</v>
      </c>
      <c r="I915" s="12" t="s">
        <v>2104</v>
      </c>
      <c r="J915" s="12" t="s">
        <v>2469</v>
      </c>
      <c r="K915" s="12"/>
      <c r="L915" s="16"/>
      <c r="M915" s="8"/>
    </row>
    <row r="916" spans="1:13" ht="45">
      <c r="A916" s="11">
        <v>913</v>
      </c>
      <c r="B916" s="12" t="s">
        <v>4</v>
      </c>
      <c r="C916" s="13" t="s">
        <v>74</v>
      </c>
      <c r="D916" s="12" t="s">
        <v>156</v>
      </c>
      <c r="E916" s="12" t="s">
        <v>799</v>
      </c>
      <c r="F916" s="12" t="s">
        <v>953</v>
      </c>
      <c r="G916" s="12" t="s">
        <v>974</v>
      </c>
      <c r="H916" s="13" t="s">
        <v>1512</v>
      </c>
      <c r="I916" s="12" t="s">
        <v>2105</v>
      </c>
      <c r="J916" s="12" t="s">
        <v>2469</v>
      </c>
      <c r="K916" s="12"/>
      <c r="L916" s="16"/>
      <c r="M916" s="8"/>
    </row>
    <row r="917" spans="1:13" ht="45">
      <c r="A917" s="11">
        <v>914</v>
      </c>
      <c r="B917" s="13" t="s">
        <v>4</v>
      </c>
      <c r="C917" s="13" t="s">
        <v>74</v>
      </c>
      <c r="D917" s="12" t="s">
        <v>156</v>
      </c>
      <c r="E917" s="12" t="s">
        <v>800</v>
      </c>
      <c r="F917" s="12" t="s">
        <v>953</v>
      </c>
      <c r="G917" s="12" t="s">
        <v>966</v>
      </c>
      <c r="H917" s="12" t="s">
        <v>1513</v>
      </c>
      <c r="I917" s="12" t="s">
        <v>2106</v>
      </c>
      <c r="J917" s="12" t="s">
        <v>2469</v>
      </c>
      <c r="K917" s="12"/>
      <c r="L917" s="16"/>
      <c r="M917" s="8"/>
    </row>
    <row r="918" spans="1:13" ht="45">
      <c r="A918" s="11">
        <v>915</v>
      </c>
      <c r="B918" s="12" t="s">
        <v>4</v>
      </c>
      <c r="C918" s="13" t="s">
        <v>74</v>
      </c>
      <c r="D918" s="12" t="s">
        <v>156</v>
      </c>
      <c r="E918" s="12" t="s">
        <v>801</v>
      </c>
      <c r="F918" s="12" t="s">
        <v>953</v>
      </c>
      <c r="G918" s="12" t="s">
        <v>968</v>
      </c>
      <c r="H918" s="12" t="s">
        <v>1514</v>
      </c>
      <c r="I918" s="12" t="s">
        <v>2107</v>
      </c>
      <c r="J918" s="12" t="s">
        <v>2469</v>
      </c>
      <c r="K918" s="12"/>
      <c r="L918" s="16"/>
      <c r="M918" s="8"/>
    </row>
    <row r="919" spans="1:13" ht="67.5">
      <c r="A919" s="11">
        <v>916</v>
      </c>
      <c r="B919" s="13" t="s">
        <v>4</v>
      </c>
      <c r="C919" s="13" t="s">
        <v>74</v>
      </c>
      <c r="D919" s="12" t="s">
        <v>156</v>
      </c>
      <c r="E919" s="12" t="s">
        <v>4565</v>
      </c>
      <c r="F919" s="12" t="s">
        <v>953</v>
      </c>
      <c r="G919" s="12" t="s">
        <v>968</v>
      </c>
      <c r="H919" s="12" t="s">
        <v>1510</v>
      </c>
      <c r="I919" s="12" t="s">
        <v>4566</v>
      </c>
      <c r="J919" s="12" t="s">
        <v>2469</v>
      </c>
      <c r="K919" s="12"/>
      <c r="L919" s="14"/>
      <c r="M919" s="8"/>
    </row>
    <row r="920" spans="1:13" ht="45">
      <c r="A920" s="11">
        <v>917</v>
      </c>
      <c r="B920" s="12" t="s">
        <v>4</v>
      </c>
      <c r="C920" s="13" t="s">
        <v>74</v>
      </c>
      <c r="D920" s="12" t="s">
        <v>156</v>
      </c>
      <c r="E920" s="12" t="s">
        <v>4567</v>
      </c>
      <c r="F920" s="12" t="s">
        <v>953</v>
      </c>
      <c r="G920" s="12" t="s">
        <v>998</v>
      </c>
      <c r="H920" s="12" t="s">
        <v>4568</v>
      </c>
      <c r="I920" s="12" t="s">
        <v>4569</v>
      </c>
      <c r="J920" s="12" t="s">
        <v>2469</v>
      </c>
      <c r="K920" s="12"/>
      <c r="L920" s="14"/>
      <c r="M920" s="15"/>
    </row>
    <row r="921" spans="1:13" ht="67.5">
      <c r="A921" s="11">
        <v>918</v>
      </c>
      <c r="B921" s="12" t="s">
        <v>4</v>
      </c>
      <c r="C921" s="13" t="s">
        <v>74</v>
      </c>
      <c r="D921" s="12" t="s">
        <v>156</v>
      </c>
      <c r="E921" s="12" t="s">
        <v>4570</v>
      </c>
      <c r="F921" s="12" t="s">
        <v>953</v>
      </c>
      <c r="G921" s="12" t="s">
        <v>968</v>
      </c>
      <c r="H921" s="12" t="s">
        <v>4571</v>
      </c>
      <c r="I921" s="12" t="s">
        <v>4572</v>
      </c>
      <c r="J921" s="12" t="s">
        <v>2469</v>
      </c>
      <c r="K921" s="12" t="s">
        <v>4573</v>
      </c>
      <c r="L921" s="14" t="s">
        <v>4574</v>
      </c>
      <c r="M921" s="15"/>
    </row>
    <row r="922" spans="1:13" ht="45">
      <c r="A922" s="11">
        <v>919</v>
      </c>
      <c r="B922" s="11" t="s">
        <v>4</v>
      </c>
      <c r="C922" s="11" t="s">
        <v>74</v>
      </c>
      <c r="D922" s="12" t="s">
        <v>156</v>
      </c>
      <c r="E922" s="11" t="s">
        <v>802</v>
      </c>
      <c r="F922" s="12" t="s">
        <v>953</v>
      </c>
      <c r="G922" s="11" t="s">
        <v>998</v>
      </c>
      <c r="H922" s="11" t="s">
        <v>1515</v>
      </c>
      <c r="I922" s="11" t="s">
        <v>2108</v>
      </c>
      <c r="J922" s="12" t="s">
        <v>2469</v>
      </c>
      <c r="K922" s="11" t="s">
        <v>2899</v>
      </c>
      <c r="L922" s="11" t="s">
        <v>3387</v>
      </c>
      <c r="M922" s="11"/>
    </row>
    <row r="923" spans="1:13" ht="45">
      <c r="A923" s="11">
        <v>920</v>
      </c>
      <c r="B923" s="11" t="s">
        <v>4</v>
      </c>
      <c r="C923" s="11" t="s">
        <v>74</v>
      </c>
      <c r="D923" s="12" t="s">
        <v>156</v>
      </c>
      <c r="E923" s="11" t="s">
        <v>803</v>
      </c>
      <c r="F923" s="12" t="s">
        <v>953</v>
      </c>
      <c r="G923" s="11" t="s">
        <v>998</v>
      </c>
      <c r="H923" s="11" t="s">
        <v>1516</v>
      </c>
      <c r="I923" s="11" t="s">
        <v>2109</v>
      </c>
      <c r="J923" s="12" t="s">
        <v>2469</v>
      </c>
      <c r="K923" s="11"/>
      <c r="L923" s="11"/>
      <c r="M923" s="11"/>
    </row>
    <row r="924" spans="1:13" ht="45">
      <c r="A924" s="11">
        <v>921</v>
      </c>
      <c r="B924" s="11" t="s">
        <v>4</v>
      </c>
      <c r="C924" s="11" t="s">
        <v>74</v>
      </c>
      <c r="D924" s="12" t="s">
        <v>156</v>
      </c>
      <c r="E924" s="11" t="s">
        <v>804</v>
      </c>
      <c r="F924" s="12" t="s">
        <v>953</v>
      </c>
      <c r="G924" s="11" t="s">
        <v>978</v>
      </c>
      <c r="H924" s="11" t="s">
        <v>1517</v>
      </c>
      <c r="I924" s="11" t="s">
        <v>2110</v>
      </c>
      <c r="J924" s="12" t="s">
        <v>2469</v>
      </c>
      <c r="K924" s="11"/>
      <c r="L924" s="11"/>
      <c r="M924" s="11"/>
    </row>
    <row r="925" spans="1:13" ht="45">
      <c r="A925" s="11">
        <v>922</v>
      </c>
      <c r="B925" s="11" t="s">
        <v>4</v>
      </c>
      <c r="C925" s="11" t="s">
        <v>74</v>
      </c>
      <c r="D925" s="12" t="s">
        <v>156</v>
      </c>
      <c r="E925" s="11" t="s">
        <v>4575</v>
      </c>
      <c r="F925" s="12" t="s">
        <v>953</v>
      </c>
      <c r="G925" s="11" t="s">
        <v>1002</v>
      </c>
      <c r="H925" s="11" t="s">
        <v>4576</v>
      </c>
      <c r="I925" s="11" t="s">
        <v>4577</v>
      </c>
      <c r="J925" s="12" t="s">
        <v>2469</v>
      </c>
      <c r="K925" s="11" t="s">
        <v>4578</v>
      </c>
      <c r="L925" s="11" t="s">
        <v>4579</v>
      </c>
      <c r="M925" s="11"/>
    </row>
    <row r="926" spans="1:13" ht="45">
      <c r="A926" s="11">
        <v>923</v>
      </c>
      <c r="B926" s="11" t="s">
        <v>4</v>
      </c>
      <c r="C926" s="11" t="s">
        <v>74</v>
      </c>
      <c r="D926" s="12" t="s">
        <v>156</v>
      </c>
      <c r="E926" s="11" t="s">
        <v>805</v>
      </c>
      <c r="F926" s="12" t="s">
        <v>953</v>
      </c>
      <c r="G926" s="11" t="s">
        <v>1040</v>
      </c>
      <c r="H926" s="11" t="s">
        <v>1518</v>
      </c>
      <c r="I926" s="11" t="s">
        <v>2111</v>
      </c>
      <c r="J926" s="12" t="s">
        <v>2469</v>
      </c>
      <c r="K926" s="11"/>
      <c r="L926" s="11"/>
      <c r="M926" s="11"/>
    </row>
    <row r="927" spans="1:13">
      <c r="A927" s="11">
        <v>924</v>
      </c>
      <c r="B927" s="11" t="s">
        <v>4</v>
      </c>
      <c r="C927" s="11" t="s">
        <v>74</v>
      </c>
      <c r="D927" s="12" t="s">
        <v>156</v>
      </c>
      <c r="E927" s="11" t="s">
        <v>806</v>
      </c>
      <c r="F927" s="12" t="s">
        <v>953</v>
      </c>
      <c r="G927" s="11" t="s">
        <v>993</v>
      </c>
      <c r="H927" s="11" t="s">
        <v>1519</v>
      </c>
      <c r="I927" s="11" t="s">
        <v>2112</v>
      </c>
      <c r="J927" s="12" t="s">
        <v>2469</v>
      </c>
      <c r="K927" s="11"/>
      <c r="L927" s="11"/>
      <c r="M927" s="11"/>
    </row>
    <row r="928" spans="1:13" ht="45">
      <c r="A928" s="11">
        <v>925</v>
      </c>
      <c r="B928" s="11" t="s">
        <v>4</v>
      </c>
      <c r="C928" s="11" t="s">
        <v>74</v>
      </c>
      <c r="D928" s="12" t="s">
        <v>156</v>
      </c>
      <c r="E928" s="11" t="s">
        <v>807</v>
      </c>
      <c r="F928" s="12" t="s">
        <v>953</v>
      </c>
      <c r="G928" s="11" t="s">
        <v>1135</v>
      </c>
      <c r="H928" s="12" t="s">
        <v>1510</v>
      </c>
      <c r="I928" s="11" t="s">
        <v>2113</v>
      </c>
      <c r="J928" s="12" t="s">
        <v>2469</v>
      </c>
      <c r="K928" s="11"/>
      <c r="L928" s="11"/>
      <c r="M928" s="11"/>
    </row>
    <row r="929" spans="1:13" ht="45">
      <c r="A929" s="11">
        <v>926</v>
      </c>
      <c r="B929" s="11" t="s">
        <v>4</v>
      </c>
      <c r="C929" s="11" t="s">
        <v>74</v>
      </c>
      <c r="D929" s="12" t="s">
        <v>156</v>
      </c>
      <c r="E929" s="11" t="s">
        <v>808</v>
      </c>
      <c r="F929" s="12" t="s">
        <v>953</v>
      </c>
      <c r="G929" s="11" t="s">
        <v>976</v>
      </c>
      <c r="H929" s="11" t="s">
        <v>1520</v>
      </c>
      <c r="I929" s="11" t="s">
        <v>2114</v>
      </c>
      <c r="J929" s="12" t="s">
        <v>2469</v>
      </c>
      <c r="K929" s="11"/>
      <c r="L929" s="11"/>
      <c r="M929" s="11"/>
    </row>
    <row r="930" spans="1:13" ht="45">
      <c r="A930" s="11">
        <v>927</v>
      </c>
      <c r="B930" s="11" t="s">
        <v>4</v>
      </c>
      <c r="C930" s="11" t="s">
        <v>74</v>
      </c>
      <c r="D930" s="12" t="s">
        <v>156</v>
      </c>
      <c r="E930" s="11" t="s">
        <v>809</v>
      </c>
      <c r="F930" s="12" t="s">
        <v>953</v>
      </c>
      <c r="G930" s="11" t="s">
        <v>976</v>
      </c>
      <c r="H930" s="11" t="s">
        <v>1521</v>
      </c>
      <c r="I930" s="11" t="s">
        <v>2107</v>
      </c>
      <c r="J930" s="12" t="s">
        <v>2469</v>
      </c>
      <c r="K930" s="11"/>
      <c r="L930" s="11"/>
      <c r="M930" s="11"/>
    </row>
    <row r="931" spans="1:13" ht="45">
      <c r="A931" s="11">
        <v>928</v>
      </c>
      <c r="B931" s="11" t="s">
        <v>4</v>
      </c>
      <c r="C931" s="11" t="s">
        <v>74</v>
      </c>
      <c r="D931" s="12" t="s">
        <v>156</v>
      </c>
      <c r="E931" s="11" t="s">
        <v>810</v>
      </c>
      <c r="F931" s="12" t="s">
        <v>953</v>
      </c>
      <c r="G931" s="11" t="s">
        <v>994</v>
      </c>
      <c r="H931" s="11" t="s">
        <v>1522</v>
      </c>
      <c r="I931" s="11" t="s">
        <v>2115</v>
      </c>
      <c r="J931" s="12" t="s">
        <v>2469</v>
      </c>
      <c r="K931" s="11"/>
      <c r="L931" s="11"/>
      <c r="M931" s="11"/>
    </row>
    <row r="932" spans="1:13" ht="45">
      <c r="A932" s="11">
        <v>929</v>
      </c>
      <c r="B932" s="11" t="s">
        <v>4</v>
      </c>
      <c r="C932" s="11" t="s">
        <v>74</v>
      </c>
      <c r="D932" s="12" t="s">
        <v>156</v>
      </c>
      <c r="E932" s="11" t="s">
        <v>811</v>
      </c>
      <c r="F932" s="12" t="s">
        <v>953</v>
      </c>
      <c r="G932" s="11" t="s">
        <v>994</v>
      </c>
      <c r="H932" s="12" t="s">
        <v>1510</v>
      </c>
      <c r="I932" s="11" t="s">
        <v>2116</v>
      </c>
      <c r="J932" s="12" t="s">
        <v>2469</v>
      </c>
      <c r="K932" s="11"/>
      <c r="L932" s="11"/>
      <c r="M932" s="11"/>
    </row>
    <row r="933" spans="1:13" ht="67.5">
      <c r="A933" s="11">
        <v>930</v>
      </c>
      <c r="B933" s="11" t="s">
        <v>4</v>
      </c>
      <c r="C933" s="11" t="s">
        <v>74</v>
      </c>
      <c r="D933" s="12" t="s">
        <v>156</v>
      </c>
      <c r="E933" s="11" t="s">
        <v>812</v>
      </c>
      <c r="F933" s="12" t="s">
        <v>953</v>
      </c>
      <c r="G933" s="11" t="s">
        <v>994</v>
      </c>
      <c r="H933" s="11" t="s">
        <v>1523</v>
      </c>
      <c r="I933" s="11" t="s">
        <v>2117</v>
      </c>
      <c r="J933" s="12" t="s">
        <v>2469</v>
      </c>
      <c r="K933" s="11"/>
      <c r="L933" s="11"/>
      <c r="M933" s="11"/>
    </row>
    <row r="934" spans="1:13">
      <c r="A934" s="11">
        <v>931</v>
      </c>
      <c r="B934" s="12" t="s">
        <v>6</v>
      </c>
      <c r="C934" s="13" t="s">
        <v>74</v>
      </c>
      <c r="D934" s="12" t="s">
        <v>156</v>
      </c>
      <c r="E934" s="12" t="s">
        <v>4580</v>
      </c>
      <c r="F934" s="12" t="s">
        <v>953</v>
      </c>
      <c r="G934" s="12" t="s">
        <v>966</v>
      </c>
      <c r="H934" s="12" t="s">
        <v>1510</v>
      </c>
      <c r="I934" s="12" t="s">
        <v>4581</v>
      </c>
      <c r="J934" s="12" t="s">
        <v>2469</v>
      </c>
      <c r="K934" s="12"/>
      <c r="L934" s="16"/>
      <c r="M934" s="8"/>
    </row>
    <row r="935" spans="1:13" ht="90">
      <c r="A935" s="11">
        <v>932</v>
      </c>
      <c r="B935" s="12" t="s">
        <v>6</v>
      </c>
      <c r="C935" s="13" t="s">
        <v>74</v>
      </c>
      <c r="D935" s="12" t="s">
        <v>156</v>
      </c>
      <c r="E935" s="12" t="s">
        <v>4582</v>
      </c>
      <c r="F935" s="12" t="s">
        <v>953</v>
      </c>
      <c r="G935" s="12" t="s">
        <v>968</v>
      </c>
      <c r="H935" s="12" t="s">
        <v>4583</v>
      </c>
      <c r="I935" s="12" t="s">
        <v>4584</v>
      </c>
      <c r="J935" s="12" t="s">
        <v>2468</v>
      </c>
      <c r="K935" s="12"/>
      <c r="L935" s="16"/>
      <c r="M935" s="8"/>
    </row>
    <row r="936" spans="1:13" ht="45">
      <c r="A936" s="11">
        <v>933</v>
      </c>
      <c r="B936" s="11" t="s">
        <v>6</v>
      </c>
      <c r="C936" s="11" t="s">
        <v>74</v>
      </c>
      <c r="D936" s="12" t="s">
        <v>156</v>
      </c>
      <c r="E936" s="11" t="s">
        <v>4585</v>
      </c>
      <c r="F936" s="12" t="s">
        <v>953</v>
      </c>
      <c r="G936" s="11" t="s">
        <v>998</v>
      </c>
      <c r="H936" s="11" t="s">
        <v>4586</v>
      </c>
      <c r="I936" s="11" t="s">
        <v>4587</v>
      </c>
      <c r="J936" s="12" t="s">
        <v>2469</v>
      </c>
      <c r="K936" s="11" t="s">
        <v>4588</v>
      </c>
      <c r="L936" s="11" t="s">
        <v>4589</v>
      </c>
      <c r="M936" s="11"/>
    </row>
    <row r="937" spans="1:13" ht="67.5">
      <c r="A937" s="11">
        <v>934</v>
      </c>
      <c r="B937" s="11" t="s">
        <v>6</v>
      </c>
      <c r="C937" s="11" t="s">
        <v>74</v>
      </c>
      <c r="D937" s="12" t="s">
        <v>156</v>
      </c>
      <c r="E937" s="11" t="s">
        <v>4590</v>
      </c>
      <c r="F937" s="12" t="s">
        <v>953</v>
      </c>
      <c r="G937" s="11" t="s">
        <v>978</v>
      </c>
      <c r="H937" s="11" t="s">
        <v>4591</v>
      </c>
      <c r="I937" s="11" t="s">
        <v>4592</v>
      </c>
      <c r="J937" s="12" t="s">
        <v>2469</v>
      </c>
      <c r="K937" s="11"/>
      <c r="L937" s="11"/>
      <c r="M937" s="11"/>
    </row>
    <row r="938" spans="1:13" ht="45">
      <c r="A938" s="11">
        <v>935</v>
      </c>
      <c r="B938" s="12" t="s">
        <v>2</v>
      </c>
      <c r="C938" s="13" t="s">
        <v>74</v>
      </c>
      <c r="D938" s="12" t="s">
        <v>157</v>
      </c>
      <c r="E938" s="12" t="s">
        <v>813</v>
      </c>
      <c r="F938" s="12" t="s">
        <v>953</v>
      </c>
      <c r="G938" s="12" t="s">
        <v>1002</v>
      </c>
      <c r="H938" s="12" t="s">
        <v>1455</v>
      </c>
      <c r="I938" s="12" t="s">
        <v>2118</v>
      </c>
      <c r="J938" s="12" t="s">
        <v>2338</v>
      </c>
      <c r="K938" s="12" t="s">
        <v>2900</v>
      </c>
      <c r="L938" s="12" t="s">
        <v>3388</v>
      </c>
      <c r="M938" s="65" t="s">
        <v>3664</v>
      </c>
    </row>
    <row r="939" spans="1:13" ht="45">
      <c r="A939" s="11">
        <v>936</v>
      </c>
      <c r="B939" s="12" t="s">
        <v>3</v>
      </c>
      <c r="C939" s="13" t="s">
        <v>74</v>
      </c>
      <c r="D939" s="12" t="s">
        <v>157</v>
      </c>
      <c r="E939" s="12" t="s">
        <v>814</v>
      </c>
      <c r="F939" s="12" t="s">
        <v>953</v>
      </c>
      <c r="G939" s="12" t="s">
        <v>1136</v>
      </c>
      <c r="H939" s="12" t="s">
        <v>4594</v>
      </c>
      <c r="I939" s="12" t="s">
        <v>2118</v>
      </c>
      <c r="J939" s="12" t="s">
        <v>2338</v>
      </c>
      <c r="K939" s="12" t="s">
        <v>2900</v>
      </c>
      <c r="L939" s="12" t="s">
        <v>3388</v>
      </c>
      <c r="M939" s="65" t="s">
        <v>3664</v>
      </c>
    </row>
    <row r="940" spans="1:13" ht="45">
      <c r="A940" s="11">
        <v>937</v>
      </c>
      <c r="B940" s="13" t="s">
        <v>7</v>
      </c>
      <c r="C940" s="13" t="s">
        <v>74</v>
      </c>
      <c r="D940" s="12" t="s">
        <v>157</v>
      </c>
      <c r="E940" s="12" t="s">
        <v>815</v>
      </c>
      <c r="F940" s="12" t="s">
        <v>953</v>
      </c>
      <c r="G940" s="12" t="s">
        <v>972</v>
      </c>
      <c r="H940" s="13" t="s">
        <v>1524</v>
      </c>
      <c r="I940" s="12" t="s">
        <v>2118</v>
      </c>
      <c r="J940" s="12" t="s">
        <v>2338</v>
      </c>
      <c r="K940" s="12" t="s">
        <v>2900</v>
      </c>
      <c r="L940" s="12" t="s">
        <v>3388</v>
      </c>
      <c r="M940" s="65" t="s">
        <v>3664</v>
      </c>
    </row>
    <row r="941" spans="1:13" ht="45">
      <c r="A941" s="11">
        <v>938</v>
      </c>
      <c r="B941" s="12" t="s">
        <v>7</v>
      </c>
      <c r="C941" s="13" t="s">
        <v>74</v>
      </c>
      <c r="D941" s="12" t="s">
        <v>157</v>
      </c>
      <c r="E941" s="12" t="s">
        <v>816</v>
      </c>
      <c r="F941" s="12" t="s">
        <v>953</v>
      </c>
      <c r="G941" s="12" t="s">
        <v>974</v>
      </c>
      <c r="H941" s="18">
        <v>42129</v>
      </c>
      <c r="I941" s="12" t="s">
        <v>2119</v>
      </c>
      <c r="J941" s="12" t="s">
        <v>2447</v>
      </c>
      <c r="K941" s="12" t="s">
        <v>3719</v>
      </c>
      <c r="L941" s="12" t="s">
        <v>3389</v>
      </c>
      <c r="M941" s="65" t="s">
        <v>3665</v>
      </c>
    </row>
    <row r="942" spans="1:13" ht="45">
      <c r="A942" s="11">
        <v>939</v>
      </c>
      <c r="B942" s="12" t="s">
        <v>8</v>
      </c>
      <c r="C942" s="13" t="s">
        <v>74</v>
      </c>
      <c r="D942" s="12" t="s">
        <v>157</v>
      </c>
      <c r="E942" s="12" t="s">
        <v>817</v>
      </c>
      <c r="F942" s="12" t="s">
        <v>953</v>
      </c>
      <c r="G942" s="12" t="s">
        <v>993</v>
      </c>
      <c r="H942" s="12" t="s">
        <v>1525</v>
      </c>
      <c r="I942" s="12" t="s">
        <v>2120</v>
      </c>
      <c r="J942" s="12" t="s">
        <v>2256</v>
      </c>
      <c r="K942" s="12" t="s">
        <v>3720</v>
      </c>
      <c r="L942" s="12" t="s">
        <v>3390</v>
      </c>
      <c r="M942" s="65" t="s">
        <v>3665</v>
      </c>
    </row>
    <row r="943" spans="1:13" ht="45">
      <c r="A943" s="11">
        <v>940</v>
      </c>
      <c r="B943" s="12" t="s">
        <v>5</v>
      </c>
      <c r="C943" s="13" t="s">
        <v>74</v>
      </c>
      <c r="D943" s="12" t="s">
        <v>157</v>
      </c>
      <c r="E943" s="12" t="s">
        <v>818</v>
      </c>
      <c r="F943" s="12"/>
      <c r="G943" s="12"/>
      <c r="H943" s="12" t="s">
        <v>1526</v>
      </c>
      <c r="I943" s="12"/>
      <c r="J943" s="12"/>
      <c r="K943" s="12"/>
      <c r="L943" s="12"/>
      <c r="M943" s="7"/>
    </row>
    <row r="944" spans="1:13" ht="45">
      <c r="A944" s="11">
        <v>941</v>
      </c>
      <c r="B944" s="12" t="s">
        <v>6</v>
      </c>
      <c r="C944" s="13" t="s">
        <v>74</v>
      </c>
      <c r="D944" s="12" t="s">
        <v>157</v>
      </c>
      <c r="E944" s="12" t="s">
        <v>819</v>
      </c>
      <c r="F944" s="12" t="s">
        <v>953</v>
      </c>
      <c r="G944" s="12" t="s">
        <v>968</v>
      </c>
      <c r="H944" s="12" t="s">
        <v>1177</v>
      </c>
      <c r="I944" s="12" t="s">
        <v>2120</v>
      </c>
      <c r="J944" s="12" t="s">
        <v>2256</v>
      </c>
      <c r="K944" s="12" t="s">
        <v>3719</v>
      </c>
      <c r="L944" s="12" t="s">
        <v>3389</v>
      </c>
      <c r="M944" s="65" t="s">
        <v>3665</v>
      </c>
    </row>
    <row r="945" spans="1:13" ht="45">
      <c r="A945" s="11">
        <v>942</v>
      </c>
      <c r="B945" s="12" t="s">
        <v>6</v>
      </c>
      <c r="C945" s="13" t="s">
        <v>74</v>
      </c>
      <c r="D945" s="12" t="s">
        <v>157</v>
      </c>
      <c r="E945" s="12" t="s">
        <v>820</v>
      </c>
      <c r="F945" s="12" t="s">
        <v>953</v>
      </c>
      <c r="G945" s="12" t="s">
        <v>978</v>
      </c>
      <c r="H945" s="12" t="s">
        <v>1199</v>
      </c>
      <c r="I945" s="12" t="s">
        <v>2120</v>
      </c>
      <c r="J945" s="12" t="s">
        <v>2256</v>
      </c>
      <c r="K945" s="12" t="s">
        <v>2901</v>
      </c>
      <c r="L945" s="12" t="s">
        <v>4595</v>
      </c>
      <c r="M945" s="65" t="s">
        <v>3666</v>
      </c>
    </row>
    <row r="946" spans="1:13" ht="45">
      <c r="A946" s="11">
        <v>943</v>
      </c>
      <c r="B946" s="12" t="s">
        <v>6</v>
      </c>
      <c r="C946" s="13" t="s">
        <v>74</v>
      </c>
      <c r="D946" s="12" t="s">
        <v>157</v>
      </c>
      <c r="E946" s="12" t="s">
        <v>821</v>
      </c>
      <c r="F946" s="12" t="s">
        <v>953</v>
      </c>
      <c r="G946" s="12" t="s">
        <v>978</v>
      </c>
      <c r="H946" s="12" t="s">
        <v>1199</v>
      </c>
      <c r="I946" s="12" t="s">
        <v>2120</v>
      </c>
      <c r="J946" s="12" t="s">
        <v>2256</v>
      </c>
      <c r="K946" s="12" t="s">
        <v>3719</v>
      </c>
      <c r="L946" s="12" t="s">
        <v>3389</v>
      </c>
      <c r="M946" s="65" t="s">
        <v>3665</v>
      </c>
    </row>
    <row r="947" spans="1:13" ht="45">
      <c r="A947" s="11">
        <v>944</v>
      </c>
      <c r="B947" s="12" t="s">
        <v>6</v>
      </c>
      <c r="C947" s="13" t="s">
        <v>74</v>
      </c>
      <c r="D947" s="12" t="s">
        <v>157</v>
      </c>
      <c r="E947" s="12" t="s">
        <v>3721</v>
      </c>
      <c r="F947" s="12" t="s">
        <v>953</v>
      </c>
      <c r="G947" s="12" t="s">
        <v>1040</v>
      </c>
      <c r="H947" s="18">
        <v>42339</v>
      </c>
      <c r="I947" s="12" t="s">
        <v>2121</v>
      </c>
      <c r="J947" s="12" t="s">
        <v>2263</v>
      </c>
      <c r="K947" s="12" t="s">
        <v>4769</v>
      </c>
      <c r="L947" s="12" t="s">
        <v>3389</v>
      </c>
      <c r="M947" s="65" t="s">
        <v>3665</v>
      </c>
    </row>
    <row r="948" spans="1:13" ht="45">
      <c r="A948" s="11">
        <v>945</v>
      </c>
      <c r="B948" s="12" t="s">
        <v>6</v>
      </c>
      <c r="C948" s="13" t="s">
        <v>74</v>
      </c>
      <c r="D948" s="12" t="s">
        <v>157</v>
      </c>
      <c r="E948" s="12" t="s">
        <v>822</v>
      </c>
      <c r="F948" s="12" t="s">
        <v>953</v>
      </c>
      <c r="G948" s="12" t="s">
        <v>1040</v>
      </c>
      <c r="H948" s="12" t="s">
        <v>1527</v>
      </c>
      <c r="I948" s="12" t="s">
        <v>2122</v>
      </c>
      <c r="J948" s="12" t="s">
        <v>2338</v>
      </c>
      <c r="K948" s="12" t="s">
        <v>3719</v>
      </c>
      <c r="L948" s="12" t="s">
        <v>3389</v>
      </c>
      <c r="M948" s="65" t="s">
        <v>3665</v>
      </c>
    </row>
    <row r="949" spans="1:13" ht="45">
      <c r="A949" s="11">
        <v>946</v>
      </c>
      <c r="B949" s="12" t="s">
        <v>7</v>
      </c>
      <c r="C949" s="13" t="s">
        <v>74</v>
      </c>
      <c r="D949" s="12" t="s">
        <v>157</v>
      </c>
      <c r="E949" s="11" t="s">
        <v>823</v>
      </c>
      <c r="F949" s="11" t="s">
        <v>955</v>
      </c>
      <c r="G949" s="12" t="s">
        <v>1101</v>
      </c>
      <c r="H949" s="12" t="s">
        <v>1528</v>
      </c>
      <c r="I949" s="12" t="s">
        <v>2118</v>
      </c>
      <c r="J949" s="12" t="s">
        <v>2338</v>
      </c>
      <c r="K949" s="12" t="s">
        <v>2900</v>
      </c>
      <c r="L949" s="12" t="s">
        <v>3388</v>
      </c>
      <c r="M949" s="65" t="s">
        <v>3664</v>
      </c>
    </row>
    <row r="950" spans="1:13" ht="45">
      <c r="A950" s="11">
        <v>947</v>
      </c>
      <c r="B950" s="12" t="s">
        <v>3</v>
      </c>
      <c r="C950" s="13" t="s">
        <v>74</v>
      </c>
      <c r="D950" s="12" t="s">
        <v>158</v>
      </c>
      <c r="E950" s="12" t="s">
        <v>824</v>
      </c>
      <c r="F950" s="12" t="s">
        <v>953</v>
      </c>
      <c r="G950" s="12" t="s">
        <v>966</v>
      </c>
      <c r="H950" s="12" t="s">
        <v>1529</v>
      </c>
      <c r="I950" s="12" t="s">
        <v>2123</v>
      </c>
      <c r="J950" s="12" t="s">
        <v>2275</v>
      </c>
      <c r="K950" s="12"/>
      <c r="L950" s="12"/>
      <c r="M950" s="73" t="s">
        <v>3667</v>
      </c>
    </row>
    <row r="951" spans="1:13" ht="67.5">
      <c r="A951" s="11">
        <v>948</v>
      </c>
      <c r="B951" s="12" t="s">
        <v>5</v>
      </c>
      <c r="C951" s="13" t="s">
        <v>74</v>
      </c>
      <c r="D951" s="12" t="s">
        <v>158</v>
      </c>
      <c r="E951" s="12" t="s">
        <v>825</v>
      </c>
      <c r="F951" s="12" t="s">
        <v>953</v>
      </c>
      <c r="G951" s="12" t="s">
        <v>968</v>
      </c>
      <c r="H951" s="18">
        <v>42232</v>
      </c>
      <c r="I951" s="12" t="s">
        <v>2124</v>
      </c>
      <c r="J951" s="12" t="s">
        <v>2470</v>
      </c>
      <c r="K951" s="12"/>
      <c r="L951" s="12"/>
      <c r="M951" s="73" t="s">
        <v>5465</v>
      </c>
    </row>
    <row r="952" spans="1:13" ht="157.5">
      <c r="A952" s="11">
        <v>949</v>
      </c>
      <c r="B952" s="12" t="s">
        <v>5</v>
      </c>
      <c r="C952" s="13" t="s">
        <v>74</v>
      </c>
      <c r="D952" s="12" t="s">
        <v>158</v>
      </c>
      <c r="E952" s="12" t="s">
        <v>826</v>
      </c>
      <c r="F952" s="12" t="s">
        <v>953</v>
      </c>
      <c r="G952" s="12" t="s">
        <v>968</v>
      </c>
      <c r="H952" s="12" t="s">
        <v>1530</v>
      </c>
      <c r="I952" s="12" t="s">
        <v>2125</v>
      </c>
      <c r="J952" s="12" t="s">
        <v>2275</v>
      </c>
      <c r="K952" s="12"/>
      <c r="L952" s="12"/>
      <c r="M952" s="73" t="s">
        <v>3667</v>
      </c>
    </row>
    <row r="953" spans="1:13" ht="157.5">
      <c r="A953" s="11">
        <v>950</v>
      </c>
      <c r="B953" s="13" t="s">
        <v>6</v>
      </c>
      <c r="C953" s="13" t="s">
        <v>74</v>
      </c>
      <c r="D953" s="12" t="s">
        <v>158</v>
      </c>
      <c r="E953" s="12" t="s">
        <v>827</v>
      </c>
      <c r="F953" s="12" t="s">
        <v>953</v>
      </c>
      <c r="G953" s="12" t="s">
        <v>995</v>
      </c>
      <c r="H953" s="13" t="s">
        <v>1531</v>
      </c>
      <c r="I953" s="12" t="s">
        <v>2126</v>
      </c>
      <c r="J953" s="12" t="s">
        <v>2422</v>
      </c>
      <c r="K953" s="12"/>
      <c r="L953" s="12"/>
      <c r="M953" s="73" t="s">
        <v>3668</v>
      </c>
    </row>
    <row r="954" spans="1:13" ht="67.5">
      <c r="A954" s="11">
        <v>951</v>
      </c>
      <c r="B954" s="12" t="s">
        <v>6</v>
      </c>
      <c r="C954" s="13" t="s">
        <v>74</v>
      </c>
      <c r="D954" s="12" t="s">
        <v>158</v>
      </c>
      <c r="E954" s="12" t="s">
        <v>828</v>
      </c>
      <c r="F954" s="12" t="s">
        <v>953</v>
      </c>
      <c r="G954" s="12" t="s">
        <v>966</v>
      </c>
      <c r="H954" s="12" t="s">
        <v>1532</v>
      </c>
      <c r="I954" s="12" t="s">
        <v>2127</v>
      </c>
      <c r="J954" s="12" t="s">
        <v>2347</v>
      </c>
      <c r="K954" s="12"/>
      <c r="L954" s="12"/>
      <c r="M954" s="73" t="s">
        <v>3669</v>
      </c>
    </row>
    <row r="955" spans="1:13" ht="45">
      <c r="A955" s="11">
        <v>952</v>
      </c>
      <c r="B955" s="12" t="s">
        <v>6</v>
      </c>
      <c r="C955" s="13" t="s">
        <v>74</v>
      </c>
      <c r="D955" s="12" t="s">
        <v>158</v>
      </c>
      <c r="E955" s="12" t="s">
        <v>829</v>
      </c>
      <c r="F955" s="12" t="s">
        <v>953</v>
      </c>
      <c r="G955" s="12" t="s">
        <v>968</v>
      </c>
      <c r="H955" s="12" t="s">
        <v>1533</v>
      </c>
      <c r="I955" s="12" t="s">
        <v>2128</v>
      </c>
      <c r="J955" s="12" t="s">
        <v>2471</v>
      </c>
      <c r="K955" s="12"/>
      <c r="L955" s="12"/>
      <c r="M955" s="73" t="s">
        <v>5466</v>
      </c>
    </row>
    <row r="956" spans="1:13" ht="112.5">
      <c r="A956" s="11">
        <v>953</v>
      </c>
      <c r="B956" s="12" t="s">
        <v>6</v>
      </c>
      <c r="C956" s="13" t="s">
        <v>74</v>
      </c>
      <c r="D956" s="12" t="s">
        <v>158</v>
      </c>
      <c r="E956" s="12" t="s">
        <v>830</v>
      </c>
      <c r="F956" s="12" t="s">
        <v>953</v>
      </c>
      <c r="G956" s="12" t="s">
        <v>998</v>
      </c>
      <c r="H956" s="18">
        <v>42269</v>
      </c>
      <c r="I956" s="12" t="s">
        <v>2129</v>
      </c>
      <c r="J956" s="12" t="s">
        <v>2472</v>
      </c>
      <c r="K956" s="12"/>
      <c r="L956" s="12"/>
      <c r="M956" s="73" t="s">
        <v>3670</v>
      </c>
    </row>
    <row r="957" spans="1:13" ht="135">
      <c r="A957" s="11">
        <v>954</v>
      </c>
      <c r="B957" s="12" t="s">
        <v>6</v>
      </c>
      <c r="C957" s="13" t="s">
        <v>74</v>
      </c>
      <c r="D957" s="12" t="s">
        <v>158</v>
      </c>
      <c r="E957" s="12" t="s">
        <v>831</v>
      </c>
      <c r="F957" s="12" t="s">
        <v>953</v>
      </c>
      <c r="G957" s="12" t="s">
        <v>1044</v>
      </c>
      <c r="H957" s="12" t="s">
        <v>1534</v>
      </c>
      <c r="I957" s="12" t="s">
        <v>2130</v>
      </c>
      <c r="J957" s="12" t="s">
        <v>2275</v>
      </c>
      <c r="K957" s="12"/>
      <c r="L957" s="12"/>
      <c r="M957" s="73" t="s">
        <v>3667</v>
      </c>
    </row>
    <row r="958" spans="1:13">
      <c r="A958" s="11">
        <v>955</v>
      </c>
      <c r="B958" s="12" t="s">
        <v>2</v>
      </c>
      <c r="C958" s="13" t="s">
        <v>74</v>
      </c>
      <c r="D958" s="12" t="s">
        <v>159</v>
      </c>
      <c r="E958" s="12" t="s">
        <v>832</v>
      </c>
      <c r="F958" s="12" t="s">
        <v>953</v>
      </c>
      <c r="G958" s="12" t="s">
        <v>978</v>
      </c>
      <c r="H958" s="12" t="s">
        <v>1179</v>
      </c>
      <c r="I958" s="12" t="s">
        <v>2131</v>
      </c>
      <c r="J958" s="12" t="s">
        <v>2259</v>
      </c>
      <c r="K958" s="12" t="s">
        <v>2902</v>
      </c>
      <c r="L958" s="12" t="s">
        <v>3391</v>
      </c>
      <c r="M958" s="15"/>
    </row>
    <row r="959" spans="1:13">
      <c r="A959" s="11">
        <v>956</v>
      </c>
      <c r="B959" s="12" t="s">
        <v>2</v>
      </c>
      <c r="C959" s="13" t="s">
        <v>74</v>
      </c>
      <c r="D959" s="12" t="s">
        <v>159</v>
      </c>
      <c r="E959" s="12" t="s">
        <v>833</v>
      </c>
      <c r="F959" s="12" t="s">
        <v>953</v>
      </c>
      <c r="G959" s="12" t="s">
        <v>1002</v>
      </c>
      <c r="H959" s="12" t="s">
        <v>1535</v>
      </c>
      <c r="I959" s="12" t="s">
        <v>2132</v>
      </c>
      <c r="J959" s="12" t="s">
        <v>2276</v>
      </c>
      <c r="K959" s="12" t="s">
        <v>2903</v>
      </c>
      <c r="L959" s="12" t="s">
        <v>3392</v>
      </c>
      <c r="M959" s="67" t="s">
        <v>3671</v>
      </c>
    </row>
    <row r="960" spans="1:13">
      <c r="A960" s="11">
        <v>957</v>
      </c>
      <c r="B960" s="12" t="s">
        <v>3</v>
      </c>
      <c r="C960" s="13" t="s">
        <v>74</v>
      </c>
      <c r="D960" s="12" t="s">
        <v>159</v>
      </c>
      <c r="E960" s="12" t="s">
        <v>834</v>
      </c>
      <c r="F960" s="12" t="s">
        <v>953</v>
      </c>
      <c r="G960" s="12" t="s">
        <v>966</v>
      </c>
      <c r="H960" s="12" t="s">
        <v>1536</v>
      </c>
      <c r="I960" s="12" t="s">
        <v>2133</v>
      </c>
      <c r="J960" s="12" t="s">
        <v>2262</v>
      </c>
      <c r="K960" s="12" t="s">
        <v>2904</v>
      </c>
      <c r="L960" s="12" t="s">
        <v>3393</v>
      </c>
      <c r="M960" s="15"/>
    </row>
    <row r="961" spans="1:13">
      <c r="A961" s="11">
        <v>958</v>
      </c>
      <c r="B961" s="12" t="s">
        <v>7</v>
      </c>
      <c r="C961" s="13" t="s">
        <v>74</v>
      </c>
      <c r="D961" s="12" t="s">
        <v>159</v>
      </c>
      <c r="E961" s="12" t="s">
        <v>835</v>
      </c>
      <c r="F961" s="12" t="s">
        <v>953</v>
      </c>
      <c r="G961" s="12" t="s">
        <v>973</v>
      </c>
      <c r="H961" s="50" t="s">
        <v>1171</v>
      </c>
      <c r="I961" s="12" t="s">
        <v>2134</v>
      </c>
      <c r="J961" s="12" t="s">
        <v>2284</v>
      </c>
      <c r="K961" s="12" t="s">
        <v>2905</v>
      </c>
      <c r="L961" s="12" t="s">
        <v>3394</v>
      </c>
      <c r="M961" s="67" t="s">
        <v>3671</v>
      </c>
    </row>
    <row r="962" spans="1:13" ht="45">
      <c r="A962" s="11">
        <v>959</v>
      </c>
      <c r="B962" s="12" t="s">
        <v>7</v>
      </c>
      <c r="C962" s="13" t="s">
        <v>74</v>
      </c>
      <c r="D962" s="12" t="s">
        <v>160</v>
      </c>
      <c r="E962" s="12" t="s">
        <v>836</v>
      </c>
      <c r="F962" s="12" t="s">
        <v>953</v>
      </c>
      <c r="G962" s="12" t="s">
        <v>971</v>
      </c>
      <c r="H962" s="12" t="s">
        <v>1537</v>
      </c>
      <c r="I962" s="12" t="s">
        <v>2135</v>
      </c>
      <c r="J962" s="12" t="s">
        <v>2259</v>
      </c>
      <c r="K962" s="12" t="s">
        <v>2906</v>
      </c>
      <c r="L962" s="12" t="s">
        <v>3395</v>
      </c>
      <c r="M962" s="15"/>
    </row>
    <row r="963" spans="1:13">
      <c r="A963" s="11">
        <v>960</v>
      </c>
      <c r="B963" s="12" t="s">
        <v>7</v>
      </c>
      <c r="C963" s="13" t="s">
        <v>74</v>
      </c>
      <c r="D963" s="12" t="s">
        <v>159</v>
      </c>
      <c r="E963" s="12" t="s">
        <v>837</v>
      </c>
      <c r="F963" s="12" t="s">
        <v>953</v>
      </c>
      <c r="G963" s="12" t="s">
        <v>971</v>
      </c>
      <c r="H963" s="12" t="s">
        <v>971</v>
      </c>
      <c r="I963" s="12" t="s">
        <v>2136</v>
      </c>
      <c r="J963" s="12" t="s">
        <v>2280</v>
      </c>
      <c r="K963" s="12" t="s">
        <v>2902</v>
      </c>
      <c r="L963" s="12" t="s">
        <v>3391</v>
      </c>
      <c r="M963" s="15"/>
    </row>
    <row r="964" spans="1:13">
      <c r="A964" s="11">
        <v>961</v>
      </c>
      <c r="B964" s="13" t="s">
        <v>5</v>
      </c>
      <c r="C964" s="13" t="s">
        <v>74</v>
      </c>
      <c r="D964" s="12" t="s">
        <v>159</v>
      </c>
      <c r="E964" s="12" t="s">
        <v>838</v>
      </c>
      <c r="F964" s="12" t="s">
        <v>953</v>
      </c>
      <c r="G964" s="12" t="s">
        <v>966</v>
      </c>
      <c r="H964" s="50" t="s">
        <v>1159</v>
      </c>
      <c r="I964" s="12" t="s">
        <v>2137</v>
      </c>
      <c r="J964" s="12" t="s">
        <v>2276</v>
      </c>
      <c r="K964" s="12" t="s">
        <v>2903</v>
      </c>
      <c r="L964" s="12" t="s">
        <v>3392</v>
      </c>
      <c r="M964" s="67" t="s">
        <v>3671</v>
      </c>
    </row>
    <row r="965" spans="1:13" ht="45">
      <c r="A965" s="11">
        <v>962</v>
      </c>
      <c r="B965" s="12" t="s">
        <v>3</v>
      </c>
      <c r="C965" s="13" t="s">
        <v>74</v>
      </c>
      <c r="D965" s="12" t="s">
        <v>161</v>
      </c>
      <c r="E965" s="12" t="s">
        <v>839</v>
      </c>
      <c r="F965" s="12" t="s">
        <v>953</v>
      </c>
      <c r="G965" s="12" t="s">
        <v>1048</v>
      </c>
      <c r="H965" s="18">
        <v>43294</v>
      </c>
      <c r="I965" s="12" t="s">
        <v>2138</v>
      </c>
      <c r="J965" s="12" t="s">
        <v>2473</v>
      </c>
      <c r="K965" s="12" t="s">
        <v>2907</v>
      </c>
      <c r="L965" s="6" t="s">
        <v>3396</v>
      </c>
      <c r="M965" s="8"/>
    </row>
    <row r="966" spans="1:13">
      <c r="A966" s="11">
        <v>963</v>
      </c>
      <c r="B966" s="12" t="s">
        <v>8</v>
      </c>
      <c r="C966" s="13" t="s">
        <v>74</v>
      </c>
      <c r="D966" s="12" t="s">
        <v>161</v>
      </c>
      <c r="E966" s="12" t="s">
        <v>840</v>
      </c>
      <c r="F966" s="12" t="s">
        <v>953</v>
      </c>
      <c r="G966" s="12" t="s">
        <v>1137</v>
      </c>
      <c r="H966" s="18">
        <v>43499</v>
      </c>
      <c r="I966" s="12" t="s">
        <v>2139</v>
      </c>
      <c r="J966" s="12" t="s">
        <v>2262</v>
      </c>
      <c r="K966" s="12" t="s">
        <v>2907</v>
      </c>
      <c r="L966" s="6" t="s">
        <v>3396</v>
      </c>
      <c r="M966" s="67" t="s">
        <v>3672</v>
      </c>
    </row>
    <row r="967" spans="1:13" ht="45">
      <c r="A967" s="11">
        <v>964</v>
      </c>
      <c r="B967" s="13" t="s">
        <v>7</v>
      </c>
      <c r="C967" s="13" t="s">
        <v>74</v>
      </c>
      <c r="D967" s="12" t="s">
        <v>161</v>
      </c>
      <c r="E967" s="12" t="s">
        <v>841</v>
      </c>
      <c r="F967" s="12" t="s">
        <v>953</v>
      </c>
      <c r="G967" s="12" t="s">
        <v>995</v>
      </c>
      <c r="H967" s="13" t="s">
        <v>1538</v>
      </c>
      <c r="I967" s="12" t="s">
        <v>2140</v>
      </c>
      <c r="J967" s="12" t="s">
        <v>2262</v>
      </c>
      <c r="K967" s="12" t="s">
        <v>2907</v>
      </c>
      <c r="L967" s="6" t="s">
        <v>3396</v>
      </c>
      <c r="M967" s="67" t="s">
        <v>3673</v>
      </c>
    </row>
    <row r="968" spans="1:13">
      <c r="A968" s="11">
        <v>965</v>
      </c>
      <c r="B968" s="12" t="s">
        <v>2</v>
      </c>
      <c r="C968" s="13" t="s">
        <v>74</v>
      </c>
      <c r="D968" s="12" t="s">
        <v>161</v>
      </c>
      <c r="E968" s="12" t="s">
        <v>842</v>
      </c>
      <c r="F968" s="12" t="s">
        <v>953</v>
      </c>
      <c r="G968" s="12" t="s">
        <v>1049</v>
      </c>
      <c r="H968" s="13" t="s">
        <v>1539</v>
      </c>
      <c r="I968" s="12" t="s">
        <v>2141</v>
      </c>
      <c r="J968" s="12" t="s">
        <v>2262</v>
      </c>
      <c r="K968" s="12" t="s">
        <v>2907</v>
      </c>
      <c r="L968" s="6" t="s">
        <v>3396</v>
      </c>
      <c r="M968" s="67" t="s">
        <v>3674</v>
      </c>
    </row>
    <row r="969" spans="1:13" ht="45">
      <c r="A969" s="11">
        <v>966</v>
      </c>
      <c r="B969" s="12" t="s">
        <v>3</v>
      </c>
      <c r="C969" s="13" t="s">
        <v>74</v>
      </c>
      <c r="D969" s="12" t="s">
        <v>162</v>
      </c>
      <c r="E969" s="12" t="s">
        <v>843</v>
      </c>
      <c r="F969" s="12" t="s">
        <v>953</v>
      </c>
      <c r="G969" s="12" t="s">
        <v>966</v>
      </c>
      <c r="H969" s="12" t="s">
        <v>1159</v>
      </c>
      <c r="I969" s="12" t="s">
        <v>2142</v>
      </c>
      <c r="J969" s="12" t="s">
        <v>2474</v>
      </c>
      <c r="K969" s="12" t="s">
        <v>2908</v>
      </c>
      <c r="L969" s="12" t="s">
        <v>3397</v>
      </c>
      <c r="M969" s="67" t="s">
        <v>3675</v>
      </c>
    </row>
    <row r="970" spans="1:13">
      <c r="A970" s="11">
        <v>967</v>
      </c>
      <c r="B970" s="12" t="s">
        <v>3</v>
      </c>
      <c r="C970" s="13" t="s">
        <v>74</v>
      </c>
      <c r="D970" s="12" t="s">
        <v>162</v>
      </c>
      <c r="E970" s="12" t="s">
        <v>844</v>
      </c>
      <c r="F970" s="12" t="s">
        <v>953</v>
      </c>
      <c r="G970" s="12" t="s">
        <v>966</v>
      </c>
      <c r="H970" s="12" t="s">
        <v>1168</v>
      </c>
      <c r="I970" s="12" t="s">
        <v>2143</v>
      </c>
      <c r="J970" s="12" t="s">
        <v>2474</v>
      </c>
      <c r="K970" s="12" t="s">
        <v>2909</v>
      </c>
      <c r="L970" s="12" t="s">
        <v>3398</v>
      </c>
      <c r="M970" s="67" t="s">
        <v>5467</v>
      </c>
    </row>
    <row r="971" spans="1:13">
      <c r="A971" s="11">
        <v>968</v>
      </c>
      <c r="B971" s="12" t="s">
        <v>3</v>
      </c>
      <c r="C971" s="13" t="s">
        <v>74</v>
      </c>
      <c r="D971" s="12" t="s">
        <v>162</v>
      </c>
      <c r="E971" s="12" t="s">
        <v>845</v>
      </c>
      <c r="F971" s="12" t="s">
        <v>953</v>
      </c>
      <c r="G971" s="12" t="s">
        <v>968</v>
      </c>
      <c r="H971" s="12" t="s">
        <v>1177</v>
      </c>
      <c r="I971" s="12" t="s">
        <v>2143</v>
      </c>
      <c r="J971" s="12" t="s">
        <v>2474</v>
      </c>
      <c r="K971" s="12" t="s">
        <v>2910</v>
      </c>
      <c r="L971" s="12" t="s">
        <v>3399</v>
      </c>
      <c r="M971" s="67" t="s">
        <v>3676</v>
      </c>
    </row>
    <row r="972" spans="1:13" ht="45">
      <c r="A972" s="11">
        <v>969</v>
      </c>
      <c r="B972" s="13" t="s">
        <v>7</v>
      </c>
      <c r="C972" s="13" t="s">
        <v>74</v>
      </c>
      <c r="D972" s="12" t="s">
        <v>162</v>
      </c>
      <c r="E972" s="12" t="s">
        <v>846</v>
      </c>
      <c r="F972" s="12" t="s">
        <v>953</v>
      </c>
      <c r="G972" s="12" t="s">
        <v>974</v>
      </c>
      <c r="H972" s="13" t="s">
        <v>1538</v>
      </c>
      <c r="I972" s="12" t="s">
        <v>2144</v>
      </c>
      <c r="J972" s="12" t="s">
        <v>2475</v>
      </c>
      <c r="K972" s="12" t="s">
        <v>2911</v>
      </c>
      <c r="L972" s="11" t="s">
        <v>3400</v>
      </c>
      <c r="M972" s="57"/>
    </row>
    <row r="973" spans="1:13" ht="45">
      <c r="A973" s="11">
        <v>970</v>
      </c>
      <c r="B973" s="13" t="s">
        <v>7</v>
      </c>
      <c r="C973" s="13" t="s">
        <v>74</v>
      </c>
      <c r="D973" s="12" t="s">
        <v>162</v>
      </c>
      <c r="E973" s="12" t="s">
        <v>847</v>
      </c>
      <c r="F973" s="12" t="s">
        <v>953</v>
      </c>
      <c r="G973" s="12" t="s">
        <v>972</v>
      </c>
      <c r="H973" s="13" t="s">
        <v>1170</v>
      </c>
      <c r="I973" s="12" t="s">
        <v>2145</v>
      </c>
      <c r="J973" s="12" t="s">
        <v>2476</v>
      </c>
      <c r="K973" s="12" t="s">
        <v>2912</v>
      </c>
      <c r="L973" s="11" t="s">
        <v>3401</v>
      </c>
      <c r="M973" s="67" t="s">
        <v>3677</v>
      </c>
    </row>
    <row r="974" spans="1:13" ht="45">
      <c r="A974" s="11">
        <v>971</v>
      </c>
      <c r="B974" s="13" t="s">
        <v>7</v>
      </c>
      <c r="C974" s="13" t="s">
        <v>74</v>
      </c>
      <c r="D974" s="12" t="s">
        <v>162</v>
      </c>
      <c r="E974" s="12" t="s">
        <v>848</v>
      </c>
      <c r="F974" s="12" t="s">
        <v>953</v>
      </c>
      <c r="G974" s="12" t="s">
        <v>974</v>
      </c>
      <c r="H974" s="13" t="s">
        <v>1173</v>
      </c>
      <c r="I974" s="12" t="s">
        <v>2144</v>
      </c>
      <c r="J974" s="12" t="s">
        <v>2477</v>
      </c>
      <c r="K974" s="12" t="s">
        <v>2913</v>
      </c>
      <c r="L974" s="11" t="s">
        <v>3402</v>
      </c>
      <c r="M974" s="67" t="s">
        <v>5468</v>
      </c>
    </row>
    <row r="975" spans="1:13" ht="45">
      <c r="A975" s="11">
        <v>972</v>
      </c>
      <c r="B975" s="12" t="s">
        <v>8</v>
      </c>
      <c r="C975" s="13" t="s">
        <v>74</v>
      </c>
      <c r="D975" s="12" t="s">
        <v>162</v>
      </c>
      <c r="E975" s="12" t="s">
        <v>849</v>
      </c>
      <c r="F975" s="12" t="s">
        <v>953</v>
      </c>
      <c r="G975" s="12" t="s">
        <v>1038</v>
      </c>
      <c r="H975" s="12" t="s">
        <v>1540</v>
      </c>
      <c r="I975" s="12" t="s">
        <v>2144</v>
      </c>
      <c r="J975" s="12" t="s">
        <v>2477</v>
      </c>
      <c r="K975" s="12" t="s">
        <v>2914</v>
      </c>
      <c r="L975" s="12" t="s">
        <v>3403</v>
      </c>
      <c r="M975" s="15"/>
    </row>
    <row r="976" spans="1:13" ht="45">
      <c r="A976" s="11">
        <v>973</v>
      </c>
      <c r="B976" s="12" t="s">
        <v>8</v>
      </c>
      <c r="C976" s="13" t="s">
        <v>74</v>
      </c>
      <c r="D976" s="12" t="s">
        <v>162</v>
      </c>
      <c r="E976" s="12" t="s">
        <v>850</v>
      </c>
      <c r="F976" s="12" t="s">
        <v>953</v>
      </c>
      <c r="G976" s="12" t="s">
        <v>1135</v>
      </c>
      <c r="H976" s="12" t="s">
        <v>1197</v>
      </c>
      <c r="I976" s="12" t="s">
        <v>2146</v>
      </c>
      <c r="J976" s="12" t="s">
        <v>2478</v>
      </c>
      <c r="K976" s="12" t="s">
        <v>2915</v>
      </c>
      <c r="L976" s="11" t="s">
        <v>3404</v>
      </c>
      <c r="M976" s="8"/>
    </row>
    <row r="977" spans="1:14" ht="45">
      <c r="A977" s="11">
        <v>974</v>
      </c>
      <c r="B977" s="13" t="s">
        <v>5</v>
      </c>
      <c r="C977" s="13" t="s">
        <v>74</v>
      </c>
      <c r="D977" s="12" t="s">
        <v>162</v>
      </c>
      <c r="E977" s="12" t="s">
        <v>709</v>
      </c>
      <c r="F977" s="12" t="s">
        <v>953</v>
      </c>
      <c r="G977" s="12" t="s">
        <v>968</v>
      </c>
      <c r="H977" s="31">
        <v>42960</v>
      </c>
      <c r="I977" s="12" t="s">
        <v>2147</v>
      </c>
      <c r="J977" s="12" t="s">
        <v>2479</v>
      </c>
      <c r="K977" s="12" t="s">
        <v>2916</v>
      </c>
      <c r="L977" s="11" t="s">
        <v>3405</v>
      </c>
      <c r="M977" s="69" t="s">
        <v>3678</v>
      </c>
    </row>
    <row r="978" spans="1:14" ht="48">
      <c r="A978" s="11">
        <v>975</v>
      </c>
      <c r="B978" s="192" t="s">
        <v>16</v>
      </c>
      <c r="C978" s="193" t="s">
        <v>75</v>
      </c>
      <c r="D978" s="194" t="s">
        <v>163</v>
      </c>
      <c r="E978" s="194" t="s">
        <v>851</v>
      </c>
      <c r="F978" s="194" t="s">
        <v>962</v>
      </c>
      <c r="G978" s="194" t="s">
        <v>987</v>
      </c>
      <c r="H978" s="193"/>
      <c r="I978" s="194" t="s">
        <v>2148</v>
      </c>
      <c r="J978" s="194" t="s">
        <v>2480</v>
      </c>
      <c r="K978" s="194" t="s">
        <v>2917</v>
      </c>
      <c r="L978" s="195" t="s">
        <v>3406</v>
      </c>
      <c r="M978" s="67" t="s">
        <v>3679</v>
      </c>
    </row>
    <row r="979" spans="1:14" ht="45">
      <c r="A979" s="11">
        <v>976</v>
      </c>
      <c r="B979" s="12" t="s">
        <v>2</v>
      </c>
      <c r="C979" s="13" t="s">
        <v>74</v>
      </c>
      <c r="D979" s="12" t="s">
        <v>164</v>
      </c>
      <c r="E979" s="12" t="s">
        <v>852</v>
      </c>
      <c r="F979" s="12" t="s">
        <v>953</v>
      </c>
      <c r="G979" s="12" t="s">
        <v>1138</v>
      </c>
      <c r="H979" s="50" t="s">
        <v>4534</v>
      </c>
      <c r="I979" s="12" t="s">
        <v>2149</v>
      </c>
      <c r="J979" s="12" t="s">
        <v>2481</v>
      </c>
      <c r="K979" s="12" t="s">
        <v>2918</v>
      </c>
      <c r="L979" s="12" t="s">
        <v>3407</v>
      </c>
      <c r="M979" s="67" t="s">
        <v>5469</v>
      </c>
    </row>
    <row r="980" spans="1:14" ht="45">
      <c r="A980" s="11">
        <v>977</v>
      </c>
      <c r="B980" s="13" t="s">
        <v>7</v>
      </c>
      <c r="C980" s="13" t="s">
        <v>74</v>
      </c>
      <c r="D980" s="12" t="s">
        <v>164</v>
      </c>
      <c r="E980" s="12" t="s">
        <v>853</v>
      </c>
      <c r="F980" s="12" t="s">
        <v>953</v>
      </c>
      <c r="G980" s="12" t="s">
        <v>971</v>
      </c>
      <c r="H980" s="13" t="s">
        <v>4535</v>
      </c>
      <c r="I980" s="12" t="s">
        <v>2150</v>
      </c>
      <c r="J980" s="12" t="s">
        <v>2284</v>
      </c>
      <c r="K980" s="12" t="s">
        <v>2919</v>
      </c>
      <c r="L980" s="11" t="s">
        <v>3408</v>
      </c>
      <c r="M980" s="67" t="s">
        <v>5470</v>
      </c>
    </row>
    <row r="981" spans="1:14">
      <c r="A981" s="11">
        <v>978</v>
      </c>
      <c r="B981" s="11" t="s">
        <v>29</v>
      </c>
      <c r="C981" s="11" t="s">
        <v>76</v>
      </c>
      <c r="D981" s="11" t="s">
        <v>165</v>
      </c>
      <c r="E981" s="11" t="s">
        <v>854</v>
      </c>
      <c r="F981" s="11" t="s">
        <v>953</v>
      </c>
      <c r="G981" s="12" t="s">
        <v>964</v>
      </c>
      <c r="H981" s="12" t="s">
        <v>1541</v>
      </c>
      <c r="I981" s="11" t="s">
        <v>2151</v>
      </c>
      <c r="J981" s="11" t="s">
        <v>2482</v>
      </c>
      <c r="K981" s="11" t="s">
        <v>2920</v>
      </c>
      <c r="L981" s="196" t="s">
        <v>3409</v>
      </c>
      <c r="M981" s="71" t="s">
        <v>5137</v>
      </c>
    </row>
    <row r="982" spans="1:14">
      <c r="A982" s="11">
        <v>979</v>
      </c>
      <c r="B982" s="11" t="s">
        <v>29</v>
      </c>
      <c r="C982" s="11" t="s">
        <v>76</v>
      </c>
      <c r="D982" s="11" t="s">
        <v>165</v>
      </c>
      <c r="E982" s="11" t="s">
        <v>855</v>
      </c>
      <c r="F982" s="11" t="s">
        <v>953</v>
      </c>
      <c r="G982" s="12" t="s">
        <v>964</v>
      </c>
      <c r="H982" s="12" t="s">
        <v>1542</v>
      </c>
      <c r="I982" s="11" t="s">
        <v>2151</v>
      </c>
      <c r="J982" s="11" t="s">
        <v>2483</v>
      </c>
      <c r="K982" s="11" t="s">
        <v>2921</v>
      </c>
      <c r="L982" s="196" t="s">
        <v>3410</v>
      </c>
      <c r="M982" s="71" t="s">
        <v>5138</v>
      </c>
    </row>
    <row r="983" spans="1:14">
      <c r="A983" s="11">
        <v>980</v>
      </c>
      <c r="B983" s="11" t="s">
        <v>29</v>
      </c>
      <c r="C983" s="11" t="s">
        <v>76</v>
      </c>
      <c r="D983" s="11" t="s">
        <v>165</v>
      </c>
      <c r="E983" s="11" t="s">
        <v>856</v>
      </c>
      <c r="F983" s="11" t="s">
        <v>953</v>
      </c>
      <c r="G983" s="12" t="s">
        <v>970</v>
      </c>
      <c r="H983" s="12" t="s">
        <v>1542</v>
      </c>
      <c r="I983" s="11" t="s">
        <v>2151</v>
      </c>
      <c r="J983" s="11" t="s">
        <v>2483</v>
      </c>
      <c r="K983" s="11" t="s">
        <v>2922</v>
      </c>
      <c r="L983" s="196" t="s">
        <v>3411</v>
      </c>
      <c r="M983" s="85"/>
    </row>
    <row r="984" spans="1:14">
      <c r="A984" s="11">
        <v>981</v>
      </c>
      <c r="B984" s="11" t="s">
        <v>22</v>
      </c>
      <c r="C984" s="11" t="s">
        <v>76</v>
      </c>
      <c r="D984" s="11" t="s">
        <v>165</v>
      </c>
      <c r="E984" s="11" t="s">
        <v>857</v>
      </c>
      <c r="F984" s="11" t="s">
        <v>953</v>
      </c>
      <c r="G984" s="12" t="s">
        <v>1065</v>
      </c>
      <c r="H984" s="12" t="s">
        <v>1543</v>
      </c>
      <c r="I984" s="11" t="s">
        <v>2151</v>
      </c>
      <c r="J984" s="11" t="s">
        <v>2484</v>
      </c>
      <c r="K984" s="11" t="s">
        <v>2923</v>
      </c>
      <c r="L984" s="196" t="s">
        <v>3412</v>
      </c>
      <c r="M984" s="71" t="s">
        <v>5139</v>
      </c>
    </row>
    <row r="985" spans="1:14" ht="45">
      <c r="A985" s="11">
        <v>982</v>
      </c>
      <c r="B985" s="11" t="s">
        <v>22</v>
      </c>
      <c r="C985" s="11" t="s">
        <v>76</v>
      </c>
      <c r="D985" s="11" t="s">
        <v>165</v>
      </c>
      <c r="E985" s="11" t="s">
        <v>858</v>
      </c>
      <c r="F985" s="11" t="s">
        <v>953</v>
      </c>
      <c r="G985" s="12" t="s">
        <v>1054</v>
      </c>
      <c r="H985" s="12" t="s">
        <v>1541</v>
      </c>
      <c r="I985" s="11" t="s">
        <v>2151</v>
      </c>
      <c r="J985" s="11" t="s">
        <v>2484</v>
      </c>
      <c r="K985" s="11" t="s">
        <v>2924</v>
      </c>
      <c r="L985" s="196" t="s">
        <v>3413</v>
      </c>
      <c r="M985" s="71" t="s">
        <v>5140</v>
      </c>
    </row>
    <row r="986" spans="1:14">
      <c r="A986" s="11">
        <v>983</v>
      </c>
      <c r="B986" s="11" t="s">
        <v>23</v>
      </c>
      <c r="C986" s="11" t="s">
        <v>76</v>
      </c>
      <c r="D986" s="11" t="s">
        <v>165</v>
      </c>
      <c r="E986" s="11" t="s">
        <v>5497</v>
      </c>
      <c r="F986" s="11" t="s">
        <v>953</v>
      </c>
      <c r="G986" s="12" t="s">
        <v>972</v>
      </c>
      <c r="H986" s="12" t="s">
        <v>1543</v>
      </c>
      <c r="I986" s="11" t="s">
        <v>2151</v>
      </c>
      <c r="J986" s="11" t="s">
        <v>2485</v>
      </c>
      <c r="K986" s="11" t="s">
        <v>2925</v>
      </c>
      <c r="L986" s="196" t="s">
        <v>3414</v>
      </c>
      <c r="M986" s="71" t="s">
        <v>5141</v>
      </c>
    </row>
    <row r="987" spans="1:14" ht="45">
      <c r="A987" s="11">
        <v>984</v>
      </c>
      <c r="B987" s="11" t="s">
        <v>24</v>
      </c>
      <c r="C987" s="11" t="s">
        <v>76</v>
      </c>
      <c r="D987" s="11" t="s">
        <v>165</v>
      </c>
      <c r="E987" s="11" t="s">
        <v>859</v>
      </c>
      <c r="F987" s="11" t="s">
        <v>953</v>
      </c>
      <c r="G987" s="12" t="s">
        <v>1102</v>
      </c>
      <c r="H987" s="12" t="s">
        <v>5142</v>
      </c>
      <c r="I987" s="11" t="s">
        <v>2151</v>
      </c>
      <c r="J987" s="11" t="s">
        <v>2483</v>
      </c>
      <c r="K987" s="11" t="s">
        <v>2926</v>
      </c>
      <c r="L987" s="196" t="s">
        <v>3415</v>
      </c>
      <c r="M987" s="71" t="s">
        <v>5143</v>
      </c>
    </row>
    <row r="988" spans="1:14">
      <c r="A988" s="11">
        <v>985</v>
      </c>
      <c r="B988" s="11" t="s">
        <v>24</v>
      </c>
      <c r="C988" s="11" t="s">
        <v>76</v>
      </c>
      <c r="D988" s="11" t="s">
        <v>165</v>
      </c>
      <c r="E988" s="11" t="s">
        <v>860</v>
      </c>
      <c r="F988" s="12">
        <v>2024</v>
      </c>
      <c r="G988" s="12" t="s">
        <v>1135</v>
      </c>
      <c r="H988" s="12" t="s">
        <v>1543</v>
      </c>
      <c r="I988" s="11" t="s">
        <v>2151</v>
      </c>
      <c r="J988" s="11" t="s">
        <v>2486</v>
      </c>
      <c r="K988" s="11" t="s">
        <v>2927</v>
      </c>
      <c r="L988" s="196" t="s">
        <v>3416</v>
      </c>
      <c r="M988" s="71" t="s">
        <v>5144</v>
      </c>
    </row>
    <row r="989" spans="1:14">
      <c r="A989" s="11">
        <v>986</v>
      </c>
      <c r="B989" s="11" t="s">
        <v>10</v>
      </c>
      <c r="C989" s="11" t="s">
        <v>76</v>
      </c>
      <c r="D989" s="11" t="s">
        <v>165</v>
      </c>
      <c r="E989" s="11" t="s">
        <v>861</v>
      </c>
      <c r="F989" s="11" t="s">
        <v>953</v>
      </c>
      <c r="G989" s="12" t="s">
        <v>968</v>
      </c>
      <c r="H989" s="12" t="s">
        <v>1541</v>
      </c>
      <c r="I989" s="11" t="s">
        <v>2151</v>
      </c>
      <c r="J989" s="11" t="s">
        <v>2482</v>
      </c>
      <c r="K989" s="11" t="s">
        <v>2928</v>
      </c>
      <c r="L989" s="196" t="s">
        <v>3417</v>
      </c>
      <c r="M989" s="85"/>
    </row>
    <row r="990" spans="1:14">
      <c r="A990" s="11">
        <v>987</v>
      </c>
      <c r="B990" s="11" t="s">
        <v>3</v>
      </c>
      <c r="C990" s="11" t="s">
        <v>76</v>
      </c>
      <c r="D990" s="11" t="s">
        <v>165</v>
      </c>
      <c r="E990" s="11" t="s">
        <v>5145</v>
      </c>
      <c r="F990" s="11" t="s">
        <v>953</v>
      </c>
      <c r="G990" s="12" t="s">
        <v>5146</v>
      </c>
      <c r="H990" s="12" t="s">
        <v>5147</v>
      </c>
      <c r="I990" s="11" t="s">
        <v>5148</v>
      </c>
      <c r="J990" s="11" t="s">
        <v>5149</v>
      </c>
      <c r="K990" s="11" t="s">
        <v>2920</v>
      </c>
      <c r="L990" s="196" t="s">
        <v>3409</v>
      </c>
      <c r="M990" s="85"/>
    </row>
    <row r="991" spans="1:14">
      <c r="A991" s="11">
        <v>988</v>
      </c>
      <c r="B991" s="11" t="s">
        <v>2</v>
      </c>
      <c r="C991" s="11" t="s">
        <v>76</v>
      </c>
      <c r="D991" s="11" t="s">
        <v>165</v>
      </c>
      <c r="E991" s="11" t="s">
        <v>5150</v>
      </c>
      <c r="F991" s="11" t="s">
        <v>953</v>
      </c>
      <c r="G991" s="12" t="s">
        <v>5054</v>
      </c>
      <c r="H991" s="18" t="s">
        <v>5151</v>
      </c>
      <c r="I991" s="11" t="s">
        <v>5148</v>
      </c>
      <c r="J991" s="11" t="s">
        <v>5149</v>
      </c>
      <c r="K991" s="11" t="s">
        <v>2920</v>
      </c>
      <c r="L991" s="196" t="s">
        <v>3409</v>
      </c>
      <c r="M991" s="71" t="s">
        <v>5152</v>
      </c>
    </row>
    <row r="992" spans="1:14" ht="45">
      <c r="A992" s="11">
        <v>989</v>
      </c>
      <c r="B992" s="11" t="s">
        <v>8</v>
      </c>
      <c r="C992" s="11" t="s">
        <v>76</v>
      </c>
      <c r="D992" s="17" t="s">
        <v>166</v>
      </c>
      <c r="E992" s="11" t="s">
        <v>862</v>
      </c>
      <c r="F992" s="12" t="s">
        <v>953</v>
      </c>
      <c r="G992" s="12" t="s">
        <v>1062</v>
      </c>
      <c r="H992" s="18">
        <v>43466</v>
      </c>
      <c r="I992" s="11" t="s">
        <v>2152</v>
      </c>
      <c r="J992" s="11" t="s">
        <v>2487</v>
      </c>
      <c r="K992" s="11" t="s">
        <v>2152</v>
      </c>
      <c r="L992" s="11" t="s">
        <v>3418</v>
      </c>
      <c r="M992" s="148" t="s">
        <v>4156</v>
      </c>
      <c r="N992" s="62"/>
    </row>
    <row r="993" spans="1:13">
      <c r="A993" s="11">
        <v>990</v>
      </c>
      <c r="B993" s="17" t="s">
        <v>8</v>
      </c>
      <c r="C993" s="13" t="s">
        <v>74</v>
      </c>
      <c r="D993" s="17" t="s">
        <v>166</v>
      </c>
      <c r="E993" s="17" t="s">
        <v>863</v>
      </c>
      <c r="F993" s="12" t="s">
        <v>953</v>
      </c>
      <c r="G993" s="17" t="s">
        <v>1139</v>
      </c>
      <c r="H993" s="17" t="s">
        <v>1544</v>
      </c>
      <c r="I993" s="17" t="s">
        <v>2152</v>
      </c>
      <c r="J993" s="17" t="s">
        <v>2488</v>
      </c>
      <c r="K993" s="17" t="s">
        <v>2152</v>
      </c>
      <c r="L993" s="17" t="s">
        <v>3418</v>
      </c>
      <c r="M993" s="76" t="s">
        <v>3680</v>
      </c>
    </row>
    <row r="994" spans="1:13">
      <c r="A994" s="11">
        <v>991</v>
      </c>
      <c r="B994" s="17" t="s">
        <v>7</v>
      </c>
      <c r="C994" s="13" t="s">
        <v>74</v>
      </c>
      <c r="D994" s="17" t="s">
        <v>166</v>
      </c>
      <c r="E994" s="17" t="s">
        <v>864</v>
      </c>
      <c r="F994" s="12" t="s">
        <v>953</v>
      </c>
      <c r="G994" s="17" t="s">
        <v>1139</v>
      </c>
      <c r="H994" s="17" t="s">
        <v>4770</v>
      </c>
      <c r="I994" s="17" t="s">
        <v>2153</v>
      </c>
      <c r="J994" s="17" t="s">
        <v>2483</v>
      </c>
      <c r="K994" s="17" t="s">
        <v>2929</v>
      </c>
      <c r="L994" s="17" t="s">
        <v>3419</v>
      </c>
      <c r="M994" s="76" t="s">
        <v>3681</v>
      </c>
    </row>
    <row r="995" spans="1:13">
      <c r="A995" s="11">
        <v>992</v>
      </c>
      <c r="B995" s="17" t="s">
        <v>7</v>
      </c>
      <c r="C995" s="13" t="s">
        <v>74</v>
      </c>
      <c r="D995" s="17" t="s">
        <v>166</v>
      </c>
      <c r="E995" s="17" t="s">
        <v>865</v>
      </c>
      <c r="F995" s="12" t="s">
        <v>953</v>
      </c>
      <c r="G995" s="17" t="s">
        <v>1140</v>
      </c>
      <c r="H995" s="17" t="s">
        <v>4157</v>
      </c>
      <c r="I995" s="17" t="s">
        <v>2154</v>
      </c>
      <c r="J995" s="17" t="s">
        <v>2483</v>
      </c>
      <c r="K995" s="17" t="s">
        <v>2154</v>
      </c>
      <c r="L995" s="17" t="s">
        <v>3420</v>
      </c>
      <c r="M995" s="76" t="s">
        <v>5471</v>
      </c>
    </row>
    <row r="996" spans="1:13">
      <c r="A996" s="11">
        <v>993</v>
      </c>
      <c r="B996" s="17" t="s">
        <v>7</v>
      </c>
      <c r="C996" s="13" t="s">
        <v>74</v>
      </c>
      <c r="D996" s="17" t="s">
        <v>166</v>
      </c>
      <c r="E996" s="17" t="s">
        <v>866</v>
      </c>
      <c r="F996" s="12" t="s">
        <v>953</v>
      </c>
      <c r="G996" s="17" t="s">
        <v>1140</v>
      </c>
      <c r="H996" s="17" t="s">
        <v>4771</v>
      </c>
      <c r="I996" s="17" t="s">
        <v>2155</v>
      </c>
      <c r="J996" s="17" t="s">
        <v>2489</v>
      </c>
      <c r="K996" s="17" t="s">
        <v>2930</v>
      </c>
      <c r="L996" s="17" t="s">
        <v>3421</v>
      </c>
      <c r="M996" s="77" t="s">
        <v>5472</v>
      </c>
    </row>
    <row r="997" spans="1:13">
      <c r="A997" s="11">
        <v>994</v>
      </c>
      <c r="B997" s="17" t="s">
        <v>7</v>
      </c>
      <c r="C997" s="13" t="s">
        <v>74</v>
      </c>
      <c r="D997" s="17" t="s">
        <v>166</v>
      </c>
      <c r="E997" s="17" t="s">
        <v>867</v>
      </c>
      <c r="F997" s="12" t="s">
        <v>953</v>
      </c>
      <c r="G997" s="17" t="s">
        <v>1140</v>
      </c>
      <c r="H997" s="17" t="s">
        <v>4772</v>
      </c>
      <c r="I997" s="17" t="s">
        <v>2156</v>
      </c>
      <c r="J997" s="17" t="s">
        <v>2490</v>
      </c>
      <c r="K997" s="17" t="s">
        <v>2931</v>
      </c>
      <c r="L997" s="17" t="s">
        <v>4158</v>
      </c>
      <c r="M997" s="17"/>
    </row>
    <row r="998" spans="1:13">
      <c r="A998" s="11">
        <v>995</v>
      </c>
      <c r="B998" s="17" t="s">
        <v>7</v>
      </c>
      <c r="C998" s="13" t="s">
        <v>74</v>
      </c>
      <c r="D998" s="17" t="s">
        <v>166</v>
      </c>
      <c r="E998" s="17" t="s">
        <v>868</v>
      </c>
      <c r="F998" s="12" t="s">
        <v>953</v>
      </c>
      <c r="G998" s="17" t="s">
        <v>4159</v>
      </c>
      <c r="H998" s="17" t="s">
        <v>1272</v>
      </c>
      <c r="I998" s="17" t="s">
        <v>2157</v>
      </c>
      <c r="J998" s="17" t="s">
        <v>2491</v>
      </c>
      <c r="K998" s="17" t="s">
        <v>2157</v>
      </c>
      <c r="L998" s="17" t="s">
        <v>3422</v>
      </c>
      <c r="M998" s="77" t="s">
        <v>5473</v>
      </c>
    </row>
    <row r="999" spans="1:13">
      <c r="A999" s="11">
        <v>996</v>
      </c>
      <c r="B999" s="13" t="s">
        <v>7</v>
      </c>
      <c r="C999" s="13" t="s">
        <v>74</v>
      </c>
      <c r="D999" s="17" t="s">
        <v>166</v>
      </c>
      <c r="E999" s="17" t="s">
        <v>869</v>
      </c>
      <c r="F999" s="12" t="s">
        <v>953</v>
      </c>
      <c r="G999" s="13" t="s">
        <v>1141</v>
      </c>
      <c r="H999" s="13" t="s">
        <v>4773</v>
      </c>
      <c r="I999" s="17" t="s">
        <v>2158</v>
      </c>
      <c r="J999" s="17" t="s">
        <v>2492</v>
      </c>
      <c r="K999" s="12" t="s">
        <v>2932</v>
      </c>
      <c r="L999" s="17" t="s">
        <v>3423</v>
      </c>
      <c r="M999" s="76" t="s">
        <v>3682</v>
      </c>
    </row>
    <row r="1000" spans="1:13">
      <c r="A1000" s="11">
        <v>997</v>
      </c>
      <c r="B1000" s="13" t="s">
        <v>7</v>
      </c>
      <c r="C1000" s="13" t="s">
        <v>74</v>
      </c>
      <c r="D1000" s="17" t="s">
        <v>166</v>
      </c>
      <c r="E1000" s="17" t="s">
        <v>870</v>
      </c>
      <c r="F1000" s="12" t="s">
        <v>953</v>
      </c>
      <c r="G1000" s="13" t="s">
        <v>974</v>
      </c>
      <c r="H1000" s="13" t="s">
        <v>4160</v>
      </c>
      <c r="I1000" s="17" t="s">
        <v>2159</v>
      </c>
      <c r="J1000" s="17" t="s">
        <v>2493</v>
      </c>
      <c r="K1000" s="12" t="s">
        <v>2933</v>
      </c>
      <c r="L1000" s="17" t="s">
        <v>3424</v>
      </c>
      <c r="M1000" s="76" t="s">
        <v>3683</v>
      </c>
    </row>
    <row r="1001" spans="1:13" ht="67.5">
      <c r="A1001" s="11">
        <v>998</v>
      </c>
      <c r="B1001" s="13" t="s">
        <v>7</v>
      </c>
      <c r="C1001" s="13" t="s">
        <v>74</v>
      </c>
      <c r="D1001" s="17" t="s">
        <v>166</v>
      </c>
      <c r="E1001" s="17" t="s">
        <v>871</v>
      </c>
      <c r="F1001" s="12" t="s">
        <v>953</v>
      </c>
      <c r="G1001" s="13" t="s">
        <v>1047</v>
      </c>
      <c r="H1001" s="13" t="s">
        <v>4161</v>
      </c>
      <c r="I1001" s="17" t="s">
        <v>2160</v>
      </c>
      <c r="J1001" s="17" t="s">
        <v>2483</v>
      </c>
      <c r="K1001" s="12" t="s">
        <v>2934</v>
      </c>
      <c r="L1001" s="17" t="s">
        <v>3425</v>
      </c>
      <c r="M1001" s="76" t="s">
        <v>3684</v>
      </c>
    </row>
    <row r="1002" spans="1:13">
      <c r="A1002" s="11">
        <v>999</v>
      </c>
      <c r="B1002" s="17" t="s">
        <v>7</v>
      </c>
      <c r="C1002" s="13" t="s">
        <v>74</v>
      </c>
      <c r="D1002" s="17" t="s">
        <v>166</v>
      </c>
      <c r="E1002" s="17" t="s">
        <v>872</v>
      </c>
      <c r="F1002" s="12" t="s">
        <v>953</v>
      </c>
      <c r="G1002" s="17" t="s">
        <v>1047</v>
      </c>
      <c r="H1002" s="17" t="s">
        <v>4774</v>
      </c>
      <c r="I1002" s="17" t="s">
        <v>2154</v>
      </c>
      <c r="J1002" s="17" t="s">
        <v>2483</v>
      </c>
      <c r="K1002" s="17" t="s">
        <v>2154</v>
      </c>
      <c r="L1002" s="17" t="s">
        <v>3420</v>
      </c>
      <c r="M1002" s="76" t="s">
        <v>5471</v>
      </c>
    </row>
    <row r="1003" spans="1:13">
      <c r="A1003" s="11">
        <v>1000</v>
      </c>
      <c r="B1003" s="17" t="s">
        <v>5</v>
      </c>
      <c r="C1003" s="13" t="s">
        <v>74</v>
      </c>
      <c r="D1003" s="17" t="s">
        <v>166</v>
      </c>
      <c r="E1003" s="17" t="s">
        <v>873</v>
      </c>
      <c r="F1003" s="12" t="s">
        <v>953</v>
      </c>
      <c r="G1003" s="17" t="s">
        <v>1008</v>
      </c>
      <c r="H1003" s="17" t="s">
        <v>1271</v>
      </c>
      <c r="I1003" s="17" t="s">
        <v>2161</v>
      </c>
      <c r="J1003" s="17" t="s">
        <v>2494</v>
      </c>
      <c r="K1003" s="17" t="s">
        <v>2935</v>
      </c>
      <c r="L1003" s="17" t="s">
        <v>3426</v>
      </c>
      <c r="M1003" s="77" t="s">
        <v>5474</v>
      </c>
    </row>
    <row r="1004" spans="1:13">
      <c r="A1004" s="11">
        <v>1001</v>
      </c>
      <c r="B1004" s="17" t="s">
        <v>6</v>
      </c>
      <c r="C1004" s="13" t="s">
        <v>74</v>
      </c>
      <c r="D1004" s="17" t="s">
        <v>166</v>
      </c>
      <c r="E1004" s="17" t="s">
        <v>874</v>
      </c>
      <c r="F1004" s="12" t="s">
        <v>953</v>
      </c>
      <c r="G1004" s="17" t="s">
        <v>1008</v>
      </c>
      <c r="H1004" s="17" t="s">
        <v>1545</v>
      </c>
      <c r="I1004" s="17" t="s">
        <v>2162</v>
      </c>
      <c r="J1004" s="17" t="s">
        <v>2490</v>
      </c>
      <c r="K1004" s="17" t="s">
        <v>874</v>
      </c>
      <c r="L1004" s="17"/>
      <c r="M1004" s="10" t="s">
        <v>4162</v>
      </c>
    </row>
    <row r="1005" spans="1:13">
      <c r="A1005" s="11">
        <v>1002</v>
      </c>
      <c r="B1005" s="17" t="s">
        <v>10</v>
      </c>
      <c r="C1005" s="13" t="s">
        <v>74</v>
      </c>
      <c r="D1005" s="17" t="s">
        <v>166</v>
      </c>
      <c r="E1005" s="17" t="s">
        <v>875</v>
      </c>
      <c r="F1005" s="12" t="s">
        <v>953</v>
      </c>
      <c r="G1005" s="17" t="s">
        <v>1007</v>
      </c>
      <c r="H1005" s="17" t="s">
        <v>1248</v>
      </c>
      <c r="I1005" s="17" t="s">
        <v>2163</v>
      </c>
      <c r="J1005" s="17" t="s">
        <v>2495</v>
      </c>
      <c r="K1005" s="17" t="s">
        <v>4163</v>
      </c>
      <c r="L1005" s="17"/>
      <c r="M1005" s="70" t="s">
        <v>4164</v>
      </c>
    </row>
    <row r="1006" spans="1:13">
      <c r="A1006" s="11">
        <v>1003</v>
      </c>
      <c r="B1006" s="17" t="s">
        <v>10</v>
      </c>
      <c r="C1006" s="13" t="s">
        <v>74</v>
      </c>
      <c r="D1006" s="17" t="s">
        <v>166</v>
      </c>
      <c r="E1006" s="17" t="s">
        <v>876</v>
      </c>
      <c r="F1006" s="12" t="s">
        <v>953</v>
      </c>
      <c r="G1006" s="17" t="s">
        <v>1007</v>
      </c>
      <c r="H1006" s="17" t="s">
        <v>1546</v>
      </c>
      <c r="I1006" s="17" t="s">
        <v>2154</v>
      </c>
      <c r="J1006" s="17" t="s">
        <v>2483</v>
      </c>
      <c r="K1006" s="17" t="s">
        <v>2154</v>
      </c>
      <c r="L1006" s="17" t="s">
        <v>3420</v>
      </c>
      <c r="M1006" s="69" t="s">
        <v>3685</v>
      </c>
    </row>
    <row r="1007" spans="1:13">
      <c r="A1007" s="11">
        <v>1004</v>
      </c>
      <c r="B1007" s="12" t="s">
        <v>2</v>
      </c>
      <c r="C1007" s="13" t="s">
        <v>74</v>
      </c>
      <c r="D1007" s="17" t="s">
        <v>166</v>
      </c>
      <c r="E1007" s="17" t="s">
        <v>877</v>
      </c>
      <c r="F1007" s="12" t="s">
        <v>953</v>
      </c>
      <c r="G1007" s="17" t="s">
        <v>1142</v>
      </c>
      <c r="H1007" s="17" t="s">
        <v>1547</v>
      </c>
      <c r="I1007" s="17" t="s">
        <v>2164</v>
      </c>
      <c r="J1007" s="17" t="s">
        <v>2493</v>
      </c>
      <c r="K1007" s="17" t="s">
        <v>2933</v>
      </c>
      <c r="L1007" s="17" t="s">
        <v>3424</v>
      </c>
      <c r="M1007" s="76" t="s">
        <v>3683</v>
      </c>
    </row>
    <row r="1008" spans="1:13">
      <c r="A1008" s="11">
        <v>1005</v>
      </c>
      <c r="B1008" s="12" t="s">
        <v>2</v>
      </c>
      <c r="C1008" s="13" t="s">
        <v>74</v>
      </c>
      <c r="D1008" s="17" t="s">
        <v>166</v>
      </c>
      <c r="E1008" s="17" t="s">
        <v>878</v>
      </c>
      <c r="F1008" s="12" t="s">
        <v>953</v>
      </c>
      <c r="G1008" s="17" t="s">
        <v>1142</v>
      </c>
      <c r="H1008" s="17" t="s">
        <v>1547</v>
      </c>
      <c r="I1008" s="17" t="s">
        <v>2157</v>
      </c>
      <c r="J1008" s="17" t="s">
        <v>2491</v>
      </c>
      <c r="K1008" s="17" t="s">
        <v>2157</v>
      </c>
      <c r="L1008" s="17" t="s">
        <v>3422</v>
      </c>
      <c r="M1008" s="77" t="s">
        <v>5473</v>
      </c>
    </row>
    <row r="1009" spans="1:13">
      <c r="A1009" s="11">
        <v>1006</v>
      </c>
      <c r="B1009" s="17" t="s">
        <v>6</v>
      </c>
      <c r="C1009" s="13" t="s">
        <v>74</v>
      </c>
      <c r="D1009" s="17" t="s">
        <v>166</v>
      </c>
      <c r="E1009" s="17" t="s">
        <v>879</v>
      </c>
      <c r="F1009" s="12" t="s">
        <v>953</v>
      </c>
      <c r="G1009" s="17" t="s">
        <v>1142</v>
      </c>
      <c r="H1009" s="17" t="s">
        <v>1548</v>
      </c>
      <c r="I1009" s="17" t="s">
        <v>2165</v>
      </c>
      <c r="J1009" s="17" t="s">
        <v>2495</v>
      </c>
      <c r="K1009" s="17" t="s">
        <v>2936</v>
      </c>
      <c r="L1009" s="17" t="s">
        <v>3427</v>
      </c>
      <c r="M1009" s="76" t="s">
        <v>3686</v>
      </c>
    </row>
    <row r="1010" spans="1:13">
      <c r="A1010" s="11">
        <v>1007</v>
      </c>
      <c r="B1010" s="12" t="s">
        <v>2</v>
      </c>
      <c r="C1010" s="13" t="s">
        <v>74</v>
      </c>
      <c r="D1010" s="17" t="s">
        <v>166</v>
      </c>
      <c r="E1010" s="17" t="s">
        <v>880</v>
      </c>
      <c r="F1010" s="12" t="s">
        <v>953</v>
      </c>
      <c r="G1010" s="17" t="s">
        <v>4775</v>
      </c>
      <c r="H1010" s="17" t="s">
        <v>4165</v>
      </c>
      <c r="I1010" s="17" t="s">
        <v>2153</v>
      </c>
      <c r="J1010" s="17" t="s">
        <v>2483</v>
      </c>
      <c r="K1010" s="12" t="s">
        <v>2929</v>
      </c>
      <c r="L1010" s="17" t="s">
        <v>3419</v>
      </c>
      <c r="M1010" s="76" t="s">
        <v>3681</v>
      </c>
    </row>
    <row r="1011" spans="1:13">
      <c r="A1011" s="11">
        <v>1008</v>
      </c>
      <c r="B1011" s="12" t="s">
        <v>8</v>
      </c>
      <c r="C1011" s="13" t="s">
        <v>74</v>
      </c>
      <c r="D1011" s="17" t="s">
        <v>166</v>
      </c>
      <c r="E1011" s="17" t="s">
        <v>881</v>
      </c>
      <c r="F1011" s="12" t="s">
        <v>953</v>
      </c>
      <c r="G1011" s="17" t="s">
        <v>4776</v>
      </c>
      <c r="H1011" s="17" t="s">
        <v>4777</v>
      </c>
      <c r="I1011" s="17" t="s">
        <v>2154</v>
      </c>
      <c r="J1011" s="17" t="s">
        <v>2483</v>
      </c>
      <c r="K1011" s="12" t="s">
        <v>2154</v>
      </c>
      <c r="L1011" s="17" t="s">
        <v>3420</v>
      </c>
      <c r="M1011" s="76" t="s">
        <v>3685</v>
      </c>
    </row>
    <row r="1012" spans="1:13">
      <c r="A1012" s="11">
        <v>1009</v>
      </c>
      <c r="B1012" s="13" t="s">
        <v>6</v>
      </c>
      <c r="C1012" s="13" t="s">
        <v>74</v>
      </c>
      <c r="D1012" s="17" t="s">
        <v>166</v>
      </c>
      <c r="E1012" s="17" t="s">
        <v>882</v>
      </c>
      <c r="F1012" s="12" t="s">
        <v>953</v>
      </c>
      <c r="G1012" s="13" t="s">
        <v>1002</v>
      </c>
      <c r="H1012" s="13" t="s">
        <v>4166</v>
      </c>
      <c r="I1012" s="17" t="s">
        <v>2166</v>
      </c>
      <c r="J1012" s="17" t="s">
        <v>2496</v>
      </c>
      <c r="K1012" s="12" t="s">
        <v>4167</v>
      </c>
      <c r="L1012" s="17" t="s">
        <v>4168</v>
      </c>
      <c r="M1012" s="76" t="s">
        <v>3687</v>
      </c>
    </row>
    <row r="1013" spans="1:13">
      <c r="A1013" s="11">
        <v>1010</v>
      </c>
      <c r="B1013" s="17" t="s">
        <v>8</v>
      </c>
      <c r="C1013" s="13" t="s">
        <v>74</v>
      </c>
      <c r="D1013" s="17" t="s">
        <v>166</v>
      </c>
      <c r="E1013" s="17" t="s">
        <v>883</v>
      </c>
      <c r="F1013" s="12" t="s">
        <v>953</v>
      </c>
      <c r="G1013" s="17" t="s">
        <v>1143</v>
      </c>
      <c r="H1013" s="17" t="s">
        <v>1549</v>
      </c>
      <c r="I1013" s="17" t="s">
        <v>2166</v>
      </c>
      <c r="J1013" s="17" t="s">
        <v>2497</v>
      </c>
      <c r="K1013" s="17" t="s">
        <v>2937</v>
      </c>
      <c r="L1013" s="17" t="s">
        <v>3428</v>
      </c>
      <c r="M1013" s="76" t="s">
        <v>4169</v>
      </c>
    </row>
    <row r="1014" spans="1:13">
      <c r="A1014" s="11">
        <v>1011</v>
      </c>
      <c r="B1014" s="17" t="s">
        <v>8</v>
      </c>
      <c r="C1014" s="13" t="s">
        <v>74</v>
      </c>
      <c r="D1014" s="17" t="s">
        <v>166</v>
      </c>
      <c r="E1014" s="17" t="s">
        <v>884</v>
      </c>
      <c r="F1014" s="12" t="s">
        <v>953</v>
      </c>
      <c r="G1014" s="17" t="s">
        <v>1144</v>
      </c>
      <c r="H1014" s="17" t="s">
        <v>1550</v>
      </c>
      <c r="I1014" s="17" t="s">
        <v>2152</v>
      </c>
      <c r="J1014" s="17" t="s">
        <v>2488</v>
      </c>
      <c r="K1014" s="17" t="s">
        <v>2152</v>
      </c>
      <c r="L1014" s="17" t="s">
        <v>3418</v>
      </c>
      <c r="M1014" s="76" t="s">
        <v>3680</v>
      </c>
    </row>
    <row r="1015" spans="1:13" ht="45">
      <c r="A1015" s="11">
        <v>1012</v>
      </c>
      <c r="B1015" s="11" t="s">
        <v>8</v>
      </c>
      <c r="C1015" s="11" t="s">
        <v>76</v>
      </c>
      <c r="D1015" s="17" t="s">
        <v>166</v>
      </c>
      <c r="E1015" s="11" t="s">
        <v>885</v>
      </c>
      <c r="F1015" s="12" t="s">
        <v>953</v>
      </c>
      <c r="G1015" s="12" t="s">
        <v>1102</v>
      </c>
      <c r="H1015" s="18">
        <v>43830</v>
      </c>
      <c r="I1015" s="11" t="s">
        <v>2152</v>
      </c>
      <c r="J1015" s="11" t="s">
        <v>2482</v>
      </c>
      <c r="K1015" s="11" t="s">
        <v>2152</v>
      </c>
      <c r="L1015" s="11" t="s">
        <v>3418</v>
      </c>
      <c r="M1015" s="70" t="s">
        <v>4156</v>
      </c>
    </row>
    <row r="1016" spans="1:13">
      <c r="A1016" s="11">
        <v>1013</v>
      </c>
      <c r="B1016" s="11" t="s">
        <v>8</v>
      </c>
      <c r="C1016" s="11" t="s">
        <v>76</v>
      </c>
      <c r="D1016" s="17" t="s">
        <v>166</v>
      </c>
      <c r="E1016" s="11" t="s">
        <v>886</v>
      </c>
      <c r="F1016" s="12" t="s">
        <v>953</v>
      </c>
      <c r="G1016" s="12" t="s">
        <v>1102</v>
      </c>
      <c r="H1016" s="18">
        <v>43830</v>
      </c>
      <c r="I1016" s="11" t="s">
        <v>2154</v>
      </c>
      <c r="J1016" s="11" t="s">
        <v>2483</v>
      </c>
      <c r="K1016" s="11" t="s">
        <v>2154</v>
      </c>
      <c r="L1016" s="17" t="s">
        <v>3420</v>
      </c>
      <c r="M1016" s="69" t="s">
        <v>3685</v>
      </c>
    </row>
    <row r="1017" spans="1:13">
      <c r="A1017" s="11">
        <v>1014</v>
      </c>
      <c r="B1017" s="12" t="s">
        <v>2</v>
      </c>
      <c r="C1017" s="13" t="s">
        <v>74</v>
      </c>
      <c r="D1017" s="12" t="s">
        <v>167</v>
      </c>
      <c r="E1017" s="20" t="s">
        <v>887</v>
      </c>
      <c r="F1017" s="12" t="s">
        <v>953</v>
      </c>
      <c r="G1017" s="20" t="s">
        <v>1002</v>
      </c>
      <c r="H1017" s="20" t="s">
        <v>1455</v>
      </c>
      <c r="I1017" s="20" t="s">
        <v>2167</v>
      </c>
      <c r="J1017" s="20" t="s">
        <v>2498</v>
      </c>
      <c r="K1017" s="20"/>
      <c r="L1017" s="20" t="s">
        <v>3429</v>
      </c>
      <c r="M1017" s="65" t="s">
        <v>5475</v>
      </c>
    </row>
    <row r="1018" spans="1:13">
      <c r="A1018" s="11">
        <v>1015</v>
      </c>
      <c r="B1018" s="12" t="s">
        <v>2</v>
      </c>
      <c r="C1018" s="13" t="s">
        <v>74</v>
      </c>
      <c r="D1018" s="12" t="s">
        <v>167</v>
      </c>
      <c r="E1018" s="20" t="s">
        <v>888</v>
      </c>
      <c r="F1018" s="12" t="s">
        <v>953</v>
      </c>
      <c r="G1018" s="20" t="s">
        <v>978</v>
      </c>
      <c r="H1018" s="20" t="s">
        <v>1551</v>
      </c>
      <c r="I1018" s="20" t="s">
        <v>2168</v>
      </c>
      <c r="J1018" s="20" t="s">
        <v>2498</v>
      </c>
      <c r="K1018" s="20"/>
      <c r="L1018" s="20" t="s">
        <v>3430</v>
      </c>
      <c r="M1018" s="65" t="s">
        <v>5476</v>
      </c>
    </row>
    <row r="1019" spans="1:13" ht="45">
      <c r="A1019" s="11">
        <v>1016</v>
      </c>
      <c r="B1019" s="12" t="s">
        <v>3</v>
      </c>
      <c r="C1019" s="13" t="s">
        <v>74</v>
      </c>
      <c r="D1019" s="12" t="s">
        <v>167</v>
      </c>
      <c r="E1019" s="20" t="s">
        <v>889</v>
      </c>
      <c r="F1019" s="12" t="s">
        <v>953</v>
      </c>
      <c r="G1019" s="12" t="s">
        <v>966</v>
      </c>
      <c r="H1019" s="20" t="s">
        <v>1552</v>
      </c>
      <c r="I1019" s="20" t="s">
        <v>2169</v>
      </c>
      <c r="J1019" s="11" t="s">
        <v>2376</v>
      </c>
      <c r="K1019" s="20" t="s">
        <v>2938</v>
      </c>
      <c r="L1019" s="20" t="s">
        <v>3431</v>
      </c>
      <c r="M1019" s="65" t="s">
        <v>3688</v>
      </c>
    </row>
    <row r="1020" spans="1:13" ht="45">
      <c r="A1020" s="11">
        <v>1017</v>
      </c>
      <c r="B1020" s="13" t="s">
        <v>7</v>
      </c>
      <c r="C1020" s="13" t="s">
        <v>74</v>
      </c>
      <c r="D1020" s="12" t="s">
        <v>167</v>
      </c>
      <c r="E1020" s="20" t="s">
        <v>890</v>
      </c>
      <c r="F1020" s="12" t="s">
        <v>953</v>
      </c>
      <c r="G1020" s="20" t="s">
        <v>972</v>
      </c>
      <c r="H1020" s="44" t="s">
        <v>1170</v>
      </c>
      <c r="I1020" s="20" t="s">
        <v>2170</v>
      </c>
      <c r="J1020" s="20" t="s">
        <v>2261</v>
      </c>
      <c r="K1020" s="20" t="s">
        <v>2939</v>
      </c>
      <c r="L1020" s="20" t="s">
        <v>3432</v>
      </c>
      <c r="M1020" s="65" t="s">
        <v>5477</v>
      </c>
    </row>
    <row r="1021" spans="1:13" ht="45">
      <c r="A1021" s="11">
        <v>1018</v>
      </c>
      <c r="B1021" s="12" t="s">
        <v>8</v>
      </c>
      <c r="C1021" s="13" t="s">
        <v>74</v>
      </c>
      <c r="D1021" s="12" t="s">
        <v>167</v>
      </c>
      <c r="E1021" s="20" t="s">
        <v>891</v>
      </c>
      <c r="F1021" s="12" t="s">
        <v>953</v>
      </c>
      <c r="G1021" s="20" t="s">
        <v>1129</v>
      </c>
      <c r="H1021" s="20" t="s">
        <v>1553</v>
      </c>
      <c r="I1021" s="20" t="s">
        <v>2171</v>
      </c>
      <c r="J1021" s="20" t="s">
        <v>2241</v>
      </c>
      <c r="K1021" s="20" t="s">
        <v>2940</v>
      </c>
      <c r="L1021" s="20" t="s">
        <v>3432</v>
      </c>
      <c r="M1021" s="65" t="s">
        <v>3689</v>
      </c>
    </row>
    <row r="1022" spans="1:13" ht="45">
      <c r="A1022" s="11">
        <v>1019</v>
      </c>
      <c r="B1022" s="12" t="s">
        <v>4</v>
      </c>
      <c r="C1022" s="13" t="s">
        <v>74</v>
      </c>
      <c r="D1022" s="12" t="s">
        <v>167</v>
      </c>
      <c r="E1022" s="20" t="s">
        <v>892</v>
      </c>
      <c r="F1022" s="12" t="s">
        <v>953</v>
      </c>
      <c r="G1022" s="12" t="s">
        <v>968</v>
      </c>
      <c r="H1022" s="45">
        <v>42231</v>
      </c>
      <c r="I1022" s="20" t="s">
        <v>2172</v>
      </c>
      <c r="J1022" s="20" t="s">
        <v>2241</v>
      </c>
      <c r="K1022" s="20"/>
      <c r="L1022" s="20" t="s">
        <v>3432</v>
      </c>
      <c r="M1022" s="65" t="s">
        <v>5478</v>
      </c>
    </row>
    <row r="1023" spans="1:13" ht="45">
      <c r="A1023" s="11">
        <v>1020</v>
      </c>
      <c r="B1023" s="12" t="s">
        <v>5</v>
      </c>
      <c r="C1023" s="13" t="s">
        <v>74</v>
      </c>
      <c r="D1023" s="12" t="s">
        <v>167</v>
      </c>
      <c r="E1023" s="20" t="s">
        <v>893</v>
      </c>
      <c r="F1023" s="12" t="s">
        <v>953</v>
      </c>
      <c r="G1023" s="12" t="s">
        <v>966</v>
      </c>
      <c r="H1023" s="20" t="s">
        <v>1554</v>
      </c>
      <c r="I1023" s="20" t="s">
        <v>2173</v>
      </c>
      <c r="J1023" s="20" t="s">
        <v>2261</v>
      </c>
      <c r="K1023" s="20" t="s">
        <v>2941</v>
      </c>
      <c r="L1023" s="20" t="s">
        <v>3430</v>
      </c>
      <c r="M1023" s="65" t="s">
        <v>5479</v>
      </c>
    </row>
    <row r="1024" spans="1:13" ht="45">
      <c r="A1024" s="11">
        <v>1021</v>
      </c>
      <c r="B1024" s="17" t="s">
        <v>2</v>
      </c>
      <c r="C1024" s="13" t="s">
        <v>74</v>
      </c>
      <c r="D1024" s="17" t="s">
        <v>168</v>
      </c>
      <c r="E1024" s="17" t="s">
        <v>894</v>
      </c>
      <c r="F1024" s="12" t="s">
        <v>953</v>
      </c>
      <c r="G1024" s="17" t="s">
        <v>1132</v>
      </c>
      <c r="H1024" s="17" t="s">
        <v>1555</v>
      </c>
      <c r="I1024" s="12" t="s">
        <v>2174</v>
      </c>
      <c r="J1024" s="17" t="s">
        <v>2499</v>
      </c>
      <c r="K1024" s="17" t="s">
        <v>2942</v>
      </c>
      <c r="L1024" s="12" t="s">
        <v>3433</v>
      </c>
      <c r="M1024" s="67" t="s">
        <v>3690</v>
      </c>
    </row>
    <row r="1025" spans="1:13" ht="45">
      <c r="A1025" s="11">
        <v>1022</v>
      </c>
      <c r="B1025" s="17" t="s">
        <v>2</v>
      </c>
      <c r="C1025" s="13" t="s">
        <v>74</v>
      </c>
      <c r="D1025" s="17" t="s">
        <v>168</v>
      </c>
      <c r="E1025" s="17" t="s">
        <v>5136</v>
      </c>
      <c r="F1025" s="12" t="s">
        <v>953</v>
      </c>
      <c r="G1025" s="17" t="s">
        <v>1132</v>
      </c>
      <c r="H1025" s="17" t="s">
        <v>1556</v>
      </c>
      <c r="I1025" s="12" t="s">
        <v>2175</v>
      </c>
      <c r="J1025" s="17" t="s">
        <v>2500</v>
      </c>
      <c r="K1025" s="17" t="s">
        <v>2943</v>
      </c>
      <c r="L1025" s="12" t="s">
        <v>3434</v>
      </c>
      <c r="M1025" s="67" t="s">
        <v>3691</v>
      </c>
    </row>
    <row r="1026" spans="1:13" ht="45">
      <c r="A1026" s="11">
        <v>1023</v>
      </c>
      <c r="B1026" s="13" t="s">
        <v>7</v>
      </c>
      <c r="C1026" s="13" t="s">
        <v>74</v>
      </c>
      <c r="D1026" s="17" t="s">
        <v>168</v>
      </c>
      <c r="E1026" s="17" t="s">
        <v>895</v>
      </c>
      <c r="F1026" s="12" t="s">
        <v>953</v>
      </c>
      <c r="G1026" s="13" t="s">
        <v>1033</v>
      </c>
      <c r="H1026" s="13" t="s">
        <v>1294</v>
      </c>
      <c r="I1026" s="12" t="s">
        <v>2176</v>
      </c>
      <c r="J1026" s="17" t="s">
        <v>2501</v>
      </c>
      <c r="K1026" s="12" t="s">
        <v>2944</v>
      </c>
      <c r="L1026" s="12" t="s">
        <v>3435</v>
      </c>
      <c r="M1026" s="8"/>
    </row>
    <row r="1027" spans="1:13" ht="45">
      <c r="A1027" s="11">
        <v>1024</v>
      </c>
      <c r="B1027" s="17" t="s">
        <v>7</v>
      </c>
      <c r="C1027" s="13" t="s">
        <v>74</v>
      </c>
      <c r="D1027" s="17" t="s">
        <v>168</v>
      </c>
      <c r="E1027" s="17" t="s">
        <v>896</v>
      </c>
      <c r="F1027" s="12" t="s">
        <v>953</v>
      </c>
      <c r="G1027" s="17" t="s">
        <v>1033</v>
      </c>
      <c r="H1027" s="17" t="s">
        <v>1294</v>
      </c>
      <c r="I1027" s="12" t="s">
        <v>2177</v>
      </c>
      <c r="J1027" s="17" t="s">
        <v>2501</v>
      </c>
      <c r="K1027" s="17" t="s">
        <v>2944</v>
      </c>
      <c r="L1027" s="12" t="s">
        <v>3435</v>
      </c>
      <c r="M1027" s="8"/>
    </row>
    <row r="1028" spans="1:13" ht="45">
      <c r="A1028" s="11">
        <v>1025</v>
      </c>
      <c r="B1028" s="17" t="s">
        <v>7</v>
      </c>
      <c r="C1028" s="13" t="s">
        <v>74</v>
      </c>
      <c r="D1028" s="17" t="s">
        <v>168</v>
      </c>
      <c r="E1028" s="17" t="s">
        <v>897</v>
      </c>
      <c r="F1028" s="12" t="s">
        <v>953</v>
      </c>
      <c r="G1028" s="17" t="s">
        <v>1145</v>
      </c>
      <c r="H1028" s="17" t="s">
        <v>1171</v>
      </c>
      <c r="I1028" s="12" t="s">
        <v>2178</v>
      </c>
      <c r="J1028" s="17" t="s">
        <v>2502</v>
      </c>
      <c r="K1028" s="17" t="s">
        <v>2945</v>
      </c>
      <c r="L1028" s="12" t="s">
        <v>3436</v>
      </c>
      <c r="M1028" s="69" t="s">
        <v>3984</v>
      </c>
    </row>
    <row r="1029" spans="1:13" ht="45">
      <c r="A1029" s="11">
        <v>1026</v>
      </c>
      <c r="B1029" s="17" t="s">
        <v>7</v>
      </c>
      <c r="C1029" s="13" t="s">
        <v>74</v>
      </c>
      <c r="D1029" s="17" t="s">
        <v>168</v>
      </c>
      <c r="E1029" s="17" t="s">
        <v>898</v>
      </c>
      <c r="F1029" s="12" t="s">
        <v>953</v>
      </c>
      <c r="G1029" s="17" t="s">
        <v>973</v>
      </c>
      <c r="H1029" s="17" t="s">
        <v>1171</v>
      </c>
      <c r="I1029" s="12" t="s">
        <v>2179</v>
      </c>
      <c r="J1029" s="17" t="s">
        <v>2503</v>
      </c>
      <c r="K1029" s="17" t="s">
        <v>2946</v>
      </c>
      <c r="L1029" s="12" t="s">
        <v>3437</v>
      </c>
      <c r="M1029" s="67" t="s">
        <v>3985</v>
      </c>
    </row>
    <row r="1030" spans="1:13" ht="45">
      <c r="A1030" s="11">
        <v>1027</v>
      </c>
      <c r="B1030" s="17" t="s">
        <v>7</v>
      </c>
      <c r="C1030" s="13" t="s">
        <v>74</v>
      </c>
      <c r="D1030" s="17" t="s">
        <v>168</v>
      </c>
      <c r="E1030" s="17" t="s">
        <v>899</v>
      </c>
      <c r="F1030" s="12" t="s">
        <v>953</v>
      </c>
      <c r="G1030" s="17" t="s">
        <v>1039</v>
      </c>
      <c r="H1030" s="17" t="s">
        <v>1492</v>
      </c>
      <c r="I1030" s="12" t="s">
        <v>2180</v>
      </c>
      <c r="J1030" s="17" t="s">
        <v>2504</v>
      </c>
      <c r="K1030" s="17" t="s">
        <v>2947</v>
      </c>
      <c r="L1030" s="12" t="s">
        <v>3435</v>
      </c>
      <c r="M1030" s="8"/>
    </row>
    <row r="1031" spans="1:13" ht="45">
      <c r="A1031" s="11">
        <v>1028</v>
      </c>
      <c r="B1031" s="17" t="s">
        <v>5</v>
      </c>
      <c r="C1031" s="13" t="s">
        <v>74</v>
      </c>
      <c r="D1031" s="17" t="s">
        <v>168</v>
      </c>
      <c r="E1031" s="17" t="s">
        <v>900</v>
      </c>
      <c r="F1031" s="12" t="s">
        <v>953</v>
      </c>
      <c r="G1031" s="12" t="s">
        <v>966</v>
      </c>
      <c r="H1031" s="12" t="s">
        <v>1557</v>
      </c>
      <c r="I1031" s="12" t="s">
        <v>2181</v>
      </c>
      <c r="J1031" s="17" t="s">
        <v>2505</v>
      </c>
      <c r="K1031" s="17" t="s">
        <v>2944</v>
      </c>
      <c r="L1031" s="12" t="s">
        <v>3435</v>
      </c>
      <c r="M1031" s="12"/>
    </row>
    <row r="1032" spans="1:13" ht="45">
      <c r="A1032" s="11">
        <v>1029</v>
      </c>
      <c r="B1032" s="17" t="s">
        <v>6</v>
      </c>
      <c r="C1032" s="13" t="s">
        <v>74</v>
      </c>
      <c r="D1032" s="17" t="s">
        <v>168</v>
      </c>
      <c r="E1032" s="17" t="s">
        <v>901</v>
      </c>
      <c r="F1032" s="12" t="s">
        <v>953</v>
      </c>
      <c r="G1032" s="17" t="s">
        <v>966</v>
      </c>
      <c r="H1032" s="17" t="s">
        <v>1159</v>
      </c>
      <c r="I1032" s="12" t="s">
        <v>2182</v>
      </c>
      <c r="J1032" s="17" t="s">
        <v>2501</v>
      </c>
      <c r="K1032" s="17" t="s">
        <v>2944</v>
      </c>
      <c r="L1032" s="12" t="s">
        <v>3435</v>
      </c>
      <c r="M1032" s="69" t="s">
        <v>3986</v>
      </c>
    </row>
    <row r="1033" spans="1:13" ht="45">
      <c r="A1033" s="11">
        <v>1030</v>
      </c>
      <c r="B1033" s="17" t="s">
        <v>6</v>
      </c>
      <c r="C1033" s="13" t="s">
        <v>74</v>
      </c>
      <c r="D1033" s="17" t="s">
        <v>168</v>
      </c>
      <c r="E1033" s="17" t="s">
        <v>902</v>
      </c>
      <c r="F1033" s="12" t="s">
        <v>953</v>
      </c>
      <c r="G1033" s="17" t="s">
        <v>968</v>
      </c>
      <c r="H1033" s="17" t="s">
        <v>1558</v>
      </c>
      <c r="I1033" s="12" t="s">
        <v>2183</v>
      </c>
      <c r="J1033" s="17" t="s">
        <v>2501</v>
      </c>
      <c r="K1033" s="17" t="s">
        <v>2944</v>
      </c>
      <c r="L1033" s="12" t="s">
        <v>3435</v>
      </c>
      <c r="M1033" s="8"/>
    </row>
    <row r="1034" spans="1:13" ht="45">
      <c r="A1034" s="11">
        <v>1031</v>
      </c>
      <c r="B1034" s="17" t="s">
        <v>6</v>
      </c>
      <c r="C1034" s="13" t="s">
        <v>74</v>
      </c>
      <c r="D1034" s="17" t="s">
        <v>168</v>
      </c>
      <c r="E1034" s="17" t="s">
        <v>903</v>
      </c>
      <c r="F1034" s="12" t="s">
        <v>953</v>
      </c>
      <c r="G1034" s="17" t="s">
        <v>968</v>
      </c>
      <c r="H1034" s="17" t="s">
        <v>1222</v>
      </c>
      <c r="I1034" s="12" t="s">
        <v>2184</v>
      </c>
      <c r="J1034" s="17" t="s">
        <v>2506</v>
      </c>
      <c r="K1034" s="17" t="s">
        <v>2944</v>
      </c>
      <c r="L1034" s="12" t="s">
        <v>3435</v>
      </c>
      <c r="M1034" s="67" t="s">
        <v>3987</v>
      </c>
    </row>
    <row r="1035" spans="1:13" ht="45">
      <c r="A1035" s="11">
        <v>1032</v>
      </c>
      <c r="B1035" s="17" t="s">
        <v>6</v>
      </c>
      <c r="C1035" s="13" t="s">
        <v>74</v>
      </c>
      <c r="D1035" s="17" t="s">
        <v>168</v>
      </c>
      <c r="E1035" s="17" t="s">
        <v>904</v>
      </c>
      <c r="F1035" s="12" t="s">
        <v>953</v>
      </c>
      <c r="G1035" s="17" t="s">
        <v>998</v>
      </c>
      <c r="H1035" s="17" t="s">
        <v>1156</v>
      </c>
      <c r="I1035" s="12" t="s">
        <v>2185</v>
      </c>
      <c r="J1035" s="17" t="s">
        <v>2507</v>
      </c>
      <c r="K1035" s="17" t="s">
        <v>2944</v>
      </c>
      <c r="L1035" s="12" t="s">
        <v>3435</v>
      </c>
      <c r="M1035" s="67" t="s">
        <v>3692</v>
      </c>
    </row>
    <row r="1036" spans="1:13" ht="67.5">
      <c r="A1036" s="11">
        <v>1033</v>
      </c>
      <c r="B1036" s="17" t="s">
        <v>6</v>
      </c>
      <c r="C1036" s="13" t="s">
        <v>74</v>
      </c>
      <c r="D1036" s="17" t="s">
        <v>168</v>
      </c>
      <c r="E1036" s="17" t="s">
        <v>905</v>
      </c>
      <c r="F1036" s="12" t="s">
        <v>953</v>
      </c>
      <c r="G1036" s="17" t="s">
        <v>1132</v>
      </c>
      <c r="H1036" s="17" t="s">
        <v>1299</v>
      </c>
      <c r="I1036" s="12" t="s">
        <v>2186</v>
      </c>
      <c r="J1036" s="17" t="s">
        <v>2508</v>
      </c>
      <c r="K1036" s="17" t="s">
        <v>2945</v>
      </c>
      <c r="L1036" s="12" t="s">
        <v>3436</v>
      </c>
      <c r="M1036" s="8"/>
    </row>
    <row r="1037" spans="1:13" ht="45">
      <c r="A1037" s="11">
        <v>1034</v>
      </c>
      <c r="B1037" s="17" t="s">
        <v>6</v>
      </c>
      <c r="C1037" s="13" t="s">
        <v>74</v>
      </c>
      <c r="D1037" s="17" t="s">
        <v>168</v>
      </c>
      <c r="E1037" s="17" t="s">
        <v>906</v>
      </c>
      <c r="F1037" s="12" t="s">
        <v>953</v>
      </c>
      <c r="G1037" s="17" t="s">
        <v>1040</v>
      </c>
      <c r="H1037" s="17" t="s">
        <v>1439</v>
      </c>
      <c r="I1037" s="12" t="s">
        <v>2187</v>
      </c>
      <c r="J1037" s="17" t="s">
        <v>2509</v>
      </c>
      <c r="K1037" s="17" t="s">
        <v>2948</v>
      </c>
      <c r="L1037" s="12" t="s">
        <v>3438</v>
      </c>
      <c r="M1037" s="8"/>
    </row>
    <row r="1038" spans="1:13" ht="45">
      <c r="A1038" s="11">
        <v>1035</v>
      </c>
      <c r="B1038" s="12" t="s">
        <v>2</v>
      </c>
      <c r="C1038" s="13" t="s">
        <v>74</v>
      </c>
      <c r="D1038" s="12" t="s">
        <v>169</v>
      </c>
      <c r="E1038" s="12" t="s">
        <v>907</v>
      </c>
      <c r="F1038" s="12" t="s">
        <v>953</v>
      </c>
      <c r="G1038" s="12" t="s">
        <v>1002</v>
      </c>
      <c r="H1038" s="12" t="s">
        <v>5498</v>
      </c>
      <c r="I1038" s="12" t="s">
        <v>2188</v>
      </c>
      <c r="J1038" s="12" t="s">
        <v>2510</v>
      </c>
      <c r="K1038" s="12" t="s">
        <v>5288</v>
      </c>
      <c r="L1038" s="12" t="s">
        <v>5289</v>
      </c>
      <c r="M1038" s="67" t="str">
        <f>HYPERLINK("#", "http://hakata-light.jp/")</f>
        <v>http://hakata-light.jp/</v>
      </c>
    </row>
    <row r="1039" spans="1:13" ht="45">
      <c r="A1039" s="11">
        <v>1036</v>
      </c>
      <c r="B1039" s="12" t="s">
        <v>7</v>
      </c>
      <c r="C1039" s="13" t="s">
        <v>74</v>
      </c>
      <c r="D1039" s="12" t="s">
        <v>169</v>
      </c>
      <c r="E1039" s="12" t="s">
        <v>908</v>
      </c>
      <c r="F1039" s="12" t="s">
        <v>953</v>
      </c>
      <c r="G1039" s="12" t="s">
        <v>1033</v>
      </c>
      <c r="H1039" s="12" t="s">
        <v>1559</v>
      </c>
      <c r="I1039" s="12" t="s">
        <v>2189</v>
      </c>
      <c r="J1039" s="12" t="s">
        <v>2226</v>
      </c>
      <c r="K1039" s="12" t="s">
        <v>2949</v>
      </c>
      <c r="L1039" s="12" t="s">
        <v>3439</v>
      </c>
      <c r="M1039" s="67" t="str">
        <f>HYPERLINK("#", "http://saku-hana.jp/")</f>
        <v>http://saku-hana.jp/</v>
      </c>
    </row>
    <row r="1040" spans="1:13" ht="45">
      <c r="A1040" s="11">
        <v>1037</v>
      </c>
      <c r="B1040" s="12" t="s">
        <v>6</v>
      </c>
      <c r="C1040" s="13" t="s">
        <v>74</v>
      </c>
      <c r="D1040" s="12" t="s">
        <v>169</v>
      </c>
      <c r="E1040" s="12" t="s">
        <v>909</v>
      </c>
      <c r="F1040" s="12" t="s">
        <v>953</v>
      </c>
      <c r="G1040" s="12" t="s">
        <v>974</v>
      </c>
      <c r="H1040" s="12" t="s">
        <v>1560</v>
      </c>
      <c r="I1040" s="12" t="s">
        <v>2190</v>
      </c>
      <c r="J1040" s="12" t="s">
        <v>2510</v>
      </c>
      <c r="K1040" s="12" t="s">
        <v>2950</v>
      </c>
      <c r="L1040" s="12" t="s">
        <v>5290</v>
      </c>
      <c r="M1040" s="67" t="str">
        <f>HYPERLINK("#", "http://www.dontaku.fukunet.or.jp/")</f>
        <v>http://www.dontaku.fukunet.or.jp/</v>
      </c>
    </row>
    <row r="1041" spans="1:13">
      <c r="A1041" s="11">
        <v>1038</v>
      </c>
      <c r="B1041" s="12" t="s">
        <v>6</v>
      </c>
      <c r="C1041" s="13" t="s">
        <v>74</v>
      </c>
      <c r="D1041" s="12" t="s">
        <v>169</v>
      </c>
      <c r="E1041" s="12" t="s">
        <v>910</v>
      </c>
      <c r="F1041" s="12" t="s">
        <v>953</v>
      </c>
      <c r="G1041" s="12" t="s">
        <v>966</v>
      </c>
      <c r="H1041" s="12" t="s">
        <v>1561</v>
      </c>
      <c r="I1041" s="12" t="s">
        <v>2191</v>
      </c>
      <c r="J1041" s="12" t="s">
        <v>2511</v>
      </c>
      <c r="K1041" s="12" t="s">
        <v>2951</v>
      </c>
      <c r="L1041" s="12" t="s">
        <v>3440</v>
      </c>
      <c r="M1041" s="67" t="str">
        <f>HYPERLINK("#", "http://www.hakatayamakasa.com/index.php")</f>
        <v>http://www.hakatayamakasa.com/index.php</v>
      </c>
    </row>
    <row r="1042" spans="1:13">
      <c r="A1042" s="11">
        <v>1039</v>
      </c>
      <c r="B1042" s="12" t="s">
        <v>6</v>
      </c>
      <c r="C1042" s="13" t="s">
        <v>74</v>
      </c>
      <c r="D1042" s="12" t="s">
        <v>169</v>
      </c>
      <c r="E1042" s="12" t="s">
        <v>911</v>
      </c>
      <c r="F1042" s="12" t="s">
        <v>953</v>
      </c>
      <c r="G1042" s="12" t="s">
        <v>998</v>
      </c>
      <c r="H1042" s="12" t="s">
        <v>1562</v>
      </c>
      <c r="I1042" s="12" t="s">
        <v>2192</v>
      </c>
      <c r="J1042" s="12" t="s">
        <v>2512</v>
      </c>
      <c r="K1042" s="12" t="s">
        <v>2952</v>
      </c>
      <c r="L1042" s="12" t="s">
        <v>3441</v>
      </c>
      <c r="M1042" s="67" t="str">
        <f>HYPERLINK("#", "http://yokanavi.com/jp/theme/detail/6")</f>
        <v>http://yokanavi.com/jp/theme/detail/6</v>
      </c>
    </row>
    <row r="1043" spans="1:13">
      <c r="A1043" s="11">
        <v>1040</v>
      </c>
      <c r="B1043" s="12" t="s">
        <v>2</v>
      </c>
      <c r="C1043" s="13" t="s">
        <v>74</v>
      </c>
      <c r="D1043" s="12" t="s">
        <v>170</v>
      </c>
      <c r="E1043" s="12" t="s">
        <v>912</v>
      </c>
      <c r="F1043" s="12" t="s">
        <v>953</v>
      </c>
      <c r="G1043" s="12">
        <v>10</v>
      </c>
      <c r="H1043" s="12"/>
      <c r="I1043" s="12" t="s">
        <v>2193</v>
      </c>
      <c r="J1043" s="12" t="s">
        <v>2227</v>
      </c>
      <c r="K1043" s="12" t="s">
        <v>2953</v>
      </c>
      <c r="L1043" s="16" t="s">
        <v>3442</v>
      </c>
      <c r="M1043" s="67" t="s">
        <v>5480</v>
      </c>
    </row>
    <row r="1044" spans="1:13">
      <c r="A1044" s="11">
        <v>1041</v>
      </c>
      <c r="B1044" s="12" t="s">
        <v>3</v>
      </c>
      <c r="C1044" s="13" t="s">
        <v>74</v>
      </c>
      <c r="D1044" s="12" t="s">
        <v>170</v>
      </c>
      <c r="E1044" s="12" t="s">
        <v>913</v>
      </c>
      <c r="F1044" s="12" t="s">
        <v>953</v>
      </c>
      <c r="G1044" s="12">
        <v>8</v>
      </c>
      <c r="H1044" s="12"/>
      <c r="I1044" s="12" t="s">
        <v>2193</v>
      </c>
      <c r="J1044" s="12" t="s">
        <v>2231</v>
      </c>
      <c r="K1044" s="12" t="s">
        <v>2954</v>
      </c>
      <c r="L1044" s="16" t="s">
        <v>3443</v>
      </c>
      <c r="M1044" s="67" t="s">
        <v>5481</v>
      </c>
    </row>
    <row r="1045" spans="1:13">
      <c r="A1045" s="11">
        <v>1042</v>
      </c>
      <c r="B1045" s="12" t="s">
        <v>8</v>
      </c>
      <c r="C1045" s="13" t="s">
        <v>74</v>
      </c>
      <c r="D1045" s="12" t="s">
        <v>170</v>
      </c>
      <c r="E1045" s="12" t="s">
        <v>914</v>
      </c>
      <c r="F1045" s="12" t="s">
        <v>953</v>
      </c>
      <c r="G1045" s="12" t="s">
        <v>1146</v>
      </c>
      <c r="H1045" s="13"/>
      <c r="I1045" s="12" t="s">
        <v>2193</v>
      </c>
      <c r="J1045" s="12" t="s">
        <v>2231</v>
      </c>
      <c r="K1045" s="12" t="s">
        <v>2955</v>
      </c>
      <c r="L1045" s="16" t="s">
        <v>3444</v>
      </c>
      <c r="M1045" s="67" t="s">
        <v>5482</v>
      </c>
    </row>
    <row r="1046" spans="1:13">
      <c r="A1046" s="11">
        <v>1043</v>
      </c>
      <c r="B1046" s="12" t="s">
        <v>2</v>
      </c>
      <c r="C1046" s="13" t="s">
        <v>74</v>
      </c>
      <c r="D1046" s="12" t="s">
        <v>171</v>
      </c>
      <c r="E1046" s="12" t="s">
        <v>915</v>
      </c>
      <c r="F1046" s="12" t="s">
        <v>953</v>
      </c>
      <c r="G1046" s="12" t="s">
        <v>970</v>
      </c>
      <c r="H1046" s="12" t="s">
        <v>1563</v>
      </c>
      <c r="I1046" s="12" t="s">
        <v>2194</v>
      </c>
      <c r="J1046" s="12" t="s">
        <v>2229</v>
      </c>
      <c r="K1046" s="12" t="s">
        <v>2956</v>
      </c>
      <c r="L1046" s="12" t="s">
        <v>3445</v>
      </c>
      <c r="M1046" s="67" t="s">
        <v>3693</v>
      </c>
    </row>
    <row r="1047" spans="1:13">
      <c r="A1047" s="11">
        <v>1044</v>
      </c>
      <c r="B1047" s="12" t="s">
        <v>3</v>
      </c>
      <c r="C1047" s="13" t="s">
        <v>74</v>
      </c>
      <c r="D1047" s="12" t="s">
        <v>171</v>
      </c>
      <c r="E1047" s="12" t="s">
        <v>916</v>
      </c>
      <c r="F1047" s="12" t="s">
        <v>953</v>
      </c>
      <c r="G1047" s="12" t="s">
        <v>968</v>
      </c>
      <c r="H1047" s="12" t="s">
        <v>4778</v>
      </c>
      <c r="I1047" s="12" t="s">
        <v>2195</v>
      </c>
      <c r="J1047" s="12" t="s">
        <v>2229</v>
      </c>
      <c r="K1047" s="12" t="s">
        <v>2957</v>
      </c>
      <c r="L1047" s="12" t="s">
        <v>3446</v>
      </c>
      <c r="M1047" s="15"/>
    </row>
    <row r="1048" spans="1:13">
      <c r="A1048" s="11">
        <v>1045</v>
      </c>
      <c r="B1048" s="13" t="s">
        <v>7</v>
      </c>
      <c r="C1048" s="13" t="s">
        <v>74</v>
      </c>
      <c r="D1048" s="12" t="s">
        <v>171</v>
      </c>
      <c r="E1048" s="11" t="s">
        <v>917</v>
      </c>
      <c r="F1048" s="12" t="s">
        <v>953</v>
      </c>
      <c r="G1048" s="12" t="s">
        <v>1063</v>
      </c>
      <c r="H1048" s="13" t="s">
        <v>1452</v>
      </c>
      <c r="I1048" s="12" t="s">
        <v>2196</v>
      </c>
      <c r="J1048" s="12" t="s">
        <v>2237</v>
      </c>
      <c r="K1048" s="12" t="s">
        <v>2958</v>
      </c>
      <c r="L1048" s="12" t="s">
        <v>3447</v>
      </c>
      <c r="M1048" s="67" t="s">
        <v>3694</v>
      </c>
    </row>
    <row r="1049" spans="1:13" ht="45">
      <c r="A1049" s="11">
        <v>1046</v>
      </c>
      <c r="B1049" s="12" t="s">
        <v>7</v>
      </c>
      <c r="C1049" s="13" t="s">
        <v>74</v>
      </c>
      <c r="D1049" s="12" t="s">
        <v>171</v>
      </c>
      <c r="E1049" s="12" t="s">
        <v>918</v>
      </c>
      <c r="F1049" s="12" t="s">
        <v>953</v>
      </c>
      <c r="G1049" s="12" t="s">
        <v>995</v>
      </c>
      <c r="H1049" s="13" t="s">
        <v>4779</v>
      </c>
      <c r="I1049" s="12" t="s">
        <v>2197</v>
      </c>
      <c r="J1049" s="12" t="s">
        <v>2513</v>
      </c>
      <c r="K1049" s="12" t="s">
        <v>2959</v>
      </c>
      <c r="L1049" s="12" t="s">
        <v>3448</v>
      </c>
      <c r="M1049" s="67" t="s">
        <v>3695</v>
      </c>
    </row>
    <row r="1050" spans="1:13">
      <c r="A1050" s="11">
        <v>1047</v>
      </c>
      <c r="B1050" s="12" t="s">
        <v>11</v>
      </c>
      <c r="C1050" s="13" t="s">
        <v>76</v>
      </c>
      <c r="D1050" s="12" t="s">
        <v>3756</v>
      </c>
      <c r="E1050" s="12" t="s">
        <v>3757</v>
      </c>
      <c r="F1050" s="12" t="s">
        <v>958</v>
      </c>
      <c r="G1050" s="12" t="s">
        <v>1031</v>
      </c>
      <c r="H1050" s="12" t="s">
        <v>3758</v>
      </c>
      <c r="I1050" s="12" t="s">
        <v>3759</v>
      </c>
      <c r="J1050" s="12" t="s">
        <v>2317</v>
      </c>
      <c r="K1050" s="12" t="s">
        <v>3760</v>
      </c>
      <c r="L1050" s="12"/>
      <c r="M1050" s="67" t="s">
        <v>5483</v>
      </c>
    </row>
    <row r="1051" spans="1:13">
      <c r="A1051" s="11">
        <v>1048</v>
      </c>
      <c r="B1051" s="13" t="s">
        <v>11</v>
      </c>
      <c r="C1051" s="13" t="s">
        <v>76</v>
      </c>
      <c r="D1051" s="12" t="s">
        <v>3756</v>
      </c>
      <c r="E1051" s="12" t="s">
        <v>3761</v>
      </c>
      <c r="F1051" s="12" t="s">
        <v>958</v>
      </c>
      <c r="G1051" s="12" t="s">
        <v>1015</v>
      </c>
      <c r="H1051" s="13" t="s">
        <v>3762</v>
      </c>
      <c r="I1051" s="12" t="s">
        <v>3763</v>
      </c>
      <c r="J1051" s="12" t="s">
        <v>3764</v>
      </c>
      <c r="K1051" s="12" t="s">
        <v>3765</v>
      </c>
      <c r="L1051" s="12" t="s">
        <v>3766</v>
      </c>
      <c r="M1051" s="67" t="s">
        <v>5484</v>
      </c>
    </row>
    <row r="1052" spans="1:13">
      <c r="A1052" s="11">
        <v>1049</v>
      </c>
      <c r="B1052" s="13" t="s">
        <v>11</v>
      </c>
      <c r="C1052" s="13" t="s">
        <v>76</v>
      </c>
      <c r="D1052" s="12" t="s">
        <v>3756</v>
      </c>
      <c r="E1052" s="12" t="s">
        <v>3767</v>
      </c>
      <c r="F1052" s="12" t="s">
        <v>958</v>
      </c>
      <c r="G1052" s="12" t="s">
        <v>1013</v>
      </c>
      <c r="H1052" s="13" t="s">
        <v>3768</v>
      </c>
      <c r="I1052" s="12" t="s">
        <v>3759</v>
      </c>
      <c r="J1052" s="12" t="s">
        <v>3764</v>
      </c>
      <c r="K1052" s="12" t="s">
        <v>3769</v>
      </c>
      <c r="L1052" s="12" t="s">
        <v>3770</v>
      </c>
      <c r="M1052" s="67" t="s">
        <v>5485</v>
      </c>
    </row>
    <row r="1053" spans="1:13">
      <c r="A1053" s="11">
        <v>1050</v>
      </c>
      <c r="B1053" s="13" t="s">
        <v>6</v>
      </c>
      <c r="C1053" s="13" t="s">
        <v>74</v>
      </c>
      <c r="D1053" s="12" t="s">
        <v>172</v>
      </c>
      <c r="E1053" s="12" t="s">
        <v>919</v>
      </c>
      <c r="F1053" s="12" t="s">
        <v>953</v>
      </c>
      <c r="G1053" s="12" t="s">
        <v>966</v>
      </c>
      <c r="H1053" s="13" t="s">
        <v>1168</v>
      </c>
      <c r="I1053" s="12" t="s">
        <v>2198</v>
      </c>
      <c r="J1053" s="12" t="s">
        <v>2227</v>
      </c>
      <c r="K1053" s="12" t="s">
        <v>2960</v>
      </c>
      <c r="L1053" s="12"/>
      <c r="M1053" s="67" t="s">
        <v>5483</v>
      </c>
    </row>
    <row r="1054" spans="1:13">
      <c r="A1054" s="11">
        <v>1051</v>
      </c>
      <c r="B1054" s="13" t="s">
        <v>6</v>
      </c>
      <c r="C1054" s="13" t="s">
        <v>74</v>
      </c>
      <c r="D1054" s="12" t="s">
        <v>172</v>
      </c>
      <c r="E1054" s="12" t="s">
        <v>920</v>
      </c>
      <c r="F1054" s="12" t="s">
        <v>953</v>
      </c>
      <c r="G1054" s="12" t="s">
        <v>968</v>
      </c>
      <c r="H1054" s="13" t="s">
        <v>1564</v>
      </c>
      <c r="I1054" s="12" t="s">
        <v>2199</v>
      </c>
      <c r="J1054" s="12" t="s">
        <v>2240</v>
      </c>
      <c r="K1054" s="12" t="s">
        <v>2961</v>
      </c>
      <c r="L1054" s="12" t="s">
        <v>3449</v>
      </c>
      <c r="M1054" s="67" t="s">
        <v>3696</v>
      </c>
    </row>
    <row r="1055" spans="1:13" ht="45">
      <c r="A1055" s="11">
        <v>1052</v>
      </c>
      <c r="B1055" s="12" t="s">
        <v>2</v>
      </c>
      <c r="C1055" s="13" t="s">
        <v>74</v>
      </c>
      <c r="D1055" s="12" t="s">
        <v>173</v>
      </c>
      <c r="E1055" s="12" t="s">
        <v>921</v>
      </c>
      <c r="F1055" s="11" t="s">
        <v>953</v>
      </c>
      <c r="G1055" s="12" t="s">
        <v>1049</v>
      </c>
      <c r="H1055" s="12" t="s">
        <v>1565</v>
      </c>
      <c r="I1055" s="12" t="s">
        <v>173</v>
      </c>
      <c r="J1055" s="12" t="s">
        <v>2514</v>
      </c>
      <c r="K1055" s="12" t="s">
        <v>2962</v>
      </c>
      <c r="L1055" s="35"/>
      <c r="M1055" s="9"/>
    </row>
    <row r="1056" spans="1:13" ht="67.5">
      <c r="A1056" s="11">
        <v>1053</v>
      </c>
      <c r="B1056" s="12" t="s">
        <v>7</v>
      </c>
      <c r="C1056" s="13" t="s">
        <v>74</v>
      </c>
      <c r="D1056" s="12" t="s">
        <v>173</v>
      </c>
      <c r="E1056" s="12" t="s">
        <v>922</v>
      </c>
      <c r="F1056" s="11" t="s">
        <v>953</v>
      </c>
      <c r="G1056" s="12" t="s">
        <v>1060</v>
      </c>
      <c r="H1056" s="12" t="s">
        <v>1566</v>
      </c>
      <c r="I1056" s="12" t="s">
        <v>173</v>
      </c>
      <c r="J1056" s="12" t="s">
        <v>2514</v>
      </c>
      <c r="K1056" s="12" t="s">
        <v>2963</v>
      </c>
      <c r="L1056" s="17" t="s">
        <v>3450</v>
      </c>
      <c r="M1056" s="9" t="s">
        <v>3697</v>
      </c>
    </row>
    <row r="1057" spans="1:13" ht="45">
      <c r="A1057" s="11">
        <v>1054</v>
      </c>
      <c r="B1057" s="194" t="s">
        <v>16</v>
      </c>
      <c r="C1057" s="193" t="s">
        <v>75</v>
      </c>
      <c r="D1057" s="194" t="s">
        <v>174</v>
      </c>
      <c r="E1057" s="194" t="s">
        <v>923</v>
      </c>
      <c r="F1057" s="194" t="s">
        <v>962</v>
      </c>
      <c r="G1057" s="194" t="s">
        <v>1054</v>
      </c>
      <c r="H1057" s="194" t="s">
        <v>1361</v>
      </c>
      <c r="I1057" s="194" t="s">
        <v>174</v>
      </c>
      <c r="J1057" s="194" t="s">
        <v>2515</v>
      </c>
      <c r="K1057" s="194" t="s">
        <v>2964</v>
      </c>
      <c r="L1057" s="197" t="s">
        <v>3451</v>
      </c>
      <c r="M1057" s="66" t="s">
        <v>3698</v>
      </c>
    </row>
    <row r="1058" spans="1:13" ht="45">
      <c r="A1058" s="11">
        <v>1055</v>
      </c>
      <c r="B1058" s="194" t="s">
        <v>16</v>
      </c>
      <c r="C1058" s="193" t="s">
        <v>75</v>
      </c>
      <c r="D1058" s="194" t="s">
        <v>174</v>
      </c>
      <c r="E1058" s="194" t="s">
        <v>924</v>
      </c>
      <c r="F1058" s="194" t="s">
        <v>962</v>
      </c>
      <c r="G1058" s="194" t="s">
        <v>1147</v>
      </c>
      <c r="H1058" s="193" t="s">
        <v>1567</v>
      </c>
      <c r="I1058" s="194" t="s">
        <v>2200</v>
      </c>
      <c r="J1058" s="194" t="s">
        <v>2516</v>
      </c>
      <c r="K1058" s="194" t="s">
        <v>2965</v>
      </c>
      <c r="L1058" s="197" t="s">
        <v>3452</v>
      </c>
      <c r="M1058" s="66" t="s">
        <v>3698</v>
      </c>
    </row>
    <row r="1059" spans="1:13">
      <c r="A1059" s="11">
        <v>1056</v>
      </c>
      <c r="B1059" s="12" t="s">
        <v>7</v>
      </c>
      <c r="C1059" s="13" t="s">
        <v>74</v>
      </c>
      <c r="D1059" s="12" t="s">
        <v>173</v>
      </c>
      <c r="E1059" s="12" t="s">
        <v>925</v>
      </c>
      <c r="F1059" s="11" t="s">
        <v>953</v>
      </c>
      <c r="G1059" s="12" t="s">
        <v>995</v>
      </c>
      <c r="H1059" s="13" t="s">
        <v>1568</v>
      </c>
      <c r="I1059" s="12" t="s">
        <v>173</v>
      </c>
      <c r="J1059" s="12" t="s">
        <v>2514</v>
      </c>
      <c r="K1059" s="12" t="s">
        <v>2966</v>
      </c>
      <c r="L1059" s="17" t="s">
        <v>3453</v>
      </c>
      <c r="M1059" s="66" t="s">
        <v>3699</v>
      </c>
    </row>
    <row r="1060" spans="1:13" s="83" customFormat="1">
      <c r="A1060" s="11">
        <v>1057</v>
      </c>
      <c r="B1060" s="24" t="s">
        <v>3746</v>
      </c>
      <c r="C1060" s="37" t="s">
        <v>4263</v>
      </c>
      <c r="D1060" s="24" t="s">
        <v>4264</v>
      </c>
      <c r="E1060" s="24" t="s">
        <v>926</v>
      </c>
      <c r="F1060" s="24" t="s">
        <v>3751</v>
      </c>
      <c r="G1060" s="24" t="s">
        <v>3752</v>
      </c>
      <c r="H1060" s="47" t="s">
        <v>4265</v>
      </c>
      <c r="I1060" s="24" t="s">
        <v>4266</v>
      </c>
      <c r="J1060" s="24" t="s">
        <v>4267</v>
      </c>
      <c r="K1060" s="24" t="s">
        <v>4268</v>
      </c>
      <c r="L1060" s="24" t="s">
        <v>3454</v>
      </c>
      <c r="M1060" s="65" t="s">
        <v>5486</v>
      </c>
    </row>
    <row r="1061" spans="1:13" s="83" customFormat="1" ht="45">
      <c r="A1061" s="11">
        <v>1058</v>
      </c>
      <c r="B1061" s="24" t="s">
        <v>3746</v>
      </c>
      <c r="C1061" s="37" t="s">
        <v>4263</v>
      </c>
      <c r="D1061" s="24" t="s">
        <v>4264</v>
      </c>
      <c r="E1061" s="24" t="s">
        <v>4269</v>
      </c>
      <c r="F1061" s="24" t="s">
        <v>3751</v>
      </c>
      <c r="G1061" s="24" t="s">
        <v>4270</v>
      </c>
      <c r="H1061" s="198" t="s">
        <v>4271</v>
      </c>
      <c r="I1061" s="24" t="s">
        <v>4272</v>
      </c>
      <c r="J1061" s="24" t="s">
        <v>4273</v>
      </c>
      <c r="K1061" s="24" t="s">
        <v>4268</v>
      </c>
      <c r="L1061" s="24" t="s">
        <v>3454</v>
      </c>
      <c r="M1061" s="65" t="s">
        <v>5486</v>
      </c>
    </row>
    <row r="1062" spans="1:13" s="83" customFormat="1" ht="67.5">
      <c r="A1062" s="11">
        <v>1059</v>
      </c>
      <c r="B1062" s="24" t="s">
        <v>3746</v>
      </c>
      <c r="C1062" s="37" t="s">
        <v>4263</v>
      </c>
      <c r="D1062" s="24" t="s">
        <v>4264</v>
      </c>
      <c r="E1062" s="24" t="s">
        <v>5278</v>
      </c>
      <c r="F1062" s="24" t="s">
        <v>3751</v>
      </c>
      <c r="G1062" s="24" t="s">
        <v>1070</v>
      </c>
      <c r="H1062" s="47" t="s">
        <v>4274</v>
      </c>
      <c r="I1062" s="24" t="s">
        <v>2201</v>
      </c>
      <c r="J1062" s="24" t="s">
        <v>4273</v>
      </c>
      <c r="K1062" s="24" t="s">
        <v>4268</v>
      </c>
      <c r="L1062" s="24" t="s">
        <v>3454</v>
      </c>
      <c r="M1062" s="65" t="s">
        <v>5486</v>
      </c>
    </row>
    <row r="1063" spans="1:13" s="83" customFormat="1">
      <c r="A1063" s="11">
        <v>1060</v>
      </c>
      <c r="B1063" s="24" t="s">
        <v>3949</v>
      </c>
      <c r="C1063" s="37" t="s">
        <v>4263</v>
      </c>
      <c r="D1063" s="24" t="s">
        <v>4264</v>
      </c>
      <c r="E1063" s="24" t="s">
        <v>4275</v>
      </c>
      <c r="F1063" s="24" t="s">
        <v>3751</v>
      </c>
      <c r="G1063" s="24" t="s">
        <v>3752</v>
      </c>
      <c r="H1063" s="47" t="s">
        <v>4216</v>
      </c>
      <c r="I1063" s="24" t="s">
        <v>4276</v>
      </c>
      <c r="J1063" s="24" t="s">
        <v>4267</v>
      </c>
      <c r="K1063" s="24" t="s">
        <v>4277</v>
      </c>
      <c r="L1063" s="24" t="s">
        <v>3455</v>
      </c>
      <c r="M1063" s="65" t="s">
        <v>5487</v>
      </c>
    </row>
    <row r="1064" spans="1:13" s="83" customFormat="1" ht="67.5">
      <c r="A1064" s="11">
        <v>1061</v>
      </c>
      <c r="B1064" s="37" t="s">
        <v>3749</v>
      </c>
      <c r="C1064" s="37" t="s">
        <v>4263</v>
      </c>
      <c r="D1064" s="24" t="s">
        <v>4264</v>
      </c>
      <c r="E1064" s="24" t="s">
        <v>4278</v>
      </c>
      <c r="F1064" s="24" t="s">
        <v>3751</v>
      </c>
      <c r="G1064" s="24" t="s">
        <v>1076</v>
      </c>
      <c r="H1064" s="47" t="s">
        <v>4279</v>
      </c>
      <c r="I1064" s="199" t="s">
        <v>4593</v>
      </c>
      <c r="J1064" s="24" t="s">
        <v>3748</v>
      </c>
      <c r="K1064" s="24" t="s">
        <v>5291</v>
      </c>
      <c r="L1064" s="12" t="s">
        <v>5292</v>
      </c>
      <c r="M1064" s="65" t="s">
        <v>5488</v>
      </c>
    </row>
    <row r="1065" spans="1:13" s="83" customFormat="1">
      <c r="A1065" s="11">
        <v>1062</v>
      </c>
      <c r="B1065" s="24" t="s">
        <v>3749</v>
      </c>
      <c r="C1065" s="37" t="s">
        <v>4263</v>
      </c>
      <c r="D1065" s="24" t="s">
        <v>4264</v>
      </c>
      <c r="E1065" s="24" t="s">
        <v>4280</v>
      </c>
      <c r="F1065" s="24" t="s">
        <v>3751</v>
      </c>
      <c r="G1065" s="24" t="s">
        <v>4281</v>
      </c>
      <c r="H1065" s="47" t="s">
        <v>4282</v>
      </c>
      <c r="I1065" s="24" t="s">
        <v>4283</v>
      </c>
      <c r="J1065" s="24" t="s">
        <v>4284</v>
      </c>
      <c r="K1065" s="24" t="s">
        <v>4277</v>
      </c>
      <c r="L1065" s="24" t="s">
        <v>3455</v>
      </c>
      <c r="M1065" s="65" t="s">
        <v>5487</v>
      </c>
    </row>
    <row r="1066" spans="1:13" ht="45" collapsed="1">
      <c r="A1066" s="11">
        <v>1063</v>
      </c>
      <c r="B1066" s="194" t="s">
        <v>16</v>
      </c>
      <c r="C1066" s="193" t="s">
        <v>75</v>
      </c>
      <c r="D1066" s="194" t="s">
        <v>175</v>
      </c>
      <c r="E1066" s="194" t="s">
        <v>929</v>
      </c>
      <c r="F1066" s="194" t="s">
        <v>962</v>
      </c>
      <c r="G1066" s="194" t="s">
        <v>1071</v>
      </c>
      <c r="H1066" s="200">
        <v>44158</v>
      </c>
      <c r="I1066" s="194" t="s">
        <v>2203</v>
      </c>
      <c r="J1066" s="194" t="s">
        <v>2517</v>
      </c>
      <c r="K1066" s="194" t="s">
        <v>2968</v>
      </c>
      <c r="L1066" s="201" t="s">
        <v>3457</v>
      </c>
      <c r="M1066" s="66" t="s">
        <v>5489</v>
      </c>
    </row>
    <row r="1067" spans="1:13" ht="67.5">
      <c r="A1067" s="11">
        <v>1064</v>
      </c>
      <c r="B1067" s="194" t="s">
        <v>10</v>
      </c>
      <c r="C1067" s="202" t="s">
        <v>75</v>
      </c>
      <c r="D1067" s="202" t="s">
        <v>175</v>
      </c>
      <c r="E1067" s="202" t="s">
        <v>928</v>
      </c>
      <c r="F1067" s="202" t="s">
        <v>954</v>
      </c>
      <c r="G1067" s="194" t="s">
        <v>1148</v>
      </c>
      <c r="H1067" s="194" t="s">
        <v>1569</v>
      </c>
      <c r="I1067" s="203" t="s">
        <v>2202</v>
      </c>
      <c r="J1067" s="202" t="s">
        <v>5279</v>
      </c>
      <c r="K1067" s="202" t="s">
        <v>2967</v>
      </c>
      <c r="L1067" s="202" t="s">
        <v>3456</v>
      </c>
      <c r="M1067" s="69" t="s">
        <v>5490</v>
      </c>
    </row>
    <row r="1068" spans="1:13">
      <c r="A1068" s="11">
        <v>1065</v>
      </c>
      <c r="B1068" s="12" t="s">
        <v>4</v>
      </c>
      <c r="C1068" s="13" t="s">
        <v>74</v>
      </c>
      <c r="D1068" s="12" t="s">
        <v>176</v>
      </c>
      <c r="E1068" s="12" t="s">
        <v>927</v>
      </c>
      <c r="F1068" s="12" t="s">
        <v>953</v>
      </c>
      <c r="G1068" s="12" t="s">
        <v>1038</v>
      </c>
      <c r="H1068" s="23" t="s">
        <v>3755</v>
      </c>
      <c r="I1068" s="12" t="s">
        <v>2204</v>
      </c>
      <c r="J1068" s="12" t="s">
        <v>2518</v>
      </c>
      <c r="K1068" s="12" t="s">
        <v>2969</v>
      </c>
      <c r="L1068" s="16" t="s">
        <v>3458</v>
      </c>
      <c r="M1068" s="66" t="s">
        <v>3700</v>
      </c>
    </row>
    <row r="1069" spans="1:13" ht="45">
      <c r="A1069" s="11">
        <v>1066</v>
      </c>
      <c r="B1069" s="12" t="s">
        <v>4</v>
      </c>
      <c r="C1069" s="13" t="s">
        <v>76</v>
      </c>
      <c r="D1069" s="12" t="s">
        <v>176</v>
      </c>
      <c r="E1069" s="12" t="s">
        <v>930</v>
      </c>
      <c r="F1069" s="12" t="s">
        <v>953</v>
      </c>
      <c r="G1069" s="12" t="s">
        <v>976</v>
      </c>
      <c r="H1069" s="23" t="s">
        <v>1570</v>
      </c>
      <c r="I1069" s="12" t="s">
        <v>2205</v>
      </c>
      <c r="J1069" s="12" t="s">
        <v>2519</v>
      </c>
      <c r="K1069" s="12" t="s">
        <v>2970</v>
      </c>
      <c r="L1069" s="16" t="s">
        <v>3458</v>
      </c>
      <c r="M1069" s="66" t="s">
        <v>3700</v>
      </c>
    </row>
    <row r="1070" spans="1:13">
      <c r="A1070" s="11">
        <v>1067</v>
      </c>
      <c r="B1070" s="12" t="s">
        <v>6</v>
      </c>
      <c r="C1070" s="13" t="s">
        <v>76</v>
      </c>
      <c r="D1070" s="12" t="s">
        <v>176</v>
      </c>
      <c r="E1070" s="12" t="s">
        <v>931</v>
      </c>
      <c r="F1070" s="12" t="s">
        <v>953</v>
      </c>
      <c r="G1070" s="12" t="s">
        <v>1033</v>
      </c>
      <c r="H1070" s="23" t="s">
        <v>1479</v>
      </c>
      <c r="I1070" s="12" t="s">
        <v>2206</v>
      </c>
      <c r="J1070" s="12" t="s">
        <v>2520</v>
      </c>
      <c r="K1070" s="12" t="s">
        <v>2970</v>
      </c>
      <c r="L1070" s="16" t="s">
        <v>3458</v>
      </c>
      <c r="M1070" s="66" t="s">
        <v>3700</v>
      </c>
    </row>
    <row r="1071" spans="1:13">
      <c r="A1071" s="11">
        <v>1068</v>
      </c>
      <c r="B1071" s="12" t="s">
        <v>6</v>
      </c>
      <c r="C1071" s="13" t="s">
        <v>74</v>
      </c>
      <c r="D1071" s="12" t="s">
        <v>176</v>
      </c>
      <c r="E1071" s="12" t="s">
        <v>932</v>
      </c>
      <c r="F1071" s="12" t="s">
        <v>953</v>
      </c>
      <c r="G1071" s="12" t="s">
        <v>1149</v>
      </c>
      <c r="H1071" s="23" t="s">
        <v>1571</v>
      </c>
      <c r="I1071" s="12" t="s">
        <v>2207</v>
      </c>
      <c r="J1071" s="12" t="s">
        <v>2520</v>
      </c>
      <c r="K1071" s="12" t="s">
        <v>2970</v>
      </c>
      <c r="L1071" s="16" t="s">
        <v>3458</v>
      </c>
      <c r="M1071" s="66" t="s">
        <v>3700</v>
      </c>
    </row>
    <row r="1072" spans="1:13">
      <c r="A1072" s="11">
        <v>1069</v>
      </c>
      <c r="B1072" s="12" t="s">
        <v>5</v>
      </c>
      <c r="C1072" s="13" t="s">
        <v>76</v>
      </c>
      <c r="D1072" s="12" t="s">
        <v>176</v>
      </c>
      <c r="E1072" s="12" t="s">
        <v>933</v>
      </c>
      <c r="F1072" s="12" t="s">
        <v>953</v>
      </c>
      <c r="G1072" s="12" t="s">
        <v>966</v>
      </c>
      <c r="H1072" s="23" t="s">
        <v>1572</v>
      </c>
      <c r="I1072" s="12" t="s">
        <v>2208</v>
      </c>
      <c r="J1072" s="12" t="s">
        <v>2521</v>
      </c>
      <c r="K1072" s="12" t="s">
        <v>2970</v>
      </c>
      <c r="L1072" s="16" t="s">
        <v>3458</v>
      </c>
      <c r="M1072" s="66" t="s">
        <v>3700</v>
      </c>
    </row>
    <row r="1073" spans="1:1025">
      <c r="A1073" s="11">
        <v>1070</v>
      </c>
      <c r="B1073" s="12" t="s">
        <v>6</v>
      </c>
      <c r="C1073" s="13" t="s">
        <v>74</v>
      </c>
      <c r="D1073" s="12" t="s">
        <v>176</v>
      </c>
      <c r="E1073" s="12" t="s">
        <v>934</v>
      </c>
      <c r="F1073" s="12" t="s">
        <v>953</v>
      </c>
      <c r="G1073" s="12" t="s">
        <v>1036</v>
      </c>
      <c r="H1073" s="23" t="s">
        <v>1563</v>
      </c>
      <c r="I1073" s="12" t="s">
        <v>2209</v>
      </c>
      <c r="J1073" s="12" t="s">
        <v>2522</v>
      </c>
      <c r="K1073" s="12" t="s">
        <v>2970</v>
      </c>
      <c r="L1073" s="16" t="s">
        <v>3458</v>
      </c>
      <c r="M1073" s="66" t="s">
        <v>3700</v>
      </c>
    </row>
    <row r="1074" spans="1:1025">
      <c r="A1074" s="11">
        <v>1071</v>
      </c>
      <c r="B1074" s="12" t="s">
        <v>2</v>
      </c>
      <c r="C1074" s="13" t="s">
        <v>74</v>
      </c>
      <c r="D1074" s="12" t="s">
        <v>176</v>
      </c>
      <c r="E1074" s="12" t="s">
        <v>935</v>
      </c>
      <c r="F1074" s="12" t="s">
        <v>953</v>
      </c>
      <c r="G1074" s="12" t="s">
        <v>1002</v>
      </c>
      <c r="H1074" s="23" t="s">
        <v>1355</v>
      </c>
      <c r="I1074" s="12" t="s">
        <v>2210</v>
      </c>
      <c r="J1074" s="12" t="s">
        <v>2518</v>
      </c>
      <c r="K1074" s="12" t="s">
        <v>2971</v>
      </c>
      <c r="L1074" s="16" t="s">
        <v>3459</v>
      </c>
      <c r="M1074" s="66" t="s">
        <v>3700</v>
      </c>
    </row>
    <row r="1075" spans="1:1025">
      <c r="A1075" s="11">
        <v>1072</v>
      </c>
      <c r="B1075" s="12" t="s">
        <v>6</v>
      </c>
      <c r="C1075" s="13" t="s">
        <v>77</v>
      </c>
      <c r="D1075" s="17" t="s">
        <v>177</v>
      </c>
      <c r="E1075" s="17" t="s">
        <v>936</v>
      </c>
      <c r="F1075" s="12" t="s">
        <v>953</v>
      </c>
      <c r="G1075" s="12" t="s">
        <v>970</v>
      </c>
      <c r="H1075" s="58" t="s">
        <v>1117</v>
      </c>
      <c r="I1075" s="17" t="s">
        <v>2211</v>
      </c>
      <c r="J1075" s="17" t="s">
        <v>2523</v>
      </c>
      <c r="K1075" s="12" t="s">
        <v>2972</v>
      </c>
      <c r="L1075" s="17" t="s">
        <v>3460</v>
      </c>
      <c r="M1075" s="76" t="s">
        <v>3701</v>
      </c>
    </row>
    <row r="1076" spans="1:1025" ht="45">
      <c r="A1076" s="11">
        <v>1073</v>
      </c>
      <c r="B1076" s="12" t="s">
        <v>6</v>
      </c>
      <c r="C1076" s="13" t="s">
        <v>77</v>
      </c>
      <c r="D1076" s="17" t="s">
        <v>177</v>
      </c>
      <c r="E1076" s="12" t="s">
        <v>937</v>
      </c>
      <c r="F1076" s="12" t="s">
        <v>953</v>
      </c>
      <c r="G1076" s="12" t="s">
        <v>1000</v>
      </c>
      <c r="H1076" s="51" t="s">
        <v>1299</v>
      </c>
      <c r="I1076" s="12" t="s">
        <v>2212</v>
      </c>
      <c r="J1076" s="17" t="s">
        <v>2524</v>
      </c>
      <c r="K1076" s="12" t="s">
        <v>2972</v>
      </c>
      <c r="L1076" s="17" t="s">
        <v>3460</v>
      </c>
      <c r="M1076" s="76" t="s">
        <v>3701</v>
      </c>
    </row>
    <row r="1077" spans="1:1025">
      <c r="A1077" s="11">
        <v>1074</v>
      </c>
      <c r="B1077" s="13" t="s">
        <v>7</v>
      </c>
      <c r="C1077" s="13" t="s">
        <v>77</v>
      </c>
      <c r="D1077" s="17" t="s">
        <v>177</v>
      </c>
      <c r="E1077" s="17" t="s">
        <v>938</v>
      </c>
      <c r="F1077" s="12" t="s">
        <v>953</v>
      </c>
      <c r="G1077" s="12" t="s">
        <v>995</v>
      </c>
      <c r="H1077" s="58" t="s">
        <v>1573</v>
      </c>
      <c r="I1077" s="17" t="s">
        <v>2213</v>
      </c>
      <c r="J1077" s="17" t="s">
        <v>2523</v>
      </c>
      <c r="K1077" s="12" t="s">
        <v>2972</v>
      </c>
      <c r="L1077" s="17" t="s">
        <v>3460</v>
      </c>
      <c r="M1077" s="76" t="s">
        <v>3701</v>
      </c>
    </row>
    <row r="1078" spans="1:1025">
      <c r="A1078" s="11">
        <v>1075</v>
      </c>
      <c r="B1078" s="12" t="s">
        <v>8</v>
      </c>
      <c r="C1078" s="13" t="s">
        <v>77</v>
      </c>
      <c r="D1078" s="17" t="s">
        <v>177</v>
      </c>
      <c r="E1078" s="17" t="s">
        <v>939</v>
      </c>
      <c r="F1078" s="12" t="s">
        <v>953</v>
      </c>
      <c r="G1078" s="12" t="s">
        <v>1102</v>
      </c>
      <c r="H1078" s="49" t="s">
        <v>1439</v>
      </c>
      <c r="I1078" s="17" t="s">
        <v>2214</v>
      </c>
      <c r="J1078" s="17" t="s">
        <v>2523</v>
      </c>
      <c r="K1078" s="12" t="s">
        <v>2972</v>
      </c>
      <c r="L1078" s="17" t="s">
        <v>3460</v>
      </c>
      <c r="M1078" s="76" t="s">
        <v>3701</v>
      </c>
    </row>
    <row r="1079" spans="1:1025" ht="45">
      <c r="A1079" s="11">
        <v>1076</v>
      </c>
      <c r="B1079" s="12" t="s">
        <v>3</v>
      </c>
      <c r="C1079" s="13" t="s">
        <v>77</v>
      </c>
      <c r="D1079" s="17" t="s">
        <v>177</v>
      </c>
      <c r="E1079" s="17" t="s">
        <v>3858</v>
      </c>
      <c r="F1079" s="12" t="s">
        <v>953</v>
      </c>
      <c r="G1079" s="12" t="s">
        <v>968</v>
      </c>
      <c r="H1079" s="49" t="s">
        <v>3859</v>
      </c>
      <c r="I1079" s="17" t="s">
        <v>3860</v>
      </c>
      <c r="J1079" s="17" t="s">
        <v>3861</v>
      </c>
      <c r="K1079" s="12" t="s">
        <v>3862</v>
      </c>
      <c r="L1079" s="17" t="s">
        <v>3863</v>
      </c>
      <c r="M1079" s="76" t="s">
        <v>3864</v>
      </c>
    </row>
    <row r="1080" spans="1:1025" ht="45">
      <c r="A1080" s="11">
        <v>1077</v>
      </c>
      <c r="B1080" s="12" t="s">
        <v>8</v>
      </c>
      <c r="C1080" s="13" t="s">
        <v>77</v>
      </c>
      <c r="D1080" s="12" t="s">
        <v>177</v>
      </c>
      <c r="E1080" s="12" t="s">
        <v>3865</v>
      </c>
      <c r="F1080" s="12" t="s">
        <v>953</v>
      </c>
      <c r="G1080" s="12" t="s">
        <v>976</v>
      </c>
      <c r="H1080" s="23" t="s">
        <v>3866</v>
      </c>
      <c r="I1080" s="12" t="s">
        <v>3867</v>
      </c>
      <c r="J1080" s="12" t="s">
        <v>2523</v>
      </c>
      <c r="K1080" s="12" t="s">
        <v>3868</v>
      </c>
      <c r="L1080" s="16" t="s">
        <v>3460</v>
      </c>
      <c r="M1080" s="66" t="s">
        <v>3869</v>
      </c>
    </row>
    <row r="1081" spans="1:1025" customFormat="1">
      <c r="A1081" s="11">
        <v>1078</v>
      </c>
      <c r="B1081" s="12" t="s">
        <v>26</v>
      </c>
      <c r="C1081" s="63" t="s">
        <v>3722</v>
      </c>
      <c r="D1081" s="12" t="s">
        <v>3723</v>
      </c>
      <c r="E1081" s="12" t="s">
        <v>3724</v>
      </c>
      <c r="F1081" s="12" t="s">
        <v>959</v>
      </c>
      <c r="G1081" s="12" t="s">
        <v>1063</v>
      </c>
      <c r="H1081" s="12" t="s">
        <v>1295</v>
      </c>
      <c r="I1081" s="12" t="s">
        <v>3725</v>
      </c>
      <c r="J1081" s="12" t="s">
        <v>2314</v>
      </c>
      <c r="K1081" s="12" t="s">
        <v>3726</v>
      </c>
      <c r="L1081" s="11" t="s">
        <v>3461</v>
      </c>
      <c r="M1081" s="74" t="s">
        <v>5491</v>
      </c>
      <c r="O1081" s="61"/>
      <c r="P1081" s="61"/>
      <c r="Q1081" s="61"/>
      <c r="R1081" s="61"/>
      <c r="S1081" s="61"/>
      <c r="T1081" s="61"/>
      <c r="U1081" s="61"/>
      <c r="V1081" s="61"/>
      <c r="W1081" s="61"/>
      <c r="X1081" s="61"/>
      <c r="Y1081" s="61"/>
      <c r="Z1081" s="61"/>
      <c r="AA1081" s="61"/>
      <c r="AB1081" s="61"/>
      <c r="AC1081" s="61"/>
      <c r="AD1081" s="61"/>
      <c r="AE1081" s="61"/>
      <c r="AF1081" s="61"/>
      <c r="AG1081" s="61"/>
      <c r="AH1081" s="61"/>
      <c r="AI1081" s="61"/>
      <c r="AJ1081" s="61"/>
      <c r="AK1081" s="61"/>
      <c r="AL1081" s="61"/>
      <c r="AM1081" s="61"/>
      <c r="AN1081" s="61"/>
      <c r="AO1081" s="61"/>
      <c r="AP1081" s="61"/>
      <c r="AQ1081" s="61"/>
      <c r="AR1081" s="61"/>
      <c r="AS1081" s="61"/>
      <c r="AT1081" s="61"/>
      <c r="AU1081" s="61"/>
      <c r="AV1081" s="61"/>
      <c r="AW1081" s="61"/>
      <c r="AX1081" s="61"/>
      <c r="AY1081" s="61"/>
      <c r="AZ1081" s="61"/>
      <c r="BA1081" s="61"/>
      <c r="BB1081" s="61"/>
      <c r="BC1081" s="61"/>
      <c r="BD1081" s="61"/>
      <c r="BE1081" s="61"/>
      <c r="BF1081" s="61"/>
      <c r="BG1081" s="61"/>
      <c r="BH1081" s="61"/>
      <c r="BI1081" s="61"/>
      <c r="BJ1081" s="61"/>
      <c r="BK1081" s="61"/>
      <c r="BL1081" s="61"/>
      <c r="BM1081" s="61"/>
      <c r="BN1081" s="61"/>
      <c r="BO1081" s="61"/>
      <c r="BP1081" s="61"/>
      <c r="BQ1081" s="61"/>
      <c r="BR1081" s="61"/>
      <c r="BS1081" s="61"/>
      <c r="BT1081" s="61"/>
      <c r="BU1081" s="61"/>
      <c r="BV1081" s="61"/>
      <c r="BW1081" s="61"/>
      <c r="BX1081" s="61"/>
      <c r="BY1081" s="61"/>
      <c r="BZ1081" s="61"/>
      <c r="CA1081" s="61"/>
      <c r="CB1081" s="61"/>
      <c r="CC1081" s="61"/>
      <c r="CD1081" s="61"/>
      <c r="CE1081" s="61"/>
      <c r="CF1081" s="61"/>
      <c r="CG1081" s="61"/>
      <c r="CH1081" s="61"/>
      <c r="CI1081" s="61"/>
      <c r="CJ1081" s="61"/>
      <c r="CK1081" s="61"/>
      <c r="CL1081" s="61"/>
      <c r="CM1081" s="61"/>
      <c r="CN1081" s="61"/>
      <c r="CO1081" s="61"/>
      <c r="CP1081" s="61"/>
      <c r="CQ1081" s="61"/>
      <c r="CR1081" s="61"/>
      <c r="CS1081" s="61"/>
      <c r="CT1081" s="61"/>
      <c r="CU1081" s="61"/>
      <c r="CV1081" s="61"/>
      <c r="CW1081" s="61"/>
      <c r="CX1081" s="61"/>
      <c r="CY1081" s="61"/>
      <c r="CZ1081" s="61"/>
      <c r="DA1081" s="61"/>
      <c r="DB1081" s="61"/>
      <c r="DC1081" s="61"/>
      <c r="DD1081" s="61"/>
      <c r="DE1081" s="61"/>
      <c r="DF1081" s="61"/>
      <c r="DG1081" s="61"/>
      <c r="DH1081" s="61"/>
      <c r="DI1081" s="61"/>
      <c r="DJ1081" s="61"/>
      <c r="DK1081" s="61"/>
      <c r="DL1081" s="61"/>
      <c r="DM1081" s="61"/>
      <c r="DN1081" s="61"/>
      <c r="DO1081" s="61"/>
      <c r="DP1081" s="61"/>
      <c r="DQ1081" s="61"/>
      <c r="DR1081" s="61"/>
      <c r="DS1081" s="61"/>
      <c r="DT1081" s="61"/>
      <c r="DU1081" s="61"/>
      <c r="DV1081" s="61"/>
      <c r="DW1081" s="61"/>
      <c r="DX1081" s="61"/>
      <c r="DY1081" s="61"/>
      <c r="DZ1081" s="61"/>
      <c r="EA1081" s="61"/>
      <c r="EB1081" s="61"/>
      <c r="EC1081" s="61"/>
      <c r="ED1081" s="61"/>
      <c r="EE1081" s="61"/>
      <c r="EF1081" s="61"/>
      <c r="EG1081" s="61"/>
      <c r="EH1081" s="61"/>
      <c r="EI1081" s="61"/>
      <c r="EJ1081" s="61"/>
      <c r="EK1081" s="61"/>
      <c r="EL1081" s="61"/>
      <c r="EM1081" s="61"/>
      <c r="EN1081" s="61"/>
      <c r="EO1081" s="61"/>
      <c r="EP1081" s="61"/>
      <c r="EQ1081" s="61"/>
      <c r="ER1081" s="61"/>
      <c r="ES1081" s="61"/>
      <c r="ET1081" s="61"/>
      <c r="EU1081" s="61"/>
      <c r="EV1081" s="61"/>
      <c r="EW1081" s="61"/>
      <c r="EX1081" s="61"/>
      <c r="EY1081" s="61"/>
      <c r="EZ1081" s="61"/>
      <c r="FA1081" s="61"/>
      <c r="FB1081" s="61"/>
      <c r="FC1081" s="61"/>
      <c r="FD1081" s="61"/>
      <c r="FE1081" s="61"/>
      <c r="FF1081" s="61"/>
      <c r="FG1081" s="61"/>
      <c r="FH1081" s="61"/>
      <c r="FI1081" s="61"/>
      <c r="FJ1081" s="61"/>
      <c r="FK1081" s="61"/>
      <c r="FL1081" s="61"/>
      <c r="FM1081" s="61"/>
      <c r="FN1081" s="61"/>
      <c r="FO1081" s="61"/>
      <c r="FP1081" s="61"/>
      <c r="FQ1081" s="61"/>
      <c r="FR1081" s="61"/>
      <c r="FS1081" s="61"/>
      <c r="FT1081" s="61"/>
      <c r="FU1081" s="61"/>
      <c r="FV1081" s="61"/>
      <c r="FW1081" s="61"/>
      <c r="FX1081" s="61"/>
      <c r="FY1081" s="61"/>
      <c r="FZ1081" s="61"/>
      <c r="GA1081" s="61"/>
      <c r="GB1081" s="61"/>
      <c r="GC1081" s="61"/>
      <c r="GD1081" s="61"/>
      <c r="GE1081" s="61"/>
      <c r="GF1081" s="61"/>
      <c r="GG1081" s="61"/>
      <c r="GH1081" s="61"/>
      <c r="GI1081" s="61"/>
      <c r="GJ1081" s="61"/>
      <c r="GK1081" s="61"/>
      <c r="GL1081" s="61"/>
      <c r="GM1081" s="61"/>
      <c r="GN1081" s="61"/>
      <c r="GO1081" s="61"/>
      <c r="GP1081" s="61"/>
      <c r="GQ1081" s="61"/>
      <c r="GR1081" s="61"/>
      <c r="GS1081" s="61"/>
      <c r="GT1081" s="61"/>
      <c r="GU1081" s="61"/>
      <c r="GV1081" s="61"/>
      <c r="GW1081" s="61"/>
      <c r="GX1081" s="61"/>
      <c r="GY1081" s="61"/>
      <c r="GZ1081" s="61"/>
      <c r="HA1081" s="61"/>
      <c r="HB1081" s="61"/>
      <c r="HC1081" s="61"/>
      <c r="HD1081" s="61"/>
      <c r="HE1081" s="61"/>
      <c r="HF1081" s="61"/>
      <c r="HG1081" s="61"/>
      <c r="HH1081" s="61"/>
      <c r="HI1081" s="61"/>
      <c r="HJ1081" s="61"/>
      <c r="HK1081" s="61"/>
      <c r="HL1081" s="61"/>
      <c r="HM1081" s="61"/>
      <c r="HN1081" s="61"/>
      <c r="HO1081" s="61"/>
      <c r="HP1081" s="61"/>
      <c r="HQ1081" s="61"/>
      <c r="HR1081" s="61"/>
      <c r="HS1081" s="61"/>
      <c r="HT1081" s="61"/>
      <c r="HU1081" s="61"/>
      <c r="HV1081" s="61"/>
      <c r="HW1081" s="61"/>
      <c r="HX1081" s="61"/>
      <c r="HY1081" s="61"/>
      <c r="HZ1081" s="61"/>
      <c r="IA1081" s="61"/>
      <c r="IB1081" s="61"/>
      <c r="IC1081" s="61"/>
      <c r="ID1081" s="61"/>
      <c r="IE1081" s="61"/>
      <c r="IF1081" s="61"/>
      <c r="IG1081" s="61"/>
      <c r="IH1081" s="61"/>
      <c r="II1081" s="61"/>
      <c r="IJ1081" s="61"/>
      <c r="IK1081" s="61"/>
      <c r="IL1081" s="61"/>
      <c r="IM1081" s="61"/>
      <c r="IN1081" s="61"/>
      <c r="IO1081" s="61"/>
      <c r="IP1081" s="61"/>
      <c r="IQ1081" s="61"/>
      <c r="IR1081" s="61"/>
      <c r="IS1081" s="61"/>
      <c r="IT1081" s="61"/>
      <c r="IU1081" s="61"/>
      <c r="IV1081" s="61"/>
      <c r="IW1081" s="61"/>
      <c r="IX1081" s="61"/>
      <c r="IY1081" s="61"/>
      <c r="IZ1081" s="61"/>
      <c r="JA1081" s="61"/>
      <c r="JB1081" s="61"/>
      <c r="JC1081" s="61"/>
      <c r="JD1081" s="61"/>
      <c r="JE1081" s="61"/>
      <c r="JF1081" s="61"/>
      <c r="JG1081" s="61"/>
      <c r="JH1081" s="61"/>
      <c r="JI1081" s="61"/>
      <c r="JJ1081" s="61"/>
      <c r="JK1081" s="61"/>
      <c r="JL1081" s="61"/>
      <c r="JM1081" s="61"/>
      <c r="JN1081" s="61"/>
      <c r="JO1081" s="61"/>
      <c r="JP1081" s="61"/>
      <c r="JQ1081" s="61"/>
      <c r="JR1081" s="61"/>
      <c r="JS1081" s="61"/>
      <c r="JT1081" s="61"/>
      <c r="JU1081" s="61"/>
      <c r="JV1081" s="61"/>
      <c r="JW1081" s="61"/>
      <c r="JX1081" s="61"/>
      <c r="JY1081" s="61"/>
      <c r="JZ1081" s="61"/>
      <c r="KA1081" s="61"/>
      <c r="KB1081" s="61"/>
      <c r="KC1081" s="61"/>
      <c r="KD1081" s="61"/>
      <c r="KE1081" s="61"/>
      <c r="KF1081" s="61"/>
      <c r="KG1081" s="61"/>
      <c r="KH1081" s="61"/>
      <c r="KI1081" s="61"/>
      <c r="KJ1081" s="61"/>
      <c r="KK1081" s="61"/>
      <c r="KL1081" s="61"/>
      <c r="KM1081" s="61"/>
      <c r="KN1081" s="61"/>
      <c r="KO1081" s="61"/>
      <c r="KP1081" s="61"/>
      <c r="KQ1081" s="61"/>
      <c r="KR1081" s="61"/>
      <c r="KS1081" s="61"/>
      <c r="KT1081" s="61"/>
      <c r="KU1081" s="61"/>
      <c r="KV1081" s="61"/>
      <c r="KW1081" s="61"/>
      <c r="KX1081" s="61"/>
      <c r="KY1081" s="61"/>
      <c r="KZ1081" s="61"/>
      <c r="LA1081" s="61"/>
      <c r="LB1081" s="61"/>
      <c r="LC1081" s="61"/>
      <c r="LD1081" s="61"/>
      <c r="LE1081" s="61"/>
      <c r="LF1081" s="61"/>
      <c r="LG1081" s="61"/>
      <c r="LH1081" s="61"/>
      <c r="LI1081" s="61"/>
      <c r="LJ1081" s="61"/>
      <c r="LK1081" s="61"/>
      <c r="LL1081" s="61"/>
      <c r="LM1081" s="61"/>
      <c r="LN1081" s="61"/>
      <c r="LO1081" s="61"/>
      <c r="LP1081" s="61"/>
      <c r="LQ1081" s="61"/>
      <c r="LR1081" s="61"/>
      <c r="LS1081" s="61"/>
      <c r="LT1081" s="61"/>
      <c r="LU1081" s="61"/>
      <c r="LV1081" s="61"/>
      <c r="LW1081" s="61"/>
      <c r="LX1081" s="61"/>
      <c r="LY1081" s="61"/>
      <c r="LZ1081" s="61"/>
      <c r="MA1081" s="61"/>
      <c r="MB1081" s="61"/>
      <c r="MC1081" s="61"/>
      <c r="MD1081" s="61"/>
      <c r="ME1081" s="61"/>
      <c r="MF1081" s="61"/>
      <c r="MG1081" s="61"/>
      <c r="MH1081" s="61"/>
      <c r="MI1081" s="61"/>
      <c r="MJ1081" s="61"/>
      <c r="MK1081" s="61"/>
      <c r="ML1081" s="61"/>
      <c r="MM1081" s="61"/>
      <c r="MN1081" s="61"/>
      <c r="MO1081" s="61"/>
      <c r="MP1081" s="61"/>
      <c r="MQ1081" s="61"/>
      <c r="MR1081" s="61"/>
      <c r="MS1081" s="61"/>
      <c r="MT1081" s="61"/>
      <c r="MU1081" s="61"/>
      <c r="MV1081" s="61"/>
      <c r="MW1081" s="61"/>
      <c r="MX1081" s="61"/>
      <c r="MY1081" s="61"/>
      <c r="MZ1081" s="61"/>
      <c r="NA1081" s="61"/>
      <c r="NB1081" s="61"/>
      <c r="NC1081" s="61"/>
      <c r="ND1081" s="61"/>
      <c r="NE1081" s="61"/>
      <c r="NF1081" s="61"/>
      <c r="NG1081" s="61"/>
      <c r="NH1081" s="61"/>
      <c r="NI1081" s="61"/>
      <c r="NJ1081" s="61"/>
      <c r="NK1081" s="61"/>
      <c r="NL1081" s="61"/>
      <c r="NM1081" s="61"/>
      <c r="NN1081" s="61"/>
      <c r="NO1081" s="61"/>
      <c r="NP1081" s="61"/>
      <c r="NQ1081" s="61"/>
      <c r="NR1081" s="61"/>
      <c r="NS1081" s="61"/>
      <c r="NT1081" s="61"/>
      <c r="NU1081" s="61"/>
      <c r="NV1081" s="61"/>
      <c r="NW1081" s="61"/>
      <c r="NX1081" s="61"/>
      <c r="NY1081" s="61"/>
      <c r="NZ1081" s="61"/>
      <c r="OA1081" s="61"/>
      <c r="OB1081" s="61"/>
      <c r="OC1081" s="61"/>
      <c r="OD1081" s="61"/>
      <c r="OE1081" s="61"/>
      <c r="OF1081" s="61"/>
      <c r="OG1081" s="61"/>
      <c r="OH1081" s="61"/>
      <c r="OI1081" s="61"/>
      <c r="OJ1081" s="61"/>
      <c r="OK1081" s="61"/>
      <c r="OL1081" s="61"/>
      <c r="OM1081" s="61"/>
      <c r="ON1081" s="61"/>
      <c r="OO1081" s="61"/>
      <c r="OP1081" s="61"/>
      <c r="OQ1081" s="61"/>
      <c r="OR1081" s="61"/>
      <c r="OS1081" s="61"/>
      <c r="OT1081" s="61"/>
      <c r="OU1081" s="61"/>
      <c r="OV1081" s="61"/>
      <c r="OW1081" s="61"/>
      <c r="OX1081" s="61"/>
      <c r="OY1081" s="61"/>
      <c r="OZ1081" s="61"/>
      <c r="PA1081" s="61"/>
      <c r="PB1081" s="61"/>
      <c r="PC1081" s="61"/>
      <c r="PD1081" s="61"/>
      <c r="PE1081" s="61"/>
      <c r="PF1081" s="61"/>
      <c r="PG1081" s="61"/>
      <c r="PH1081" s="61"/>
      <c r="PI1081" s="61"/>
      <c r="PJ1081" s="61"/>
      <c r="PK1081" s="61"/>
      <c r="PL1081" s="61"/>
      <c r="PM1081" s="61"/>
      <c r="PN1081" s="61"/>
      <c r="PO1081" s="61"/>
      <c r="PP1081" s="61"/>
      <c r="PQ1081" s="61"/>
      <c r="PR1081" s="61"/>
      <c r="PS1081" s="61"/>
      <c r="PT1081" s="61"/>
      <c r="PU1081" s="61"/>
      <c r="PV1081" s="61"/>
      <c r="PW1081" s="61"/>
      <c r="PX1081" s="61"/>
      <c r="PY1081" s="61"/>
      <c r="PZ1081" s="61"/>
      <c r="QA1081" s="61"/>
      <c r="QB1081" s="61"/>
      <c r="QC1081" s="61"/>
      <c r="QD1081" s="61"/>
      <c r="QE1081" s="61"/>
      <c r="QF1081" s="61"/>
      <c r="QG1081" s="61"/>
      <c r="QH1081" s="61"/>
      <c r="QI1081" s="61"/>
      <c r="QJ1081" s="61"/>
      <c r="QK1081" s="61"/>
      <c r="QL1081" s="61"/>
      <c r="QM1081" s="61"/>
      <c r="QN1081" s="61"/>
      <c r="QO1081" s="61"/>
      <c r="QP1081" s="61"/>
      <c r="QQ1081" s="61"/>
      <c r="QR1081" s="61"/>
      <c r="QS1081" s="61"/>
      <c r="QT1081" s="61"/>
      <c r="QU1081" s="61"/>
      <c r="QV1081" s="61"/>
      <c r="QW1081" s="61"/>
      <c r="QX1081" s="61"/>
      <c r="QY1081" s="61"/>
      <c r="QZ1081" s="61"/>
      <c r="RA1081" s="61"/>
      <c r="RB1081" s="61"/>
      <c r="RC1081" s="61"/>
      <c r="RD1081" s="61"/>
      <c r="RE1081" s="61"/>
      <c r="RF1081" s="61"/>
      <c r="RG1081" s="61"/>
      <c r="RH1081" s="61"/>
      <c r="RI1081" s="61"/>
      <c r="RJ1081" s="61"/>
      <c r="RK1081" s="61"/>
      <c r="RL1081" s="61"/>
      <c r="RM1081" s="61"/>
      <c r="RN1081" s="61"/>
      <c r="RO1081" s="61"/>
      <c r="RP1081" s="61"/>
      <c r="RQ1081" s="61"/>
      <c r="RR1081" s="61"/>
      <c r="RS1081" s="61"/>
      <c r="RT1081" s="61"/>
      <c r="RU1081" s="61"/>
      <c r="RV1081" s="61"/>
      <c r="RW1081" s="61"/>
      <c r="RX1081" s="61"/>
      <c r="RY1081" s="61"/>
      <c r="RZ1081" s="61"/>
      <c r="SA1081" s="61"/>
      <c r="SB1081" s="61"/>
      <c r="SC1081" s="61"/>
      <c r="SD1081" s="61"/>
      <c r="SE1081" s="61"/>
      <c r="SF1081" s="61"/>
      <c r="SG1081" s="61"/>
      <c r="SH1081" s="61"/>
      <c r="SI1081" s="61"/>
      <c r="SJ1081" s="61"/>
      <c r="SK1081" s="61"/>
      <c r="SL1081" s="61"/>
      <c r="SM1081" s="61"/>
      <c r="SN1081" s="61"/>
      <c r="SO1081" s="61"/>
      <c r="SP1081" s="61"/>
      <c r="SQ1081" s="61"/>
      <c r="SR1081" s="61"/>
      <c r="SS1081" s="61"/>
      <c r="ST1081" s="61"/>
      <c r="SU1081" s="61"/>
      <c r="SV1081" s="61"/>
      <c r="SW1081" s="61"/>
      <c r="SX1081" s="61"/>
      <c r="SY1081" s="61"/>
      <c r="SZ1081" s="61"/>
      <c r="TA1081" s="61"/>
      <c r="TB1081" s="61"/>
      <c r="TC1081" s="61"/>
      <c r="TD1081" s="61"/>
      <c r="TE1081" s="61"/>
      <c r="TF1081" s="61"/>
      <c r="TG1081" s="61"/>
      <c r="TH1081" s="61"/>
      <c r="TI1081" s="61"/>
      <c r="TJ1081" s="61"/>
      <c r="TK1081" s="61"/>
      <c r="TL1081" s="61"/>
      <c r="TM1081" s="61"/>
      <c r="TN1081" s="61"/>
      <c r="TO1081" s="61"/>
      <c r="TP1081" s="61"/>
      <c r="TQ1081" s="61"/>
      <c r="TR1081" s="61"/>
      <c r="TS1081" s="61"/>
      <c r="TT1081" s="61"/>
      <c r="TU1081" s="61"/>
      <c r="TV1081" s="61"/>
      <c r="TW1081" s="61"/>
      <c r="TX1081" s="61"/>
      <c r="TY1081" s="61"/>
      <c r="TZ1081" s="61"/>
      <c r="UA1081" s="61"/>
      <c r="UB1081" s="61"/>
      <c r="UC1081" s="61"/>
      <c r="UD1081" s="61"/>
      <c r="UE1081" s="61"/>
      <c r="UF1081" s="61"/>
      <c r="UG1081" s="61"/>
      <c r="UH1081" s="61"/>
      <c r="UI1081" s="61"/>
      <c r="UJ1081" s="61"/>
      <c r="UK1081" s="61"/>
      <c r="UL1081" s="61"/>
      <c r="UM1081" s="61"/>
      <c r="UN1081" s="61"/>
      <c r="UO1081" s="61"/>
      <c r="UP1081" s="61"/>
      <c r="UQ1081" s="61"/>
      <c r="UR1081" s="61"/>
      <c r="US1081" s="61"/>
      <c r="UT1081" s="61"/>
      <c r="UU1081" s="61"/>
      <c r="UV1081" s="61"/>
      <c r="UW1081" s="61"/>
      <c r="UX1081" s="61"/>
      <c r="UY1081" s="61"/>
      <c r="UZ1081" s="61"/>
      <c r="VA1081" s="61"/>
      <c r="VB1081" s="61"/>
      <c r="VC1081" s="61"/>
      <c r="VD1081" s="61"/>
      <c r="VE1081" s="61"/>
      <c r="VF1081" s="61"/>
      <c r="VG1081" s="61"/>
      <c r="VH1081" s="61"/>
      <c r="VI1081" s="61"/>
      <c r="VJ1081" s="61"/>
      <c r="VK1081" s="61"/>
      <c r="VL1081" s="61"/>
      <c r="VM1081" s="61"/>
      <c r="VN1081" s="61"/>
      <c r="VO1081" s="61"/>
      <c r="VP1081" s="61"/>
      <c r="VQ1081" s="61"/>
      <c r="VR1081" s="61"/>
      <c r="VS1081" s="61"/>
      <c r="VT1081" s="61"/>
      <c r="VU1081" s="61"/>
      <c r="VV1081" s="61"/>
      <c r="VW1081" s="61"/>
      <c r="VX1081" s="61"/>
      <c r="VY1081" s="61"/>
      <c r="VZ1081" s="61"/>
      <c r="WA1081" s="61"/>
      <c r="WB1081" s="61"/>
      <c r="WC1081" s="61"/>
      <c r="WD1081" s="61"/>
      <c r="WE1081" s="61"/>
      <c r="WF1081" s="61"/>
      <c r="WG1081" s="61"/>
      <c r="WH1081" s="61"/>
      <c r="WI1081" s="61"/>
      <c r="WJ1081" s="61"/>
      <c r="WK1081" s="61"/>
      <c r="WL1081" s="61"/>
      <c r="WM1081" s="61"/>
      <c r="WN1081" s="61"/>
      <c r="WO1081" s="61"/>
      <c r="WP1081" s="61"/>
      <c r="WQ1081" s="61"/>
      <c r="WR1081" s="61"/>
      <c r="WS1081" s="61"/>
      <c r="WT1081" s="61"/>
      <c r="WU1081" s="61"/>
      <c r="WV1081" s="61"/>
      <c r="WW1081" s="61"/>
      <c r="WX1081" s="61"/>
      <c r="WY1081" s="61"/>
      <c r="WZ1081" s="61"/>
      <c r="XA1081" s="61"/>
      <c r="XB1081" s="61"/>
      <c r="XC1081" s="61"/>
      <c r="XD1081" s="61"/>
      <c r="XE1081" s="61"/>
      <c r="XF1081" s="61"/>
      <c r="XG1081" s="61"/>
      <c r="XH1081" s="61"/>
      <c r="XI1081" s="61"/>
      <c r="XJ1081" s="61"/>
      <c r="XK1081" s="61"/>
      <c r="XL1081" s="61"/>
      <c r="XM1081" s="61"/>
      <c r="XN1081" s="61"/>
      <c r="XO1081" s="61"/>
      <c r="XP1081" s="61"/>
      <c r="XQ1081" s="61"/>
      <c r="XR1081" s="61"/>
      <c r="XS1081" s="61"/>
      <c r="XT1081" s="61"/>
      <c r="XU1081" s="61"/>
      <c r="XV1081" s="61"/>
      <c r="XW1081" s="61"/>
      <c r="XX1081" s="61"/>
      <c r="XY1081" s="61"/>
      <c r="XZ1081" s="61"/>
      <c r="YA1081" s="61"/>
      <c r="YB1081" s="61"/>
      <c r="YC1081" s="61"/>
      <c r="YD1081" s="61"/>
      <c r="YE1081" s="61"/>
      <c r="YF1081" s="61"/>
      <c r="YG1081" s="61"/>
      <c r="YH1081" s="61"/>
      <c r="YI1081" s="61"/>
      <c r="YJ1081" s="61"/>
      <c r="YK1081" s="61"/>
      <c r="YL1081" s="61"/>
      <c r="YM1081" s="61"/>
      <c r="YN1081" s="61"/>
      <c r="YO1081" s="61"/>
      <c r="YP1081" s="61"/>
      <c r="YQ1081" s="61"/>
      <c r="YR1081" s="61"/>
      <c r="YS1081" s="61"/>
      <c r="YT1081" s="61"/>
      <c r="YU1081" s="61"/>
      <c r="YV1081" s="61"/>
      <c r="YW1081" s="61"/>
      <c r="YX1081" s="61"/>
      <c r="YY1081" s="61"/>
      <c r="YZ1081" s="61"/>
      <c r="ZA1081" s="61"/>
      <c r="ZB1081" s="61"/>
      <c r="ZC1081" s="61"/>
      <c r="ZD1081" s="61"/>
      <c r="ZE1081" s="61"/>
      <c r="ZF1081" s="61"/>
      <c r="ZG1081" s="61"/>
      <c r="ZH1081" s="61"/>
      <c r="ZI1081" s="61"/>
      <c r="ZJ1081" s="61"/>
      <c r="ZK1081" s="61"/>
      <c r="ZL1081" s="61"/>
      <c r="ZM1081" s="61"/>
      <c r="ZN1081" s="61"/>
      <c r="ZO1081" s="61"/>
      <c r="ZP1081" s="61"/>
      <c r="ZQ1081" s="61"/>
      <c r="ZR1081" s="61"/>
      <c r="ZS1081" s="61"/>
      <c r="ZT1081" s="61"/>
      <c r="ZU1081" s="61"/>
      <c r="ZV1081" s="61"/>
      <c r="ZW1081" s="61"/>
      <c r="ZX1081" s="61"/>
      <c r="ZY1081" s="61"/>
      <c r="ZZ1081" s="61"/>
      <c r="AAA1081" s="61"/>
      <c r="AAB1081" s="61"/>
      <c r="AAC1081" s="61"/>
      <c r="AAD1081" s="61"/>
      <c r="AAE1081" s="61"/>
      <c r="AAF1081" s="61"/>
      <c r="AAG1081" s="61"/>
      <c r="AAH1081" s="61"/>
      <c r="AAI1081" s="61"/>
      <c r="AAJ1081" s="61"/>
      <c r="AAK1081" s="61"/>
      <c r="AAL1081" s="61"/>
      <c r="AAM1081" s="61"/>
      <c r="AAN1081" s="61"/>
      <c r="AAO1081" s="61"/>
      <c r="AAP1081" s="61"/>
      <c r="AAQ1081" s="61"/>
      <c r="AAR1081" s="61"/>
      <c r="AAS1081" s="61"/>
      <c r="AAT1081" s="61"/>
      <c r="AAU1081" s="61"/>
      <c r="AAV1081" s="61"/>
      <c r="AAW1081" s="61"/>
      <c r="AAX1081" s="61"/>
      <c r="AAY1081" s="61"/>
      <c r="AAZ1081" s="61"/>
      <c r="ABA1081" s="61"/>
      <c r="ABB1081" s="61"/>
      <c r="ABC1081" s="61"/>
      <c r="ABD1081" s="61"/>
      <c r="ABE1081" s="61"/>
      <c r="ABF1081" s="61"/>
      <c r="ABG1081" s="61"/>
      <c r="ABH1081" s="61"/>
      <c r="ABI1081" s="61"/>
      <c r="ABJ1081" s="61"/>
      <c r="ABK1081" s="61"/>
      <c r="ABL1081" s="61"/>
      <c r="ABM1081" s="61"/>
      <c r="ABN1081" s="61"/>
      <c r="ABO1081" s="61"/>
      <c r="ABP1081" s="61"/>
      <c r="ABQ1081" s="61"/>
      <c r="ABR1081" s="61"/>
      <c r="ABS1081" s="61"/>
      <c r="ABT1081" s="61"/>
      <c r="ABU1081" s="61"/>
      <c r="ABV1081" s="61"/>
      <c r="ABW1081" s="61"/>
      <c r="ABX1081" s="61"/>
      <c r="ABY1081" s="61"/>
      <c r="ABZ1081" s="61"/>
      <c r="ACA1081" s="61"/>
      <c r="ACB1081" s="61"/>
      <c r="ACC1081" s="61"/>
      <c r="ACD1081" s="61"/>
      <c r="ACE1081" s="61"/>
      <c r="ACF1081" s="61"/>
      <c r="ACG1081" s="61"/>
      <c r="ACH1081" s="61"/>
      <c r="ACI1081" s="61"/>
      <c r="ACJ1081" s="61"/>
      <c r="ACK1081" s="61"/>
      <c r="ACL1081" s="61"/>
      <c r="ACM1081" s="61"/>
      <c r="ACN1081" s="61"/>
      <c r="ACO1081" s="61"/>
      <c r="ACP1081" s="61"/>
      <c r="ACQ1081" s="61"/>
      <c r="ACR1081" s="61"/>
      <c r="ACS1081" s="61"/>
      <c r="ACT1081" s="61"/>
      <c r="ACU1081" s="61"/>
      <c r="ACV1081" s="61"/>
      <c r="ACW1081" s="61"/>
      <c r="ACX1081" s="61"/>
      <c r="ACY1081" s="61"/>
      <c r="ACZ1081" s="61"/>
      <c r="ADA1081" s="61"/>
      <c r="ADB1081" s="61"/>
      <c r="ADC1081" s="61"/>
      <c r="ADD1081" s="61"/>
      <c r="ADE1081" s="61"/>
      <c r="ADF1081" s="61"/>
      <c r="ADG1081" s="61"/>
      <c r="ADH1081" s="61"/>
      <c r="ADI1081" s="61"/>
      <c r="ADJ1081" s="61"/>
      <c r="ADK1081" s="61"/>
      <c r="ADL1081" s="61"/>
      <c r="ADM1081" s="61"/>
      <c r="ADN1081" s="61"/>
      <c r="ADO1081" s="61"/>
      <c r="ADP1081" s="61"/>
      <c r="ADQ1081" s="61"/>
      <c r="ADR1081" s="61"/>
      <c r="ADS1081" s="61"/>
      <c r="ADT1081" s="61"/>
      <c r="ADU1081" s="61"/>
      <c r="ADV1081" s="61"/>
      <c r="ADW1081" s="61"/>
      <c r="ADX1081" s="61"/>
      <c r="ADY1081" s="61"/>
      <c r="ADZ1081" s="61"/>
      <c r="AEA1081" s="61"/>
      <c r="AEB1081" s="61"/>
      <c r="AEC1081" s="61"/>
      <c r="AED1081" s="61"/>
      <c r="AEE1081" s="61"/>
      <c r="AEF1081" s="61"/>
      <c r="AEG1081" s="61"/>
      <c r="AEH1081" s="61"/>
      <c r="AEI1081" s="61"/>
      <c r="AEJ1081" s="61"/>
      <c r="AEK1081" s="61"/>
      <c r="AEL1081" s="61"/>
      <c r="AEM1081" s="61"/>
      <c r="AEN1081" s="61"/>
      <c r="AEO1081" s="61"/>
      <c r="AEP1081" s="61"/>
      <c r="AEQ1081" s="61"/>
      <c r="AER1081" s="61"/>
      <c r="AES1081" s="61"/>
      <c r="AET1081" s="61"/>
      <c r="AEU1081" s="61"/>
      <c r="AEV1081" s="61"/>
      <c r="AEW1081" s="61"/>
      <c r="AEX1081" s="61"/>
      <c r="AEY1081" s="61"/>
      <c r="AEZ1081" s="61"/>
      <c r="AFA1081" s="61"/>
      <c r="AFB1081" s="61"/>
      <c r="AFC1081" s="61"/>
      <c r="AFD1081" s="61"/>
      <c r="AFE1081" s="61"/>
      <c r="AFF1081" s="61"/>
      <c r="AFG1081" s="61"/>
      <c r="AFH1081" s="61"/>
      <c r="AFI1081" s="61"/>
      <c r="AFJ1081" s="61"/>
      <c r="AFK1081" s="61"/>
      <c r="AFL1081" s="61"/>
      <c r="AFM1081" s="61"/>
      <c r="AFN1081" s="61"/>
      <c r="AFO1081" s="61"/>
      <c r="AFP1081" s="61"/>
      <c r="AFQ1081" s="61"/>
      <c r="AFR1081" s="61"/>
      <c r="AFS1081" s="61"/>
      <c r="AFT1081" s="61"/>
      <c r="AFU1081" s="61"/>
      <c r="AFV1081" s="61"/>
      <c r="AFW1081" s="61"/>
      <c r="AFX1081" s="61"/>
      <c r="AFY1081" s="61"/>
      <c r="AFZ1081" s="61"/>
      <c r="AGA1081" s="61"/>
      <c r="AGB1081" s="61"/>
      <c r="AGC1081" s="61"/>
      <c r="AGD1081" s="61"/>
      <c r="AGE1081" s="61"/>
      <c r="AGF1081" s="61"/>
      <c r="AGG1081" s="61"/>
      <c r="AGH1081" s="61"/>
      <c r="AGI1081" s="61"/>
      <c r="AGJ1081" s="61"/>
      <c r="AGK1081" s="61"/>
      <c r="AGL1081" s="61"/>
      <c r="AGM1081" s="61"/>
      <c r="AGN1081" s="61"/>
      <c r="AGO1081" s="61"/>
      <c r="AGP1081" s="61"/>
      <c r="AGQ1081" s="61"/>
      <c r="AGR1081" s="61"/>
      <c r="AGS1081" s="61"/>
      <c r="AGT1081" s="61"/>
      <c r="AGU1081" s="61"/>
      <c r="AGV1081" s="61"/>
      <c r="AGW1081" s="61"/>
      <c r="AGX1081" s="61"/>
      <c r="AGY1081" s="61"/>
      <c r="AGZ1081" s="61"/>
      <c r="AHA1081" s="61"/>
      <c r="AHB1081" s="61"/>
      <c r="AHC1081" s="61"/>
      <c r="AHD1081" s="61"/>
      <c r="AHE1081" s="61"/>
      <c r="AHF1081" s="61"/>
      <c r="AHG1081" s="61"/>
      <c r="AHH1081" s="61"/>
      <c r="AHI1081" s="61"/>
      <c r="AHJ1081" s="61"/>
      <c r="AHK1081" s="61"/>
      <c r="AHL1081" s="61"/>
      <c r="AHM1081" s="61"/>
      <c r="AHN1081" s="61"/>
      <c r="AHO1081" s="61"/>
      <c r="AHP1081" s="61"/>
      <c r="AHQ1081" s="61"/>
      <c r="AHR1081" s="61"/>
      <c r="AHS1081" s="61"/>
      <c r="AHT1081" s="61"/>
      <c r="AHU1081" s="61"/>
      <c r="AHV1081" s="61"/>
      <c r="AHW1081" s="61"/>
      <c r="AHX1081" s="61"/>
      <c r="AHY1081" s="61"/>
      <c r="AHZ1081" s="61"/>
      <c r="AIA1081" s="61"/>
      <c r="AIB1081" s="61"/>
      <c r="AIC1081" s="61"/>
      <c r="AID1081" s="61"/>
      <c r="AIE1081" s="61"/>
      <c r="AIF1081" s="61"/>
      <c r="AIG1081" s="61"/>
      <c r="AIH1081" s="61"/>
      <c r="AII1081" s="61"/>
      <c r="AIJ1081" s="61"/>
      <c r="AIK1081" s="61"/>
      <c r="AIL1081" s="61"/>
      <c r="AIM1081" s="61"/>
      <c r="AIN1081" s="61"/>
      <c r="AIO1081" s="61"/>
      <c r="AIP1081" s="61"/>
      <c r="AIQ1081" s="61"/>
      <c r="AIR1081" s="61"/>
      <c r="AIS1081" s="61"/>
      <c r="AIT1081" s="61"/>
      <c r="AIU1081" s="61"/>
      <c r="AIV1081" s="61"/>
      <c r="AIW1081" s="61"/>
      <c r="AIX1081" s="61"/>
      <c r="AIY1081" s="61"/>
      <c r="AIZ1081" s="61"/>
      <c r="AJA1081" s="61"/>
      <c r="AJB1081" s="61"/>
      <c r="AJC1081" s="61"/>
      <c r="AJD1081" s="61"/>
      <c r="AJE1081" s="61"/>
      <c r="AJF1081" s="61"/>
      <c r="AJG1081" s="61"/>
      <c r="AJH1081" s="61"/>
      <c r="AJI1081" s="61"/>
      <c r="AJJ1081" s="61"/>
      <c r="AJK1081" s="61"/>
      <c r="AJL1081" s="61"/>
      <c r="AJM1081" s="61"/>
      <c r="AJN1081" s="61"/>
      <c r="AJO1081" s="61"/>
      <c r="AJP1081" s="61"/>
      <c r="AJQ1081" s="61"/>
      <c r="AJR1081" s="61"/>
      <c r="AJS1081" s="61"/>
      <c r="AJT1081" s="61"/>
      <c r="AJU1081" s="61"/>
      <c r="AJV1081" s="61"/>
      <c r="AJW1081" s="61"/>
      <c r="AJX1081" s="61"/>
      <c r="AJY1081" s="61"/>
      <c r="AJZ1081" s="61"/>
      <c r="AKA1081" s="61"/>
      <c r="AKB1081" s="61"/>
      <c r="AKC1081" s="61"/>
      <c r="AKD1081" s="61"/>
      <c r="AKE1081" s="61"/>
      <c r="AKF1081" s="61"/>
      <c r="AKG1081" s="61"/>
      <c r="AKH1081" s="61"/>
      <c r="AKI1081" s="61"/>
      <c r="AKJ1081" s="61"/>
      <c r="AKK1081" s="61"/>
      <c r="AKL1081" s="61"/>
      <c r="AKM1081" s="61"/>
      <c r="AKN1081" s="61"/>
      <c r="AKO1081" s="61"/>
      <c r="AKP1081" s="61"/>
      <c r="AKQ1081" s="61"/>
      <c r="AKR1081" s="61"/>
      <c r="AKS1081" s="61"/>
      <c r="AKT1081" s="61"/>
      <c r="AKU1081" s="61"/>
      <c r="AKV1081" s="61"/>
      <c r="AKW1081" s="61"/>
      <c r="AKX1081" s="61"/>
      <c r="AKY1081" s="61"/>
      <c r="AKZ1081" s="61"/>
      <c r="ALA1081" s="61"/>
      <c r="ALB1081" s="61"/>
      <c r="ALC1081" s="61"/>
      <c r="ALD1081" s="61"/>
      <c r="ALE1081" s="61"/>
      <c r="ALF1081" s="61"/>
      <c r="ALG1081" s="61"/>
      <c r="ALH1081" s="61"/>
      <c r="ALI1081" s="61"/>
      <c r="ALJ1081" s="61"/>
      <c r="ALK1081" s="61"/>
      <c r="ALL1081" s="61"/>
      <c r="ALM1081" s="61"/>
      <c r="ALN1081" s="61"/>
      <c r="ALO1081" s="61"/>
      <c r="ALP1081" s="61"/>
      <c r="ALQ1081" s="61"/>
      <c r="ALR1081" s="61"/>
      <c r="ALS1081" s="61"/>
      <c r="ALT1081" s="61"/>
      <c r="ALU1081" s="61"/>
      <c r="ALV1081" s="61"/>
      <c r="ALW1081" s="61"/>
      <c r="ALX1081" s="61"/>
      <c r="ALY1081" s="61"/>
      <c r="ALZ1081" s="61"/>
      <c r="AMA1081" s="61"/>
      <c r="AMB1081" s="61"/>
      <c r="AMC1081" s="61"/>
      <c r="AMD1081" s="61"/>
      <c r="AME1081" s="61"/>
      <c r="AMF1081" s="61"/>
      <c r="AMG1081" s="61"/>
      <c r="AMH1081" s="61"/>
      <c r="AMI1081" s="61"/>
      <c r="AMJ1081" s="61"/>
      <c r="AMK1081" s="61"/>
    </row>
    <row r="1082" spans="1:1025" customFormat="1" ht="67.5">
      <c r="A1082" s="11">
        <v>1079</v>
      </c>
      <c r="B1082" s="12" t="s">
        <v>26</v>
      </c>
      <c r="C1082" s="63" t="s">
        <v>3722</v>
      </c>
      <c r="D1082" s="12" t="s">
        <v>3723</v>
      </c>
      <c r="E1082" s="12" t="s">
        <v>3727</v>
      </c>
      <c r="F1082" s="12" t="s">
        <v>959</v>
      </c>
      <c r="G1082" s="12" t="s">
        <v>1063</v>
      </c>
      <c r="H1082" s="12" t="s">
        <v>3903</v>
      </c>
      <c r="I1082" s="12" t="s">
        <v>3728</v>
      </c>
      <c r="J1082" s="12"/>
      <c r="K1082" s="12" t="s">
        <v>3729</v>
      </c>
      <c r="L1082" s="12" t="s">
        <v>3462</v>
      </c>
      <c r="M1082" s="74" t="s">
        <v>5492</v>
      </c>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61"/>
      <c r="AL1082" s="61"/>
      <c r="AM1082" s="61"/>
      <c r="AN1082" s="61"/>
      <c r="AO1082" s="61"/>
      <c r="AP1082" s="61"/>
      <c r="AQ1082" s="61"/>
      <c r="AR1082" s="61"/>
      <c r="AS1082" s="61"/>
      <c r="AT1082" s="61"/>
      <c r="AU1082" s="61"/>
      <c r="AV1082" s="61"/>
      <c r="AW1082" s="61"/>
      <c r="AX1082" s="61"/>
      <c r="AY1082" s="61"/>
      <c r="AZ1082" s="61"/>
      <c r="BA1082" s="61"/>
      <c r="BB1082" s="61"/>
      <c r="BC1082" s="61"/>
      <c r="BD1082" s="61"/>
      <c r="BE1082" s="61"/>
      <c r="BF1082" s="61"/>
      <c r="BG1082" s="61"/>
      <c r="BH1082" s="61"/>
      <c r="BI1082" s="61"/>
      <c r="BJ1082" s="61"/>
      <c r="BK1082" s="61"/>
      <c r="BL1082" s="61"/>
      <c r="BM1082" s="61"/>
      <c r="BN1082" s="61"/>
      <c r="BO1082" s="61"/>
      <c r="BP1082" s="61"/>
      <c r="BQ1082" s="61"/>
      <c r="BR1082" s="61"/>
      <c r="BS1082" s="61"/>
      <c r="BT1082" s="61"/>
      <c r="BU1082" s="61"/>
      <c r="BV1082" s="61"/>
      <c r="BW1082" s="61"/>
      <c r="BX1082" s="61"/>
      <c r="BY1082" s="61"/>
      <c r="BZ1082" s="61"/>
      <c r="CA1082" s="61"/>
      <c r="CB1082" s="61"/>
      <c r="CC1082" s="61"/>
      <c r="CD1082" s="61"/>
      <c r="CE1082" s="61"/>
      <c r="CF1082" s="61"/>
      <c r="CG1082" s="61"/>
      <c r="CH1082" s="61"/>
      <c r="CI1082" s="61"/>
      <c r="CJ1082" s="61"/>
      <c r="CK1082" s="61"/>
      <c r="CL1082" s="61"/>
      <c r="CM1082" s="61"/>
      <c r="CN1082" s="61"/>
      <c r="CO1082" s="61"/>
      <c r="CP1082" s="61"/>
      <c r="CQ1082" s="61"/>
      <c r="CR1082" s="61"/>
      <c r="CS1082" s="61"/>
      <c r="CT1082" s="61"/>
      <c r="CU1082" s="61"/>
      <c r="CV1082" s="61"/>
      <c r="CW1082" s="61"/>
      <c r="CX1082" s="61"/>
      <c r="CY1082" s="61"/>
      <c r="CZ1082" s="61"/>
      <c r="DA1082" s="61"/>
      <c r="DB1082" s="61"/>
      <c r="DC1082" s="61"/>
      <c r="DD1082" s="61"/>
      <c r="DE1082" s="61"/>
      <c r="DF1082" s="61"/>
      <c r="DG1082" s="61"/>
      <c r="DH1082" s="61"/>
      <c r="DI1082" s="61"/>
      <c r="DJ1082" s="61"/>
      <c r="DK1082" s="61"/>
      <c r="DL1082" s="61"/>
      <c r="DM1082" s="61"/>
      <c r="DN1082" s="61"/>
      <c r="DO1082" s="61"/>
      <c r="DP1082" s="61"/>
      <c r="DQ1082" s="61"/>
      <c r="DR1082" s="61"/>
      <c r="DS1082" s="61"/>
      <c r="DT1082" s="61"/>
      <c r="DU1082" s="61"/>
      <c r="DV1082" s="61"/>
      <c r="DW1082" s="61"/>
      <c r="DX1082" s="61"/>
      <c r="DY1082" s="61"/>
      <c r="DZ1082" s="61"/>
      <c r="EA1082" s="61"/>
      <c r="EB1082" s="61"/>
      <c r="EC1082" s="61"/>
      <c r="ED1082" s="61"/>
      <c r="EE1082" s="61"/>
      <c r="EF1082" s="61"/>
      <c r="EG1082" s="61"/>
      <c r="EH1082" s="61"/>
      <c r="EI1082" s="61"/>
      <c r="EJ1082" s="61"/>
      <c r="EK1082" s="61"/>
      <c r="EL1082" s="61"/>
      <c r="EM1082" s="61"/>
      <c r="EN1082" s="61"/>
      <c r="EO1082" s="61"/>
      <c r="EP1082" s="61"/>
      <c r="EQ1082" s="61"/>
      <c r="ER1082" s="61"/>
      <c r="ES1082" s="61"/>
      <c r="ET1082" s="61"/>
      <c r="EU1082" s="61"/>
      <c r="EV1082" s="61"/>
      <c r="EW1082" s="61"/>
      <c r="EX1082" s="61"/>
      <c r="EY1082" s="61"/>
      <c r="EZ1082" s="61"/>
      <c r="FA1082" s="61"/>
      <c r="FB1082" s="61"/>
      <c r="FC1082" s="61"/>
      <c r="FD1082" s="61"/>
      <c r="FE1082" s="61"/>
      <c r="FF1082" s="61"/>
      <c r="FG1082" s="61"/>
      <c r="FH1082" s="61"/>
      <c r="FI1082" s="61"/>
      <c r="FJ1082" s="61"/>
      <c r="FK1082" s="61"/>
      <c r="FL1082" s="61"/>
      <c r="FM1082" s="61"/>
      <c r="FN1082" s="61"/>
      <c r="FO1082" s="61"/>
      <c r="FP1082" s="61"/>
      <c r="FQ1082" s="61"/>
      <c r="FR1082" s="61"/>
      <c r="FS1082" s="61"/>
      <c r="FT1082" s="61"/>
      <c r="FU1082" s="61"/>
      <c r="FV1082" s="61"/>
      <c r="FW1082" s="61"/>
      <c r="FX1082" s="61"/>
      <c r="FY1082" s="61"/>
      <c r="FZ1082" s="61"/>
      <c r="GA1082" s="61"/>
      <c r="GB1082" s="61"/>
      <c r="GC1082" s="61"/>
      <c r="GD1082" s="61"/>
      <c r="GE1082" s="61"/>
      <c r="GF1082" s="61"/>
      <c r="GG1082" s="61"/>
      <c r="GH1082" s="61"/>
      <c r="GI1082" s="61"/>
      <c r="GJ1082" s="61"/>
      <c r="GK1082" s="61"/>
      <c r="GL1082" s="61"/>
      <c r="GM1082" s="61"/>
      <c r="GN1082" s="61"/>
      <c r="GO1082" s="61"/>
      <c r="GP1082" s="61"/>
      <c r="GQ1082" s="61"/>
      <c r="GR1082" s="61"/>
      <c r="GS1082" s="61"/>
      <c r="GT1082" s="61"/>
      <c r="GU1082" s="61"/>
      <c r="GV1082" s="61"/>
      <c r="GW1082" s="61"/>
      <c r="GX1082" s="61"/>
      <c r="GY1082" s="61"/>
      <c r="GZ1082" s="61"/>
      <c r="HA1082" s="61"/>
      <c r="HB1082" s="61"/>
      <c r="HC1082" s="61"/>
      <c r="HD1082" s="61"/>
      <c r="HE1082" s="61"/>
      <c r="HF1082" s="61"/>
      <c r="HG1082" s="61"/>
      <c r="HH1082" s="61"/>
      <c r="HI1082" s="61"/>
      <c r="HJ1082" s="61"/>
      <c r="HK1082" s="61"/>
      <c r="HL1082" s="61"/>
      <c r="HM1082" s="61"/>
      <c r="HN1082" s="61"/>
      <c r="HO1082" s="61"/>
      <c r="HP1082" s="61"/>
      <c r="HQ1082" s="61"/>
      <c r="HR1082" s="61"/>
      <c r="HS1082" s="61"/>
      <c r="HT1082" s="61"/>
      <c r="HU1082" s="61"/>
      <c r="HV1082" s="61"/>
      <c r="HW1082" s="61"/>
      <c r="HX1082" s="61"/>
      <c r="HY1082" s="61"/>
      <c r="HZ1082" s="61"/>
      <c r="IA1082" s="61"/>
      <c r="IB1082" s="61"/>
      <c r="IC1082" s="61"/>
      <c r="ID1082" s="61"/>
      <c r="IE1082" s="61"/>
      <c r="IF1082" s="61"/>
      <c r="IG1082" s="61"/>
      <c r="IH1082" s="61"/>
      <c r="II1082" s="61"/>
      <c r="IJ1082" s="61"/>
      <c r="IK1082" s="61"/>
      <c r="IL1082" s="61"/>
      <c r="IM1082" s="61"/>
      <c r="IN1082" s="61"/>
      <c r="IO1082" s="61"/>
      <c r="IP1082" s="61"/>
      <c r="IQ1082" s="61"/>
      <c r="IR1082" s="61"/>
      <c r="IS1082" s="61"/>
      <c r="IT1082" s="61"/>
      <c r="IU1082" s="61"/>
      <c r="IV1082" s="61"/>
      <c r="IW1082" s="61"/>
      <c r="IX1082" s="61"/>
      <c r="IY1082" s="61"/>
      <c r="IZ1082" s="61"/>
      <c r="JA1082" s="61"/>
      <c r="JB1082" s="61"/>
      <c r="JC1082" s="61"/>
      <c r="JD1082" s="61"/>
      <c r="JE1082" s="61"/>
      <c r="JF1082" s="61"/>
      <c r="JG1082" s="61"/>
      <c r="JH1082" s="61"/>
      <c r="JI1082" s="61"/>
      <c r="JJ1082" s="61"/>
      <c r="JK1082" s="61"/>
      <c r="JL1082" s="61"/>
      <c r="JM1082" s="61"/>
      <c r="JN1082" s="61"/>
      <c r="JO1082" s="61"/>
      <c r="JP1082" s="61"/>
      <c r="JQ1082" s="61"/>
      <c r="JR1082" s="61"/>
      <c r="JS1082" s="61"/>
      <c r="JT1082" s="61"/>
      <c r="JU1082" s="61"/>
      <c r="JV1082" s="61"/>
      <c r="JW1082" s="61"/>
      <c r="JX1082" s="61"/>
      <c r="JY1082" s="61"/>
      <c r="JZ1082" s="61"/>
      <c r="KA1082" s="61"/>
      <c r="KB1082" s="61"/>
      <c r="KC1082" s="61"/>
      <c r="KD1082" s="61"/>
      <c r="KE1082" s="61"/>
      <c r="KF1082" s="61"/>
      <c r="KG1082" s="61"/>
      <c r="KH1082" s="61"/>
      <c r="KI1082" s="61"/>
      <c r="KJ1082" s="61"/>
      <c r="KK1082" s="61"/>
      <c r="KL1082" s="61"/>
      <c r="KM1082" s="61"/>
      <c r="KN1082" s="61"/>
      <c r="KO1082" s="61"/>
      <c r="KP1082" s="61"/>
      <c r="KQ1082" s="61"/>
      <c r="KR1082" s="61"/>
      <c r="KS1082" s="61"/>
      <c r="KT1082" s="61"/>
      <c r="KU1082" s="61"/>
      <c r="KV1082" s="61"/>
      <c r="KW1082" s="61"/>
      <c r="KX1082" s="61"/>
      <c r="KY1082" s="61"/>
      <c r="KZ1082" s="61"/>
      <c r="LA1082" s="61"/>
      <c r="LB1082" s="61"/>
      <c r="LC1082" s="61"/>
      <c r="LD1082" s="61"/>
      <c r="LE1082" s="61"/>
      <c r="LF1082" s="61"/>
      <c r="LG1082" s="61"/>
      <c r="LH1082" s="61"/>
      <c r="LI1082" s="61"/>
      <c r="LJ1082" s="61"/>
      <c r="LK1082" s="61"/>
      <c r="LL1082" s="61"/>
      <c r="LM1082" s="61"/>
      <c r="LN1082" s="61"/>
      <c r="LO1082" s="61"/>
      <c r="LP1082" s="61"/>
      <c r="LQ1082" s="61"/>
      <c r="LR1082" s="61"/>
      <c r="LS1082" s="61"/>
      <c r="LT1082" s="61"/>
      <c r="LU1082" s="61"/>
      <c r="LV1082" s="61"/>
      <c r="LW1082" s="61"/>
      <c r="LX1082" s="61"/>
      <c r="LY1082" s="61"/>
      <c r="LZ1082" s="61"/>
      <c r="MA1082" s="61"/>
      <c r="MB1082" s="61"/>
      <c r="MC1082" s="61"/>
      <c r="MD1082" s="61"/>
      <c r="ME1082" s="61"/>
      <c r="MF1082" s="61"/>
      <c r="MG1082" s="61"/>
      <c r="MH1082" s="61"/>
      <c r="MI1082" s="61"/>
      <c r="MJ1082" s="61"/>
      <c r="MK1082" s="61"/>
      <c r="ML1082" s="61"/>
      <c r="MM1082" s="61"/>
      <c r="MN1082" s="61"/>
      <c r="MO1082" s="61"/>
      <c r="MP1082" s="61"/>
      <c r="MQ1082" s="61"/>
      <c r="MR1082" s="61"/>
      <c r="MS1082" s="61"/>
      <c r="MT1082" s="61"/>
      <c r="MU1082" s="61"/>
      <c r="MV1082" s="61"/>
      <c r="MW1082" s="61"/>
      <c r="MX1082" s="61"/>
      <c r="MY1082" s="61"/>
      <c r="MZ1082" s="61"/>
      <c r="NA1082" s="61"/>
      <c r="NB1082" s="61"/>
      <c r="NC1082" s="61"/>
      <c r="ND1082" s="61"/>
      <c r="NE1082" s="61"/>
      <c r="NF1082" s="61"/>
      <c r="NG1082" s="61"/>
      <c r="NH1082" s="61"/>
      <c r="NI1082" s="61"/>
      <c r="NJ1082" s="61"/>
      <c r="NK1082" s="61"/>
      <c r="NL1082" s="61"/>
      <c r="NM1082" s="61"/>
      <c r="NN1082" s="61"/>
      <c r="NO1082" s="61"/>
      <c r="NP1082" s="61"/>
      <c r="NQ1082" s="61"/>
      <c r="NR1082" s="61"/>
      <c r="NS1082" s="61"/>
      <c r="NT1082" s="61"/>
      <c r="NU1082" s="61"/>
      <c r="NV1082" s="61"/>
      <c r="NW1082" s="61"/>
      <c r="NX1082" s="61"/>
      <c r="NY1082" s="61"/>
      <c r="NZ1082" s="61"/>
      <c r="OA1082" s="61"/>
      <c r="OB1082" s="61"/>
      <c r="OC1082" s="61"/>
      <c r="OD1082" s="61"/>
      <c r="OE1082" s="61"/>
      <c r="OF1082" s="61"/>
      <c r="OG1082" s="61"/>
      <c r="OH1082" s="61"/>
      <c r="OI1082" s="61"/>
      <c r="OJ1082" s="61"/>
      <c r="OK1082" s="61"/>
      <c r="OL1082" s="61"/>
      <c r="OM1082" s="61"/>
      <c r="ON1082" s="61"/>
      <c r="OO1082" s="61"/>
      <c r="OP1082" s="61"/>
      <c r="OQ1082" s="61"/>
      <c r="OR1082" s="61"/>
      <c r="OS1082" s="61"/>
      <c r="OT1082" s="61"/>
      <c r="OU1082" s="61"/>
      <c r="OV1082" s="61"/>
      <c r="OW1082" s="61"/>
      <c r="OX1082" s="61"/>
      <c r="OY1082" s="61"/>
      <c r="OZ1082" s="61"/>
      <c r="PA1082" s="61"/>
      <c r="PB1082" s="61"/>
      <c r="PC1082" s="61"/>
      <c r="PD1082" s="61"/>
      <c r="PE1082" s="61"/>
      <c r="PF1082" s="61"/>
      <c r="PG1082" s="61"/>
      <c r="PH1082" s="61"/>
      <c r="PI1082" s="61"/>
      <c r="PJ1082" s="61"/>
      <c r="PK1082" s="61"/>
      <c r="PL1082" s="61"/>
      <c r="PM1082" s="61"/>
      <c r="PN1082" s="61"/>
      <c r="PO1082" s="61"/>
      <c r="PP1082" s="61"/>
      <c r="PQ1082" s="61"/>
      <c r="PR1082" s="61"/>
      <c r="PS1082" s="61"/>
      <c r="PT1082" s="61"/>
      <c r="PU1082" s="61"/>
      <c r="PV1082" s="61"/>
      <c r="PW1082" s="61"/>
      <c r="PX1082" s="61"/>
      <c r="PY1082" s="61"/>
      <c r="PZ1082" s="61"/>
      <c r="QA1082" s="61"/>
      <c r="QB1082" s="61"/>
      <c r="QC1082" s="61"/>
      <c r="QD1082" s="61"/>
      <c r="QE1082" s="61"/>
      <c r="QF1082" s="61"/>
      <c r="QG1082" s="61"/>
      <c r="QH1082" s="61"/>
      <c r="QI1082" s="61"/>
      <c r="QJ1082" s="61"/>
      <c r="QK1082" s="61"/>
      <c r="QL1082" s="61"/>
      <c r="QM1082" s="61"/>
      <c r="QN1082" s="61"/>
      <c r="QO1082" s="61"/>
      <c r="QP1082" s="61"/>
      <c r="QQ1082" s="61"/>
      <c r="QR1082" s="61"/>
      <c r="QS1082" s="61"/>
      <c r="QT1082" s="61"/>
      <c r="QU1082" s="61"/>
      <c r="QV1082" s="61"/>
      <c r="QW1082" s="61"/>
      <c r="QX1082" s="61"/>
      <c r="QY1082" s="61"/>
      <c r="QZ1082" s="61"/>
      <c r="RA1082" s="61"/>
      <c r="RB1082" s="61"/>
      <c r="RC1082" s="61"/>
      <c r="RD1082" s="61"/>
      <c r="RE1082" s="61"/>
      <c r="RF1082" s="61"/>
      <c r="RG1082" s="61"/>
      <c r="RH1082" s="61"/>
      <c r="RI1082" s="61"/>
      <c r="RJ1082" s="61"/>
      <c r="RK1082" s="61"/>
      <c r="RL1082" s="61"/>
      <c r="RM1082" s="61"/>
      <c r="RN1082" s="61"/>
      <c r="RO1082" s="61"/>
      <c r="RP1082" s="61"/>
      <c r="RQ1082" s="61"/>
      <c r="RR1082" s="61"/>
      <c r="RS1082" s="61"/>
      <c r="RT1082" s="61"/>
      <c r="RU1082" s="61"/>
      <c r="RV1082" s="61"/>
      <c r="RW1082" s="61"/>
      <c r="RX1082" s="61"/>
      <c r="RY1082" s="61"/>
      <c r="RZ1082" s="61"/>
      <c r="SA1082" s="61"/>
      <c r="SB1082" s="61"/>
      <c r="SC1082" s="61"/>
      <c r="SD1082" s="61"/>
      <c r="SE1082" s="61"/>
      <c r="SF1082" s="61"/>
      <c r="SG1082" s="61"/>
      <c r="SH1082" s="61"/>
      <c r="SI1082" s="61"/>
      <c r="SJ1082" s="61"/>
      <c r="SK1082" s="61"/>
      <c r="SL1082" s="61"/>
      <c r="SM1082" s="61"/>
      <c r="SN1082" s="61"/>
      <c r="SO1082" s="61"/>
      <c r="SP1082" s="61"/>
      <c r="SQ1082" s="61"/>
      <c r="SR1082" s="61"/>
      <c r="SS1082" s="61"/>
      <c r="ST1082" s="61"/>
      <c r="SU1082" s="61"/>
      <c r="SV1082" s="61"/>
      <c r="SW1082" s="61"/>
      <c r="SX1082" s="61"/>
      <c r="SY1082" s="61"/>
      <c r="SZ1082" s="61"/>
      <c r="TA1082" s="61"/>
      <c r="TB1082" s="61"/>
      <c r="TC1082" s="61"/>
      <c r="TD1082" s="61"/>
      <c r="TE1082" s="61"/>
      <c r="TF1082" s="61"/>
      <c r="TG1082" s="61"/>
      <c r="TH1082" s="61"/>
      <c r="TI1082" s="61"/>
      <c r="TJ1082" s="61"/>
      <c r="TK1082" s="61"/>
      <c r="TL1082" s="61"/>
      <c r="TM1082" s="61"/>
      <c r="TN1082" s="61"/>
      <c r="TO1082" s="61"/>
      <c r="TP1082" s="61"/>
      <c r="TQ1082" s="61"/>
      <c r="TR1082" s="61"/>
      <c r="TS1082" s="61"/>
      <c r="TT1082" s="61"/>
      <c r="TU1082" s="61"/>
      <c r="TV1082" s="61"/>
      <c r="TW1082" s="61"/>
      <c r="TX1082" s="61"/>
      <c r="TY1082" s="61"/>
      <c r="TZ1082" s="61"/>
      <c r="UA1082" s="61"/>
      <c r="UB1082" s="61"/>
      <c r="UC1082" s="61"/>
      <c r="UD1082" s="61"/>
      <c r="UE1082" s="61"/>
      <c r="UF1082" s="61"/>
      <c r="UG1082" s="61"/>
      <c r="UH1082" s="61"/>
      <c r="UI1082" s="61"/>
      <c r="UJ1082" s="61"/>
      <c r="UK1082" s="61"/>
      <c r="UL1082" s="61"/>
      <c r="UM1082" s="61"/>
      <c r="UN1082" s="61"/>
      <c r="UO1082" s="61"/>
      <c r="UP1082" s="61"/>
      <c r="UQ1082" s="61"/>
      <c r="UR1082" s="61"/>
      <c r="US1082" s="61"/>
      <c r="UT1082" s="61"/>
      <c r="UU1082" s="61"/>
      <c r="UV1082" s="61"/>
      <c r="UW1082" s="61"/>
      <c r="UX1082" s="61"/>
      <c r="UY1082" s="61"/>
      <c r="UZ1082" s="61"/>
      <c r="VA1082" s="61"/>
      <c r="VB1082" s="61"/>
      <c r="VC1082" s="61"/>
      <c r="VD1082" s="61"/>
      <c r="VE1082" s="61"/>
      <c r="VF1082" s="61"/>
      <c r="VG1082" s="61"/>
      <c r="VH1082" s="61"/>
      <c r="VI1082" s="61"/>
      <c r="VJ1082" s="61"/>
      <c r="VK1082" s="61"/>
      <c r="VL1082" s="61"/>
      <c r="VM1082" s="61"/>
      <c r="VN1082" s="61"/>
      <c r="VO1082" s="61"/>
      <c r="VP1082" s="61"/>
      <c r="VQ1082" s="61"/>
      <c r="VR1082" s="61"/>
      <c r="VS1082" s="61"/>
      <c r="VT1082" s="61"/>
      <c r="VU1082" s="61"/>
      <c r="VV1082" s="61"/>
      <c r="VW1082" s="61"/>
      <c r="VX1082" s="61"/>
      <c r="VY1082" s="61"/>
      <c r="VZ1082" s="61"/>
      <c r="WA1082" s="61"/>
      <c r="WB1082" s="61"/>
      <c r="WC1082" s="61"/>
      <c r="WD1082" s="61"/>
      <c r="WE1082" s="61"/>
      <c r="WF1082" s="61"/>
      <c r="WG1082" s="61"/>
      <c r="WH1082" s="61"/>
      <c r="WI1082" s="61"/>
      <c r="WJ1082" s="61"/>
      <c r="WK1082" s="61"/>
      <c r="WL1082" s="61"/>
      <c r="WM1082" s="61"/>
      <c r="WN1082" s="61"/>
      <c r="WO1082" s="61"/>
      <c r="WP1082" s="61"/>
      <c r="WQ1082" s="61"/>
      <c r="WR1082" s="61"/>
      <c r="WS1082" s="61"/>
      <c r="WT1082" s="61"/>
      <c r="WU1082" s="61"/>
      <c r="WV1082" s="61"/>
      <c r="WW1082" s="61"/>
      <c r="WX1082" s="61"/>
      <c r="WY1082" s="61"/>
      <c r="WZ1082" s="61"/>
      <c r="XA1082" s="61"/>
      <c r="XB1082" s="61"/>
      <c r="XC1082" s="61"/>
      <c r="XD1082" s="61"/>
      <c r="XE1082" s="61"/>
      <c r="XF1082" s="61"/>
      <c r="XG1082" s="61"/>
      <c r="XH1082" s="61"/>
      <c r="XI1082" s="61"/>
      <c r="XJ1082" s="61"/>
      <c r="XK1082" s="61"/>
      <c r="XL1082" s="61"/>
      <c r="XM1082" s="61"/>
      <c r="XN1082" s="61"/>
      <c r="XO1082" s="61"/>
      <c r="XP1082" s="61"/>
      <c r="XQ1082" s="61"/>
      <c r="XR1082" s="61"/>
      <c r="XS1082" s="61"/>
      <c r="XT1082" s="61"/>
      <c r="XU1082" s="61"/>
      <c r="XV1082" s="61"/>
      <c r="XW1082" s="61"/>
      <c r="XX1082" s="61"/>
      <c r="XY1082" s="61"/>
      <c r="XZ1082" s="61"/>
      <c r="YA1082" s="61"/>
      <c r="YB1082" s="61"/>
      <c r="YC1082" s="61"/>
      <c r="YD1082" s="61"/>
      <c r="YE1082" s="61"/>
      <c r="YF1082" s="61"/>
      <c r="YG1082" s="61"/>
      <c r="YH1082" s="61"/>
      <c r="YI1082" s="61"/>
      <c r="YJ1082" s="61"/>
      <c r="YK1082" s="61"/>
      <c r="YL1082" s="61"/>
      <c r="YM1082" s="61"/>
      <c r="YN1082" s="61"/>
      <c r="YO1082" s="61"/>
      <c r="YP1082" s="61"/>
      <c r="YQ1082" s="61"/>
      <c r="YR1082" s="61"/>
      <c r="YS1082" s="61"/>
      <c r="YT1082" s="61"/>
      <c r="YU1082" s="61"/>
      <c r="YV1082" s="61"/>
      <c r="YW1082" s="61"/>
      <c r="YX1082" s="61"/>
      <c r="YY1082" s="61"/>
      <c r="YZ1082" s="61"/>
      <c r="ZA1082" s="61"/>
      <c r="ZB1082" s="61"/>
      <c r="ZC1082" s="61"/>
      <c r="ZD1082" s="61"/>
      <c r="ZE1082" s="61"/>
      <c r="ZF1082" s="61"/>
      <c r="ZG1082" s="61"/>
      <c r="ZH1082" s="61"/>
      <c r="ZI1082" s="61"/>
      <c r="ZJ1082" s="61"/>
      <c r="ZK1082" s="61"/>
      <c r="ZL1082" s="61"/>
      <c r="ZM1082" s="61"/>
      <c r="ZN1082" s="61"/>
      <c r="ZO1082" s="61"/>
      <c r="ZP1082" s="61"/>
      <c r="ZQ1082" s="61"/>
      <c r="ZR1082" s="61"/>
      <c r="ZS1082" s="61"/>
      <c r="ZT1082" s="61"/>
      <c r="ZU1082" s="61"/>
      <c r="ZV1082" s="61"/>
      <c r="ZW1082" s="61"/>
      <c r="ZX1082" s="61"/>
      <c r="ZY1082" s="61"/>
      <c r="ZZ1082" s="61"/>
      <c r="AAA1082" s="61"/>
      <c r="AAB1082" s="61"/>
      <c r="AAC1082" s="61"/>
      <c r="AAD1082" s="61"/>
      <c r="AAE1082" s="61"/>
      <c r="AAF1082" s="61"/>
      <c r="AAG1082" s="61"/>
      <c r="AAH1082" s="61"/>
      <c r="AAI1082" s="61"/>
      <c r="AAJ1082" s="61"/>
      <c r="AAK1082" s="61"/>
      <c r="AAL1082" s="61"/>
      <c r="AAM1082" s="61"/>
      <c r="AAN1082" s="61"/>
      <c r="AAO1082" s="61"/>
      <c r="AAP1082" s="61"/>
      <c r="AAQ1082" s="61"/>
      <c r="AAR1082" s="61"/>
      <c r="AAS1082" s="61"/>
      <c r="AAT1082" s="61"/>
      <c r="AAU1082" s="61"/>
      <c r="AAV1082" s="61"/>
      <c r="AAW1082" s="61"/>
      <c r="AAX1082" s="61"/>
      <c r="AAY1082" s="61"/>
      <c r="AAZ1082" s="61"/>
      <c r="ABA1082" s="61"/>
      <c r="ABB1082" s="61"/>
      <c r="ABC1082" s="61"/>
      <c r="ABD1082" s="61"/>
      <c r="ABE1082" s="61"/>
      <c r="ABF1082" s="61"/>
      <c r="ABG1082" s="61"/>
      <c r="ABH1082" s="61"/>
      <c r="ABI1082" s="61"/>
      <c r="ABJ1082" s="61"/>
      <c r="ABK1082" s="61"/>
      <c r="ABL1082" s="61"/>
      <c r="ABM1082" s="61"/>
      <c r="ABN1082" s="61"/>
      <c r="ABO1082" s="61"/>
      <c r="ABP1082" s="61"/>
      <c r="ABQ1082" s="61"/>
      <c r="ABR1082" s="61"/>
      <c r="ABS1082" s="61"/>
      <c r="ABT1082" s="61"/>
      <c r="ABU1082" s="61"/>
      <c r="ABV1082" s="61"/>
      <c r="ABW1082" s="61"/>
      <c r="ABX1082" s="61"/>
      <c r="ABY1082" s="61"/>
      <c r="ABZ1082" s="61"/>
      <c r="ACA1082" s="61"/>
      <c r="ACB1082" s="61"/>
      <c r="ACC1082" s="61"/>
      <c r="ACD1082" s="61"/>
      <c r="ACE1082" s="61"/>
      <c r="ACF1082" s="61"/>
      <c r="ACG1082" s="61"/>
      <c r="ACH1082" s="61"/>
      <c r="ACI1082" s="61"/>
      <c r="ACJ1082" s="61"/>
      <c r="ACK1082" s="61"/>
      <c r="ACL1082" s="61"/>
      <c r="ACM1082" s="61"/>
      <c r="ACN1082" s="61"/>
      <c r="ACO1082" s="61"/>
      <c r="ACP1082" s="61"/>
      <c r="ACQ1082" s="61"/>
      <c r="ACR1082" s="61"/>
      <c r="ACS1082" s="61"/>
      <c r="ACT1082" s="61"/>
      <c r="ACU1082" s="61"/>
      <c r="ACV1082" s="61"/>
      <c r="ACW1082" s="61"/>
      <c r="ACX1082" s="61"/>
      <c r="ACY1082" s="61"/>
      <c r="ACZ1082" s="61"/>
      <c r="ADA1082" s="61"/>
      <c r="ADB1082" s="61"/>
      <c r="ADC1082" s="61"/>
      <c r="ADD1082" s="61"/>
      <c r="ADE1082" s="61"/>
      <c r="ADF1082" s="61"/>
      <c r="ADG1082" s="61"/>
      <c r="ADH1082" s="61"/>
      <c r="ADI1082" s="61"/>
      <c r="ADJ1082" s="61"/>
      <c r="ADK1082" s="61"/>
      <c r="ADL1082" s="61"/>
      <c r="ADM1082" s="61"/>
      <c r="ADN1082" s="61"/>
      <c r="ADO1082" s="61"/>
      <c r="ADP1082" s="61"/>
      <c r="ADQ1082" s="61"/>
      <c r="ADR1082" s="61"/>
      <c r="ADS1082" s="61"/>
      <c r="ADT1082" s="61"/>
      <c r="ADU1082" s="61"/>
      <c r="ADV1082" s="61"/>
      <c r="ADW1082" s="61"/>
      <c r="ADX1082" s="61"/>
      <c r="ADY1082" s="61"/>
      <c r="ADZ1082" s="61"/>
      <c r="AEA1082" s="61"/>
      <c r="AEB1082" s="61"/>
      <c r="AEC1082" s="61"/>
      <c r="AED1082" s="61"/>
      <c r="AEE1082" s="61"/>
      <c r="AEF1082" s="61"/>
      <c r="AEG1082" s="61"/>
      <c r="AEH1082" s="61"/>
      <c r="AEI1082" s="61"/>
      <c r="AEJ1082" s="61"/>
      <c r="AEK1082" s="61"/>
      <c r="AEL1082" s="61"/>
      <c r="AEM1082" s="61"/>
      <c r="AEN1082" s="61"/>
      <c r="AEO1082" s="61"/>
      <c r="AEP1082" s="61"/>
      <c r="AEQ1082" s="61"/>
      <c r="AER1082" s="61"/>
      <c r="AES1082" s="61"/>
      <c r="AET1082" s="61"/>
      <c r="AEU1082" s="61"/>
      <c r="AEV1082" s="61"/>
      <c r="AEW1082" s="61"/>
      <c r="AEX1082" s="61"/>
      <c r="AEY1082" s="61"/>
      <c r="AEZ1082" s="61"/>
      <c r="AFA1082" s="61"/>
      <c r="AFB1082" s="61"/>
      <c r="AFC1082" s="61"/>
      <c r="AFD1082" s="61"/>
      <c r="AFE1082" s="61"/>
      <c r="AFF1082" s="61"/>
      <c r="AFG1082" s="61"/>
      <c r="AFH1082" s="61"/>
      <c r="AFI1082" s="61"/>
      <c r="AFJ1082" s="61"/>
      <c r="AFK1082" s="61"/>
      <c r="AFL1082" s="61"/>
      <c r="AFM1082" s="61"/>
      <c r="AFN1082" s="61"/>
      <c r="AFO1082" s="61"/>
      <c r="AFP1082" s="61"/>
      <c r="AFQ1082" s="61"/>
      <c r="AFR1082" s="61"/>
      <c r="AFS1082" s="61"/>
      <c r="AFT1082" s="61"/>
      <c r="AFU1082" s="61"/>
      <c r="AFV1082" s="61"/>
      <c r="AFW1082" s="61"/>
      <c r="AFX1082" s="61"/>
      <c r="AFY1082" s="61"/>
      <c r="AFZ1082" s="61"/>
      <c r="AGA1082" s="61"/>
      <c r="AGB1082" s="61"/>
      <c r="AGC1082" s="61"/>
      <c r="AGD1082" s="61"/>
      <c r="AGE1082" s="61"/>
      <c r="AGF1082" s="61"/>
      <c r="AGG1082" s="61"/>
      <c r="AGH1082" s="61"/>
      <c r="AGI1082" s="61"/>
      <c r="AGJ1082" s="61"/>
      <c r="AGK1082" s="61"/>
      <c r="AGL1082" s="61"/>
      <c r="AGM1082" s="61"/>
      <c r="AGN1082" s="61"/>
      <c r="AGO1082" s="61"/>
      <c r="AGP1082" s="61"/>
      <c r="AGQ1082" s="61"/>
      <c r="AGR1082" s="61"/>
      <c r="AGS1082" s="61"/>
      <c r="AGT1082" s="61"/>
      <c r="AGU1082" s="61"/>
      <c r="AGV1082" s="61"/>
      <c r="AGW1082" s="61"/>
      <c r="AGX1082" s="61"/>
      <c r="AGY1082" s="61"/>
      <c r="AGZ1082" s="61"/>
      <c r="AHA1082" s="61"/>
      <c r="AHB1082" s="61"/>
      <c r="AHC1082" s="61"/>
      <c r="AHD1082" s="61"/>
      <c r="AHE1082" s="61"/>
      <c r="AHF1082" s="61"/>
      <c r="AHG1082" s="61"/>
      <c r="AHH1082" s="61"/>
      <c r="AHI1082" s="61"/>
      <c r="AHJ1082" s="61"/>
      <c r="AHK1082" s="61"/>
      <c r="AHL1082" s="61"/>
      <c r="AHM1082" s="61"/>
      <c r="AHN1082" s="61"/>
      <c r="AHO1082" s="61"/>
      <c r="AHP1082" s="61"/>
      <c r="AHQ1082" s="61"/>
      <c r="AHR1082" s="61"/>
      <c r="AHS1082" s="61"/>
      <c r="AHT1082" s="61"/>
      <c r="AHU1082" s="61"/>
      <c r="AHV1082" s="61"/>
      <c r="AHW1082" s="61"/>
      <c r="AHX1082" s="61"/>
      <c r="AHY1082" s="61"/>
      <c r="AHZ1082" s="61"/>
      <c r="AIA1082" s="61"/>
      <c r="AIB1082" s="61"/>
      <c r="AIC1082" s="61"/>
      <c r="AID1082" s="61"/>
      <c r="AIE1082" s="61"/>
      <c r="AIF1082" s="61"/>
      <c r="AIG1082" s="61"/>
      <c r="AIH1082" s="61"/>
      <c r="AII1082" s="61"/>
      <c r="AIJ1082" s="61"/>
      <c r="AIK1082" s="61"/>
      <c r="AIL1082" s="61"/>
      <c r="AIM1082" s="61"/>
      <c r="AIN1082" s="61"/>
      <c r="AIO1082" s="61"/>
      <c r="AIP1082" s="61"/>
      <c r="AIQ1082" s="61"/>
      <c r="AIR1082" s="61"/>
      <c r="AIS1082" s="61"/>
      <c r="AIT1082" s="61"/>
      <c r="AIU1082" s="61"/>
      <c r="AIV1082" s="61"/>
      <c r="AIW1082" s="61"/>
      <c r="AIX1082" s="61"/>
      <c r="AIY1082" s="61"/>
      <c r="AIZ1082" s="61"/>
      <c r="AJA1082" s="61"/>
      <c r="AJB1082" s="61"/>
      <c r="AJC1082" s="61"/>
      <c r="AJD1082" s="61"/>
      <c r="AJE1082" s="61"/>
      <c r="AJF1082" s="61"/>
      <c r="AJG1082" s="61"/>
      <c r="AJH1082" s="61"/>
      <c r="AJI1082" s="61"/>
      <c r="AJJ1082" s="61"/>
      <c r="AJK1082" s="61"/>
      <c r="AJL1082" s="61"/>
      <c r="AJM1082" s="61"/>
      <c r="AJN1082" s="61"/>
      <c r="AJO1082" s="61"/>
      <c r="AJP1082" s="61"/>
      <c r="AJQ1082" s="61"/>
      <c r="AJR1082" s="61"/>
      <c r="AJS1082" s="61"/>
      <c r="AJT1082" s="61"/>
      <c r="AJU1082" s="61"/>
      <c r="AJV1082" s="61"/>
      <c r="AJW1082" s="61"/>
      <c r="AJX1082" s="61"/>
      <c r="AJY1082" s="61"/>
      <c r="AJZ1082" s="61"/>
      <c r="AKA1082" s="61"/>
      <c r="AKB1082" s="61"/>
      <c r="AKC1082" s="61"/>
      <c r="AKD1082" s="61"/>
      <c r="AKE1082" s="61"/>
      <c r="AKF1082" s="61"/>
      <c r="AKG1082" s="61"/>
      <c r="AKH1082" s="61"/>
      <c r="AKI1082" s="61"/>
      <c r="AKJ1082" s="61"/>
      <c r="AKK1082" s="61"/>
      <c r="AKL1082" s="61"/>
      <c r="AKM1082" s="61"/>
      <c r="AKN1082" s="61"/>
      <c r="AKO1082" s="61"/>
      <c r="AKP1082" s="61"/>
      <c r="AKQ1082" s="61"/>
      <c r="AKR1082" s="61"/>
      <c r="AKS1082" s="61"/>
      <c r="AKT1082" s="61"/>
      <c r="AKU1082" s="61"/>
      <c r="AKV1082" s="61"/>
      <c r="AKW1082" s="61"/>
      <c r="AKX1082" s="61"/>
      <c r="AKY1082" s="61"/>
      <c r="AKZ1082" s="61"/>
      <c r="ALA1082" s="61"/>
      <c r="ALB1082" s="61"/>
      <c r="ALC1082" s="61"/>
      <c r="ALD1082" s="61"/>
      <c r="ALE1082" s="61"/>
      <c r="ALF1082" s="61"/>
      <c r="ALG1082" s="61"/>
      <c r="ALH1082" s="61"/>
      <c r="ALI1082" s="61"/>
      <c r="ALJ1082" s="61"/>
      <c r="ALK1082" s="61"/>
      <c r="ALL1082" s="61"/>
      <c r="ALM1082" s="61"/>
      <c r="ALN1082" s="61"/>
      <c r="ALO1082" s="61"/>
      <c r="ALP1082" s="61"/>
      <c r="ALQ1082" s="61"/>
      <c r="ALR1082" s="61"/>
      <c r="ALS1082" s="61"/>
      <c r="ALT1082" s="61"/>
      <c r="ALU1082" s="61"/>
      <c r="ALV1082" s="61"/>
      <c r="ALW1082" s="61"/>
      <c r="ALX1082" s="61"/>
      <c r="ALY1082" s="61"/>
      <c r="ALZ1082" s="61"/>
      <c r="AMA1082" s="61"/>
      <c r="AMB1082" s="61"/>
      <c r="AMC1082" s="61"/>
      <c r="AMD1082" s="61"/>
      <c r="AME1082" s="61"/>
      <c r="AMF1082" s="61"/>
      <c r="AMG1082" s="61"/>
      <c r="AMH1082" s="61"/>
      <c r="AMI1082" s="61"/>
      <c r="AMJ1082" s="61"/>
      <c r="AMK1082" s="61"/>
    </row>
    <row r="1083" spans="1:1025" customFormat="1" ht="45">
      <c r="A1083" s="11">
        <v>1080</v>
      </c>
      <c r="B1083" s="12" t="s">
        <v>28</v>
      </c>
      <c r="C1083" s="63" t="s">
        <v>3722</v>
      </c>
      <c r="D1083" s="12" t="s">
        <v>3723</v>
      </c>
      <c r="E1083" s="12" t="s">
        <v>3730</v>
      </c>
      <c r="F1083" s="12" t="s">
        <v>959</v>
      </c>
      <c r="G1083" s="12" t="s">
        <v>1065</v>
      </c>
      <c r="H1083" s="12" t="s">
        <v>3904</v>
      </c>
      <c r="I1083" s="12"/>
      <c r="J1083" s="12"/>
      <c r="K1083" s="12" t="s">
        <v>3731</v>
      </c>
      <c r="L1083" s="36" t="s">
        <v>3732</v>
      </c>
      <c r="M1083" s="74" t="s">
        <v>5493</v>
      </c>
      <c r="O1083" s="61"/>
      <c r="P1083" s="61"/>
      <c r="Q1083" s="61"/>
      <c r="R1083" s="61"/>
      <c r="S1083" s="61"/>
      <c r="T1083" s="61"/>
      <c r="U1083" s="61"/>
      <c r="V1083" s="61"/>
      <c r="W1083" s="61"/>
      <c r="X1083" s="61"/>
      <c r="Y1083" s="61"/>
      <c r="Z1083" s="61"/>
      <c r="AA1083" s="61"/>
      <c r="AB1083" s="61"/>
      <c r="AC1083" s="61"/>
      <c r="AD1083" s="61"/>
      <c r="AE1083" s="61"/>
      <c r="AF1083" s="61"/>
      <c r="AG1083" s="61"/>
      <c r="AH1083" s="61"/>
      <c r="AI1083" s="61"/>
      <c r="AJ1083" s="61"/>
      <c r="AK1083" s="61"/>
      <c r="AL1083" s="61"/>
      <c r="AM1083" s="61"/>
      <c r="AN1083" s="61"/>
      <c r="AO1083" s="61"/>
      <c r="AP1083" s="61"/>
      <c r="AQ1083" s="61"/>
      <c r="AR1083" s="61"/>
      <c r="AS1083" s="61"/>
      <c r="AT1083" s="61"/>
      <c r="AU1083" s="61"/>
      <c r="AV1083" s="61"/>
      <c r="AW1083" s="61"/>
      <c r="AX1083" s="61"/>
      <c r="AY1083" s="61"/>
      <c r="AZ1083" s="61"/>
      <c r="BA1083" s="61"/>
      <c r="BB1083" s="61"/>
      <c r="BC1083" s="61"/>
      <c r="BD1083" s="61"/>
      <c r="BE1083" s="61"/>
      <c r="BF1083" s="61"/>
      <c r="BG1083" s="61"/>
      <c r="BH1083" s="61"/>
      <c r="BI1083" s="61"/>
      <c r="BJ1083" s="61"/>
      <c r="BK1083" s="61"/>
      <c r="BL1083" s="61"/>
      <c r="BM1083" s="61"/>
      <c r="BN1083" s="61"/>
      <c r="BO1083" s="61"/>
      <c r="BP1083" s="61"/>
      <c r="BQ1083" s="61"/>
      <c r="BR1083" s="61"/>
      <c r="BS1083" s="61"/>
      <c r="BT1083" s="61"/>
      <c r="BU1083" s="61"/>
      <c r="BV1083" s="61"/>
      <c r="BW1083" s="61"/>
      <c r="BX1083" s="61"/>
      <c r="BY1083" s="61"/>
      <c r="BZ1083" s="61"/>
      <c r="CA1083" s="61"/>
      <c r="CB1083" s="61"/>
      <c r="CC1083" s="61"/>
      <c r="CD1083" s="61"/>
      <c r="CE1083" s="61"/>
      <c r="CF1083" s="61"/>
      <c r="CG1083" s="61"/>
      <c r="CH1083" s="61"/>
      <c r="CI1083" s="61"/>
      <c r="CJ1083" s="61"/>
      <c r="CK1083" s="61"/>
      <c r="CL1083" s="61"/>
      <c r="CM1083" s="61"/>
      <c r="CN1083" s="61"/>
      <c r="CO1083" s="61"/>
      <c r="CP1083" s="61"/>
      <c r="CQ1083" s="61"/>
      <c r="CR1083" s="61"/>
      <c r="CS1083" s="61"/>
      <c r="CT1083" s="61"/>
      <c r="CU1083" s="61"/>
      <c r="CV1083" s="61"/>
      <c r="CW1083" s="61"/>
      <c r="CX1083" s="61"/>
      <c r="CY1083" s="61"/>
      <c r="CZ1083" s="61"/>
      <c r="DA1083" s="61"/>
      <c r="DB1083" s="61"/>
      <c r="DC1083" s="61"/>
      <c r="DD1083" s="61"/>
      <c r="DE1083" s="61"/>
      <c r="DF1083" s="61"/>
      <c r="DG1083" s="61"/>
      <c r="DH1083" s="61"/>
      <c r="DI1083" s="61"/>
      <c r="DJ1083" s="61"/>
      <c r="DK1083" s="61"/>
      <c r="DL1083" s="61"/>
      <c r="DM1083" s="61"/>
      <c r="DN1083" s="61"/>
      <c r="DO1083" s="61"/>
      <c r="DP1083" s="61"/>
      <c r="DQ1083" s="61"/>
      <c r="DR1083" s="61"/>
      <c r="DS1083" s="61"/>
      <c r="DT1083" s="61"/>
      <c r="DU1083" s="61"/>
      <c r="DV1083" s="61"/>
      <c r="DW1083" s="61"/>
      <c r="DX1083" s="61"/>
      <c r="DY1083" s="61"/>
      <c r="DZ1083" s="61"/>
      <c r="EA1083" s="61"/>
      <c r="EB1083" s="61"/>
      <c r="EC1083" s="61"/>
      <c r="ED1083" s="61"/>
      <c r="EE1083" s="61"/>
      <c r="EF1083" s="61"/>
      <c r="EG1083" s="61"/>
      <c r="EH1083" s="61"/>
      <c r="EI1083" s="61"/>
      <c r="EJ1083" s="61"/>
      <c r="EK1083" s="61"/>
      <c r="EL1083" s="61"/>
      <c r="EM1083" s="61"/>
      <c r="EN1083" s="61"/>
      <c r="EO1083" s="61"/>
      <c r="EP1083" s="61"/>
      <c r="EQ1083" s="61"/>
      <c r="ER1083" s="61"/>
      <c r="ES1083" s="61"/>
      <c r="ET1083" s="61"/>
      <c r="EU1083" s="61"/>
      <c r="EV1083" s="61"/>
      <c r="EW1083" s="61"/>
      <c r="EX1083" s="61"/>
      <c r="EY1083" s="61"/>
      <c r="EZ1083" s="61"/>
      <c r="FA1083" s="61"/>
      <c r="FB1083" s="61"/>
      <c r="FC1083" s="61"/>
      <c r="FD1083" s="61"/>
      <c r="FE1083" s="61"/>
      <c r="FF1083" s="61"/>
      <c r="FG1083" s="61"/>
      <c r="FH1083" s="61"/>
      <c r="FI1083" s="61"/>
      <c r="FJ1083" s="61"/>
      <c r="FK1083" s="61"/>
      <c r="FL1083" s="61"/>
      <c r="FM1083" s="61"/>
      <c r="FN1083" s="61"/>
      <c r="FO1083" s="61"/>
      <c r="FP1083" s="61"/>
      <c r="FQ1083" s="61"/>
      <c r="FR1083" s="61"/>
      <c r="FS1083" s="61"/>
      <c r="FT1083" s="61"/>
      <c r="FU1083" s="61"/>
      <c r="FV1083" s="61"/>
      <c r="FW1083" s="61"/>
      <c r="FX1083" s="61"/>
      <c r="FY1083" s="61"/>
      <c r="FZ1083" s="61"/>
      <c r="GA1083" s="61"/>
      <c r="GB1083" s="61"/>
      <c r="GC1083" s="61"/>
      <c r="GD1083" s="61"/>
      <c r="GE1083" s="61"/>
      <c r="GF1083" s="61"/>
      <c r="GG1083" s="61"/>
      <c r="GH1083" s="61"/>
      <c r="GI1083" s="61"/>
      <c r="GJ1083" s="61"/>
      <c r="GK1083" s="61"/>
      <c r="GL1083" s="61"/>
      <c r="GM1083" s="61"/>
      <c r="GN1083" s="61"/>
      <c r="GO1083" s="61"/>
      <c r="GP1083" s="61"/>
      <c r="GQ1083" s="61"/>
      <c r="GR1083" s="61"/>
      <c r="GS1083" s="61"/>
      <c r="GT1083" s="61"/>
      <c r="GU1083" s="61"/>
      <c r="GV1083" s="61"/>
      <c r="GW1083" s="61"/>
      <c r="GX1083" s="61"/>
      <c r="GY1083" s="61"/>
      <c r="GZ1083" s="61"/>
      <c r="HA1083" s="61"/>
      <c r="HB1083" s="61"/>
      <c r="HC1083" s="61"/>
      <c r="HD1083" s="61"/>
      <c r="HE1083" s="61"/>
      <c r="HF1083" s="61"/>
      <c r="HG1083" s="61"/>
      <c r="HH1083" s="61"/>
      <c r="HI1083" s="61"/>
      <c r="HJ1083" s="61"/>
      <c r="HK1083" s="61"/>
      <c r="HL1083" s="61"/>
      <c r="HM1083" s="61"/>
      <c r="HN1083" s="61"/>
      <c r="HO1083" s="61"/>
      <c r="HP1083" s="61"/>
      <c r="HQ1083" s="61"/>
      <c r="HR1083" s="61"/>
      <c r="HS1083" s="61"/>
      <c r="HT1083" s="61"/>
      <c r="HU1083" s="61"/>
      <c r="HV1083" s="61"/>
      <c r="HW1083" s="61"/>
      <c r="HX1083" s="61"/>
      <c r="HY1083" s="61"/>
      <c r="HZ1083" s="61"/>
      <c r="IA1083" s="61"/>
      <c r="IB1083" s="61"/>
      <c r="IC1083" s="61"/>
      <c r="ID1083" s="61"/>
      <c r="IE1083" s="61"/>
      <c r="IF1083" s="61"/>
      <c r="IG1083" s="61"/>
      <c r="IH1083" s="61"/>
      <c r="II1083" s="61"/>
      <c r="IJ1083" s="61"/>
      <c r="IK1083" s="61"/>
      <c r="IL1083" s="61"/>
      <c r="IM1083" s="61"/>
      <c r="IN1083" s="61"/>
      <c r="IO1083" s="61"/>
      <c r="IP1083" s="61"/>
      <c r="IQ1083" s="61"/>
      <c r="IR1083" s="61"/>
      <c r="IS1083" s="61"/>
      <c r="IT1083" s="61"/>
      <c r="IU1083" s="61"/>
      <c r="IV1083" s="61"/>
      <c r="IW1083" s="61"/>
      <c r="IX1083" s="61"/>
      <c r="IY1083" s="61"/>
      <c r="IZ1083" s="61"/>
      <c r="JA1083" s="61"/>
      <c r="JB1083" s="61"/>
      <c r="JC1083" s="61"/>
      <c r="JD1083" s="61"/>
      <c r="JE1083" s="61"/>
      <c r="JF1083" s="61"/>
      <c r="JG1083" s="61"/>
      <c r="JH1083" s="61"/>
      <c r="JI1083" s="61"/>
      <c r="JJ1083" s="61"/>
      <c r="JK1083" s="61"/>
      <c r="JL1083" s="61"/>
      <c r="JM1083" s="61"/>
      <c r="JN1083" s="61"/>
      <c r="JO1083" s="61"/>
      <c r="JP1083" s="61"/>
      <c r="JQ1083" s="61"/>
      <c r="JR1083" s="61"/>
      <c r="JS1083" s="61"/>
      <c r="JT1083" s="61"/>
      <c r="JU1083" s="61"/>
      <c r="JV1083" s="61"/>
      <c r="JW1083" s="61"/>
      <c r="JX1083" s="61"/>
      <c r="JY1083" s="61"/>
      <c r="JZ1083" s="61"/>
      <c r="KA1083" s="61"/>
      <c r="KB1083" s="61"/>
      <c r="KC1083" s="61"/>
      <c r="KD1083" s="61"/>
      <c r="KE1083" s="61"/>
      <c r="KF1083" s="61"/>
      <c r="KG1083" s="61"/>
      <c r="KH1083" s="61"/>
      <c r="KI1083" s="61"/>
      <c r="KJ1083" s="61"/>
      <c r="KK1083" s="61"/>
      <c r="KL1083" s="61"/>
      <c r="KM1083" s="61"/>
      <c r="KN1083" s="61"/>
      <c r="KO1083" s="61"/>
      <c r="KP1083" s="61"/>
      <c r="KQ1083" s="61"/>
      <c r="KR1083" s="61"/>
      <c r="KS1083" s="61"/>
      <c r="KT1083" s="61"/>
      <c r="KU1083" s="61"/>
      <c r="KV1083" s="61"/>
      <c r="KW1083" s="61"/>
      <c r="KX1083" s="61"/>
      <c r="KY1083" s="61"/>
      <c r="KZ1083" s="61"/>
      <c r="LA1083" s="61"/>
      <c r="LB1083" s="61"/>
      <c r="LC1083" s="61"/>
      <c r="LD1083" s="61"/>
      <c r="LE1083" s="61"/>
      <c r="LF1083" s="61"/>
      <c r="LG1083" s="61"/>
      <c r="LH1083" s="61"/>
      <c r="LI1083" s="61"/>
      <c r="LJ1083" s="61"/>
      <c r="LK1083" s="61"/>
      <c r="LL1083" s="61"/>
      <c r="LM1083" s="61"/>
      <c r="LN1083" s="61"/>
      <c r="LO1083" s="61"/>
      <c r="LP1083" s="61"/>
      <c r="LQ1083" s="61"/>
      <c r="LR1083" s="61"/>
      <c r="LS1083" s="61"/>
      <c r="LT1083" s="61"/>
      <c r="LU1083" s="61"/>
      <c r="LV1083" s="61"/>
      <c r="LW1083" s="61"/>
      <c r="LX1083" s="61"/>
      <c r="LY1083" s="61"/>
      <c r="LZ1083" s="61"/>
      <c r="MA1083" s="61"/>
      <c r="MB1083" s="61"/>
      <c r="MC1083" s="61"/>
      <c r="MD1083" s="61"/>
      <c r="ME1083" s="61"/>
      <c r="MF1083" s="61"/>
      <c r="MG1083" s="61"/>
      <c r="MH1083" s="61"/>
      <c r="MI1083" s="61"/>
      <c r="MJ1083" s="61"/>
      <c r="MK1083" s="61"/>
      <c r="ML1083" s="61"/>
      <c r="MM1083" s="61"/>
      <c r="MN1083" s="61"/>
      <c r="MO1083" s="61"/>
      <c r="MP1083" s="61"/>
      <c r="MQ1083" s="61"/>
      <c r="MR1083" s="61"/>
      <c r="MS1083" s="61"/>
      <c r="MT1083" s="61"/>
      <c r="MU1083" s="61"/>
      <c r="MV1083" s="61"/>
      <c r="MW1083" s="61"/>
      <c r="MX1083" s="61"/>
      <c r="MY1083" s="61"/>
      <c r="MZ1083" s="61"/>
      <c r="NA1083" s="61"/>
      <c r="NB1083" s="61"/>
      <c r="NC1083" s="61"/>
      <c r="ND1083" s="61"/>
      <c r="NE1083" s="61"/>
      <c r="NF1083" s="61"/>
      <c r="NG1083" s="61"/>
      <c r="NH1083" s="61"/>
      <c r="NI1083" s="61"/>
      <c r="NJ1083" s="61"/>
      <c r="NK1083" s="61"/>
      <c r="NL1083" s="61"/>
      <c r="NM1083" s="61"/>
      <c r="NN1083" s="61"/>
      <c r="NO1083" s="61"/>
      <c r="NP1083" s="61"/>
      <c r="NQ1083" s="61"/>
      <c r="NR1083" s="61"/>
      <c r="NS1083" s="61"/>
      <c r="NT1083" s="61"/>
      <c r="NU1083" s="61"/>
      <c r="NV1083" s="61"/>
      <c r="NW1083" s="61"/>
      <c r="NX1083" s="61"/>
      <c r="NY1083" s="61"/>
      <c r="NZ1083" s="61"/>
      <c r="OA1083" s="61"/>
      <c r="OB1083" s="61"/>
      <c r="OC1083" s="61"/>
      <c r="OD1083" s="61"/>
      <c r="OE1083" s="61"/>
      <c r="OF1083" s="61"/>
      <c r="OG1083" s="61"/>
      <c r="OH1083" s="61"/>
      <c r="OI1083" s="61"/>
      <c r="OJ1083" s="61"/>
      <c r="OK1083" s="61"/>
      <c r="OL1083" s="61"/>
      <c r="OM1083" s="61"/>
      <c r="ON1083" s="61"/>
      <c r="OO1083" s="61"/>
      <c r="OP1083" s="61"/>
      <c r="OQ1083" s="61"/>
      <c r="OR1083" s="61"/>
      <c r="OS1083" s="61"/>
      <c r="OT1083" s="61"/>
      <c r="OU1083" s="61"/>
      <c r="OV1083" s="61"/>
      <c r="OW1083" s="61"/>
      <c r="OX1083" s="61"/>
      <c r="OY1083" s="61"/>
      <c r="OZ1083" s="61"/>
      <c r="PA1083" s="61"/>
      <c r="PB1083" s="61"/>
      <c r="PC1083" s="61"/>
      <c r="PD1083" s="61"/>
      <c r="PE1083" s="61"/>
      <c r="PF1083" s="61"/>
      <c r="PG1083" s="61"/>
      <c r="PH1083" s="61"/>
      <c r="PI1083" s="61"/>
      <c r="PJ1083" s="61"/>
      <c r="PK1083" s="61"/>
      <c r="PL1083" s="61"/>
      <c r="PM1083" s="61"/>
      <c r="PN1083" s="61"/>
      <c r="PO1083" s="61"/>
      <c r="PP1083" s="61"/>
      <c r="PQ1083" s="61"/>
      <c r="PR1083" s="61"/>
      <c r="PS1083" s="61"/>
      <c r="PT1083" s="61"/>
      <c r="PU1083" s="61"/>
      <c r="PV1083" s="61"/>
      <c r="PW1083" s="61"/>
      <c r="PX1083" s="61"/>
      <c r="PY1083" s="61"/>
      <c r="PZ1083" s="61"/>
      <c r="QA1083" s="61"/>
      <c r="QB1083" s="61"/>
      <c r="QC1083" s="61"/>
      <c r="QD1083" s="61"/>
      <c r="QE1083" s="61"/>
      <c r="QF1083" s="61"/>
      <c r="QG1083" s="61"/>
      <c r="QH1083" s="61"/>
      <c r="QI1083" s="61"/>
      <c r="QJ1083" s="61"/>
      <c r="QK1083" s="61"/>
      <c r="QL1083" s="61"/>
      <c r="QM1083" s="61"/>
      <c r="QN1083" s="61"/>
      <c r="QO1083" s="61"/>
      <c r="QP1083" s="61"/>
      <c r="QQ1083" s="61"/>
      <c r="QR1083" s="61"/>
      <c r="QS1083" s="61"/>
      <c r="QT1083" s="61"/>
      <c r="QU1083" s="61"/>
      <c r="QV1083" s="61"/>
      <c r="QW1083" s="61"/>
      <c r="QX1083" s="61"/>
      <c r="QY1083" s="61"/>
      <c r="QZ1083" s="61"/>
      <c r="RA1083" s="61"/>
      <c r="RB1083" s="61"/>
      <c r="RC1083" s="61"/>
      <c r="RD1083" s="61"/>
      <c r="RE1083" s="61"/>
      <c r="RF1083" s="61"/>
      <c r="RG1083" s="61"/>
      <c r="RH1083" s="61"/>
      <c r="RI1083" s="61"/>
      <c r="RJ1083" s="61"/>
      <c r="RK1083" s="61"/>
      <c r="RL1083" s="61"/>
      <c r="RM1083" s="61"/>
      <c r="RN1083" s="61"/>
      <c r="RO1083" s="61"/>
      <c r="RP1083" s="61"/>
      <c r="RQ1083" s="61"/>
      <c r="RR1083" s="61"/>
      <c r="RS1083" s="61"/>
      <c r="RT1083" s="61"/>
      <c r="RU1083" s="61"/>
      <c r="RV1083" s="61"/>
      <c r="RW1083" s="61"/>
      <c r="RX1083" s="61"/>
      <c r="RY1083" s="61"/>
      <c r="RZ1083" s="61"/>
      <c r="SA1083" s="61"/>
      <c r="SB1083" s="61"/>
      <c r="SC1083" s="61"/>
      <c r="SD1083" s="61"/>
      <c r="SE1083" s="61"/>
      <c r="SF1083" s="61"/>
      <c r="SG1083" s="61"/>
      <c r="SH1083" s="61"/>
      <c r="SI1083" s="61"/>
      <c r="SJ1083" s="61"/>
      <c r="SK1083" s="61"/>
      <c r="SL1083" s="61"/>
      <c r="SM1083" s="61"/>
      <c r="SN1083" s="61"/>
      <c r="SO1083" s="61"/>
      <c r="SP1083" s="61"/>
      <c r="SQ1083" s="61"/>
      <c r="SR1083" s="61"/>
      <c r="SS1083" s="61"/>
      <c r="ST1083" s="61"/>
      <c r="SU1083" s="61"/>
      <c r="SV1083" s="61"/>
      <c r="SW1083" s="61"/>
      <c r="SX1083" s="61"/>
      <c r="SY1083" s="61"/>
      <c r="SZ1083" s="61"/>
      <c r="TA1083" s="61"/>
      <c r="TB1083" s="61"/>
      <c r="TC1083" s="61"/>
      <c r="TD1083" s="61"/>
      <c r="TE1083" s="61"/>
      <c r="TF1083" s="61"/>
      <c r="TG1083" s="61"/>
      <c r="TH1083" s="61"/>
      <c r="TI1083" s="61"/>
      <c r="TJ1083" s="61"/>
      <c r="TK1083" s="61"/>
      <c r="TL1083" s="61"/>
      <c r="TM1083" s="61"/>
      <c r="TN1083" s="61"/>
      <c r="TO1083" s="61"/>
      <c r="TP1083" s="61"/>
      <c r="TQ1083" s="61"/>
      <c r="TR1083" s="61"/>
      <c r="TS1083" s="61"/>
      <c r="TT1083" s="61"/>
      <c r="TU1083" s="61"/>
      <c r="TV1083" s="61"/>
      <c r="TW1083" s="61"/>
      <c r="TX1083" s="61"/>
      <c r="TY1083" s="61"/>
      <c r="TZ1083" s="61"/>
      <c r="UA1083" s="61"/>
      <c r="UB1083" s="61"/>
      <c r="UC1083" s="61"/>
      <c r="UD1083" s="61"/>
      <c r="UE1083" s="61"/>
      <c r="UF1083" s="61"/>
      <c r="UG1083" s="61"/>
      <c r="UH1083" s="61"/>
      <c r="UI1083" s="61"/>
      <c r="UJ1083" s="61"/>
      <c r="UK1083" s="61"/>
      <c r="UL1083" s="61"/>
      <c r="UM1083" s="61"/>
      <c r="UN1083" s="61"/>
      <c r="UO1083" s="61"/>
      <c r="UP1083" s="61"/>
      <c r="UQ1083" s="61"/>
      <c r="UR1083" s="61"/>
      <c r="US1083" s="61"/>
      <c r="UT1083" s="61"/>
      <c r="UU1083" s="61"/>
      <c r="UV1083" s="61"/>
      <c r="UW1083" s="61"/>
      <c r="UX1083" s="61"/>
      <c r="UY1083" s="61"/>
      <c r="UZ1083" s="61"/>
      <c r="VA1083" s="61"/>
      <c r="VB1083" s="61"/>
      <c r="VC1083" s="61"/>
      <c r="VD1083" s="61"/>
      <c r="VE1083" s="61"/>
      <c r="VF1083" s="61"/>
      <c r="VG1083" s="61"/>
      <c r="VH1083" s="61"/>
      <c r="VI1083" s="61"/>
      <c r="VJ1083" s="61"/>
      <c r="VK1083" s="61"/>
      <c r="VL1083" s="61"/>
      <c r="VM1083" s="61"/>
      <c r="VN1083" s="61"/>
      <c r="VO1083" s="61"/>
      <c r="VP1083" s="61"/>
      <c r="VQ1083" s="61"/>
      <c r="VR1083" s="61"/>
      <c r="VS1083" s="61"/>
      <c r="VT1083" s="61"/>
      <c r="VU1083" s="61"/>
      <c r="VV1083" s="61"/>
      <c r="VW1083" s="61"/>
      <c r="VX1083" s="61"/>
      <c r="VY1083" s="61"/>
      <c r="VZ1083" s="61"/>
      <c r="WA1083" s="61"/>
      <c r="WB1083" s="61"/>
      <c r="WC1083" s="61"/>
      <c r="WD1083" s="61"/>
      <c r="WE1083" s="61"/>
      <c r="WF1083" s="61"/>
      <c r="WG1083" s="61"/>
      <c r="WH1083" s="61"/>
      <c r="WI1083" s="61"/>
      <c r="WJ1083" s="61"/>
      <c r="WK1083" s="61"/>
      <c r="WL1083" s="61"/>
      <c r="WM1083" s="61"/>
      <c r="WN1083" s="61"/>
      <c r="WO1083" s="61"/>
      <c r="WP1083" s="61"/>
      <c r="WQ1083" s="61"/>
      <c r="WR1083" s="61"/>
      <c r="WS1083" s="61"/>
      <c r="WT1083" s="61"/>
      <c r="WU1083" s="61"/>
      <c r="WV1083" s="61"/>
      <c r="WW1083" s="61"/>
      <c r="WX1083" s="61"/>
      <c r="WY1083" s="61"/>
      <c r="WZ1083" s="61"/>
      <c r="XA1083" s="61"/>
      <c r="XB1083" s="61"/>
      <c r="XC1083" s="61"/>
      <c r="XD1083" s="61"/>
      <c r="XE1083" s="61"/>
      <c r="XF1083" s="61"/>
      <c r="XG1083" s="61"/>
      <c r="XH1083" s="61"/>
      <c r="XI1083" s="61"/>
      <c r="XJ1083" s="61"/>
      <c r="XK1083" s="61"/>
      <c r="XL1083" s="61"/>
      <c r="XM1083" s="61"/>
      <c r="XN1083" s="61"/>
      <c r="XO1083" s="61"/>
      <c r="XP1083" s="61"/>
      <c r="XQ1083" s="61"/>
      <c r="XR1083" s="61"/>
      <c r="XS1083" s="61"/>
      <c r="XT1083" s="61"/>
      <c r="XU1083" s="61"/>
      <c r="XV1083" s="61"/>
      <c r="XW1083" s="61"/>
      <c r="XX1083" s="61"/>
      <c r="XY1083" s="61"/>
      <c r="XZ1083" s="61"/>
      <c r="YA1083" s="61"/>
      <c r="YB1083" s="61"/>
      <c r="YC1083" s="61"/>
      <c r="YD1083" s="61"/>
      <c r="YE1083" s="61"/>
      <c r="YF1083" s="61"/>
      <c r="YG1083" s="61"/>
      <c r="YH1083" s="61"/>
      <c r="YI1083" s="61"/>
      <c r="YJ1083" s="61"/>
      <c r="YK1083" s="61"/>
      <c r="YL1083" s="61"/>
      <c r="YM1083" s="61"/>
      <c r="YN1083" s="61"/>
      <c r="YO1083" s="61"/>
      <c r="YP1083" s="61"/>
      <c r="YQ1083" s="61"/>
      <c r="YR1083" s="61"/>
      <c r="YS1083" s="61"/>
      <c r="YT1083" s="61"/>
      <c r="YU1083" s="61"/>
      <c r="YV1083" s="61"/>
      <c r="YW1083" s="61"/>
      <c r="YX1083" s="61"/>
      <c r="YY1083" s="61"/>
      <c r="YZ1083" s="61"/>
      <c r="ZA1083" s="61"/>
      <c r="ZB1083" s="61"/>
      <c r="ZC1083" s="61"/>
      <c r="ZD1083" s="61"/>
      <c r="ZE1083" s="61"/>
      <c r="ZF1083" s="61"/>
      <c r="ZG1083" s="61"/>
      <c r="ZH1083" s="61"/>
      <c r="ZI1083" s="61"/>
      <c r="ZJ1083" s="61"/>
      <c r="ZK1083" s="61"/>
      <c r="ZL1083" s="61"/>
      <c r="ZM1083" s="61"/>
      <c r="ZN1083" s="61"/>
      <c r="ZO1083" s="61"/>
      <c r="ZP1083" s="61"/>
      <c r="ZQ1083" s="61"/>
      <c r="ZR1083" s="61"/>
      <c r="ZS1083" s="61"/>
      <c r="ZT1083" s="61"/>
      <c r="ZU1083" s="61"/>
      <c r="ZV1083" s="61"/>
      <c r="ZW1083" s="61"/>
      <c r="ZX1083" s="61"/>
      <c r="ZY1083" s="61"/>
      <c r="ZZ1083" s="61"/>
      <c r="AAA1083" s="61"/>
      <c r="AAB1083" s="61"/>
      <c r="AAC1083" s="61"/>
      <c r="AAD1083" s="61"/>
      <c r="AAE1083" s="61"/>
      <c r="AAF1083" s="61"/>
      <c r="AAG1083" s="61"/>
      <c r="AAH1083" s="61"/>
      <c r="AAI1083" s="61"/>
      <c r="AAJ1083" s="61"/>
      <c r="AAK1083" s="61"/>
      <c r="AAL1083" s="61"/>
      <c r="AAM1083" s="61"/>
      <c r="AAN1083" s="61"/>
      <c r="AAO1083" s="61"/>
      <c r="AAP1083" s="61"/>
      <c r="AAQ1083" s="61"/>
      <c r="AAR1083" s="61"/>
      <c r="AAS1083" s="61"/>
      <c r="AAT1083" s="61"/>
      <c r="AAU1083" s="61"/>
      <c r="AAV1083" s="61"/>
      <c r="AAW1083" s="61"/>
      <c r="AAX1083" s="61"/>
      <c r="AAY1083" s="61"/>
      <c r="AAZ1083" s="61"/>
      <c r="ABA1083" s="61"/>
      <c r="ABB1083" s="61"/>
      <c r="ABC1083" s="61"/>
      <c r="ABD1083" s="61"/>
      <c r="ABE1083" s="61"/>
      <c r="ABF1083" s="61"/>
      <c r="ABG1083" s="61"/>
      <c r="ABH1083" s="61"/>
      <c r="ABI1083" s="61"/>
      <c r="ABJ1083" s="61"/>
      <c r="ABK1083" s="61"/>
      <c r="ABL1083" s="61"/>
      <c r="ABM1083" s="61"/>
      <c r="ABN1083" s="61"/>
      <c r="ABO1083" s="61"/>
      <c r="ABP1083" s="61"/>
      <c r="ABQ1083" s="61"/>
      <c r="ABR1083" s="61"/>
      <c r="ABS1083" s="61"/>
      <c r="ABT1083" s="61"/>
      <c r="ABU1083" s="61"/>
      <c r="ABV1083" s="61"/>
      <c r="ABW1083" s="61"/>
      <c r="ABX1083" s="61"/>
      <c r="ABY1083" s="61"/>
      <c r="ABZ1083" s="61"/>
      <c r="ACA1083" s="61"/>
      <c r="ACB1083" s="61"/>
      <c r="ACC1083" s="61"/>
      <c r="ACD1083" s="61"/>
      <c r="ACE1083" s="61"/>
      <c r="ACF1083" s="61"/>
      <c r="ACG1083" s="61"/>
      <c r="ACH1083" s="61"/>
      <c r="ACI1083" s="61"/>
      <c r="ACJ1083" s="61"/>
      <c r="ACK1083" s="61"/>
      <c r="ACL1083" s="61"/>
      <c r="ACM1083" s="61"/>
      <c r="ACN1083" s="61"/>
      <c r="ACO1083" s="61"/>
      <c r="ACP1083" s="61"/>
      <c r="ACQ1083" s="61"/>
      <c r="ACR1083" s="61"/>
      <c r="ACS1083" s="61"/>
      <c r="ACT1083" s="61"/>
      <c r="ACU1083" s="61"/>
      <c r="ACV1083" s="61"/>
      <c r="ACW1083" s="61"/>
      <c r="ACX1083" s="61"/>
      <c r="ACY1083" s="61"/>
      <c r="ACZ1083" s="61"/>
      <c r="ADA1083" s="61"/>
      <c r="ADB1083" s="61"/>
      <c r="ADC1083" s="61"/>
      <c r="ADD1083" s="61"/>
      <c r="ADE1083" s="61"/>
      <c r="ADF1083" s="61"/>
      <c r="ADG1083" s="61"/>
      <c r="ADH1083" s="61"/>
      <c r="ADI1083" s="61"/>
      <c r="ADJ1083" s="61"/>
      <c r="ADK1083" s="61"/>
      <c r="ADL1083" s="61"/>
      <c r="ADM1083" s="61"/>
      <c r="ADN1083" s="61"/>
      <c r="ADO1083" s="61"/>
      <c r="ADP1083" s="61"/>
      <c r="ADQ1083" s="61"/>
      <c r="ADR1083" s="61"/>
      <c r="ADS1083" s="61"/>
      <c r="ADT1083" s="61"/>
      <c r="ADU1083" s="61"/>
      <c r="ADV1083" s="61"/>
      <c r="ADW1083" s="61"/>
      <c r="ADX1083" s="61"/>
      <c r="ADY1083" s="61"/>
      <c r="ADZ1083" s="61"/>
      <c r="AEA1083" s="61"/>
      <c r="AEB1083" s="61"/>
      <c r="AEC1083" s="61"/>
      <c r="AED1083" s="61"/>
      <c r="AEE1083" s="61"/>
      <c r="AEF1083" s="61"/>
      <c r="AEG1083" s="61"/>
      <c r="AEH1083" s="61"/>
      <c r="AEI1083" s="61"/>
      <c r="AEJ1083" s="61"/>
      <c r="AEK1083" s="61"/>
      <c r="AEL1083" s="61"/>
      <c r="AEM1083" s="61"/>
      <c r="AEN1083" s="61"/>
      <c r="AEO1083" s="61"/>
      <c r="AEP1083" s="61"/>
      <c r="AEQ1083" s="61"/>
      <c r="AER1083" s="61"/>
      <c r="AES1083" s="61"/>
      <c r="AET1083" s="61"/>
      <c r="AEU1083" s="61"/>
      <c r="AEV1083" s="61"/>
      <c r="AEW1083" s="61"/>
      <c r="AEX1083" s="61"/>
      <c r="AEY1083" s="61"/>
      <c r="AEZ1083" s="61"/>
      <c r="AFA1083" s="61"/>
      <c r="AFB1083" s="61"/>
      <c r="AFC1083" s="61"/>
      <c r="AFD1083" s="61"/>
      <c r="AFE1083" s="61"/>
      <c r="AFF1083" s="61"/>
      <c r="AFG1083" s="61"/>
      <c r="AFH1083" s="61"/>
      <c r="AFI1083" s="61"/>
      <c r="AFJ1083" s="61"/>
      <c r="AFK1083" s="61"/>
      <c r="AFL1083" s="61"/>
      <c r="AFM1083" s="61"/>
      <c r="AFN1083" s="61"/>
      <c r="AFO1083" s="61"/>
      <c r="AFP1083" s="61"/>
      <c r="AFQ1083" s="61"/>
      <c r="AFR1083" s="61"/>
      <c r="AFS1083" s="61"/>
      <c r="AFT1083" s="61"/>
      <c r="AFU1083" s="61"/>
      <c r="AFV1083" s="61"/>
      <c r="AFW1083" s="61"/>
      <c r="AFX1083" s="61"/>
      <c r="AFY1083" s="61"/>
      <c r="AFZ1083" s="61"/>
      <c r="AGA1083" s="61"/>
      <c r="AGB1083" s="61"/>
      <c r="AGC1083" s="61"/>
      <c r="AGD1083" s="61"/>
      <c r="AGE1083" s="61"/>
      <c r="AGF1083" s="61"/>
      <c r="AGG1083" s="61"/>
      <c r="AGH1083" s="61"/>
      <c r="AGI1083" s="61"/>
      <c r="AGJ1083" s="61"/>
      <c r="AGK1083" s="61"/>
      <c r="AGL1083" s="61"/>
      <c r="AGM1083" s="61"/>
      <c r="AGN1083" s="61"/>
      <c r="AGO1083" s="61"/>
      <c r="AGP1083" s="61"/>
      <c r="AGQ1083" s="61"/>
      <c r="AGR1083" s="61"/>
      <c r="AGS1083" s="61"/>
      <c r="AGT1083" s="61"/>
      <c r="AGU1083" s="61"/>
      <c r="AGV1083" s="61"/>
      <c r="AGW1083" s="61"/>
      <c r="AGX1083" s="61"/>
      <c r="AGY1083" s="61"/>
      <c r="AGZ1083" s="61"/>
      <c r="AHA1083" s="61"/>
      <c r="AHB1083" s="61"/>
      <c r="AHC1083" s="61"/>
      <c r="AHD1083" s="61"/>
      <c r="AHE1083" s="61"/>
      <c r="AHF1083" s="61"/>
      <c r="AHG1083" s="61"/>
      <c r="AHH1083" s="61"/>
      <c r="AHI1083" s="61"/>
      <c r="AHJ1083" s="61"/>
      <c r="AHK1083" s="61"/>
      <c r="AHL1083" s="61"/>
      <c r="AHM1083" s="61"/>
      <c r="AHN1083" s="61"/>
      <c r="AHO1083" s="61"/>
      <c r="AHP1083" s="61"/>
      <c r="AHQ1083" s="61"/>
      <c r="AHR1083" s="61"/>
      <c r="AHS1083" s="61"/>
      <c r="AHT1083" s="61"/>
      <c r="AHU1083" s="61"/>
      <c r="AHV1083" s="61"/>
      <c r="AHW1083" s="61"/>
      <c r="AHX1083" s="61"/>
      <c r="AHY1083" s="61"/>
      <c r="AHZ1083" s="61"/>
      <c r="AIA1083" s="61"/>
      <c r="AIB1083" s="61"/>
      <c r="AIC1083" s="61"/>
      <c r="AID1083" s="61"/>
      <c r="AIE1083" s="61"/>
      <c r="AIF1083" s="61"/>
      <c r="AIG1083" s="61"/>
      <c r="AIH1083" s="61"/>
      <c r="AII1083" s="61"/>
      <c r="AIJ1083" s="61"/>
      <c r="AIK1083" s="61"/>
      <c r="AIL1083" s="61"/>
      <c r="AIM1083" s="61"/>
      <c r="AIN1083" s="61"/>
      <c r="AIO1083" s="61"/>
      <c r="AIP1083" s="61"/>
      <c r="AIQ1083" s="61"/>
      <c r="AIR1083" s="61"/>
      <c r="AIS1083" s="61"/>
      <c r="AIT1083" s="61"/>
      <c r="AIU1083" s="61"/>
      <c r="AIV1083" s="61"/>
      <c r="AIW1083" s="61"/>
      <c r="AIX1083" s="61"/>
      <c r="AIY1083" s="61"/>
      <c r="AIZ1083" s="61"/>
      <c r="AJA1083" s="61"/>
      <c r="AJB1083" s="61"/>
      <c r="AJC1083" s="61"/>
      <c r="AJD1083" s="61"/>
      <c r="AJE1083" s="61"/>
      <c r="AJF1083" s="61"/>
      <c r="AJG1083" s="61"/>
      <c r="AJH1083" s="61"/>
      <c r="AJI1083" s="61"/>
      <c r="AJJ1083" s="61"/>
      <c r="AJK1083" s="61"/>
      <c r="AJL1083" s="61"/>
      <c r="AJM1083" s="61"/>
      <c r="AJN1083" s="61"/>
      <c r="AJO1083" s="61"/>
      <c r="AJP1083" s="61"/>
      <c r="AJQ1083" s="61"/>
      <c r="AJR1083" s="61"/>
      <c r="AJS1083" s="61"/>
      <c r="AJT1083" s="61"/>
      <c r="AJU1083" s="61"/>
      <c r="AJV1083" s="61"/>
      <c r="AJW1083" s="61"/>
      <c r="AJX1083" s="61"/>
      <c r="AJY1083" s="61"/>
      <c r="AJZ1083" s="61"/>
      <c r="AKA1083" s="61"/>
      <c r="AKB1083" s="61"/>
      <c r="AKC1083" s="61"/>
      <c r="AKD1083" s="61"/>
      <c r="AKE1083" s="61"/>
      <c r="AKF1083" s="61"/>
      <c r="AKG1083" s="61"/>
      <c r="AKH1083" s="61"/>
      <c r="AKI1083" s="61"/>
      <c r="AKJ1083" s="61"/>
      <c r="AKK1083" s="61"/>
      <c r="AKL1083" s="61"/>
      <c r="AKM1083" s="61"/>
      <c r="AKN1083" s="61"/>
      <c r="AKO1083" s="61"/>
      <c r="AKP1083" s="61"/>
      <c r="AKQ1083" s="61"/>
      <c r="AKR1083" s="61"/>
      <c r="AKS1083" s="61"/>
      <c r="AKT1083" s="61"/>
      <c r="AKU1083" s="61"/>
      <c r="AKV1083" s="61"/>
      <c r="AKW1083" s="61"/>
      <c r="AKX1083" s="61"/>
      <c r="AKY1083" s="61"/>
      <c r="AKZ1083" s="61"/>
      <c r="ALA1083" s="61"/>
      <c r="ALB1083" s="61"/>
      <c r="ALC1083" s="61"/>
      <c r="ALD1083" s="61"/>
      <c r="ALE1083" s="61"/>
      <c r="ALF1083" s="61"/>
      <c r="ALG1083" s="61"/>
      <c r="ALH1083" s="61"/>
      <c r="ALI1083" s="61"/>
      <c r="ALJ1083" s="61"/>
      <c r="ALK1083" s="61"/>
      <c r="ALL1083" s="61"/>
      <c r="ALM1083" s="61"/>
      <c r="ALN1083" s="61"/>
      <c r="ALO1083" s="61"/>
      <c r="ALP1083" s="61"/>
      <c r="ALQ1083" s="61"/>
      <c r="ALR1083" s="61"/>
      <c r="ALS1083" s="61"/>
      <c r="ALT1083" s="61"/>
      <c r="ALU1083" s="61"/>
      <c r="ALV1083" s="61"/>
      <c r="ALW1083" s="61"/>
      <c r="ALX1083" s="61"/>
      <c r="ALY1083" s="61"/>
      <c r="ALZ1083" s="61"/>
      <c r="AMA1083" s="61"/>
      <c r="AMB1083" s="61"/>
      <c r="AMC1083" s="61"/>
      <c r="AMD1083" s="61"/>
      <c r="AME1083" s="61"/>
      <c r="AMF1083" s="61"/>
      <c r="AMG1083" s="61"/>
      <c r="AMH1083" s="61"/>
      <c r="AMI1083" s="61"/>
      <c r="AMJ1083" s="61"/>
      <c r="AMK1083" s="61"/>
    </row>
    <row r="1084" spans="1:1025" customFormat="1">
      <c r="A1084" s="11">
        <v>1081</v>
      </c>
      <c r="B1084" s="12" t="s">
        <v>28</v>
      </c>
      <c r="C1084" s="63" t="s">
        <v>3722</v>
      </c>
      <c r="D1084" s="12" t="s">
        <v>3723</v>
      </c>
      <c r="E1084" s="12" t="s">
        <v>3733</v>
      </c>
      <c r="F1084" s="12" t="s">
        <v>959</v>
      </c>
      <c r="G1084" s="12" t="s">
        <v>1092</v>
      </c>
      <c r="H1084" s="12" t="s">
        <v>3905</v>
      </c>
      <c r="I1084" s="12" t="s">
        <v>3734</v>
      </c>
      <c r="J1084" s="12" t="s">
        <v>2314</v>
      </c>
      <c r="K1084" s="12"/>
      <c r="L1084" s="12" t="s">
        <v>3735</v>
      </c>
      <c r="M1084" s="9"/>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1084" s="61"/>
      <c r="AN1084" s="61"/>
      <c r="AO1084" s="61"/>
      <c r="AP1084" s="61"/>
      <c r="AQ1084" s="61"/>
      <c r="AR1084" s="61"/>
      <c r="AS1084" s="61"/>
      <c r="AT1084" s="61"/>
      <c r="AU1084" s="61"/>
      <c r="AV1084" s="61"/>
      <c r="AW1084" s="61"/>
      <c r="AX1084" s="61"/>
      <c r="AY1084" s="61"/>
      <c r="AZ1084" s="61"/>
      <c r="BA1084" s="61"/>
      <c r="BB1084" s="61"/>
      <c r="BC1084" s="61"/>
      <c r="BD1084" s="61"/>
      <c r="BE1084" s="61"/>
      <c r="BF1084" s="61"/>
      <c r="BG1084" s="61"/>
      <c r="BH1084" s="61"/>
      <c r="BI1084" s="61"/>
      <c r="BJ1084" s="61"/>
      <c r="BK1084" s="61"/>
      <c r="BL1084" s="61"/>
      <c r="BM1084" s="61"/>
      <c r="BN1084" s="61"/>
      <c r="BO1084" s="61"/>
      <c r="BP1084" s="61"/>
      <c r="BQ1084" s="61"/>
      <c r="BR1084" s="61"/>
      <c r="BS1084" s="61"/>
      <c r="BT1084" s="61"/>
      <c r="BU1084" s="61"/>
      <c r="BV1084" s="61"/>
      <c r="BW1084" s="61"/>
      <c r="BX1084" s="61"/>
      <c r="BY1084" s="61"/>
      <c r="BZ1084" s="61"/>
      <c r="CA1084" s="61"/>
      <c r="CB1084" s="61"/>
      <c r="CC1084" s="61"/>
      <c r="CD1084" s="61"/>
      <c r="CE1084" s="61"/>
      <c r="CF1084" s="61"/>
      <c r="CG1084" s="61"/>
      <c r="CH1084" s="61"/>
      <c r="CI1084" s="61"/>
      <c r="CJ1084" s="61"/>
      <c r="CK1084" s="61"/>
      <c r="CL1084" s="61"/>
      <c r="CM1084" s="61"/>
      <c r="CN1084" s="61"/>
      <c r="CO1084" s="61"/>
      <c r="CP1084" s="61"/>
      <c r="CQ1084" s="61"/>
      <c r="CR1084" s="61"/>
      <c r="CS1084" s="61"/>
      <c r="CT1084" s="61"/>
      <c r="CU1084" s="61"/>
      <c r="CV1084" s="61"/>
      <c r="CW1084" s="61"/>
      <c r="CX1084" s="61"/>
      <c r="CY1084" s="61"/>
      <c r="CZ1084" s="61"/>
      <c r="DA1084" s="61"/>
      <c r="DB1084" s="61"/>
      <c r="DC1084" s="61"/>
      <c r="DD1084" s="61"/>
      <c r="DE1084" s="61"/>
      <c r="DF1084" s="61"/>
      <c r="DG1084" s="61"/>
      <c r="DH1084" s="61"/>
      <c r="DI1084" s="61"/>
      <c r="DJ1084" s="61"/>
      <c r="DK1084" s="61"/>
      <c r="DL1084" s="61"/>
      <c r="DM1084" s="61"/>
      <c r="DN1084" s="61"/>
      <c r="DO1084" s="61"/>
      <c r="DP1084" s="61"/>
      <c r="DQ1084" s="61"/>
      <c r="DR1084" s="61"/>
      <c r="DS1084" s="61"/>
      <c r="DT1084" s="61"/>
      <c r="DU1084" s="61"/>
      <c r="DV1084" s="61"/>
      <c r="DW1084" s="61"/>
      <c r="DX1084" s="61"/>
      <c r="DY1084" s="61"/>
      <c r="DZ1084" s="61"/>
      <c r="EA1084" s="61"/>
      <c r="EB1084" s="61"/>
      <c r="EC1084" s="61"/>
      <c r="ED1084" s="61"/>
      <c r="EE1084" s="61"/>
      <c r="EF1084" s="61"/>
      <c r="EG1084" s="61"/>
      <c r="EH1084" s="61"/>
      <c r="EI1084" s="61"/>
      <c r="EJ1084" s="61"/>
      <c r="EK1084" s="61"/>
      <c r="EL1084" s="61"/>
      <c r="EM1084" s="61"/>
      <c r="EN1084" s="61"/>
      <c r="EO1084" s="61"/>
      <c r="EP1084" s="61"/>
      <c r="EQ1084" s="61"/>
      <c r="ER1084" s="61"/>
      <c r="ES1084" s="61"/>
      <c r="ET1084" s="61"/>
      <c r="EU1084" s="61"/>
      <c r="EV1084" s="61"/>
      <c r="EW1084" s="61"/>
      <c r="EX1084" s="61"/>
      <c r="EY1084" s="61"/>
      <c r="EZ1084" s="61"/>
      <c r="FA1084" s="61"/>
      <c r="FB1084" s="61"/>
      <c r="FC1084" s="61"/>
      <c r="FD1084" s="61"/>
      <c r="FE1084" s="61"/>
      <c r="FF1084" s="61"/>
      <c r="FG1084" s="61"/>
      <c r="FH1084" s="61"/>
      <c r="FI1084" s="61"/>
      <c r="FJ1084" s="61"/>
      <c r="FK1084" s="61"/>
      <c r="FL1084" s="61"/>
      <c r="FM1084" s="61"/>
      <c r="FN1084" s="61"/>
      <c r="FO1084" s="61"/>
      <c r="FP1084" s="61"/>
      <c r="FQ1084" s="61"/>
      <c r="FR1084" s="61"/>
      <c r="FS1084" s="61"/>
      <c r="FT1084" s="61"/>
      <c r="FU1084" s="61"/>
      <c r="FV1084" s="61"/>
      <c r="FW1084" s="61"/>
      <c r="FX1084" s="61"/>
      <c r="FY1084" s="61"/>
      <c r="FZ1084" s="61"/>
      <c r="GA1084" s="61"/>
      <c r="GB1084" s="61"/>
      <c r="GC1084" s="61"/>
      <c r="GD1084" s="61"/>
      <c r="GE1084" s="61"/>
      <c r="GF1084" s="61"/>
      <c r="GG1084" s="61"/>
      <c r="GH1084" s="61"/>
      <c r="GI1084" s="61"/>
      <c r="GJ1084" s="61"/>
      <c r="GK1084" s="61"/>
      <c r="GL1084" s="61"/>
      <c r="GM1084" s="61"/>
      <c r="GN1084" s="61"/>
      <c r="GO1084" s="61"/>
      <c r="GP1084" s="61"/>
      <c r="GQ1084" s="61"/>
      <c r="GR1084" s="61"/>
      <c r="GS1084" s="61"/>
      <c r="GT1084" s="61"/>
      <c r="GU1084" s="61"/>
      <c r="GV1084" s="61"/>
      <c r="GW1084" s="61"/>
      <c r="GX1084" s="61"/>
      <c r="GY1084" s="61"/>
      <c r="GZ1084" s="61"/>
      <c r="HA1084" s="61"/>
      <c r="HB1084" s="61"/>
      <c r="HC1084" s="61"/>
      <c r="HD1084" s="61"/>
      <c r="HE1084" s="61"/>
      <c r="HF1084" s="61"/>
      <c r="HG1084" s="61"/>
      <c r="HH1084" s="61"/>
      <c r="HI1084" s="61"/>
      <c r="HJ1084" s="61"/>
      <c r="HK1084" s="61"/>
      <c r="HL1084" s="61"/>
      <c r="HM1084" s="61"/>
      <c r="HN1084" s="61"/>
      <c r="HO1084" s="61"/>
      <c r="HP1084" s="61"/>
      <c r="HQ1084" s="61"/>
      <c r="HR1084" s="61"/>
      <c r="HS1084" s="61"/>
      <c r="HT1084" s="61"/>
      <c r="HU1084" s="61"/>
      <c r="HV1084" s="61"/>
      <c r="HW1084" s="61"/>
      <c r="HX1084" s="61"/>
      <c r="HY1084" s="61"/>
      <c r="HZ1084" s="61"/>
      <c r="IA1084" s="61"/>
      <c r="IB1084" s="61"/>
      <c r="IC1084" s="61"/>
      <c r="ID1084" s="61"/>
      <c r="IE1084" s="61"/>
      <c r="IF1084" s="61"/>
      <c r="IG1084" s="61"/>
      <c r="IH1084" s="61"/>
      <c r="II1084" s="61"/>
      <c r="IJ1084" s="61"/>
      <c r="IK1084" s="61"/>
      <c r="IL1084" s="61"/>
      <c r="IM1084" s="61"/>
      <c r="IN1084" s="61"/>
      <c r="IO1084" s="61"/>
      <c r="IP1084" s="61"/>
      <c r="IQ1084" s="61"/>
      <c r="IR1084" s="61"/>
      <c r="IS1084" s="61"/>
      <c r="IT1084" s="61"/>
      <c r="IU1084" s="61"/>
      <c r="IV1084" s="61"/>
      <c r="IW1084" s="61"/>
      <c r="IX1084" s="61"/>
      <c r="IY1084" s="61"/>
      <c r="IZ1084" s="61"/>
      <c r="JA1084" s="61"/>
      <c r="JB1084" s="61"/>
      <c r="JC1084" s="61"/>
      <c r="JD1084" s="61"/>
      <c r="JE1084" s="61"/>
      <c r="JF1084" s="61"/>
      <c r="JG1084" s="61"/>
      <c r="JH1084" s="61"/>
      <c r="JI1084" s="61"/>
      <c r="JJ1084" s="61"/>
      <c r="JK1084" s="61"/>
      <c r="JL1084" s="61"/>
      <c r="JM1084" s="61"/>
      <c r="JN1084" s="61"/>
      <c r="JO1084" s="61"/>
      <c r="JP1084" s="61"/>
      <c r="JQ1084" s="61"/>
      <c r="JR1084" s="61"/>
      <c r="JS1084" s="61"/>
      <c r="JT1084" s="61"/>
      <c r="JU1084" s="61"/>
      <c r="JV1084" s="61"/>
      <c r="JW1084" s="61"/>
      <c r="JX1084" s="61"/>
      <c r="JY1084" s="61"/>
      <c r="JZ1084" s="61"/>
      <c r="KA1084" s="61"/>
      <c r="KB1084" s="61"/>
      <c r="KC1084" s="61"/>
      <c r="KD1084" s="61"/>
      <c r="KE1084" s="61"/>
      <c r="KF1084" s="61"/>
      <c r="KG1084" s="61"/>
      <c r="KH1084" s="61"/>
      <c r="KI1084" s="61"/>
      <c r="KJ1084" s="61"/>
      <c r="KK1084" s="61"/>
      <c r="KL1084" s="61"/>
      <c r="KM1084" s="61"/>
      <c r="KN1084" s="61"/>
      <c r="KO1084" s="61"/>
      <c r="KP1084" s="61"/>
      <c r="KQ1084" s="61"/>
      <c r="KR1084" s="61"/>
      <c r="KS1084" s="61"/>
      <c r="KT1084" s="61"/>
      <c r="KU1084" s="61"/>
      <c r="KV1084" s="61"/>
      <c r="KW1084" s="61"/>
      <c r="KX1084" s="61"/>
      <c r="KY1084" s="61"/>
      <c r="KZ1084" s="61"/>
      <c r="LA1084" s="61"/>
      <c r="LB1084" s="61"/>
      <c r="LC1084" s="61"/>
      <c r="LD1084" s="61"/>
      <c r="LE1084" s="61"/>
      <c r="LF1084" s="61"/>
      <c r="LG1084" s="61"/>
      <c r="LH1084" s="61"/>
      <c r="LI1084" s="61"/>
      <c r="LJ1084" s="61"/>
      <c r="LK1084" s="61"/>
      <c r="LL1084" s="61"/>
      <c r="LM1084" s="61"/>
      <c r="LN1084" s="61"/>
      <c r="LO1084" s="61"/>
      <c r="LP1084" s="61"/>
      <c r="LQ1084" s="61"/>
      <c r="LR1084" s="61"/>
      <c r="LS1084" s="61"/>
      <c r="LT1084" s="61"/>
      <c r="LU1084" s="61"/>
      <c r="LV1084" s="61"/>
      <c r="LW1084" s="61"/>
      <c r="LX1084" s="61"/>
      <c r="LY1084" s="61"/>
      <c r="LZ1084" s="61"/>
      <c r="MA1084" s="61"/>
      <c r="MB1084" s="61"/>
      <c r="MC1084" s="61"/>
      <c r="MD1084" s="61"/>
      <c r="ME1084" s="61"/>
      <c r="MF1084" s="61"/>
      <c r="MG1084" s="61"/>
      <c r="MH1084" s="61"/>
      <c r="MI1084" s="61"/>
      <c r="MJ1084" s="61"/>
      <c r="MK1084" s="61"/>
      <c r="ML1084" s="61"/>
      <c r="MM1084" s="61"/>
      <c r="MN1084" s="61"/>
      <c r="MO1084" s="61"/>
      <c r="MP1084" s="61"/>
      <c r="MQ1084" s="61"/>
      <c r="MR1084" s="61"/>
      <c r="MS1084" s="61"/>
      <c r="MT1084" s="61"/>
      <c r="MU1084" s="61"/>
      <c r="MV1084" s="61"/>
      <c r="MW1084" s="61"/>
      <c r="MX1084" s="61"/>
      <c r="MY1084" s="61"/>
      <c r="MZ1084" s="61"/>
      <c r="NA1084" s="61"/>
      <c r="NB1084" s="61"/>
      <c r="NC1084" s="61"/>
      <c r="ND1084" s="61"/>
      <c r="NE1084" s="61"/>
      <c r="NF1084" s="61"/>
      <c r="NG1084" s="61"/>
      <c r="NH1084" s="61"/>
      <c r="NI1084" s="61"/>
      <c r="NJ1084" s="61"/>
      <c r="NK1084" s="61"/>
      <c r="NL1084" s="61"/>
      <c r="NM1084" s="61"/>
      <c r="NN1084" s="61"/>
      <c r="NO1084" s="61"/>
      <c r="NP1084" s="61"/>
      <c r="NQ1084" s="61"/>
      <c r="NR1084" s="61"/>
      <c r="NS1084" s="61"/>
      <c r="NT1084" s="61"/>
      <c r="NU1084" s="61"/>
      <c r="NV1084" s="61"/>
      <c r="NW1084" s="61"/>
      <c r="NX1084" s="61"/>
      <c r="NY1084" s="61"/>
      <c r="NZ1084" s="61"/>
      <c r="OA1084" s="61"/>
      <c r="OB1084" s="61"/>
      <c r="OC1084" s="61"/>
      <c r="OD1084" s="61"/>
      <c r="OE1084" s="61"/>
      <c r="OF1084" s="61"/>
      <c r="OG1084" s="61"/>
      <c r="OH1084" s="61"/>
      <c r="OI1084" s="61"/>
      <c r="OJ1084" s="61"/>
      <c r="OK1084" s="61"/>
      <c r="OL1084" s="61"/>
      <c r="OM1084" s="61"/>
      <c r="ON1084" s="61"/>
      <c r="OO1084" s="61"/>
      <c r="OP1084" s="61"/>
      <c r="OQ1084" s="61"/>
      <c r="OR1084" s="61"/>
      <c r="OS1084" s="61"/>
      <c r="OT1084" s="61"/>
      <c r="OU1084" s="61"/>
      <c r="OV1084" s="61"/>
      <c r="OW1084" s="61"/>
      <c r="OX1084" s="61"/>
      <c r="OY1084" s="61"/>
      <c r="OZ1084" s="61"/>
      <c r="PA1084" s="61"/>
      <c r="PB1084" s="61"/>
      <c r="PC1084" s="61"/>
      <c r="PD1084" s="61"/>
      <c r="PE1084" s="61"/>
      <c r="PF1084" s="61"/>
      <c r="PG1084" s="61"/>
      <c r="PH1084" s="61"/>
      <c r="PI1084" s="61"/>
      <c r="PJ1084" s="61"/>
      <c r="PK1084" s="61"/>
      <c r="PL1084" s="61"/>
      <c r="PM1084" s="61"/>
      <c r="PN1084" s="61"/>
      <c r="PO1084" s="61"/>
      <c r="PP1084" s="61"/>
      <c r="PQ1084" s="61"/>
      <c r="PR1084" s="61"/>
      <c r="PS1084" s="61"/>
      <c r="PT1084" s="61"/>
      <c r="PU1084" s="61"/>
      <c r="PV1084" s="61"/>
      <c r="PW1084" s="61"/>
      <c r="PX1084" s="61"/>
      <c r="PY1084" s="61"/>
      <c r="PZ1084" s="61"/>
      <c r="QA1084" s="61"/>
      <c r="QB1084" s="61"/>
      <c r="QC1084" s="61"/>
      <c r="QD1084" s="61"/>
      <c r="QE1084" s="61"/>
      <c r="QF1084" s="61"/>
      <c r="QG1084" s="61"/>
      <c r="QH1084" s="61"/>
      <c r="QI1084" s="61"/>
      <c r="QJ1084" s="61"/>
      <c r="QK1084" s="61"/>
      <c r="QL1084" s="61"/>
      <c r="QM1084" s="61"/>
      <c r="QN1084" s="61"/>
      <c r="QO1084" s="61"/>
      <c r="QP1084" s="61"/>
      <c r="QQ1084" s="61"/>
      <c r="QR1084" s="61"/>
      <c r="QS1084" s="61"/>
      <c r="QT1084" s="61"/>
      <c r="QU1084" s="61"/>
      <c r="QV1084" s="61"/>
      <c r="QW1084" s="61"/>
      <c r="QX1084" s="61"/>
      <c r="QY1084" s="61"/>
      <c r="QZ1084" s="61"/>
      <c r="RA1084" s="61"/>
      <c r="RB1084" s="61"/>
      <c r="RC1084" s="61"/>
      <c r="RD1084" s="61"/>
      <c r="RE1084" s="61"/>
      <c r="RF1084" s="61"/>
      <c r="RG1084" s="61"/>
      <c r="RH1084" s="61"/>
      <c r="RI1084" s="61"/>
      <c r="RJ1084" s="61"/>
      <c r="RK1084" s="61"/>
      <c r="RL1084" s="61"/>
      <c r="RM1084" s="61"/>
      <c r="RN1084" s="61"/>
      <c r="RO1084" s="61"/>
      <c r="RP1084" s="61"/>
      <c r="RQ1084" s="61"/>
      <c r="RR1084" s="61"/>
      <c r="RS1084" s="61"/>
      <c r="RT1084" s="61"/>
      <c r="RU1084" s="61"/>
      <c r="RV1084" s="61"/>
      <c r="RW1084" s="61"/>
      <c r="RX1084" s="61"/>
      <c r="RY1084" s="61"/>
      <c r="RZ1084" s="61"/>
      <c r="SA1084" s="61"/>
      <c r="SB1084" s="61"/>
      <c r="SC1084" s="61"/>
      <c r="SD1084" s="61"/>
      <c r="SE1084" s="61"/>
      <c r="SF1084" s="61"/>
      <c r="SG1084" s="61"/>
      <c r="SH1084" s="61"/>
      <c r="SI1084" s="61"/>
      <c r="SJ1084" s="61"/>
      <c r="SK1084" s="61"/>
      <c r="SL1084" s="61"/>
      <c r="SM1084" s="61"/>
      <c r="SN1084" s="61"/>
      <c r="SO1084" s="61"/>
      <c r="SP1084" s="61"/>
      <c r="SQ1084" s="61"/>
      <c r="SR1084" s="61"/>
      <c r="SS1084" s="61"/>
      <c r="ST1084" s="61"/>
      <c r="SU1084" s="61"/>
      <c r="SV1084" s="61"/>
      <c r="SW1084" s="61"/>
      <c r="SX1084" s="61"/>
      <c r="SY1084" s="61"/>
      <c r="SZ1084" s="61"/>
      <c r="TA1084" s="61"/>
      <c r="TB1084" s="61"/>
      <c r="TC1084" s="61"/>
      <c r="TD1084" s="61"/>
      <c r="TE1084" s="61"/>
      <c r="TF1084" s="61"/>
      <c r="TG1084" s="61"/>
      <c r="TH1084" s="61"/>
      <c r="TI1084" s="61"/>
      <c r="TJ1084" s="61"/>
      <c r="TK1084" s="61"/>
      <c r="TL1084" s="61"/>
      <c r="TM1084" s="61"/>
      <c r="TN1084" s="61"/>
      <c r="TO1084" s="61"/>
      <c r="TP1084" s="61"/>
      <c r="TQ1084" s="61"/>
      <c r="TR1084" s="61"/>
      <c r="TS1084" s="61"/>
      <c r="TT1084" s="61"/>
      <c r="TU1084" s="61"/>
      <c r="TV1084" s="61"/>
      <c r="TW1084" s="61"/>
      <c r="TX1084" s="61"/>
      <c r="TY1084" s="61"/>
      <c r="TZ1084" s="61"/>
      <c r="UA1084" s="61"/>
      <c r="UB1084" s="61"/>
      <c r="UC1084" s="61"/>
      <c r="UD1084" s="61"/>
      <c r="UE1084" s="61"/>
      <c r="UF1084" s="61"/>
      <c r="UG1084" s="61"/>
      <c r="UH1084" s="61"/>
      <c r="UI1084" s="61"/>
      <c r="UJ1084" s="61"/>
      <c r="UK1084" s="61"/>
      <c r="UL1084" s="61"/>
      <c r="UM1084" s="61"/>
      <c r="UN1084" s="61"/>
      <c r="UO1084" s="61"/>
      <c r="UP1084" s="61"/>
      <c r="UQ1084" s="61"/>
      <c r="UR1084" s="61"/>
      <c r="US1084" s="61"/>
      <c r="UT1084" s="61"/>
      <c r="UU1084" s="61"/>
      <c r="UV1084" s="61"/>
      <c r="UW1084" s="61"/>
      <c r="UX1084" s="61"/>
      <c r="UY1084" s="61"/>
      <c r="UZ1084" s="61"/>
      <c r="VA1084" s="61"/>
      <c r="VB1084" s="61"/>
      <c r="VC1084" s="61"/>
      <c r="VD1084" s="61"/>
      <c r="VE1084" s="61"/>
      <c r="VF1084" s="61"/>
      <c r="VG1084" s="61"/>
      <c r="VH1084" s="61"/>
      <c r="VI1084" s="61"/>
      <c r="VJ1084" s="61"/>
      <c r="VK1084" s="61"/>
      <c r="VL1084" s="61"/>
      <c r="VM1084" s="61"/>
      <c r="VN1084" s="61"/>
      <c r="VO1084" s="61"/>
      <c r="VP1084" s="61"/>
      <c r="VQ1084" s="61"/>
      <c r="VR1084" s="61"/>
      <c r="VS1084" s="61"/>
      <c r="VT1084" s="61"/>
      <c r="VU1084" s="61"/>
      <c r="VV1084" s="61"/>
      <c r="VW1084" s="61"/>
      <c r="VX1084" s="61"/>
      <c r="VY1084" s="61"/>
      <c r="VZ1084" s="61"/>
      <c r="WA1084" s="61"/>
      <c r="WB1084" s="61"/>
      <c r="WC1084" s="61"/>
      <c r="WD1084" s="61"/>
      <c r="WE1084" s="61"/>
      <c r="WF1084" s="61"/>
      <c r="WG1084" s="61"/>
      <c r="WH1084" s="61"/>
      <c r="WI1084" s="61"/>
      <c r="WJ1084" s="61"/>
      <c r="WK1084" s="61"/>
      <c r="WL1084" s="61"/>
      <c r="WM1084" s="61"/>
      <c r="WN1084" s="61"/>
      <c r="WO1084" s="61"/>
      <c r="WP1084" s="61"/>
      <c r="WQ1084" s="61"/>
      <c r="WR1084" s="61"/>
      <c r="WS1084" s="61"/>
      <c r="WT1084" s="61"/>
      <c r="WU1084" s="61"/>
      <c r="WV1084" s="61"/>
      <c r="WW1084" s="61"/>
      <c r="WX1084" s="61"/>
      <c r="WY1084" s="61"/>
      <c r="WZ1084" s="61"/>
      <c r="XA1084" s="61"/>
      <c r="XB1084" s="61"/>
      <c r="XC1084" s="61"/>
      <c r="XD1084" s="61"/>
      <c r="XE1084" s="61"/>
      <c r="XF1084" s="61"/>
      <c r="XG1084" s="61"/>
      <c r="XH1084" s="61"/>
      <c r="XI1084" s="61"/>
      <c r="XJ1084" s="61"/>
      <c r="XK1084" s="61"/>
      <c r="XL1084" s="61"/>
      <c r="XM1084" s="61"/>
      <c r="XN1084" s="61"/>
      <c r="XO1084" s="61"/>
      <c r="XP1084" s="61"/>
      <c r="XQ1084" s="61"/>
      <c r="XR1084" s="61"/>
      <c r="XS1084" s="61"/>
      <c r="XT1084" s="61"/>
      <c r="XU1084" s="61"/>
      <c r="XV1084" s="61"/>
      <c r="XW1084" s="61"/>
      <c r="XX1084" s="61"/>
      <c r="XY1084" s="61"/>
      <c r="XZ1084" s="61"/>
      <c r="YA1084" s="61"/>
      <c r="YB1084" s="61"/>
      <c r="YC1084" s="61"/>
      <c r="YD1084" s="61"/>
      <c r="YE1084" s="61"/>
      <c r="YF1084" s="61"/>
      <c r="YG1084" s="61"/>
      <c r="YH1084" s="61"/>
      <c r="YI1084" s="61"/>
      <c r="YJ1084" s="61"/>
      <c r="YK1084" s="61"/>
      <c r="YL1084" s="61"/>
      <c r="YM1084" s="61"/>
      <c r="YN1084" s="61"/>
      <c r="YO1084" s="61"/>
      <c r="YP1084" s="61"/>
      <c r="YQ1084" s="61"/>
      <c r="YR1084" s="61"/>
      <c r="YS1084" s="61"/>
      <c r="YT1084" s="61"/>
      <c r="YU1084" s="61"/>
      <c r="YV1084" s="61"/>
      <c r="YW1084" s="61"/>
      <c r="YX1084" s="61"/>
      <c r="YY1084" s="61"/>
      <c r="YZ1084" s="61"/>
      <c r="ZA1084" s="61"/>
      <c r="ZB1084" s="61"/>
      <c r="ZC1084" s="61"/>
      <c r="ZD1084" s="61"/>
      <c r="ZE1084" s="61"/>
      <c r="ZF1084" s="61"/>
      <c r="ZG1084" s="61"/>
      <c r="ZH1084" s="61"/>
      <c r="ZI1084" s="61"/>
      <c r="ZJ1084" s="61"/>
      <c r="ZK1084" s="61"/>
      <c r="ZL1084" s="61"/>
      <c r="ZM1084" s="61"/>
      <c r="ZN1084" s="61"/>
      <c r="ZO1084" s="61"/>
      <c r="ZP1084" s="61"/>
      <c r="ZQ1084" s="61"/>
      <c r="ZR1084" s="61"/>
      <c r="ZS1084" s="61"/>
      <c r="ZT1084" s="61"/>
      <c r="ZU1084" s="61"/>
      <c r="ZV1084" s="61"/>
      <c r="ZW1084" s="61"/>
      <c r="ZX1084" s="61"/>
      <c r="ZY1084" s="61"/>
      <c r="ZZ1084" s="61"/>
      <c r="AAA1084" s="61"/>
      <c r="AAB1084" s="61"/>
      <c r="AAC1084" s="61"/>
      <c r="AAD1084" s="61"/>
      <c r="AAE1084" s="61"/>
      <c r="AAF1084" s="61"/>
      <c r="AAG1084" s="61"/>
      <c r="AAH1084" s="61"/>
      <c r="AAI1084" s="61"/>
      <c r="AAJ1084" s="61"/>
      <c r="AAK1084" s="61"/>
      <c r="AAL1084" s="61"/>
      <c r="AAM1084" s="61"/>
      <c r="AAN1084" s="61"/>
      <c r="AAO1084" s="61"/>
      <c r="AAP1084" s="61"/>
      <c r="AAQ1084" s="61"/>
      <c r="AAR1084" s="61"/>
      <c r="AAS1084" s="61"/>
      <c r="AAT1084" s="61"/>
      <c r="AAU1084" s="61"/>
      <c r="AAV1084" s="61"/>
      <c r="AAW1084" s="61"/>
      <c r="AAX1084" s="61"/>
      <c r="AAY1084" s="61"/>
      <c r="AAZ1084" s="61"/>
      <c r="ABA1084" s="61"/>
      <c r="ABB1084" s="61"/>
      <c r="ABC1084" s="61"/>
      <c r="ABD1084" s="61"/>
      <c r="ABE1084" s="61"/>
      <c r="ABF1084" s="61"/>
      <c r="ABG1084" s="61"/>
      <c r="ABH1084" s="61"/>
      <c r="ABI1084" s="61"/>
      <c r="ABJ1084" s="61"/>
      <c r="ABK1084" s="61"/>
      <c r="ABL1084" s="61"/>
      <c r="ABM1084" s="61"/>
      <c r="ABN1084" s="61"/>
      <c r="ABO1084" s="61"/>
      <c r="ABP1084" s="61"/>
      <c r="ABQ1084" s="61"/>
      <c r="ABR1084" s="61"/>
      <c r="ABS1084" s="61"/>
      <c r="ABT1084" s="61"/>
      <c r="ABU1084" s="61"/>
      <c r="ABV1084" s="61"/>
      <c r="ABW1084" s="61"/>
      <c r="ABX1084" s="61"/>
      <c r="ABY1084" s="61"/>
      <c r="ABZ1084" s="61"/>
      <c r="ACA1084" s="61"/>
      <c r="ACB1084" s="61"/>
      <c r="ACC1084" s="61"/>
      <c r="ACD1084" s="61"/>
      <c r="ACE1084" s="61"/>
      <c r="ACF1084" s="61"/>
      <c r="ACG1084" s="61"/>
      <c r="ACH1084" s="61"/>
      <c r="ACI1084" s="61"/>
      <c r="ACJ1084" s="61"/>
      <c r="ACK1084" s="61"/>
      <c r="ACL1084" s="61"/>
      <c r="ACM1084" s="61"/>
      <c r="ACN1084" s="61"/>
      <c r="ACO1084" s="61"/>
      <c r="ACP1084" s="61"/>
      <c r="ACQ1084" s="61"/>
      <c r="ACR1084" s="61"/>
      <c r="ACS1084" s="61"/>
      <c r="ACT1084" s="61"/>
      <c r="ACU1084" s="61"/>
      <c r="ACV1084" s="61"/>
      <c r="ACW1084" s="61"/>
      <c r="ACX1084" s="61"/>
      <c r="ACY1084" s="61"/>
      <c r="ACZ1084" s="61"/>
      <c r="ADA1084" s="61"/>
      <c r="ADB1084" s="61"/>
      <c r="ADC1084" s="61"/>
      <c r="ADD1084" s="61"/>
      <c r="ADE1084" s="61"/>
      <c r="ADF1084" s="61"/>
      <c r="ADG1084" s="61"/>
      <c r="ADH1084" s="61"/>
      <c r="ADI1084" s="61"/>
      <c r="ADJ1084" s="61"/>
      <c r="ADK1084" s="61"/>
      <c r="ADL1084" s="61"/>
      <c r="ADM1084" s="61"/>
      <c r="ADN1084" s="61"/>
      <c r="ADO1084" s="61"/>
      <c r="ADP1084" s="61"/>
      <c r="ADQ1084" s="61"/>
      <c r="ADR1084" s="61"/>
      <c r="ADS1084" s="61"/>
      <c r="ADT1084" s="61"/>
      <c r="ADU1084" s="61"/>
      <c r="ADV1084" s="61"/>
      <c r="ADW1084" s="61"/>
      <c r="ADX1084" s="61"/>
      <c r="ADY1084" s="61"/>
      <c r="ADZ1084" s="61"/>
      <c r="AEA1084" s="61"/>
      <c r="AEB1084" s="61"/>
      <c r="AEC1084" s="61"/>
      <c r="AED1084" s="61"/>
      <c r="AEE1084" s="61"/>
      <c r="AEF1084" s="61"/>
      <c r="AEG1084" s="61"/>
      <c r="AEH1084" s="61"/>
      <c r="AEI1084" s="61"/>
      <c r="AEJ1084" s="61"/>
      <c r="AEK1084" s="61"/>
      <c r="AEL1084" s="61"/>
      <c r="AEM1084" s="61"/>
      <c r="AEN1084" s="61"/>
      <c r="AEO1084" s="61"/>
      <c r="AEP1084" s="61"/>
      <c r="AEQ1084" s="61"/>
      <c r="AER1084" s="61"/>
      <c r="AES1084" s="61"/>
      <c r="AET1084" s="61"/>
      <c r="AEU1084" s="61"/>
      <c r="AEV1084" s="61"/>
      <c r="AEW1084" s="61"/>
      <c r="AEX1084" s="61"/>
      <c r="AEY1084" s="61"/>
      <c r="AEZ1084" s="61"/>
      <c r="AFA1084" s="61"/>
      <c r="AFB1084" s="61"/>
      <c r="AFC1084" s="61"/>
      <c r="AFD1084" s="61"/>
      <c r="AFE1084" s="61"/>
      <c r="AFF1084" s="61"/>
      <c r="AFG1084" s="61"/>
      <c r="AFH1084" s="61"/>
      <c r="AFI1084" s="61"/>
      <c r="AFJ1084" s="61"/>
      <c r="AFK1084" s="61"/>
      <c r="AFL1084" s="61"/>
      <c r="AFM1084" s="61"/>
      <c r="AFN1084" s="61"/>
      <c r="AFO1084" s="61"/>
      <c r="AFP1084" s="61"/>
      <c r="AFQ1084" s="61"/>
      <c r="AFR1084" s="61"/>
      <c r="AFS1084" s="61"/>
      <c r="AFT1084" s="61"/>
      <c r="AFU1084" s="61"/>
      <c r="AFV1084" s="61"/>
      <c r="AFW1084" s="61"/>
      <c r="AFX1084" s="61"/>
      <c r="AFY1084" s="61"/>
      <c r="AFZ1084" s="61"/>
      <c r="AGA1084" s="61"/>
      <c r="AGB1084" s="61"/>
      <c r="AGC1084" s="61"/>
      <c r="AGD1084" s="61"/>
      <c r="AGE1084" s="61"/>
      <c r="AGF1084" s="61"/>
      <c r="AGG1084" s="61"/>
      <c r="AGH1084" s="61"/>
      <c r="AGI1084" s="61"/>
      <c r="AGJ1084" s="61"/>
      <c r="AGK1084" s="61"/>
      <c r="AGL1084" s="61"/>
      <c r="AGM1084" s="61"/>
      <c r="AGN1084" s="61"/>
      <c r="AGO1084" s="61"/>
      <c r="AGP1084" s="61"/>
      <c r="AGQ1084" s="61"/>
      <c r="AGR1084" s="61"/>
      <c r="AGS1084" s="61"/>
      <c r="AGT1084" s="61"/>
      <c r="AGU1084" s="61"/>
      <c r="AGV1084" s="61"/>
      <c r="AGW1084" s="61"/>
      <c r="AGX1084" s="61"/>
      <c r="AGY1084" s="61"/>
      <c r="AGZ1084" s="61"/>
      <c r="AHA1084" s="61"/>
      <c r="AHB1084" s="61"/>
      <c r="AHC1084" s="61"/>
      <c r="AHD1084" s="61"/>
      <c r="AHE1084" s="61"/>
      <c r="AHF1084" s="61"/>
      <c r="AHG1084" s="61"/>
      <c r="AHH1084" s="61"/>
      <c r="AHI1084" s="61"/>
      <c r="AHJ1084" s="61"/>
      <c r="AHK1084" s="61"/>
      <c r="AHL1084" s="61"/>
      <c r="AHM1084" s="61"/>
      <c r="AHN1084" s="61"/>
      <c r="AHO1084" s="61"/>
      <c r="AHP1084" s="61"/>
      <c r="AHQ1084" s="61"/>
      <c r="AHR1084" s="61"/>
      <c r="AHS1084" s="61"/>
      <c r="AHT1084" s="61"/>
      <c r="AHU1084" s="61"/>
      <c r="AHV1084" s="61"/>
      <c r="AHW1084" s="61"/>
      <c r="AHX1084" s="61"/>
      <c r="AHY1084" s="61"/>
      <c r="AHZ1084" s="61"/>
      <c r="AIA1084" s="61"/>
      <c r="AIB1084" s="61"/>
      <c r="AIC1084" s="61"/>
      <c r="AID1084" s="61"/>
      <c r="AIE1084" s="61"/>
      <c r="AIF1084" s="61"/>
      <c r="AIG1084" s="61"/>
      <c r="AIH1084" s="61"/>
      <c r="AII1084" s="61"/>
      <c r="AIJ1084" s="61"/>
      <c r="AIK1084" s="61"/>
      <c r="AIL1084" s="61"/>
      <c r="AIM1084" s="61"/>
      <c r="AIN1084" s="61"/>
      <c r="AIO1084" s="61"/>
      <c r="AIP1084" s="61"/>
      <c r="AIQ1084" s="61"/>
      <c r="AIR1084" s="61"/>
      <c r="AIS1084" s="61"/>
      <c r="AIT1084" s="61"/>
      <c r="AIU1084" s="61"/>
      <c r="AIV1084" s="61"/>
      <c r="AIW1084" s="61"/>
      <c r="AIX1084" s="61"/>
      <c r="AIY1084" s="61"/>
      <c r="AIZ1084" s="61"/>
      <c r="AJA1084" s="61"/>
      <c r="AJB1084" s="61"/>
      <c r="AJC1084" s="61"/>
      <c r="AJD1084" s="61"/>
      <c r="AJE1084" s="61"/>
      <c r="AJF1084" s="61"/>
      <c r="AJG1084" s="61"/>
      <c r="AJH1084" s="61"/>
      <c r="AJI1084" s="61"/>
      <c r="AJJ1084" s="61"/>
      <c r="AJK1084" s="61"/>
      <c r="AJL1084" s="61"/>
      <c r="AJM1084" s="61"/>
      <c r="AJN1084" s="61"/>
      <c r="AJO1084" s="61"/>
      <c r="AJP1084" s="61"/>
      <c r="AJQ1084" s="61"/>
      <c r="AJR1084" s="61"/>
      <c r="AJS1084" s="61"/>
      <c r="AJT1084" s="61"/>
      <c r="AJU1084" s="61"/>
      <c r="AJV1084" s="61"/>
      <c r="AJW1084" s="61"/>
      <c r="AJX1084" s="61"/>
      <c r="AJY1084" s="61"/>
      <c r="AJZ1084" s="61"/>
      <c r="AKA1084" s="61"/>
      <c r="AKB1084" s="61"/>
      <c r="AKC1084" s="61"/>
      <c r="AKD1084" s="61"/>
      <c r="AKE1084" s="61"/>
      <c r="AKF1084" s="61"/>
      <c r="AKG1084" s="61"/>
      <c r="AKH1084" s="61"/>
      <c r="AKI1084" s="61"/>
      <c r="AKJ1084" s="61"/>
      <c r="AKK1084" s="61"/>
      <c r="AKL1084" s="61"/>
      <c r="AKM1084" s="61"/>
      <c r="AKN1084" s="61"/>
      <c r="AKO1084" s="61"/>
      <c r="AKP1084" s="61"/>
      <c r="AKQ1084" s="61"/>
      <c r="AKR1084" s="61"/>
      <c r="AKS1084" s="61"/>
      <c r="AKT1084" s="61"/>
      <c r="AKU1084" s="61"/>
      <c r="AKV1084" s="61"/>
      <c r="AKW1084" s="61"/>
      <c r="AKX1084" s="61"/>
      <c r="AKY1084" s="61"/>
      <c r="AKZ1084" s="61"/>
      <c r="ALA1084" s="61"/>
      <c r="ALB1084" s="61"/>
      <c r="ALC1084" s="61"/>
      <c r="ALD1084" s="61"/>
      <c r="ALE1084" s="61"/>
      <c r="ALF1084" s="61"/>
      <c r="ALG1084" s="61"/>
      <c r="ALH1084" s="61"/>
      <c r="ALI1084" s="61"/>
      <c r="ALJ1084" s="61"/>
      <c r="ALK1084" s="61"/>
      <c r="ALL1084" s="61"/>
      <c r="ALM1084" s="61"/>
      <c r="ALN1084" s="61"/>
      <c r="ALO1084" s="61"/>
      <c r="ALP1084" s="61"/>
      <c r="ALQ1084" s="61"/>
      <c r="ALR1084" s="61"/>
      <c r="ALS1084" s="61"/>
      <c r="ALT1084" s="61"/>
      <c r="ALU1084" s="61"/>
      <c r="ALV1084" s="61"/>
      <c r="ALW1084" s="61"/>
      <c r="ALX1084" s="61"/>
      <c r="ALY1084" s="61"/>
      <c r="ALZ1084" s="61"/>
      <c r="AMA1084" s="61"/>
      <c r="AMB1084" s="61"/>
      <c r="AMC1084" s="61"/>
      <c r="AMD1084" s="61"/>
      <c r="AME1084" s="61"/>
      <c r="AMF1084" s="61"/>
      <c r="AMG1084" s="61"/>
      <c r="AMH1084" s="61"/>
      <c r="AMI1084" s="61"/>
      <c r="AMJ1084" s="61"/>
      <c r="AMK1084" s="61"/>
    </row>
    <row r="1085" spans="1:1025" customFormat="1" ht="45">
      <c r="A1085" s="11">
        <v>1082</v>
      </c>
      <c r="B1085" s="12" t="s">
        <v>28</v>
      </c>
      <c r="C1085" s="63" t="s">
        <v>3722</v>
      </c>
      <c r="D1085" s="12" t="s">
        <v>3723</v>
      </c>
      <c r="E1085" s="12" t="s">
        <v>3736</v>
      </c>
      <c r="F1085" s="12" t="s">
        <v>959</v>
      </c>
      <c r="G1085" s="12" t="s">
        <v>1054</v>
      </c>
      <c r="H1085" s="12" t="s">
        <v>3904</v>
      </c>
      <c r="I1085" s="12" t="s">
        <v>3737</v>
      </c>
      <c r="J1085" s="12" t="s">
        <v>3738</v>
      </c>
      <c r="K1085" s="12" t="s">
        <v>3739</v>
      </c>
      <c r="L1085" s="11" t="s">
        <v>3740</v>
      </c>
      <c r="M1085" s="15"/>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1085" s="61"/>
      <c r="AN1085" s="61"/>
      <c r="AO1085" s="61"/>
      <c r="AP1085" s="61"/>
      <c r="AQ1085" s="61"/>
      <c r="AR1085" s="61"/>
      <c r="AS1085" s="61"/>
      <c r="AT1085" s="61"/>
      <c r="AU1085" s="61"/>
      <c r="AV1085" s="61"/>
      <c r="AW1085" s="61"/>
      <c r="AX1085" s="61"/>
      <c r="AY1085" s="61"/>
      <c r="AZ1085" s="61"/>
      <c r="BA1085" s="61"/>
      <c r="BB1085" s="61"/>
      <c r="BC1085" s="61"/>
      <c r="BD1085" s="61"/>
      <c r="BE1085" s="61"/>
      <c r="BF1085" s="61"/>
      <c r="BG1085" s="61"/>
      <c r="BH1085" s="61"/>
      <c r="BI1085" s="61"/>
      <c r="BJ1085" s="61"/>
      <c r="BK1085" s="61"/>
      <c r="BL1085" s="61"/>
      <c r="BM1085" s="61"/>
      <c r="BN1085" s="61"/>
      <c r="BO1085" s="61"/>
      <c r="BP1085" s="61"/>
      <c r="BQ1085" s="61"/>
      <c r="BR1085" s="61"/>
      <c r="BS1085" s="61"/>
      <c r="BT1085" s="61"/>
      <c r="BU1085" s="61"/>
      <c r="BV1085" s="61"/>
      <c r="BW1085" s="61"/>
      <c r="BX1085" s="61"/>
      <c r="BY1085" s="61"/>
      <c r="BZ1085" s="61"/>
      <c r="CA1085" s="61"/>
      <c r="CB1085" s="61"/>
      <c r="CC1085" s="61"/>
      <c r="CD1085" s="61"/>
      <c r="CE1085" s="61"/>
      <c r="CF1085" s="61"/>
      <c r="CG1085" s="61"/>
      <c r="CH1085" s="61"/>
      <c r="CI1085" s="61"/>
      <c r="CJ1085" s="61"/>
      <c r="CK1085" s="61"/>
      <c r="CL1085" s="61"/>
      <c r="CM1085" s="61"/>
      <c r="CN1085" s="61"/>
      <c r="CO1085" s="61"/>
      <c r="CP1085" s="61"/>
      <c r="CQ1085" s="61"/>
      <c r="CR1085" s="61"/>
      <c r="CS1085" s="61"/>
      <c r="CT1085" s="61"/>
      <c r="CU1085" s="61"/>
      <c r="CV1085" s="61"/>
      <c r="CW1085" s="61"/>
      <c r="CX1085" s="61"/>
      <c r="CY1085" s="61"/>
      <c r="CZ1085" s="61"/>
      <c r="DA1085" s="61"/>
      <c r="DB1085" s="61"/>
      <c r="DC1085" s="61"/>
      <c r="DD1085" s="61"/>
      <c r="DE1085" s="61"/>
      <c r="DF1085" s="61"/>
      <c r="DG1085" s="61"/>
      <c r="DH1085" s="61"/>
      <c r="DI1085" s="61"/>
      <c r="DJ1085" s="61"/>
      <c r="DK1085" s="61"/>
      <c r="DL1085" s="61"/>
      <c r="DM1085" s="61"/>
      <c r="DN1085" s="61"/>
      <c r="DO1085" s="61"/>
      <c r="DP1085" s="61"/>
      <c r="DQ1085" s="61"/>
      <c r="DR1085" s="61"/>
      <c r="DS1085" s="61"/>
      <c r="DT1085" s="61"/>
      <c r="DU1085" s="61"/>
      <c r="DV1085" s="61"/>
      <c r="DW1085" s="61"/>
      <c r="DX1085" s="61"/>
      <c r="DY1085" s="61"/>
      <c r="DZ1085" s="61"/>
      <c r="EA1085" s="61"/>
      <c r="EB1085" s="61"/>
      <c r="EC1085" s="61"/>
      <c r="ED1085" s="61"/>
      <c r="EE1085" s="61"/>
      <c r="EF1085" s="61"/>
      <c r="EG1085" s="61"/>
      <c r="EH1085" s="61"/>
      <c r="EI1085" s="61"/>
      <c r="EJ1085" s="61"/>
      <c r="EK1085" s="61"/>
      <c r="EL1085" s="61"/>
      <c r="EM1085" s="61"/>
      <c r="EN1085" s="61"/>
      <c r="EO1085" s="61"/>
      <c r="EP1085" s="61"/>
      <c r="EQ1085" s="61"/>
      <c r="ER1085" s="61"/>
      <c r="ES1085" s="61"/>
      <c r="ET1085" s="61"/>
      <c r="EU1085" s="61"/>
      <c r="EV1085" s="61"/>
      <c r="EW1085" s="61"/>
      <c r="EX1085" s="61"/>
      <c r="EY1085" s="61"/>
      <c r="EZ1085" s="61"/>
      <c r="FA1085" s="61"/>
      <c r="FB1085" s="61"/>
      <c r="FC1085" s="61"/>
      <c r="FD1085" s="61"/>
      <c r="FE1085" s="61"/>
      <c r="FF1085" s="61"/>
      <c r="FG1085" s="61"/>
      <c r="FH1085" s="61"/>
      <c r="FI1085" s="61"/>
      <c r="FJ1085" s="61"/>
      <c r="FK1085" s="61"/>
      <c r="FL1085" s="61"/>
      <c r="FM1085" s="61"/>
      <c r="FN1085" s="61"/>
      <c r="FO1085" s="61"/>
      <c r="FP1085" s="61"/>
      <c r="FQ1085" s="61"/>
      <c r="FR1085" s="61"/>
      <c r="FS1085" s="61"/>
      <c r="FT1085" s="61"/>
      <c r="FU1085" s="61"/>
      <c r="FV1085" s="61"/>
      <c r="FW1085" s="61"/>
      <c r="FX1085" s="61"/>
      <c r="FY1085" s="61"/>
      <c r="FZ1085" s="61"/>
      <c r="GA1085" s="61"/>
      <c r="GB1085" s="61"/>
      <c r="GC1085" s="61"/>
      <c r="GD1085" s="61"/>
      <c r="GE1085" s="61"/>
      <c r="GF1085" s="61"/>
      <c r="GG1085" s="61"/>
      <c r="GH1085" s="61"/>
      <c r="GI1085" s="61"/>
      <c r="GJ1085" s="61"/>
      <c r="GK1085" s="61"/>
      <c r="GL1085" s="61"/>
      <c r="GM1085" s="61"/>
      <c r="GN1085" s="61"/>
      <c r="GO1085" s="61"/>
      <c r="GP1085" s="61"/>
      <c r="GQ1085" s="61"/>
      <c r="GR1085" s="61"/>
      <c r="GS1085" s="61"/>
      <c r="GT1085" s="61"/>
      <c r="GU1085" s="61"/>
      <c r="GV1085" s="61"/>
      <c r="GW1085" s="61"/>
      <c r="GX1085" s="61"/>
      <c r="GY1085" s="61"/>
      <c r="GZ1085" s="61"/>
      <c r="HA1085" s="61"/>
      <c r="HB1085" s="61"/>
      <c r="HC1085" s="61"/>
      <c r="HD1085" s="61"/>
      <c r="HE1085" s="61"/>
      <c r="HF1085" s="61"/>
      <c r="HG1085" s="61"/>
      <c r="HH1085" s="61"/>
      <c r="HI1085" s="61"/>
      <c r="HJ1085" s="61"/>
      <c r="HK1085" s="61"/>
      <c r="HL1085" s="61"/>
      <c r="HM1085" s="61"/>
      <c r="HN1085" s="61"/>
      <c r="HO1085" s="61"/>
      <c r="HP1085" s="61"/>
      <c r="HQ1085" s="61"/>
      <c r="HR1085" s="61"/>
      <c r="HS1085" s="61"/>
      <c r="HT1085" s="61"/>
      <c r="HU1085" s="61"/>
      <c r="HV1085" s="61"/>
      <c r="HW1085" s="61"/>
      <c r="HX1085" s="61"/>
      <c r="HY1085" s="61"/>
      <c r="HZ1085" s="61"/>
      <c r="IA1085" s="61"/>
      <c r="IB1085" s="61"/>
      <c r="IC1085" s="61"/>
      <c r="ID1085" s="61"/>
      <c r="IE1085" s="61"/>
      <c r="IF1085" s="61"/>
      <c r="IG1085" s="61"/>
      <c r="IH1085" s="61"/>
      <c r="II1085" s="61"/>
      <c r="IJ1085" s="61"/>
      <c r="IK1085" s="61"/>
      <c r="IL1085" s="61"/>
      <c r="IM1085" s="61"/>
      <c r="IN1085" s="61"/>
      <c r="IO1085" s="61"/>
      <c r="IP1085" s="61"/>
      <c r="IQ1085" s="61"/>
      <c r="IR1085" s="61"/>
      <c r="IS1085" s="61"/>
      <c r="IT1085" s="61"/>
      <c r="IU1085" s="61"/>
      <c r="IV1085" s="61"/>
      <c r="IW1085" s="61"/>
      <c r="IX1085" s="61"/>
      <c r="IY1085" s="61"/>
      <c r="IZ1085" s="61"/>
      <c r="JA1085" s="61"/>
      <c r="JB1085" s="61"/>
      <c r="JC1085" s="61"/>
      <c r="JD1085" s="61"/>
      <c r="JE1085" s="61"/>
      <c r="JF1085" s="61"/>
      <c r="JG1085" s="61"/>
      <c r="JH1085" s="61"/>
      <c r="JI1085" s="61"/>
      <c r="JJ1085" s="61"/>
      <c r="JK1085" s="61"/>
      <c r="JL1085" s="61"/>
      <c r="JM1085" s="61"/>
      <c r="JN1085" s="61"/>
      <c r="JO1085" s="61"/>
      <c r="JP1085" s="61"/>
      <c r="JQ1085" s="61"/>
      <c r="JR1085" s="61"/>
      <c r="JS1085" s="61"/>
      <c r="JT1085" s="61"/>
      <c r="JU1085" s="61"/>
      <c r="JV1085" s="61"/>
      <c r="JW1085" s="61"/>
      <c r="JX1085" s="61"/>
      <c r="JY1085" s="61"/>
      <c r="JZ1085" s="61"/>
      <c r="KA1085" s="61"/>
      <c r="KB1085" s="61"/>
      <c r="KC1085" s="61"/>
      <c r="KD1085" s="61"/>
      <c r="KE1085" s="61"/>
      <c r="KF1085" s="61"/>
      <c r="KG1085" s="61"/>
      <c r="KH1085" s="61"/>
      <c r="KI1085" s="61"/>
      <c r="KJ1085" s="61"/>
      <c r="KK1085" s="61"/>
      <c r="KL1085" s="61"/>
      <c r="KM1085" s="61"/>
      <c r="KN1085" s="61"/>
      <c r="KO1085" s="61"/>
      <c r="KP1085" s="61"/>
      <c r="KQ1085" s="61"/>
      <c r="KR1085" s="61"/>
      <c r="KS1085" s="61"/>
      <c r="KT1085" s="61"/>
      <c r="KU1085" s="61"/>
      <c r="KV1085" s="61"/>
      <c r="KW1085" s="61"/>
      <c r="KX1085" s="61"/>
      <c r="KY1085" s="61"/>
      <c r="KZ1085" s="61"/>
      <c r="LA1085" s="61"/>
      <c r="LB1085" s="61"/>
      <c r="LC1085" s="61"/>
      <c r="LD1085" s="61"/>
      <c r="LE1085" s="61"/>
      <c r="LF1085" s="61"/>
      <c r="LG1085" s="61"/>
      <c r="LH1085" s="61"/>
      <c r="LI1085" s="61"/>
      <c r="LJ1085" s="61"/>
      <c r="LK1085" s="61"/>
      <c r="LL1085" s="61"/>
      <c r="LM1085" s="61"/>
      <c r="LN1085" s="61"/>
      <c r="LO1085" s="61"/>
      <c r="LP1085" s="61"/>
      <c r="LQ1085" s="61"/>
      <c r="LR1085" s="61"/>
      <c r="LS1085" s="61"/>
      <c r="LT1085" s="61"/>
      <c r="LU1085" s="61"/>
      <c r="LV1085" s="61"/>
      <c r="LW1085" s="61"/>
      <c r="LX1085" s="61"/>
      <c r="LY1085" s="61"/>
      <c r="LZ1085" s="61"/>
      <c r="MA1085" s="61"/>
      <c r="MB1085" s="61"/>
      <c r="MC1085" s="61"/>
      <c r="MD1085" s="61"/>
      <c r="ME1085" s="61"/>
      <c r="MF1085" s="61"/>
      <c r="MG1085" s="61"/>
      <c r="MH1085" s="61"/>
      <c r="MI1085" s="61"/>
      <c r="MJ1085" s="61"/>
      <c r="MK1085" s="61"/>
      <c r="ML1085" s="61"/>
      <c r="MM1085" s="61"/>
      <c r="MN1085" s="61"/>
      <c r="MO1085" s="61"/>
      <c r="MP1085" s="61"/>
      <c r="MQ1085" s="61"/>
      <c r="MR1085" s="61"/>
      <c r="MS1085" s="61"/>
      <c r="MT1085" s="61"/>
      <c r="MU1085" s="61"/>
      <c r="MV1085" s="61"/>
      <c r="MW1085" s="61"/>
      <c r="MX1085" s="61"/>
      <c r="MY1085" s="61"/>
      <c r="MZ1085" s="61"/>
      <c r="NA1085" s="61"/>
      <c r="NB1085" s="61"/>
      <c r="NC1085" s="61"/>
      <c r="ND1085" s="61"/>
      <c r="NE1085" s="61"/>
      <c r="NF1085" s="61"/>
      <c r="NG1085" s="61"/>
      <c r="NH1085" s="61"/>
      <c r="NI1085" s="61"/>
      <c r="NJ1085" s="61"/>
      <c r="NK1085" s="61"/>
      <c r="NL1085" s="61"/>
      <c r="NM1085" s="61"/>
      <c r="NN1085" s="61"/>
      <c r="NO1085" s="61"/>
      <c r="NP1085" s="61"/>
      <c r="NQ1085" s="61"/>
      <c r="NR1085" s="61"/>
      <c r="NS1085" s="61"/>
      <c r="NT1085" s="61"/>
      <c r="NU1085" s="61"/>
      <c r="NV1085" s="61"/>
      <c r="NW1085" s="61"/>
      <c r="NX1085" s="61"/>
      <c r="NY1085" s="61"/>
      <c r="NZ1085" s="61"/>
      <c r="OA1085" s="61"/>
      <c r="OB1085" s="61"/>
      <c r="OC1085" s="61"/>
      <c r="OD1085" s="61"/>
      <c r="OE1085" s="61"/>
      <c r="OF1085" s="61"/>
      <c r="OG1085" s="61"/>
      <c r="OH1085" s="61"/>
      <c r="OI1085" s="61"/>
      <c r="OJ1085" s="61"/>
      <c r="OK1085" s="61"/>
      <c r="OL1085" s="61"/>
      <c r="OM1085" s="61"/>
      <c r="ON1085" s="61"/>
      <c r="OO1085" s="61"/>
      <c r="OP1085" s="61"/>
      <c r="OQ1085" s="61"/>
      <c r="OR1085" s="61"/>
      <c r="OS1085" s="61"/>
      <c r="OT1085" s="61"/>
      <c r="OU1085" s="61"/>
      <c r="OV1085" s="61"/>
      <c r="OW1085" s="61"/>
      <c r="OX1085" s="61"/>
      <c r="OY1085" s="61"/>
      <c r="OZ1085" s="61"/>
      <c r="PA1085" s="61"/>
      <c r="PB1085" s="61"/>
      <c r="PC1085" s="61"/>
      <c r="PD1085" s="61"/>
      <c r="PE1085" s="61"/>
      <c r="PF1085" s="61"/>
      <c r="PG1085" s="61"/>
      <c r="PH1085" s="61"/>
      <c r="PI1085" s="61"/>
      <c r="PJ1085" s="61"/>
      <c r="PK1085" s="61"/>
      <c r="PL1085" s="61"/>
      <c r="PM1085" s="61"/>
      <c r="PN1085" s="61"/>
      <c r="PO1085" s="61"/>
      <c r="PP1085" s="61"/>
      <c r="PQ1085" s="61"/>
      <c r="PR1085" s="61"/>
      <c r="PS1085" s="61"/>
      <c r="PT1085" s="61"/>
      <c r="PU1085" s="61"/>
      <c r="PV1085" s="61"/>
      <c r="PW1085" s="61"/>
      <c r="PX1085" s="61"/>
      <c r="PY1085" s="61"/>
      <c r="PZ1085" s="61"/>
      <c r="QA1085" s="61"/>
      <c r="QB1085" s="61"/>
      <c r="QC1085" s="61"/>
      <c r="QD1085" s="61"/>
      <c r="QE1085" s="61"/>
      <c r="QF1085" s="61"/>
      <c r="QG1085" s="61"/>
      <c r="QH1085" s="61"/>
      <c r="QI1085" s="61"/>
      <c r="QJ1085" s="61"/>
      <c r="QK1085" s="61"/>
      <c r="QL1085" s="61"/>
      <c r="QM1085" s="61"/>
      <c r="QN1085" s="61"/>
      <c r="QO1085" s="61"/>
      <c r="QP1085" s="61"/>
      <c r="QQ1085" s="61"/>
      <c r="QR1085" s="61"/>
      <c r="QS1085" s="61"/>
      <c r="QT1085" s="61"/>
      <c r="QU1085" s="61"/>
      <c r="QV1085" s="61"/>
      <c r="QW1085" s="61"/>
      <c r="QX1085" s="61"/>
      <c r="QY1085" s="61"/>
      <c r="QZ1085" s="61"/>
      <c r="RA1085" s="61"/>
      <c r="RB1085" s="61"/>
      <c r="RC1085" s="61"/>
      <c r="RD1085" s="61"/>
      <c r="RE1085" s="61"/>
      <c r="RF1085" s="61"/>
      <c r="RG1085" s="61"/>
      <c r="RH1085" s="61"/>
      <c r="RI1085" s="61"/>
      <c r="RJ1085" s="61"/>
      <c r="RK1085" s="61"/>
      <c r="RL1085" s="61"/>
      <c r="RM1085" s="61"/>
      <c r="RN1085" s="61"/>
      <c r="RO1085" s="61"/>
      <c r="RP1085" s="61"/>
      <c r="RQ1085" s="61"/>
      <c r="RR1085" s="61"/>
      <c r="RS1085" s="61"/>
      <c r="RT1085" s="61"/>
      <c r="RU1085" s="61"/>
      <c r="RV1085" s="61"/>
      <c r="RW1085" s="61"/>
      <c r="RX1085" s="61"/>
      <c r="RY1085" s="61"/>
      <c r="RZ1085" s="61"/>
      <c r="SA1085" s="61"/>
      <c r="SB1085" s="61"/>
      <c r="SC1085" s="61"/>
      <c r="SD1085" s="61"/>
      <c r="SE1085" s="61"/>
      <c r="SF1085" s="61"/>
      <c r="SG1085" s="61"/>
      <c r="SH1085" s="61"/>
      <c r="SI1085" s="61"/>
      <c r="SJ1085" s="61"/>
      <c r="SK1085" s="61"/>
      <c r="SL1085" s="61"/>
      <c r="SM1085" s="61"/>
      <c r="SN1085" s="61"/>
      <c r="SO1085" s="61"/>
      <c r="SP1085" s="61"/>
      <c r="SQ1085" s="61"/>
      <c r="SR1085" s="61"/>
      <c r="SS1085" s="61"/>
      <c r="ST1085" s="61"/>
      <c r="SU1085" s="61"/>
      <c r="SV1085" s="61"/>
      <c r="SW1085" s="61"/>
      <c r="SX1085" s="61"/>
      <c r="SY1085" s="61"/>
      <c r="SZ1085" s="61"/>
      <c r="TA1085" s="61"/>
      <c r="TB1085" s="61"/>
      <c r="TC1085" s="61"/>
      <c r="TD1085" s="61"/>
      <c r="TE1085" s="61"/>
      <c r="TF1085" s="61"/>
      <c r="TG1085" s="61"/>
      <c r="TH1085" s="61"/>
      <c r="TI1085" s="61"/>
      <c r="TJ1085" s="61"/>
      <c r="TK1085" s="61"/>
      <c r="TL1085" s="61"/>
      <c r="TM1085" s="61"/>
      <c r="TN1085" s="61"/>
      <c r="TO1085" s="61"/>
      <c r="TP1085" s="61"/>
      <c r="TQ1085" s="61"/>
      <c r="TR1085" s="61"/>
      <c r="TS1085" s="61"/>
      <c r="TT1085" s="61"/>
      <c r="TU1085" s="61"/>
      <c r="TV1085" s="61"/>
      <c r="TW1085" s="61"/>
      <c r="TX1085" s="61"/>
      <c r="TY1085" s="61"/>
      <c r="TZ1085" s="61"/>
      <c r="UA1085" s="61"/>
      <c r="UB1085" s="61"/>
      <c r="UC1085" s="61"/>
      <c r="UD1085" s="61"/>
      <c r="UE1085" s="61"/>
      <c r="UF1085" s="61"/>
      <c r="UG1085" s="61"/>
      <c r="UH1085" s="61"/>
      <c r="UI1085" s="61"/>
      <c r="UJ1085" s="61"/>
      <c r="UK1085" s="61"/>
      <c r="UL1085" s="61"/>
      <c r="UM1085" s="61"/>
      <c r="UN1085" s="61"/>
      <c r="UO1085" s="61"/>
      <c r="UP1085" s="61"/>
      <c r="UQ1085" s="61"/>
      <c r="UR1085" s="61"/>
      <c r="US1085" s="61"/>
      <c r="UT1085" s="61"/>
      <c r="UU1085" s="61"/>
      <c r="UV1085" s="61"/>
      <c r="UW1085" s="61"/>
      <c r="UX1085" s="61"/>
      <c r="UY1085" s="61"/>
      <c r="UZ1085" s="61"/>
      <c r="VA1085" s="61"/>
      <c r="VB1085" s="61"/>
      <c r="VC1085" s="61"/>
      <c r="VD1085" s="61"/>
      <c r="VE1085" s="61"/>
      <c r="VF1085" s="61"/>
      <c r="VG1085" s="61"/>
      <c r="VH1085" s="61"/>
      <c r="VI1085" s="61"/>
      <c r="VJ1085" s="61"/>
      <c r="VK1085" s="61"/>
      <c r="VL1085" s="61"/>
      <c r="VM1085" s="61"/>
      <c r="VN1085" s="61"/>
      <c r="VO1085" s="61"/>
      <c r="VP1085" s="61"/>
      <c r="VQ1085" s="61"/>
      <c r="VR1085" s="61"/>
      <c r="VS1085" s="61"/>
      <c r="VT1085" s="61"/>
      <c r="VU1085" s="61"/>
      <c r="VV1085" s="61"/>
      <c r="VW1085" s="61"/>
      <c r="VX1085" s="61"/>
      <c r="VY1085" s="61"/>
      <c r="VZ1085" s="61"/>
      <c r="WA1085" s="61"/>
      <c r="WB1085" s="61"/>
      <c r="WC1085" s="61"/>
      <c r="WD1085" s="61"/>
      <c r="WE1085" s="61"/>
      <c r="WF1085" s="61"/>
      <c r="WG1085" s="61"/>
      <c r="WH1085" s="61"/>
      <c r="WI1085" s="61"/>
      <c r="WJ1085" s="61"/>
      <c r="WK1085" s="61"/>
      <c r="WL1085" s="61"/>
      <c r="WM1085" s="61"/>
      <c r="WN1085" s="61"/>
      <c r="WO1085" s="61"/>
      <c r="WP1085" s="61"/>
      <c r="WQ1085" s="61"/>
      <c r="WR1085" s="61"/>
      <c r="WS1085" s="61"/>
      <c r="WT1085" s="61"/>
      <c r="WU1085" s="61"/>
      <c r="WV1085" s="61"/>
      <c r="WW1085" s="61"/>
      <c r="WX1085" s="61"/>
      <c r="WY1085" s="61"/>
      <c r="WZ1085" s="61"/>
      <c r="XA1085" s="61"/>
      <c r="XB1085" s="61"/>
      <c r="XC1085" s="61"/>
      <c r="XD1085" s="61"/>
      <c r="XE1085" s="61"/>
      <c r="XF1085" s="61"/>
      <c r="XG1085" s="61"/>
      <c r="XH1085" s="61"/>
      <c r="XI1085" s="61"/>
      <c r="XJ1085" s="61"/>
      <c r="XK1085" s="61"/>
      <c r="XL1085" s="61"/>
      <c r="XM1085" s="61"/>
      <c r="XN1085" s="61"/>
      <c r="XO1085" s="61"/>
      <c r="XP1085" s="61"/>
      <c r="XQ1085" s="61"/>
      <c r="XR1085" s="61"/>
      <c r="XS1085" s="61"/>
      <c r="XT1085" s="61"/>
      <c r="XU1085" s="61"/>
      <c r="XV1085" s="61"/>
      <c r="XW1085" s="61"/>
      <c r="XX1085" s="61"/>
      <c r="XY1085" s="61"/>
      <c r="XZ1085" s="61"/>
      <c r="YA1085" s="61"/>
      <c r="YB1085" s="61"/>
      <c r="YC1085" s="61"/>
      <c r="YD1085" s="61"/>
      <c r="YE1085" s="61"/>
      <c r="YF1085" s="61"/>
      <c r="YG1085" s="61"/>
      <c r="YH1085" s="61"/>
      <c r="YI1085" s="61"/>
      <c r="YJ1085" s="61"/>
      <c r="YK1085" s="61"/>
      <c r="YL1085" s="61"/>
      <c r="YM1085" s="61"/>
      <c r="YN1085" s="61"/>
      <c r="YO1085" s="61"/>
      <c r="YP1085" s="61"/>
      <c r="YQ1085" s="61"/>
      <c r="YR1085" s="61"/>
      <c r="YS1085" s="61"/>
      <c r="YT1085" s="61"/>
      <c r="YU1085" s="61"/>
      <c r="YV1085" s="61"/>
      <c r="YW1085" s="61"/>
      <c r="YX1085" s="61"/>
      <c r="YY1085" s="61"/>
      <c r="YZ1085" s="61"/>
      <c r="ZA1085" s="61"/>
      <c r="ZB1085" s="61"/>
      <c r="ZC1085" s="61"/>
      <c r="ZD1085" s="61"/>
      <c r="ZE1085" s="61"/>
      <c r="ZF1085" s="61"/>
      <c r="ZG1085" s="61"/>
      <c r="ZH1085" s="61"/>
      <c r="ZI1085" s="61"/>
      <c r="ZJ1085" s="61"/>
      <c r="ZK1085" s="61"/>
      <c r="ZL1085" s="61"/>
      <c r="ZM1085" s="61"/>
      <c r="ZN1085" s="61"/>
      <c r="ZO1085" s="61"/>
      <c r="ZP1085" s="61"/>
      <c r="ZQ1085" s="61"/>
      <c r="ZR1085" s="61"/>
      <c r="ZS1085" s="61"/>
      <c r="ZT1085" s="61"/>
      <c r="ZU1085" s="61"/>
      <c r="ZV1085" s="61"/>
      <c r="ZW1085" s="61"/>
      <c r="ZX1085" s="61"/>
      <c r="ZY1085" s="61"/>
      <c r="ZZ1085" s="61"/>
      <c r="AAA1085" s="61"/>
      <c r="AAB1085" s="61"/>
      <c r="AAC1085" s="61"/>
      <c r="AAD1085" s="61"/>
      <c r="AAE1085" s="61"/>
      <c r="AAF1085" s="61"/>
      <c r="AAG1085" s="61"/>
      <c r="AAH1085" s="61"/>
      <c r="AAI1085" s="61"/>
      <c r="AAJ1085" s="61"/>
      <c r="AAK1085" s="61"/>
      <c r="AAL1085" s="61"/>
      <c r="AAM1085" s="61"/>
      <c r="AAN1085" s="61"/>
      <c r="AAO1085" s="61"/>
      <c r="AAP1085" s="61"/>
      <c r="AAQ1085" s="61"/>
      <c r="AAR1085" s="61"/>
      <c r="AAS1085" s="61"/>
      <c r="AAT1085" s="61"/>
      <c r="AAU1085" s="61"/>
      <c r="AAV1085" s="61"/>
      <c r="AAW1085" s="61"/>
      <c r="AAX1085" s="61"/>
      <c r="AAY1085" s="61"/>
      <c r="AAZ1085" s="61"/>
      <c r="ABA1085" s="61"/>
      <c r="ABB1085" s="61"/>
      <c r="ABC1085" s="61"/>
      <c r="ABD1085" s="61"/>
      <c r="ABE1085" s="61"/>
      <c r="ABF1085" s="61"/>
      <c r="ABG1085" s="61"/>
      <c r="ABH1085" s="61"/>
      <c r="ABI1085" s="61"/>
      <c r="ABJ1085" s="61"/>
      <c r="ABK1085" s="61"/>
      <c r="ABL1085" s="61"/>
      <c r="ABM1085" s="61"/>
      <c r="ABN1085" s="61"/>
      <c r="ABO1085" s="61"/>
      <c r="ABP1085" s="61"/>
      <c r="ABQ1085" s="61"/>
      <c r="ABR1085" s="61"/>
      <c r="ABS1085" s="61"/>
      <c r="ABT1085" s="61"/>
      <c r="ABU1085" s="61"/>
      <c r="ABV1085" s="61"/>
      <c r="ABW1085" s="61"/>
      <c r="ABX1085" s="61"/>
      <c r="ABY1085" s="61"/>
      <c r="ABZ1085" s="61"/>
      <c r="ACA1085" s="61"/>
      <c r="ACB1085" s="61"/>
      <c r="ACC1085" s="61"/>
      <c r="ACD1085" s="61"/>
      <c r="ACE1085" s="61"/>
      <c r="ACF1085" s="61"/>
      <c r="ACG1085" s="61"/>
      <c r="ACH1085" s="61"/>
      <c r="ACI1085" s="61"/>
      <c r="ACJ1085" s="61"/>
      <c r="ACK1085" s="61"/>
      <c r="ACL1085" s="61"/>
      <c r="ACM1085" s="61"/>
      <c r="ACN1085" s="61"/>
      <c r="ACO1085" s="61"/>
      <c r="ACP1085" s="61"/>
      <c r="ACQ1085" s="61"/>
      <c r="ACR1085" s="61"/>
      <c r="ACS1085" s="61"/>
      <c r="ACT1085" s="61"/>
      <c r="ACU1085" s="61"/>
      <c r="ACV1085" s="61"/>
      <c r="ACW1085" s="61"/>
      <c r="ACX1085" s="61"/>
      <c r="ACY1085" s="61"/>
      <c r="ACZ1085" s="61"/>
      <c r="ADA1085" s="61"/>
      <c r="ADB1085" s="61"/>
      <c r="ADC1085" s="61"/>
      <c r="ADD1085" s="61"/>
      <c r="ADE1085" s="61"/>
      <c r="ADF1085" s="61"/>
      <c r="ADG1085" s="61"/>
      <c r="ADH1085" s="61"/>
      <c r="ADI1085" s="61"/>
      <c r="ADJ1085" s="61"/>
      <c r="ADK1085" s="61"/>
      <c r="ADL1085" s="61"/>
      <c r="ADM1085" s="61"/>
      <c r="ADN1085" s="61"/>
      <c r="ADO1085" s="61"/>
      <c r="ADP1085" s="61"/>
      <c r="ADQ1085" s="61"/>
      <c r="ADR1085" s="61"/>
      <c r="ADS1085" s="61"/>
      <c r="ADT1085" s="61"/>
      <c r="ADU1085" s="61"/>
      <c r="ADV1085" s="61"/>
      <c r="ADW1085" s="61"/>
      <c r="ADX1085" s="61"/>
      <c r="ADY1085" s="61"/>
      <c r="ADZ1085" s="61"/>
      <c r="AEA1085" s="61"/>
      <c r="AEB1085" s="61"/>
      <c r="AEC1085" s="61"/>
      <c r="AED1085" s="61"/>
      <c r="AEE1085" s="61"/>
      <c r="AEF1085" s="61"/>
      <c r="AEG1085" s="61"/>
      <c r="AEH1085" s="61"/>
      <c r="AEI1085" s="61"/>
      <c r="AEJ1085" s="61"/>
      <c r="AEK1085" s="61"/>
      <c r="AEL1085" s="61"/>
      <c r="AEM1085" s="61"/>
      <c r="AEN1085" s="61"/>
      <c r="AEO1085" s="61"/>
      <c r="AEP1085" s="61"/>
      <c r="AEQ1085" s="61"/>
      <c r="AER1085" s="61"/>
      <c r="AES1085" s="61"/>
      <c r="AET1085" s="61"/>
      <c r="AEU1085" s="61"/>
      <c r="AEV1085" s="61"/>
      <c r="AEW1085" s="61"/>
      <c r="AEX1085" s="61"/>
      <c r="AEY1085" s="61"/>
      <c r="AEZ1085" s="61"/>
      <c r="AFA1085" s="61"/>
      <c r="AFB1085" s="61"/>
      <c r="AFC1085" s="61"/>
      <c r="AFD1085" s="61"/>
      <c r="AFE1085" s="61"/>
      <c r="AFF1085" s="61"/>
      <c r="AFG1085" s="61"/>
      <c r="AFH1085" s="61"/>
      <c r="AFI1085" s="61"/>
      <c r="AFJ1085" s="61"/>
      <c r="AFK1085" s="61"/>
      <c r="AFL1085" s="61"/>
      <c r="AFM1085" s="61"/>
      <c r="AFN1085" s="61"/>
      <c r="AFO1085" s="61"/>
      <c r="AFP1085" s="61"/>
      <c r="AFQ1085" s="61"/>
      <c r="AFR1085" s="61"/>
      <c r="AFS1085" s="61"/>
      <c r="AFT1085" s="61"/>
      <c r="AFU1085" s="61"/>
      <c r="AFV1085" s="61"/>
      <c r="AFW1085" s="61"/>
      <c r="AFX1085" s="61"/>
      <c r="AFY1085" s="61"/>
      <c r="AFZ1085" s="61"/>
      <c r="AGA1085" s="61"/>
      <c r="AGB1085" s="61"/>
      <c r="AGC1085" s="61"/>
      <c r="AGD1085" s="61"/>
      <c r="AGE1085" s="61"/>
      <c r="AGF1085" s="61"/>
      <c r="AGG1085" s="61"/>
      <c r="AGH1085" s="61"/>
      <c r="AGI1085" s="61"/>
      <c r="AGJ1085" s="61"/>
      <c r="AGK1085" s="61"/>
      <c r="AGL1085" s="61"/>
      <c r="AGM1085" s="61"/>
      <c r="AGN1085" s="61"/>
      <c r="AGO1085" s="61"/>
      <c r="AGP1085" s="61"/>
      <c r="AGQ1085" s="61"/>
      <c r="AGR1085" s="61"/>
      <c r="AGS1085" s="61"/>
      <c r="AGT1085" s="61"/>
      <c r="AGU1085" s="61"/>
      <c r="AGV1085" s="61"/>
      <c r="AGW1085" s="61"/>
      <c r="AGX1085" s="61"/>
      <c r="AGY1085" s="61"/>
      <c r="AGZ1085" s="61"/>
      <c r="AHA1085" s="61"/>
      <c r="AHB1085" s="61"/>
      <c r="AHC1085" s="61"/>
      <c r="AHD1085" s="61"/>
      <c r="AHE1085" s="61"/>
      <c r="AHF1085" s="61"/>
      <c r="AHG1085" s="61"/>
      <c r="AHH1085" s="61"/>
      <c r="AHI1085" s="61"/>
      <c r="AHJ1085" s="61"/>
      <c r="AHK1085" s="61"/>
      <c r="AHL1085" s="61"/>
      <c r="AHM1085" s="61"/>
      <c r="AHN1085" s="61"/>
      <c r="AHO1085" s="61"/>
      <c r="AHP1085" s="61"/>
      <c r="AHQ1085" s="61"/>
      <c r="AHR1085" s="61"/>
      <c r="AHS1085" s="61"/>
      <c r="AHT1085" s="61"/>
      <c r="AHU1085" s="61"/>
      <c r="AHV1085" s="61"/>
      <c r="AHW1085" s="61"/>
      <c r="AHX1085" s="61"/>
      <c r="AHY1085" s="61"/>
      <c r="AHZ1085" s="61"/>
      <c r="AIA1085" s="61"/>
      <c r="AIB1085" s="61"/>
      <c r="AIC1085" s="61"/>
      <c r="AID1085" s="61"/>
      <c r="AIE1085" s="61"/>
      <c r="AIF1085" s="61"/>
      <c r="AIG1085" s="61"/>
      <c r="AIH1085" s="61"/>
      <c r="AII1085" s="61"/>
      <c r="AIJ1085" s="61"/>
      <c r="AIK1085" s="61"/>
      <c r="AIL1085" s="61"/>
      <c r="AIM1085" s="61"/>
      <c r="AIN1085" s="61"/>
      <c r="AIO1085" s="61"/>
      <c r="AIP1085" s="61"/>
      <c r="AIQ1085" s="61"/>
      <c r="AIR1085" s="61"/>
      <c r="AIS1085" s="61"/>
      <c r="AIT1085" s="61"/>
      <c r="AIU1085" s="61"/>
      <c r="AIV1085" s="61"/>
      <c r="AIW1085" s="61"/>
      <c r="AIX1085" s="61"/>
      <c r="AIY1085" s="61"/>
      <c r="AIZ1085" s="61"/>
      <c r="AJA1085" s="61"/>
      <c r="AJB1085" s="61"/>
      <c r="AJC1085" s="61"/>
      <c r="AJD1085" s="61"/>
      <c r="AJE1085" s="61"/>
      <c r="AJF1085" s="61"/>
      <c r="AJG1085" s="61"/>
      <c r="AJH1085" s="61"/>
      <c r="AJI1085" s="61"/>
      <c r="AJJ1085" s="61"/>
      <c r="AJK1085" s="61"/>
      <c r="AJL1085" s="61"/>
      <c r="AJM1085" s="61"/>
      <c r="AJN1085" s="61"/>
      <c r="AJO1085" s="61"/>
      <c r="AJP1085" s="61"/>
      <c r="AJQ1085" s="61"/>
      <c r="AJR1085" s="61"/>
      <c r="AJS1085" s="61"/>
      <c r="AJT1085" s="61"/>
      <c r="AJU1085" s="61"/>
      <c r="AJV1085" s="61"/>
      <c r="AJW1085" s="61"/>
      <c r="AJX1085" s="61"/>
      <c r="AJY1085" s="61"/>
      <c r="AJZ1085" s="61"/>
      <c r="AKA1085" s="61"/>
      <c r="AKB1085" s="61"/>
      <c r="AKC1085" s="61"/>
      <c r="AKD1085" s="61"/>
      <c r="AKE1085" s="61"/>
      <c r="AKF1085" s="61"/>
      <c r="AKG1085" s="61"/>
      <c r="AKH1085" s="61"/>
      <c r="AKI1085" s="61"/>
      <c r="AKJ1085" s="61"/>
      <c r="AKK1085" s="61"/>
      <c r="AKL1085" s="61"/>
      <c r="AKM1085" s="61"/>
      <c r="AKN1085" s="61"/>
      <c r="AKO1085" s="61"/>
      <c r="AKP1085" s="61"/>
      <c r="AKQ1085" s="61"/>
      <c r="AKR1085" s="61"/>
      <c r="AKS1085" s="61"/>
      <c r="AKT1085" s="61"/>
      <c r="AKU1085" s="61"/>
      <c r="AKV1085" s="61"/>
      <c r="AKW1085" s="61"/>
      <c r="AKX1085" s="61"/>
      <c r="AKY1085" s="61"/>
      <c r="AKZ1085" s="61"/>
      <c r="ALA1085" s="61"/>
      <c r="ALB1085" s="61"/>
      <c r="ALC1085" s="61"/>
      <c r="ALD1085" s="61"/>
      <c r="ALE1085" s="61"/>
      <c r="ALF1085" s="61"/>
      <c r="ALG1085" s="61"/>
      <c r="ALH1085" s="61"/>
      <c r="ALI1085" s="61"/>
      <c r="ALJ1085" s="61"/>
      <c r="ALK1085" s="61"/>
      <c r="ALL1085" s="61"/>
      <c r="ALM1085" s="61"/>
      <c r="ALN1085" s="61"/>
      <c r="ALO1085" s="61"/>
      <c r="ALP1085" s="61"/>
      <c r="ALQ1085" s="61"/>
      <c r="ALR1085" s="61"/>
      <c r="ALS1085" s="61"/>
      <c r="ALT1085" s="61"/>
      <c r="ALU1085" s="61"/>
      <c r="ALV1085" s="61"/>
      <c r="ALW1085" s="61"/>
      <c r="ALX1085" s="61"/>
      <c r="ALY1085" s="61"/>
      <c r="ALZ1085" s="61"/>
      <c r="AMA1085" s="61"/>
      <c r="AMB1085" s="61"/>
      <c r="AMC1085" s="61"/>
      <c r="AMD1085" s="61"/>
      <c r="AME1085" s="61"/>
      <c r="AMF1085" s="61"/>
      <c r="AMG1085" s="61"/>
      <c r="AMH1085" s="61"/>
      <c r="AMI1085" s="61"/>
      <c r="AMJ1085" s="61"/>
      <c r="AMK1085" s="61"/>
    </row>
    <row r="1086" spans="1:1025" customFormat="1" ht="45">
      <c r="A1086" s="11">
        <v>1083</v>
      </c>
      <c r="B1086" s="63" t="s">
        <v>28</v>
      </c>
      <c r="C1086" s="63" t="s">
        <v>3722</v>
      </c>
      <c r="D1086" s="12" t="s">
        <v>3723</v>
      </c>
      <c r="E1086" s="12" t="s">
        <v>3741</v>
      </c>
      <c r="F1086" s="12" t="s">
        <v>959</v>
      </c>
      <c r="G1086" s="12" t="s">
        <v>1077</v>
      </c>
      <c r="H1086" s="12" t="s">
        <v>3904</v>
      </c>
      <c r="I1086" s="11"/>
      <c r="J1086" s="12"/>
      <c r="K1086" s="12" t="s">
        <v>3742</v>
      </c>
      <c r="L1086" s="12"/>
      <c r="M1086" s="15"/>
      <c r="O1086" s="61"/>
      <c r="P1086" s="61"/>
      <c r="Q1086" s="61"/>
      <c r="R1086" s="61"/>
      <c r="S1086" s="61"/>
      <c r="T1086" s="61"/>
      <c r="U1086" s="61"/>
      <c r="V1086" s="61"/>
      <c r="W1086" s="61"/>
      <c r="X1086" s="61"/>
      <c r="Y1086" s="61"/>
      <c r="Z1086" s="61"/>
      <c r="AA1086" s="61"/>
      <c r="AB1086" s="61"/>
      <c r="AC1086" s="61"/>
      <c r="AD1086" s="61"/>
      <c r="AE1086" s="61"/>
      <c r="AF1086" s="61"/>
      <c r="AG1086" s="61"/>
      <c r="AH1086" s="61"/>
      <c r="AI1086" s="61"/>
      <c r="AJ1086" s="61"/>
      <c r="AK1086" s="61"/>
      <c r="AL1086" s="61"/>
      <c r="AM1086" s="61"/>
      <c r="AN1086" s="61"/>
      <c r="AO1086" s="61"/>
      <c r="AP1086" s="61"/>
      <c r="AQ1086" s="61"/>
      <c r="AR1086" s="61"/>
      <c r="AS1086" s="61"/>
      <c r="AT1086" s="61"/>
      <c r="AU1086" s="61"/>
      <c r="AV1086" s="61"/>
      <c r="AW1086" s="61"/>
      <c r="AX1086" s="61"/>
      <c r="AY1086" s="61"/>
      <c r="AZ1086" s="61"/>
      <c r="BA1086" s="61"/>
      <c r="BB1086" s="61"/>
      <c r="BC1086" s="61"/>
      <c r="BD1086" s="61"/>
      <c r="BE1086" s="61"/>
      <c r="BF1086" s="61"/>
      <c r="BG1086" s="61"/>
      <c r="BH1086" s="61"/>
      <c r="BI1086" s="61"/>
      <c r="BJ1086" s="61"/>
      <c r="BK1086" s="61"/>
      <c r="BL1086" s="61"/>
      <c r="BM1086" s="61"/>
      <c r="BN1086" s="61"/>
      <c r="BO1086" s="61"/>
      <c r="BP1086" s="61"/>
      <c r="BQ1086" s="61"/>
      <c r="BR1086" s="61"/>
      <c r="BS1086" s="61"/>
      <c r="BT1086" s="61"/>
      <c r="BU1086" s="61"/>
      <c r="BV1086" s="61"/>
      <c r="BW1086" s="61"/>
      <c r="BX1086" s="61"/>
      <c r="BY1086" s="61"/>
      <c r="BZ1086" s="61"/>
      <c r="CA1086" s="61"/>
      <c r="CB1086" s="61"/>
      <c r="CC1086" s="61"/>
      <c r="CD1086" s="61"/>
      <c r="CE1086" s="61"/>
      <c r="CF1086" s="61"/>
      <c r="CG1086" s="61"/>
      <c r="CH1086" s="61"/>
      <c r="CI1086" s="61"/>
      <c r="CJ1086" s="61"/>
      <c r="CK1086" s="61"/>
      <c r="CL1086" s="61"/>
      <c r="CM1086" s="61"/>
      <c r="CN1086" s="61"/>
      <c r="CO1086" s="61"/>
      <c r="CP1086" s="61"/>
      <c r="CQ1086" s="61"/>
      <c r="CR1086" s="61"/>
      <c r="CS1086" s="61"/>
      <c r="CT1086" s="61"/>
      <c r="CU1086" s="61"/>
      <c r="CV1086" s="61"/>
      <c r="CW1086" s="61"/>
      <c r="CX1086" s="61"/>
      <c r="CY1086" s="61"/>
      <c r="CZ1086" s="61"/>
      <c r="DA1086" s="61"/>
      <c r="DB1086" s="61"/>
      <c r="DC1086" s="61"/>
      <c r="DD1086" s="61"/>
      <c r="DE1086" s="61"/>
      <c r="DF1086" s="61"/>
      <c r="DG1086" s="61"/>
      <c r="DH1086" s="61"/>
      <c r="DI1086" s="61"/>
      <c r="DJ1086" s="61"/>
      <c r="DK1086" s="61"/>
      <c r="DL1086" s="61"/>
      <c r="DM1086" s="61"/>
      <c r="DN1086" s="61"/>
      <c r="DO1086" s="61"/>
      <c r="DP1086" s="61"/>
      <c r="DQ1086" s="61"/>
      <c r="DR1086" s="61"/>
      <c r="DS1086" s="61"/>
      <c r="DT1086" s="61"/>
      <c r="DU1086" s="61"/>
      <c r="DV1086" s="61"/>
      <c r="DW1086" s="61"/>
      <c r="DX1086" s="61"/>
      <c r="DY1086" s="61"/>
      <c r="DZ1086" s="61"/>
      <c r="EA1086" s="61"/>
      <c r="EB1086" s="61"/>
      <c r="EC1086" s="61"/>
      <c r="ED1086" s="61"/>
      <c r="EE1086" s="61"/>
      <c r="EF1086" s="61"/>
      <c r="EG1086" s="61"/>
      <c r="EH1086" s="61"/>
      <c r="EI1086" s="61"/>
      <c r="EJ1086" s="61"/>
      <c r="EK1086" s="61"/>
      <c r="EL1086" s="61"/>
      <c r="EM1086" s="61"/>
      <c r="EN1086" s="61"/>
      <c r="EO1086" s="61"/>
      <c r="EP1086" s="61"/>
      <c r="EQ1086" s="61"/>
      <c r="ER1086" s="61"/>
      <c r="ES1086" s="61"/>
      <c r="ET1086" s="61"/>
      <c r="EU1086" s="61"/>
      <c r="EV1086" s="61"/>
      <c r="EW1086" s="61"/>
      <c r="EX1086" s="61"/>
      <c r="EY1086" s="61"/>
      <c r="EZ1086" s="61"/>
      <c r="FA1086" s="61"/>
      <c r="FB1086" s="61"/>
      <c r="FC1086" s="61"/>
      <c r="FD1086" s="61"/>
      <c r="FE1086" s="61"/>
      <c r="FF1086" s="61"/>
      <c r="FG1086" s="61"/>
      <c r="FH1086" s="61"/>
      <c r="FI1086" s="61"/>
      <c r="FJ1086" s="61"/>
      <c r="FK1086" s="61"/>
      <c r="FL1086" s="61"/>
      <c r="FM1086" s="61"/>
      <c r="FN1086" s="61"/>
      <c r="FO1086" s="61"/>
      <c r="FP1086" s="61"/>
      <c r="FQ1086" s="61"/>
      <c r="FR1086" s="61"/>
      <c r="FS1086" s="61"/>
      <c r="FT1086" s="61"/>
      <c r="FU1086" s="61"/>
      <c r="FV1086" s="61"/>
      <c r="FW1086" s="61"/>
      <c r="FX1086" s="61"/>
      <c r="FY1086" s="61"/>
      <c r="FZ1086" s="61"/>
      <c r="GA1086" s="61"/>
      <c r="GB1086" s="61"/>
      <c r="GC1086" s="61"/>
      <c r="GD1086" s="61"/>
      <c r="GE1086" s="61"/>
      <c r="GF1086" s="61"/>
      <c r="GG1086" s="61"/>
      <c r="GH1086" s="61"/>
      <c r="GI1086" s="61"/>
      <c r="GJ1086" s="61"/>
      <c r="GK1086" s="61"/>
      <c r="GL1086" s="61"/>
      <c r="GM1086" s="61"/>
      <c r="GN1086" s="61"/>
      <c r="GO1086" s="61"/>
      <c r="GP1086" s="61"/>
      <c r="GQ1086" s="61"/>
      <c r="GR1086" s="61"/>
      <c r="GS1086" s="61"/>
      <c r="GT1086" s="61"/>
      <c r="GU1086" s="61"/>
      <c r="GV1086" s="61"/>
      <c r="GW1086" s="61"/>
      <c r="GX1086" s="61"/>
      <c r="GY1086" s="61"/>
      <c r="GZ1086" s="61"/>
      <c r="HA1086" s="61"/>
      <c r="HB1086" s="61"/>
      <c r="HC1086" s="61"/>
      <c r="HD1086" s="61"/>
      <c r="HE1086" s="61"/>
      <c r="HF1086" s="61"/>
      <c r="HG1086" s="61"/>
      <c r="HH1086" s="61"/>
      <c r="HI1086" s="61"/>
      <c r="HJ1086" s="61"/>
      <c r="HK1086" s="61"/>
      <c r="HL1086" s="61"/>
      <c r="HM1086" s="61"/>
      <c r="HN1086" s="61"/>
      <c r="HO1086" s="61"/>
      <c r="HP1086" s="61"/>
      <c r="HQ1086" s="61"/>
      <c r="HR1086" s="61"/>
      <c r="HS1086" s="61"/>
      <c r="HT1086" s="61"/>
      <c r="HU1086" s="61"/>
      <c r="HV1086" s="61"/>
      <c r="HW1086" s="61"/>
      <c r="HX1086" s="61"/>
      <c r="HY1086" s="61"/>
      <c r="HZ1086" s="61"/>
      <c r="IA1086" s="61"/>
      <c r="IB1086" s="61"/>
      <c r="IC1086" s="61"/>
      <c r="ID1086" s="61"/>
      <c r="IE1086" s="61"/>
      <c r="IF1086" s="61"/>
      <c r="IG1086" s="61"/>
      <c r="IH1086" s="61"/>
      <c r="II1086" s="61"/>
      <c r="IJ1086" s="61"/>
      <c r="IK1086" s="61"/>
      <c r="IL1086" s="61"/>
      <c r="IM1086" s="61"/>
      <c r="IN1086" s="61"/>
      <c r="IO1086" s="61"/>
      <c r="IP1086" s="61"/>
      <c r="IQ1086" s="61"/>
      <c r="IR1086" s="61"/>
      <c r="IS1086" s="61"/>
      <c r="IT1086" s="61"/>
      <c r="IU1086" s="61"/>
      <c r="IV1086" s="61"/>
      <c r="IW1086" s="61"/>
      <c r="IX1086" s="61"/>
      <c r="IY1086" s="61"/>
      <c r="IZ1086" s="61"/>
      <c r="JA1086" s="61"/>
      <c r="JB1086" s="61"/>
      <c r="JC1086" s="61"/>
      <c r="JD1086" s="61"/>
      <c r="JE1086" s="61"/>
      <c r="JF1086" s="61"/>
      <c r="JG1086" s="61"/>
      <c r="JH1086" s="61"/>
      <c r="JI1086" s="61"/>
      <c r="JJ1086" s="61"/>
      <c r="JK1086" s="61"/>
      <c r="JL1086" s="61"/>
      <c r="JM1086" s="61"/>
      <c r="JN1086" s="61"/>
      <c r="JO1086" s="61"/>
      <c r="JP1086" s="61"/>
      <c r="JQ1086" s="61"/>
      <c r="JR1086" s="61"/>
      <c r="JS1086" s="61"/>
      <c r="JT1086" s="61"/>
      <c r="JU1086" s="61"/>
      <c r="JV1086" s="61"/>
      <c r="JW1086" s="61"/>
      <c r="JX1086" s="61"/>
      <c r="JY1086" s="61"/>
      <c r="JZ1086" s="61"/>
      <c r="KA1086" s="61"/>
      <c r="KB1086" s="61"/>
      <c r="KC1086" s="61"/>
      <c r="KD1086" s="61"/>
      <c r="KE1086" s="61"/>
      <c r="KF1086" s="61"/>
      <c r="KG1086" s="61"/>
      <c r="KH1086" s="61"/>
      <c r="KI1086" s="61"/>
      <c r="KJ1086" s="61"/>
      <c r="KK1086" s="61"/>
      <c r="KL1086" s="61"/>
      <c r="KM1086" s="61"/>
      <c r="KN1086" s="61"/>
      <c r="KO1086" s="61"/>
      <c r="KP1086" s="61"/>
      <c r="KQ1086" s="61"/>
      <c r="KR1086" s="61"/>
      <c r="KS1086" s="61"/>
      <c r="KT1086" s="61"/>
      <c r="KU1086" s="61"/>
      <c r="KV1086" s="61"/>
      <c r="KW1086" s="61"/>
      <c r="KX1086" s="61"/>
      <c r="KY1086" s="61"/>
      <c r="KZ1086" s="61"/>
      <c r="LA1086" s="61"/>
      <c r="LB1086" s="61"/>
      <c r="LC1086" s="61"/>
      <c r="LD1086" s="61"/>
      <c r="LE1086" s="61"/>
      <c r="LF1086" s="61"/>
      <c r="LG1086" s="61"/>
      <c r="LH1086" s="61"/>
      <c r="LI1086" s="61"/>
      <c r="LJ1086" s="61"/>
      <c r="LK1086" s="61"/>
      <c r="LL1086" s="61"/>
      <c r="LM1086" s="61"/>
      <c r="LN1086" s="61"/>
      <c r="LO1086" s="61"/>
      <c r="LP1086" s="61"/>
      <c r="LQ1086" s="61"/>
      <c r="LR1086" s="61"/>
      <c r="LS1086" s="61"/>
      <c r="LT1086" s="61"/>
      <c r="LU1086" s="61"/>
      <c r="LV1086" s="61"/>
      <c r="LW1086" s="61"/>
      <c r="LX1086" s="61"/>
      <c r="LY1086" s="61"/>
      <c r="LZ1086" s="61"/>
      <c r="MA1086" s="61"/>
      <c r="MB1086" s="61"/>
      <c r="MC1086" s="61"/>
      <c r="MD1086" s="61"/>
      <c r="ME1086" s="61"/>
      <c r="MF1086" s="61"/>
      <c r="MG1086" s="61"/>
      <c r="MH1086" s="61"/>
      <c r="MI1086" s="61"/>
      <c r="MJ1086" s="61"/>
      <c r="MK1086" s="61"/>
      <c r="ML1086" s="61"/>
      <c r="MM1086" s="61"/>
      <c r="MN1086" s="61"/>
      <c r="MO1086" s="61"/>
      <c r="MP1086" s="61"/>
      <c r="MQ1086" s="61"/>
      <c r="MR1086" s="61"/>
      <c r="MS1086" s="61"/>
      <c r="MT1086" s="61"/>
      <c r="MU1086" s="61"/>
      <c r="MV1086" s="61"/>
      <c r="MW1086" s="61"/>
      <c r="MX1086" s="61"/>
      <c r="MY1086" s="61"/>
      <c r="MZ1086" s="61"/>
      <c r="NA1086" s="61"/>
      <c r="NB1086" s="61"/>
      <c r="NC1086" s="61"/>
      <c r="ND1086" s="61"/>
      <c r="NE1086" s="61"/>
      <c r="NF1086" s="61"/>
      <c r="NG1086" s="61"/>
      <c r="NH1086" s="61"/>
      <c r="NI1086" s="61"/>
      <c r="NJ1086" s="61"/>
      <c r="NK1086" s="61"/>
      <c r="NL1086" s="61"/>
      <c r="NM1086" s="61"/>
      <c r="NN1086" s="61"/>
      <c r="NO1086" s="61"/>
      <c r="NP1086" s="61"/>
      <c r="NQ1086" s="61"/>
      <c r="NR1086" s="61"/>
      <c r="NS1086" s="61"/>
      <c r="NT1086" s="61"/>
      <c r="NU1086" s="61"/>
      <c r="NV1086" s="61"/>
      <c r="NW1086" s="61"/>
      <c r="NX1086" s="61"/>
      <c r="NY1086" s="61"/>
      <c r="NZ1086" s="61"/>
      <c r="OA1086" s="61"/>
      <c r="OB1086" s="61"/>
      <c r="OC1086" s="61"/>
      <c r="OD1086" s="61"/>
      <c r="OE1086" s="61"/>
      <c r="OF1086" s="61"/>
      <c r="OG1086" s="61"/>
      <c r="OH1086" s="61"/>
      <c r="OI1086" s="61"/>
      <c r="OJ1086" s="61"/>
      <c r="OK1086" s="61"/>
      <c r="OL1086" s="61"/>
      <c r="OM1086" s="61"/>
      <c r="ON1086" s="61"/>
      <c r="OO1086" s="61"/>
      <c r="OP1086" s="61"/>
      <c r="OQ1086" s="61"/>
      <c r="OR1086" s="61"/>
      <c r="OS1086" s="61"/>
      <c r="OT1086" s="61"/>
      <c r="OU1086" s="61"/>
      <c r="OV1086" s="61"/>
      <c r="OW1086" s="61"/>
      <c r="OX1086" s="61"/>
      <c r="OY1086" s="61"/>
      <c r="OZ1086" s="61"/>
      <c r="PA1086" s="61"/>
      <c r="PB1086" s="61"/>
      <c r="PC1086" s="61"/>
      <c r="PD1086" s="61"/>
      <c r="PE1086" s="61"/>
      <c r="PF1086" s="61"/>
      <c r="PG1086" s="61"/>
      <c r="PH1086" s="61"/>
      <c r="PI1086" s="61"/>
      <c r="PJ1086" s="61"/>
      <c r="PK1086" s="61"/>
      <c r="PL1086" s="61"/>
      <c r="PM1086" s="61"/>
      <c r="PN1086" s="61"/>
      <c r="PO1086" s="61"/>
      <c r="PP1086" s="61"/>
      <c r="PQ1086" s="61"/>
      <c r="PR1086" s="61"/>
      <c r="PS1086" s="61"/>
      <c r="PT1086" s="61"/>
      <c r="PU1086" s="61"/>
      <c r="PV1086" s="61"/>
      <c r="PW1086" s="61"/>
      <c r="PX1086" s="61"/>
      <c r="PY1086" s="61"/>
      <c r="PZ1086" s="61"/>
      <c r="QA1086" s="61"/>
      <c r="QB1086" s="61"/>
      <c r="QC1086" s="61"/>
      <c r="QD1086" s="61"/>
      <c r="QE1086" s="61"/>
      <c r="QF1086" s="61"/>
      <c r="QG1086" s="61"/>
      <c r="QH1086" s="61"/>
      <c r="QI1086" s="61"/>
      <c r="QJ1086" s="61"/>
      <c r="QK1086" s="61"/>
      <c r="QL1086" s="61"/>
      <c r="QM1086" s="61"/>
      <c r="QN1086" s="61"/>
      <c r="QO1086" s="61"/>
      <c r="QP1086" s="61"/>
      <c r="QQ1086" s="61"/>
      <c r="QR1086" s="61"/>
      <c r="QS1086" s="61"/>
      <c r="QT1086" s="61"/>
      <c r="QU1086" s="61"/>
      <c r="QV1086" s="61"/>
      <c r="QW1086" s="61"/>
      <c r="QX1086" s="61"/>
      <c r="QY1086" s="61"/>
      <c r="QZ1086" s="61"/>
      <c r="RA1086" s="61"/>
      <c r="RB1086" s="61"/>
      <c r="RC1086" s="61"/>
      <c r="RD1086" s="61"/>
      <c r="RE1086" s="61"/>
      <c r="RF1086" s="61"/>
      <c r="RG1086" s="61"/>
      <c r="RH1086" s="61"/>
      <c r="RI1086" s="61"/>
      <c r="RJ1086" s="61"/>
      <c r="RK1086" s="61"/>
      <c r="RL1086" s="61"/>
      <c r="RM1086" s="61"/>
      <c r="RN1086" s="61"/>
      <c r="RO1086" s="61"/>
      <c r="RP1086" s="61"/>
      <c r="RQ1086" s="61"/>
      <c r="RR1086" s="61"/>
      <c r="RS1086" s="61"/>
      <c r="RT1086" s="61"/>
      <c r="RU1086" s="61"/>
      <c r="RV1086" s="61"/>
      <c r="RW1086" s="61"/>
      <c r="RX1086" s="61"/>
      <c r="RY1086" s="61"/>
      <c r="RZ1086" s="61"/>
      <c r="SA1086" s="61"/>
      <c r="SB1086" s="61"/>
      <c r="SC1086" s="61"/>
      <c r="SD1086" s="61"/>
      <c r="SE1086" s="61"/>
      <c r="SF1086" s="61"/>
      <c r="SG1086" s="61"/>
      <c r="SH1086" s="61"/>
      <c r="SI1086" s="61"/>
      <c r="SJ1086" s="61"/>
      <c r="SK1086" s="61"/>
      <c r="SL1086" s="61"/>
      <c r="SM1086" s="61"/>
      <c r="SN1086" s="61"/>
      <c r="SO1086" s="61"/>
      <c r="SP1086" s="61"/>
      <c r="SQ1086" s="61"/>
      <c r="SR1086" s="61"/>
      <c r="SS1086" s="61"/>
      <c r="ST1086" s="61"/>
      <c r="SU1086" s="61"/>
      <c r="SV1086" s="61"/>
      <c r="SW1086" s="61"/>
      <c r="SX1086" s="61"/>
      <c r="SY1086" s="61"/>
      <c r="SZ1086" s="61"/>
      <c r="TA1086" s="61"/>
      <c r="TB1086" s="61"/>
      <c r="TC1086" s="61"/>
      <c r="TD1086" s="61"/>
      <c r="TE1086" s="61"/>
      <c r="TF1086" s="61"/>
      <c r="TG1086" s="61"/>
      <c r="TH1086" s="61"/>
      <c r="TI1086" s="61"/>
      <c r="TJ1086" s="61"/>
      <c r="TK1086" s="61"/>
      <c r="TL1086" s="61"/>
      <c r="TM1086" s="61"/>
      <c r="TN1086" s="61"/>
      <c r="TO1086" s="61"/>
      <c r="TP1086" s="61"/>
      <c r="TQ1086" s="61"/>
      <c r="TR1086" s="61"/>
      <c r="TS1086" s="61"/>
      <c r="TT1086" s="61"/>
      <c r="TU1086" s="61"/>
      <c r="TV1086" s="61"/>
      <c r="TW1086" s="61"/>
      <c r="TX1086" s="61"/>
      <c r="TY1086" s="61"/>
      <c r="TZ1086" s="61"/>
      <c r="UA1086" s="61"/>
      <c r="UB1086" s="61"/>
      <c r="UC1086" s="61"/>
      <c r="UD1086" s="61"/>
      <c r="UE1086" s="61"/>
      <c r="UF1086" s="61"/>
      <c r="UG1086" s="61"/>
      <c r="UH1086" s="61"/>
      <c r="UI1086" s="61"/>
      <c r="UJ1086" s="61"/>
      <c r="UK1086" s="61"/>
      <c r="UL1086" s="61"/>
      <c r="UM1086" s="61"/>
      <c r="UN1086" s="61"/>
      <c r="UO1086" s="61"/>
      <c r="UP1086" s="61"/>
      <c r="UQ1086" s="61"/>
      <c r="UR1086" s="61"/>
      <c r="US1086" s="61"/>
      <c r="UT1086" s="61"/>
      <c r="UU1086" s="61"/>
      <c r="UV1086" s="61"/>
      <c r="UW1086" s="61"/>
      <c r="UX1086" s="61"/>
      <c r="UY1086" s="61"/>
      <c r="UZ1086" s="61"/>
      <c r="VA1086" s="61"/>
      <c r="VB1086" s="61"/>
      <c r="VC1086" s="61"/>
      <c r="VD1086" s="61"/>
      <c r="VE1086" s="61"/>
      <c r="VF1086" s="61"/>
      <c r="VG1086" s="61"/>
      <c r="VH1086" s="61"/>
      <c r="VI1086" s="61"/>
      <c r="VJ1086" s="61"/>
      <c r="VK1086" s="61"/>
      <c r="VL1086" s="61"/>
      <c r="VM1086" s="61"/>
      <c r="VN1086" s="61"/>
      <c r="VO1086" s="61"/>
      <c r="VP1086" s="61"/>
      <c r="VQ1086" s="61"/>
      <c r="VR1086" s="61"/>
      <c r="VS1086" s="61"/>
      <c r="VT1086" s="61"/>
      <c r="VU1086" s="61"/>
      <c r="VV1086" s="61"/>
      <c r="VW1086" s="61"/>
      <c r="VX1086" s="61"/>
      <c r="VY1086" s="61"/>
      <c r="VZ1086" s="61"/>
      <c r="WA1086" s="61"/>
      <c r="WB1086" s="61"/>
      <c r="WC1086" s="61"/>
      <c r="WD1086" s="61"/>
      <c r="WE1086" s="61"/>
      <c r="WF1086" s="61"/>
      <c r="WG1086" s="61"/>
      <c r="WH1086" s="61"/>
      <c r="WI1086" s="61"/>
      <c r="WJ1086" s="61"/>
      <c r="WK1086" s="61"/>
      <c r="WL1086" s="61"/>
      <c r="WM1086" s="61"/>
      <c r="WN1086" s="61"/>
      <c r="WO1086" s="61"/>
      <c r="WP1086" s="61"/>
      <c r="WQ1086" s="61"/>
      <c r="WR1086" s="61"/>
      <c r="WS1086" s="61"/>
      <c r="WT1086" s="61"/>
      <c r="WU1086" s="61"/>
      <c r="WV1086" s="61"/>
      <c r="WW1086" s="61"/>
      <c r="WX1086" s="61"/>
      <c r="WY1086" s="61"/>
      <c r="WZ1086" s="61"/>
      <c r="XA1086" s="61"/>
      <c r="XB1086" s="61"/>
      <c r="XC1086" s="61"/>
      <c r="XD1086" s="61"/>
      <c r="XE1086" s="61"/>
      <c r="XF1086" s="61"/>
      <c r="XG1086" s="61"/>
      <c r="XH1086" s="61"/>
      <c r="XI1086" s="61"/>
      <c r="XJ1086" s="61"/>
      <c r="XK1086" s="61"/>
      <c r="XL1086" s="61"/>
      <c r="XM1086" s="61"/>
      <c r="XN1086" s="61"/>
      <c r="XO1086" s="61"/>
      <c r="XP1086" s="61"/>
      <c r="XQ1086" s="61"/>
      <c r="XR1086" s="61"/>
      <c r="XS1086" s="61"/>
      <c r="XT1086" s="61"/>
      <c r="XU1086" s="61"/>
      <c r="XV1086" s="61"/>
      <c r="XW1086" s="61"/>
      <c r="XX1086" s="61"/>
      <c r="XY1086" s="61"/>
      <c r="XZ1086" s="61"/>
      <c r="YA1086" s="61"/>
      <c r="YB1086" s="61"/>
      <c r="YC1086" s="61"/>
      <c r="YD1086" s="61"/>
      <c r="YE1086" s="61"/>
      <c r="YF1086" s="61"/>
      <c r="YG1086" s="61"/>
      <c r="YH1086" s="61"/>
      <c r="YI1086" s="61"/>
      <c r="YJ1086" s="61"/>
      <c r="YK1086" s="61"/>
      <c r="YL1086" s="61"/>
      <c r="YM1086" s="61"/>
      <c r="YN1086" s="61"/>
      <c r="YO1086" s="61"/>
      <c r="YP1086" s="61"/>
      <c r="YQ1086" s="61"/>
      <c r="YR1086" s="61"/>
      <c r="YS1086" s="61"/>
      <c r="YT1086" s="61"/>
      <c r="YU1086" s="61"/>
      <c r="YV1086" s="61"/>
      <c r="YW1086" s="61"/>
      <c r="YX1086" s="61"/>
      <c r="YY1086" s="61"/>
      <c r="YZ1086" s="61"/>
      <c r="ZA1086" s="61"/>
      <c r="ZB1086" s="61"/>
      <c r="ZC1086" s="61"/>
      <c r="ZD1086" s="61"/>
      <c r="ZE1086" s="61"/>
      <c r="ZF1086" s="61"/>
      <c r="ZG1086" s="61"/>
      <c r="ZH1086" s="61"/>
      <c r="ZI1086" s="61"/>
      <c r="ZJ1086" s="61"/>
      <c r="ZK1086" s="61"/>
      <c r="ZL1086" s="61"/>
      <c r="ZM1086" s="61"/>
      <c r="ZN1086" s="61"/>
      <c r="ZO1086" s="61"/>
      <c r="ZP1086" s="61"/>
      <c r="ZQ1086" s="61"/>
      <c r="ZR1086" s="61"/>
      <c r="ZS1086" s="61"/>
      <c r="ZT1086" s="61"/>
      <c r="ZU1086" s="61"/>
      <c r="ZV1086" s="61"/>
      <c r="ZW1086" s="61"/>
      <c r="ZX1086" s="61"/>
      <c r="ZY1086" s="61"/>
      <c r="ZZ1086" s="61"/>
      <c r="AAA1086" s="61"/>
      <c r="AAB1086" s="61"/>
      <c r="AAC1086" s="61"/>
      <c r="AAD1086" s="61"/>
      <c r="AAE1086" s="61"/>
      <c r="AAF1086" s="61"/>
      <c r="AAG1086" s="61"/>
      <c r="AAH1086" s="61"/>
      <c r="AAI1086" s="61"/>
      <c r="AAJ1086" s="61"/>
      <c r="AAK1086" s="61"/>
      <c r="AAL1086" s="61"/>
      <c r="AAM1086" s="61"/>
      <c r="AAN1086" s="61"/>
      <c r="AAO1086" s="61"/>
      <c r="AAP1086" s="61"/>
      <c r="AAQ1086" s="61"/>
      <c r="AAR1086" s="61"/>
      <c r="AAS1086" s="61"/>
      <c r="AAT1086" s="61"/>
      <c r="AAU1086" s="61"/>
      <c r="AAV1086" s="61"/>
      <c r="AAW1086" s="61"/>
      <c r="AAX1086" s="61"/>
      <c r="AAY1086" s="61"/>
      <c r="AAZ1086" s="61"/>
      <c r="ABA1086" s="61"/>
      <c r="ABB1086" s="61"/>
      <c r="ABC1086" s="61"/>
      <c r="ABD1086" s="61"/>
      <c r="ABE1086" s="61"/>
      <c r="ABF1086" s="61"/>
      <c r="ABG1086" s="61"/>
      <c r="ABH1086" s="61"/>
      <c r="ABI1086" s="61"/>
      <c r="ABJ1086" s="61"/>
      <c r="ABK1086" s="61"/>
      <c r="ABL1086" s="61"/>
      <c r="ABM1086" s="61"/>
      <c r="ABN1086" s="61"/>
      <c r="ABO1086" s="61"/>
      <c r="ABP1086" s="61"/>
      <c r="ABQ1086" s="61"/>
      <c r="ABR1086" s="61"/>
      <c r="ABS1086" s="61"/>
      <c r="ABT1086" s="61"/>
      <c r="ABU1086" s="61"/>
      <c r="ABV1086" s="61"/>
      <c r="ABW1086" s="61"/>
      <c r="ABX1086" s="61"/>
      <c r="ABY1086" s="61"/>
      <c r="ABZ1086" s="61"/>
      <c r="ACA1086" s="61"/>
      <c r="ACB1086" s="61"/>
      <c r="ACC1086" s="61"/>
      <c r="ACD1086" s="61"/>
      <c r="ACE1086" s="61"/>
      <c r="ACF1086" s="61"/>
      <c r="ACG1086" s="61"/>
      <c r="ACH1086" s="61"/>
      <c r="ACI1086" s="61"/>
      <c r="ACJ1086" s="61"/>
      <c r="ACK1086" s="61"/>
      <c r="ACL1086" s="61"/>
      <c r="ACM1086" s="61"/>
      <c r="ACN1086" s="61"/>
      <c r="ACO1086" s="61"/>
      <c r="ACP1086" s="61"/>
      <c r="ACQ1086" s="61"/>
      <c r="ACR1086" s="61"/>
      <c r="ACS1086" s="61"/>
      <c r="ACT1086" s="61"/>
      <c r="ACU1086" s="61"/>
      <c r="ACV1086" s="61"/>
      <c r="ACW1086" s="61"/>
      <c r="ACX1086" s="61"/>
      <c r="ACY1086" s="61"/>
      <c r="ACZ1086" s="61"/>
      <c r="ADA1086" s="61"/>
      <c r="ADB1086" s="61"/>
      <c r="ADC1086" s="61"/>
      <c r="ADD1086" s="61"/>
      <c r="ADE1086" s="61"/>
      <c r="ADF1086" s="61"/>
      <c r="ADG1086" s="61"/>
      <c r="ADH1086" s="61"/>
      <c r="ADI1086" s="61"/>
      <c r="ADJ1086" s="61"/>
      <c r="ADK1086" s="61"/>
      <c r="ADL1086" s="61"/>
      <c r="ADM1086" s="61"/>
      <c r="ADN1086" s="61"/>
      <c r="ADO1086" s="61"/>
      <c r="ADP1086" s="61"/>
      <c r="ADQ1086" s="61"/>
      <c r="ADR1086" s="61"/>
      <c r="ADS1086" s="61"/>
      <c r="ADT1086" s="61"/>
      <c r="ADU1086" s="61"/>
      <c r="ADV1086" s="61"/>
      <c r="ADW1086" s="61"/>
      <c r="ADX1086" s="61"/>
      <c r="ADY1086" s="61"/>
      <c r="ADZ1086" s="61"/>
      <c r="AEA1086" s="61"/>
      <c r="AEB1086" s="61"/>
      <c r="AEC1086" s="61"/>
      <c r="AED1086" s="61"/>
      <c r="AEE1086" s="61"/>
      <c r="AEF1086" s="61"/>
      <c r="AEG1086" s="61"/>
      <c r="AEH1086" s="61"/>
      <c r="AEI1086" s="61"/>
      <c r="AEJ1086" s="61"/>
      <c r="AEK1086" s="61"/>
      <c r="AEL1086" s="61"/>
      <c r="AEM1086" s="61"/>
      <c r="AEN1086" s="61"/>
      <c r="AEO1086" s="61"/>
      <c r="AEP1086" s="61"/>
      <c r="AEQ1086" s="61"/>
      <c r="AER1086" s="61"/>
      <c r="AES1086" s="61"/>
      <c r="AET1086" s="61"/>
      <c r="AEU1086" s="61"/>
      <c r="AEV1086" s="61"/>
      <c r="AEW1086" s="61"/>
      <c r="AEX1086" s="61"/>
      <c r="AEY1086" s="61"/>
      <c r="AEZ1086" s="61"/>
      <c r="AFA1086" s="61"/>
      <c r="AFB1086" s="61"/>
      <c r="AFC1086" s="61"/>
      <c r="AFD1086" s="61"/>
      <c r="AFE1086" s="61"/>
      <c r="AFF1086" s="61"/>
      <c r="AFG1086" s="61"/>
      <c r="AFH1086" s="61"/>
      <c r="AFI1086" s="61"/>
      <c r="AFJ1086" s="61"/>
      <c r="AFK1086" s="61"/>
      <c r="AFL1086" s="61"/>
      <c r="AFM1086" s="61"/>
      <c r="AFN1086" s="61"/>
      <c r="AFO1086" s="61"/>
      <c r="AFP1086" s="61"/>
      <c r="AFQ1086" s="61"/>
      <c r="AFR1086" s="61"/>
      <c r="AFS1086" s="61"/>
      <c r="AFT1086" s="61"/>
      <c r="AFU1086" s="61"/>
      <c r="AFV1086" s="61"/>
      <c r="AFW1086" s="61"/>
      <c r="AFX1086" s="61"/>
      <c r="AFY1086" s="61"/>
      <c r="AFZ1086" s="61"/>
      <c r="AGA1086" s="61"/>
      <c r="AGB1086" s="61"/>
      <c r="AGC1086" s="61"/>
      <c r="AGD1086" s="61"/>
      <c r="AGE1086" s="61"/>
      <c r="AGF1086" s="61"/>
      <c r="AGG1086" s="61"/>
      <c r="AGH1086" s="61"/>
      <c r="AGI1086" s="61"/>
      <c r="AGJ1086" s="61"/>
      <c r="AGK1086" s="61"/>
      <c r="AGL1086" s="61"/>
      <c r="AGM1086" s="61"/>
      <c r="AGN1086" s="61"/>
      <c r="AGO1086" s="61"/>
      <c r="AGP1086" s="61"/>
      <c r="AGQ1086" s="61"/>
      <c r="AGR1086" s="61"/>
      <c r="AGS1086" s="61"/>
      <c r="AGT1086" s="61"/>
      <c r="AGU1086" s="61"/>
      <c r="AGV1086" s="61"/>
      <c r="AGW1086" s="61"/>
      <c r="AGX1086" s="61"/>
      <c r="AGY1086" s="61"/>
      <c r="AGZ1086" s="61"/>
      <c r="AHA1086" s="61"/>
      <c r="AHB1086" s="61"/>
      <c r="AHC1086" s="61"/>
      <c r="AHD1086" s="61"/>
      <c r="AHE1086" s="61"/>
      <c r="AHF1086" s="61"/>
      <c r="AHG1086" s="61"/>
      <c r="AHH1086" s="61"/>
      <c r="AHI1086" s="61"/>
      <c r="AHJ1086" s="61"/>
      <c r="AHK1086" s="61"/>
      <c r="AHL1086" s="61"/>
      <c r="AHM1086" s="61"/>
      <c r="AHN1086" s="61"/>
      <c r="AHO1086" s="61"/>
      <c r="AHP1086" s="61"/>
      <c r="AHQ1086" s="61"/>
      <c r="AHR1086" s="61"/>
      <c r="AHS1086" s="61"/>
      <c r="AHT1086" s="61"/>
      <c r="AHU1086" s="61"/>
      <c r="AHV1086" s="61"/>
      <c r="AHW1086" s="61"/>
      <c r="AHX1086" s="61"/>
      <c r="AHY1086" s="61"/>
      <c r="AHZ1086" s="61"/>
      <c r="AIA1086" s="61"/>
      <c r="AIB1086" s="61"/>
      <c r="AIC1086" s="61"/>
      <c r="AID1086" s="61"/>
      <c r="AIE1086" s="61"/>
      <c r="AIF1086" s="61"/>
      <c r="AIG1086" s="61"/>
      <c r="AIH1086" s="61"/>
      <c r="AII1086" s="61"/>
      <c r="AIJ1086" s="61"/>
      <c r="AIK1086" s="61"/>
      <c r="AIL1086" s="61"/>
      <c r="AIM1086" s="61"/>
      <c r="AIN1086" s="61"/>
      <c r="AIO1086" s="61"/>
      <c r="AIP1086" s="61"/>
      <c r="AIQ1086" s="61"/>
      <c r="AIR1086" s="61"/>
      <c r="AIS1086" s="61"/>
      <c r="AIT1086" s="61"/>
      <c r="AIU1086" s="61"/>
      <c r="AIV1086" s="61"/>
      <c r="AIW1086" s="61"/>
      <c r="AIX1086" s="61"/>
      <c r="AIY1086" s="61"/>
      <c r="AIZ1086" s="61"/>
      <c r="AJA1086" s="61"/>
      <c r="AJB1086" s="61"/>
      <c r="AJC1086" s="61"/>
      <c r="AJD1086" s="61"/>
      <c r="AJE1086" s="61"/>
      <c r="AJF1086" s="61"/>
      <c r="AJG1086" s="61"/>
      <c r="AJH1086" s="61"/>
      <c r="AJI1086" s="61"/>
      <c r="AJJ1086" s="61"/>
      <c r="AJK1086" s="61"/>
      <c r="AJL1086" s="61"/>
      <c r="AJM1086" s="61"/>
      <c r="AJN1086" s="61"/>
      <c r="AJO1086" s="61"/>
      <c r="AJP1086" s="61"/>
      <c r="AJQ1086" s="61"/>
      <c r="AJR1086" s="61"/>
      <c r="AJS1086" s="61"/>
      <c r="AJT1086" s="61"/>
      <c r="AJU1086" s="61"/>
      <c r="AJV1086" s="61"/>
      <c r="AJW1086" s="61"/>
      <c r="AJX1086" s="61"/>
      <c r="AJY1086" s="61"/>
      <c r="AJZ1086" s="61"/>
      <c r="AKA1086" s="61"/>
      <c r="AKB1086" s="61"/>
      <c r="AKC1086" s="61"/>
      <c r="AKD1086" s="61"/>
      <c r="AKE1086" s="61"/>
      <c r="AKF1086" s="61"/>
      <c r="AKG1086" s="61"/>
      <c r="AKH1086" s="61"/>
      <c r="AKI1086" s="61"/>
      <c r="AKJ1086" s="61"/>
      <c r="AKK1086" s="61"/>
      <c r="AKL1086" s="61"/>
      <c r="AKM1086" s="61"/>
      <c r="AKN1086" s="61"/>
      <c r="AKO1086" s="61"/>
      <c r="AKP1086" s="61"/>
      <c r="AKQ1086" s="61"/>
      <c r="AKR1086" s="61"/>
      <c r="AKS1086" s="61"/>
      <c r="AKT1086" s="61"/>
      <c r="AKU1086" s="61"/>
      <c r="AKV1086" s="61"/>
      <c r="AKW1086" s="61"/>
      <c r="AKX1086" s="61"/>
      <c r="AKY1086" s="61"/>
      <c r="AKZ1086" s="61"/>
      <c r="ALA1086" s="61"/>
      <c r="ALB1086" s="61"/>
      <c r="ALC1086" s="61"/>
      <c r="ALD1086" s="61"/>
      <c r="ALE1086" s="61"/>
      <c r="ALF1086" s="61"/>
      <c r="ALG1086" s="61"/>
      <c r="ALH1086" s="61"/>
      <c r="ALI1086" s="61"/>
      <c r="ALJ1086" s="61"/>
      <c r="ALK1086" s="61"/>
      <c r="ALL1086" s="61"/>
      <c r="ALM1086" s="61"/>
      <c r="ALN1086" s="61"/>
      <c r="ALO1086" s="61"/>
      <c r="ALP1086" s="61"/>
      <c r="ALQ1086" s="61"/>
      <c r="ALR1086" s="61"/>
      <c r="ALS1086" s="61"/>
      <c r="ALT1086" s="61"/>
      <c r="ALU1086" s="61"/>
      <c r="ALV1086" s="61"/>
      <c r="ALW1086" s="61"/>
      <c r="ALX1086" s="61"/>
      <c r="ALY1086" s="61"/>
      <c r="ALZ1086" s="61"/>
      <c r="AMA1086" s="61"/>
      <c r="AMB1086" s="61"/>
      <c r="AMC1086" s="61"/>
      <c r="AMD1086" s="61"/>
      <c r="AME1086" s="61"/>
      <c r="AMF1086" s="61"/>
      <c r="AMG1086" s="61"/>
      <c r="AMH1086" s="61"/>
      <c r="AMI1086" s="61"/>
      <c r="AMJ1086" s="61"/>
      <c r="AMK1086" s="61"/>
    </row>
    <row r="1087" spans="1:1025">
      <c r="A1087" s="11">
        <v>1084</v>
      </c>
      <c r="B1087" s="13" t="s">
        <v>5</v>
      </c>
      <c r="C1087" s="13" t="s">
        <v>77</v>
      </c>
      <c r="D1087" s="12" t="s">
        <v>178</v>
      </c>
      <c r="E1087" s="12" t="s">
        <v>940</v>
      </c>
      <c r="F1087" s="12" t="s">
        <v>953</v>
      </c>
      <c r="G1087" s="12" t="s">
        <v>966</v>
      </c>
      <c r="H1087" s="13" t="s">
        <v>1168</v>
      </c>
      <c r="I1087" s="12" t="s">
        <v>2215</v>
      </c>
      <c r="J1087" s="12" t="s">
        <v>2525</v>
      </c>
      <c r="K1087" s="12" t="s">
        <v>2973</v>
      </c>
      <c r="L1087" s="12" t="s">
        <v>3463</v>
      </c>
      <c r="M1087" s="67" t="s">
        <v>3702</v>
      </c>
    </row>
    <row r="1088" spans="1:1025" ht="45">
      <c r="A1088" s="11">
        <v>1085</v>
      </c>
      <c r="B1088" s="12" t="s">
        <v>6</v>
      </c>
      <c r="C1088" s="13" t="s">
        <v>77</v>
      </c>
      <c r="D1088" s="12" t="s">
        <v>178</v>
      </c>
      <c r="E1088" s="12" t="s">
        <v>941</v>
      </c>
      <c r="F1088" s="12" t="s">
        <v>953</v>
      </c>
      <c r="G1088" s="12" t="s">
        <v>966</v>
      </c>
      <c r="H1088" s="12" t="s">
        <v>1159</v>
      </c>
      <c r="I1088" s="12" t="s">
        <v>2216</v>
      </c>
      <c r="J1088" s="12" t="s">
        <v>2512</v>
      </c>
      <c r="K1088" s="12" t="s">
        <v>2974</v>
      </c>
      <c r="L1088" s="12" t="s">
        <v>3464</v>
      </c>
      <c r="M1088" s="67" t="s">
        <v>3703</v>
      </c>
    </row>
    <row r="1089" spans="1:13" ht="45">
      <c r="A1089" s="11">
        <v>1086</v>
      </c>
      <c r="B1089" s="12" t="s">
        <v>6</v>
      </c>
      <c r="C1089" s="13" t="s">
        <v>77</v>
      </c>
      <c r="D1089" s="12" t="s">
        <v>178</v>
      </c>
      <c r="E1089" s="12" t="s">
        <v>942</v>
      </c>
      <c r="F1089" s="12" t="s">
        <v>953</v>
      </c>
      <c r="G1089" s="12" t="s">
        <v>1150</v>
      </c>
      <c r="H1089" s="12" t="s">
        <v>1574</v>
      </c>
      <c r="I1089" s="12" t="s">
        <v>2217</v>
      </c>
      <c r="J1089" s="12" t="s">
        <v>2526</v>
      </c>
      <c r="K1089" s="12" t="s">
        <v>2974</v>
      </c>
      <c r="L1089" s="12" t="s">
        <v>3464</v>
      </c>
      <c r="M1089" s="67" t="s">
        <v>3703</v>
      </c>
    </row>
    <row r="1090" spans="1:13">
      <c r="A1090" s="11">
        <v>1087</v>
      </c>
      <c r="B1090" s="12" t="s">
        <v>6</v>
      </c>
      <c r="C1090" s="13" t="s">
        <v>77</v>
      </c>
      <c r="D1090" s="12" t="s">
        <v>178</v>
      </c>
      <c r="E1090" s="12" t="s">
        <v>943</v>
      </c>
      <c r="F1090" s="12" t="s">
        <v>953</v>
      </c>
      <c r="G1090" s="12" t="s">
        <v>1101</v>
      </c>
      <c r="H1090" s="12" t="s">
        <v>1575</v>
      </c>
      <c r="I1090" s="12" t="s">
        <v>2218</v>
      </c>
      <c r="J1090" s="12" t="s">
        <v>2512</v>
      </c>
      <c r="K1090" s="12" t="s">
        <v>2975</v>
      </c>
      <c r="L1090" s="12" t="s">
        <v>3465</v>
      </c>
      <c r="M1090" s="67" t="s">
        <v>3704</v>
      </c>
    </row>
    <row r="1091" spans="1:13" ht="45">
      <c r="A1091" s="11">
        <v>1088</v>
      </c>
      <c r="B1091" s="12" t="s">
        <v>7</v>
      </c>
      <c r="C1091" s="13" t="s">
        <v>77</v>
      </c>
      <c r="D1091" s="12" t="s">
        <v>179</v>
      </c>
      <c r="E1091" s="12" t="s">
        <v>944</v>
      </c>
      <c r="F1091" s="12" t="s">
        <v>953</v>
      </c>
      <c r="G1091" s="12" t="s">
        <v>972</v>
      </c>
      <c r="H1091" s="12" t="s">
        <v>1170</v>
      </c>
      <c r="I1091" s="12" t="s">
        <v>2219</v>
      </c>
      <c r="J1091" s="12"/>
      <c r="K1091" s="12" t="s">
        <v>2976</v>
      </c>
      <c r="L1091" s="12" t="s">
        <v>3466</v>
      </c>
      <c r="M1091" s="66" t="s">
        <v>3705</v>
      </c>
    </row>
    <row r="1092" spans="1:13" ht="45">
      <c r="A1092" s="11">
        <v>1089</v>
      </c>
      <c r="B1092" s="12" t="s">
        <v>6</v>
      </c>
      <c r="C1092" s="13" t="s">
        <v>77</v>
      </c>
      <c r="D1092" s="12" t="s">
        <v>179</v>
      </c>
      <c r="E1092" s="12" t="s">
        <v>945</v>
      </c>
      <c r="F1092" s="12" t="s">
        <v>953</v>
      </c>
      <c r="G1092" s="12" t="s">
        <v>966</v>
      </c>
      <c r="H1092" s="12" t="s">
        <v>1159</v>
      </c>
      <c r="I1092" s="12" t="s">
        <v>2220</v>
      </c>
      <c r="J1092" s="12" t="s">
        <v>2527</v>
      </c>
      <c r="K1092" s="12" t="s">
        <v>2977</v>
      </c>
      <c r="L1092" s="11" t="s">
        <v>3467</v>
      </c>
      <c r="M1092" s="15"/>
    </row>
    <row r="1093" spans="1:13">
      <c r="A1093" s="11">
        <v>1090</v>
      </c>
      <c r="B1093" s="13" t="s">
        <v>6</v>
      </c>
      <c r="C1093" s="13" t="s">
        <v>77</v>
      </c>
      <c r="D1093" s="12" t="s">
        <v>179</v>
      </c>
      <c r="E1093" s="12" t="s">
        <v>946</v>
      </c>
      <c r="F1093" s="12" t="s">
        <v>953</v>
      </c>
      <c r="G1093" s="12" t="s">
        <v>1044</v>
      </c>
      <c r="H1093" s="13" t="s">
        <v>1455</v>
      </c>
      <c r="I1093" s="11" t="s">
        <v>2221</v>
      </c>
      <c r="J1093" s="12" t="s">
        <v>2528</v>
      </c>
      <c r="K1093" s="12" t="s">
        <v>2978</v>
      </c>
      <c r="L1093" s="12"/>
      <c r="M1093" s="15"/>
    </row>
    <row r="1094" spans="1:13" ht="45">
      <c r="A1094" s="11">
        <v>1091</v>
      </c>
      <c r="B1094" s="17" t="s">
        <v>8</v>
      </c>
      <c r="C1094" s="13" t="s">
        <v>77</v>
      </c>
      <c r="D1094" s="12" t="s">
        <v>180</v>
      </c>
      <c r="E1094" s="12" t="s">
        <v>947</v>
      </c>
      <c r="F1094" s="12" t="s">
        <v>953</v>
      </c>
      <c r="G1094" s="12" t="s">
        <v>1135</v>
      </c>
      <c r="H1094" s="12" t="s">
        <v>1135</v>
      </c>
      <c r="I1094" s="12" t="s">
        <v>3988</v>
      </c>
      <c r="J1094" s="12" t="s">
        <v>3989</v>
      </c>
      <c r="K1094" s="12" t="s">
        <v>2979</v>
      </c>
      <c r="L1094" s="12" t="s">
        <v>3468</v>
      </c>
      <c r="M1094" s="67" t="s">
        <v>3990</v>
      </c>
    </row>
    <row r="1095" spans="1:13" ht="45">
      <c r="A1095" s="11">
        <v>1092</v>
      </c>
      <c r="B1095" s="12" t="s">
        <v>6</v>
      </c>
      <c r="C1095" s="13" t="s">
        <v>77</v>
      </c>
      <c r="D1095" s="12" t="s">
        <v>180</v>
      </c>
      <c r="E1095" s="12" t="s">
        <v>948</v>
      </c>
      <c r="F1095" s="12" t="s">
        <v>953</v>
      </c>
      <c r="G1095" s="12" t="s">
        <v>1151</v>
      </c>
      <c r="H1095" s="12" t="s">
        <v>1151</v>
      </c>
      <c r="I1095" s="12" t="s">
        <v>3991</v>
      </c>
      <c r="J1095" s="12" t="s">
        <v>3992</v>
      </c>
      <c r="K1095" s="12" t="s">
        <v>2980</v>
      </c>
      <c r="L1095" s="12" t="s">
        <v>3469</v>
      </c>
      <c r="M1095" s="67" t="s">
        <v>3993</v>
      </c>
    </row>
    <row r="1096" spans="1:13" ht="43.35" customHeight="1">
      <c r="A1096" s="11">
        <v>1093</v>
      </c>
      <c r="B1096" s="12" t="s">
        <v>6</v>
      </c>
      <c r="C1096" s="13" t="s">
        <v>77</v>
      </c>
      <c r="D1096" s="12" t="s">
        <v>180</v>
      </c>
      <c r="E1096" s="12" t="s">
        <v>949</v>
      </c>
      <c r="F1096" s="12" t="s">
        <v>953</v>
      </c>
      <c r="G1096" s="12" t="s">
        <v>1152</v>
      </c>
      <c r="H1096" s="12" t="s">
        <v>1152</v>
      </c>
      <c r="I1096" s="12" t="s">
        <v>3994</v>
      </c>
      <c r="J1096" s="12" t="s">
        <v>3995</v>
      </c>
      <c r="K1096" s="32" t="s">
        <v>2981</v>
      </c>
      <c r="L1096" s="12" t="s">
        <v>3470</v>
      </c>
      <c r="M1096" s="67" t="s">
        <v>3996</v>
      </c>
    </row>
    <row r="1097" spans="1:13" ht="45">
      <c r="A1097" s="11">
        <v>1094</v>
      </c>
      <c r="B1097" s="12" t="s">
        <v>6</v>
      </c>
      <c r="C1097" s="13" t="s">
        <v>77</v>
      </c>
      <c r="D1097" s="12" t="s">
        <v>180</v>
      </c>
      <c r="E1097" s="12" t="s">
        <v>950</v>
      </c>
      <c r="F1097" s="12" t="s">
        <v>953</v>
      </c>
      <c r="G1097" s="12" t="s">
        <v>1153</v>
      </c>
      <c r="H1097" s="12" t="s">
        <v>1153</v>
      </c>
      <c r="I1097" s="12" t="s">
        <v>3997</v>
      </c>
      <c r="J1097" s="12" t="s">
        <v>3998</v>
      </c>
      <c r="K1097" s="12" t="s">
        <v>2982</v>
      </c>
      <c r="L1097" s="12" t="s">
        <v>3471</v>
      </c>
      <c r="M1097" s="8"/>
    </row>
    <row r="1098" spans="1:13" ht="45">
      <c r="A1098" s="11">
        <v>1095</v>
      </c>
      <c r="B1098" s="12" t="s">
        <v>8</v>
      </c>
      <c r="C1098" s="13" t="s">
        <v>77</v>
      </c>
      <c r="D1098" s="12" t="s">
        <v>180</v>
      </c>
      <c r="E1098" s="12" t="s">
        <v>951</v>
      </c>
      <c r="F1098" s="12" t="s">
        <v>953</v>
      </c>
      <c r="G1098" s="12" t="s">
        <v>1040</v>
      </c>
      <c r="H1098" s="12" t="s">
        <v>1040</v>
      </c>
      <c r="I1098" s="12" t="s">
        <v>3999</v>
      </c>
      <c r="J1098" s="12" t="s">
        <v>4000</v>
      </c>
      <c r="K1098" s="12" t="s">
        <v>2983</v>
      </c>
      <c r="L1098" s="12" t="s">
        <v>3472</v>
      </c>
      <c r="M1098" s="66" t="s">
        <v>4001</v>
      </c>
    </row>
    <row r="1099" spans="1:13" ht="43.35" customHeight="1">
      <c r="A1099" s="11">
        <v>1096</v>
      </c>
      <c r="B1099" s="12" t="s">
        <v>53</v>
      </c>
      <c r="C1099" s="13" t="s">
        <v>77</v>
      </c>
      <c r="D1099" s="12" t="s">
        <v>180</v>
      </c>
      <c r="E1099" s="12" t="s">
        <v>4002</v>
      </c>
      <c r="F1099" s="12" t="s">
        <v>953</v>
      </c>
      <c r="G1099" s="12" t="s">
        <v>4003</v>
      </c>
      <c r="H1099" s="12" t="s">
        <v>4003</v>
      </c>
      <c r="I1099" s="12" t="s">
        <v>4004</v>
      </c>
      <c r="J1099" s="12" t="s">
        <v>4005</v>
      </c>
      <c r="K1099" s="12" t="s">
        <v>2222</v>
      </c>
      <c r="L1099" s="12" t="s">
        <v>3473</v>
      </c>
      <c r="M1099" s="66" t="s">
        <v>4006</v>
      </c>
    </row>
    <row r="1100" spans="1:13" ht="43.35" customHeight="1">
      <c r="A1100" s="11">
        <v>1097</v>
      </c>
      <c r="B1100" s="12" t="s">
        <v>6</v>
      </c>
      <c r="C1100" s="13" t="s">
        <v>77</v>
      </c>
      <c r="D1100" s="12" t="s">
        <v>180</v>
      </c>
      <c r="E1100" s="12" t="s">
        <v>4007</v>
      </c>
      <c r="F1100" s="12" t="s">
        <v>953</v>
      </c>
      <c r="G1100" s="12" t="s">
        <v>1002</v>
      </c>
      <c r="H1100" s="12" t="s">
        <v>1355</v>
      </c>
      <c r="I1100" s="12" t="s">
        <v>4008</v>
      </c>
      <c r="J1100" s="11" t="s">
        <v>4009</v>
      </c>
      <c r="K1100" s="12" t="s">
        <v>4010</v>
      </c>
      <c r="L1100" s="12" t="s">
        <v>4011</v>
      </c>
      <c r="M1100" s="66" t="s">
        <v>4012</v>
      </c>
    </row>
    <row r="1101" spans="1:13" ht="43.35" customHeight="1">
      <c r="A1101" s="11">
        <v>1098</v>
      </c>
      <c r="B1101" s="12" t="s">
        <v>6</v>
      </c>
      <c r="C1101" s="13" t="s">
        <v>77</v>
      </c>
      <c r="D1101" s="12" t="s">
        <v>180</v>
      </c>
      <c r="E1101" s="12" t="s">
        <v>4013</v>
      </c>
      <c r="F1101" s="12" t="s">
        <v>953</v>
      </c>
      <c r="G1101" s="12" t="s">
        <v>966</v>
      </c>
      <c r="H1101" s="12" t="s">
        <v>1168</v>
      </c>
      <c r="I1101" s="12" t="s">
        <v>4014</v>
      </c>
      <c r="J1101" s="11" t="s">
        <v>4015</v>
      </c>
      <c r="K1101" s="12" t="s">
        <v>4016</v>
      </c>
      <c r="L1101" s="12" t="s">
        <v>4017</v>
      </c>
      <c r="M1101" s="66" t="s">
        <v>4018</v>
      </c>
    </row>
    <row r="1102" spans="1:13" ht="43.35" customHeight="1">
      <c r="A1102" s="11">
        <v>1099</v>
      </c>
      <c r="B1102" s="12" t="s">
        <v>6</v>
      </c>
      <c r="C1102" s="13" t="s">
        <v>77</v>
      </c>
      <c r="D1102" s="12" t="s">
        <v>180</v>
      </c>
      <c r="E1102" s="12" t="s">
        <v>4019</v>
      </c>
      <c r="F1102" s="12" t="s">
        <v>953</v>
      </c>
      <c r="G1102" s="12" t="s">
        <v>972</v>
      </c>
      <c r="H1102" s="12" t="s">
        <v>1301</v>
      </c>
      <c r="I1102" s="12" t="s">
        <v>4020</v>
      </c>
      <c r="J1102" s="11" t="s">
        <v>4021</v>
      </c>
      <c r="K1102" s="12" t="s">
        <v>4022</v>
      </c>
      <c r="L1102" s="12" t="s">
        <v>4023</v>
      </c>
      <c r="M1102" s="66" t="s">
        <v>4024</v>
      </c>
    </row>
    <row r="1103" spans="1:13" ht="43.35" customHeight="1">
      <c r="A1103" s="11">
        <v>1100</v>
      </c>
      <c r="B1103" s="11" t="s">
        <v>4</v>
      </c>
      <c r="C1103" s="13" t="s">
        <v>77</v>
      </c>
      <c r="D1103" s="12" t="s">
        <v>180</v>
      </c>
      <c r="E1103" s="12" t="s">
        <v>4025</v>
      </c>
      <c r="F1103" s="11" t="s">
        <v>953</v>
      </c>
      <c r="G1103" s="12" t="s">
        <v>976</v>
      </c>
      <c r="H1103" s="23" t="s">
        <v>3866</v>
      </c>
      <c r="I1103" s="11" t="s">
        <v>4026</v>
      </c>
      <c r="J1103" s="12" t="s">
        <v>3995</v>
      </c>
      <c r="K1103" s="11" t="s">
        <v>4027</v>
      </c>
      <c r="L1103" s="11" t="s">
        <v>4028</v>
      </c>
      <c r="M1103" s="11"/>
    </row>
    <row r="1104" spans="1:13" ht="43.35" customHeight="1">
      <c r="A1104" s="11">
        <v>1101</v>
      </c>
      <c r="B1104" s="11" t="s">
        <v>4</v>
      </c>
      <c r="C1104" s="13" t="s">
        <v>77</v>
      </c>
      <c r="D1104" s="12" t="s">
        <v>180</v>
      </c>
      <c r="E1104" s="12" t="s">
        <v>4029</v>
      </c>
      <c r="F1104" s="11" t="s">
        <v>953</v>
      </c>
      <c r="G1104" s="12" t="s">
        <v>976</v>
      </c>
      <c r="H1104" s="23" t="s">
        <v>3866</v>
      </c>
      <c r="I1104" s="11" t="s">
        <v>4030</v>
      </c>
      <c r="J1104" s="11" t="s">
        <v>4021</v>
      </c>
      <c r="K1104" s="11" t="s">
        <v>4031</v>
      </c>
      <c r="L1104" s="11" t="s">
        <v>4032</v>
      </c>
      <c r="M1104" s="64"/>
    </row>
    <row r="1105" spans="1:13" ht="43.35" customHeight="1">
      <c r="A1105" s="11">
        <v>1102</v>
      </c>
      <c r="B1105" s="11" t="s">
        <v>4</v>
      </c>
      <c r="C1105" s="13" t="s">
        <v>77</v>
      </c>
      <c r="D1105" s="12" t="s">
        <v>180</v>
      </c>
      <c r="E1105" s="12" t="s">
        <v>4033</v>
      </c>
      <c r="F1105" s="11" t="s">
        <v>953</v>
      </c>
      <c r="G1105" s="12" t="s">
        <v>976</v>
      </c>
      <c r="H1105" s="23" t="s">
        <v>3866</v>
      </c>
      <c r="I1105" s="11" t="s">
        <v>4034</v>
      </c>
      <c r="J1105" s="11" t="s">
        <v>4035</v>
      </c>
      <c r="K1105" s="11" t="s">
        <v>4036</v>
      </c>
      <c r="L1105" s="11" t="s">
        <v>4037</v>
      </c>
      <c r="M1105" s="11"/>
    </row>
    <row r="1106" spans="1:13" ht="43.35" customHeight="1">
      <c r="A1106" s="11">
        <v>1103</v>
      </c>
      <c r="B1106" s="11" t="s">
        <v>4</v>
      </c>
      <c r="C1106" s="13" t="s">
        <v>77</v>
      </c>
      <c r="D1106" s="12" t="s">
        <v>180</v>
      </c>
      <c r="E1106" s="12" t="s">
        <v>4038</v>
      </c>
      <c r="F1106" s="11" t="s">
        <v>953</v>
      </c>
      <c r="G1106" s="12" t="s">
        <v>976</v>
      </c>
      <c r="H1106" s="23" t="s">
        <v>3866</v>
      </c>
      <c r="I1106" s="11" t="s">
        <v>4039</v>
      </c>
      <c r="J1106" s="11" t="s">
        <v>4015</v>
      </c>
      <c r="K1106" s="11" t="s">
        <v>4040</v>
      </c>
      <c r="L1106" s="11"/>
      <c r="M1106" s="11"/>
    </row>
    <row r="1107" spans="1:13" ht="43.35" customHeight="1">
      <c r="A1107" s="11">
        <v>1104</v>
      </c>
      <c r="B1107" s="11" t="s">
        <v>4</v>
      </c>
      <c r="C1107" s="13" t="s">
        <v>77</v>
      </c>
      <c r="D1107" s="12" t="s">
        <v>180</v>
      </c>
      <c r="E1107" s="12" t="s">
        <v>4041</v>
      </c>
      <c r="F1107" s="11" t="s">
        <v>953</v>
      </c>
      <c r="G1107" s="12" t="s">
        <v>976</v>
      </c>
      <c r="H1107" s="23" t="s">
        <v>3866</v>
      </c>
      <c r="I1107" s="11" t="s">
        <v>4042</v>
      </c>
      <c r="J1107" s="11" t="s">
        <v>4043</v>
      </c>
      <c r="K1107" s="11" t="s">
        <v>4044</v>
      </c>
      <c r="L1107" s="11"/>
      <c r="M1107" s="11"/>
    </row>
  </sheetData>
  <mergeCells count="13">
    <mergeCell ref="E638:J638"/>
    <mergeCell ref="A1:M1"/>
    <mergeCell ref="I2:I3"/>
    <mergeCell ref="J2:J3"/>
    <mergeCell ref="M2:M3"/>
    <mergeCell ref="F2:G2"/>
    <mergeCell ref="K2:L2"/>
    <mergeCell ref="A2:A3"/>
    <mergeCell ref="B2:B3"/>
    <mergeCell ref="C2:C3"/>
    <mergeCell ref="D2:D3"/>
    <mergeCell ref="E2:E3"/>
    <mergeCell ref="H2:H3"/>
  </mergeCells>
  <phoneticPr fontId="2"/>
  <dataValidations count="49">
    <dataValidation type="list" allowBlank="1" showInputMessage="1" showErrorMessage="1" sqref="B639">
      <formula1>$B$19:$B$23</formula1>
    </dataValidation>
    <dataValidation type="list" allowBlank="1" showInputMessage="1" showErrorMessage="1" sqref="B904 B238:B250 B262">
      <formula1>$B$45:$B$61</formula1>
    </dataValidation>
    <dataValidation type="list" allowBlank="1" showInputMessage="1" showErrorMessage="1" sqref="B109:B110">
      <formula1>$B$35:$B$62</formula1>
    </dataValidation>
    <dataValidation type="list" allowBlank="1" showInputMessage="1" showErrorMessage="1" sqref="B543:B544 B98:B105">
      <formula1>$B$36:$B$61</formula1>
    </dataValidation>
    <dataValidation type="list" operator="equal" allowBlank="1" showInputMessage="1" showErrorMessage="1" sqref="B469">
      <formula1>#REF!</formula1>
    </dataValidation>
    <dataValidation type="list" allowBlank="1" showInputMessage="1" showErrorMessage="1" sqref="B752:B766">
      <formula1>$A$35:$A$61</formula1>
      <formula2>0</formula2>
    </dataValidation>
    <dataValidation type="list" allowBlank="1" showInputMessage="1" showErrorMessage="1" sqref="B1087:B1089 B941:B946 B1095:B1097 B949 B146:B155">
      <formula1>$A$35:$A$61</formula1>
    </dataValidation>
    <dataValidation type="list" allowBlank="1" showInputMessage="1" showErrorMessage="1" sqref="B979:B980 B965:B967 B969:B977 B106:B120 B680:B682">
      <formula1>$A$36:$A$61</formula1>
    </dataValidation>
    <dataValidation type="list" allowBlank="1" showInputMessage="1" showErrorMessage="1" sqref="B698:B702 B1003:B1011 B1017:B1034">
      <formula1>$B$18:$B$36</formula1>
    </dataValidation>
    <dataValidation type="list" allowBlank="1" showInputMessage="1" showErrorMessage="1" sqref="B1094 B950:B953 B887:B888 B1091:B1092 B1078:B1080 B994:B1002 B1015:B1016 B1012 B872:B878 B947:B948 B1051:B1060 B984:B992">
      <formula1>$B$18:$B$35</formula1>
    </dataValidation>
    <dataValidation type="list" allowBlank="1" showInputMessage="1" showErrorMessage="1" sqref="B271 B251:B257 B143:B145 B124:B133 B634:B637 B962:B964 B260:B261 B425:B426 B774 B165:B166 B263:B264 B433:B445 B430:C432 B600:B601 B460:B468 B500:B502 B504 B606:B626 B94 B97 B91 B470:B482 B220:B223 B75:B82 B307:B318 B640:B642 B771:C772 C867:C869 C863:C864 B863:B869">
      <formula1>#REF!</formula1>
    </dataValidation>
    <dataValidation type="list" allowBlank="1" showInputMessage="1" showErrorMessage="1" sqref="C950:C953 C698:C702">
      <formula1>$D$18:$D$39</formula1>
    </dataValidation>
    <dataValidation type="list" allowBlank="1" showInputMessage="1" showErrorMessage="1" sqref="C887:C888 C1091:C1092 C1078:C1080 C872:C878 C1003:C1012 C996:C1001 C1015:C1034 C1051:C1058 C984:C992">
      <formula1>$D$18:$D$36</formula1>
    </dataValidation>
    <dataValidation type="list" allowBlank="1" showInputMessage="1" showErrorMessage="1" sqref="B1068:B1074 B534:B542">
      <formula1>$A$35:$A$39</formula1>
    </dataValidation>
    <dataValidation type="list" allowBlank="1" showInputMessage="1" showErrorMessage="1" sqref="C947:C949">
      <formula1>$D$18:$D$37</formula1>
    </dataValidation>
    <dataValidation type="list" allowBlank="1" showInputMessage="1" showErrorMessage="1" sqref="B1086">
      <formula1>$A$35:$A$39</formula1>
      <formula2>0</formula2>
    </dataValidation>
    <dataValidation type="list" allowBlank="1" showInputMessage="1" showErrorMessage="1" sqref="B1081:B1085">
      <formula1>$B$18:$B$35</formula1>
      <formula2>0</formula2>
    </dataValidation>
    <dataValidation type="list" allowBlank="1" showInputMessage="1" showErrorMessage="1" sqref="C1081:C1085">
      <formula1>$D$18:$D$36</formula1>
      <formula2>0</formula2>
    </dataValidation>
    <dataValidation type="list" allowBlank="1" showInputMessage="1" showErrorMessage="1" sqref="C703:C704 C687:C697">
      <formula1>$D$30:$D$39</formula1>
    </dataValidation>
    <dataValidation type="list" allowBlank="1" showInputMessage="1" showErrorMessage="1" sqref="B703:B704 B687:B697">
      <formula1>$B$30:$B$37</formula1>
    </dataValidation>
    <dataValidation type="list" allowBlank="1" showInputMessage="1" showErrorMessage="1" sqref="C680:C682 C879:C886">
      <formula1>$D$29:$D$38</formula1>
    </dataValidation>
    <dataValidation type="list" allowBlank="1" showInputMessage="1" showErrorMessage="1" sqref="C773:C779">
      <formula1>$D$12:$D$35</formula1>
    </dataValidation>
    <dataValidation type="list" allowBlank="1" showInputMessage="1" showErrorMessage="1" sqref="B773 B775">
      <formula1>$B$12:$B$34</formula1>
    </dataValidation>
    <dataValidation type="list" allowBlank="1" showInputMessage="1" showErrorMessage="1" sqref="B1075:B1077 B357:B358 B429 B1093 B1066">
      <formula1>$A$35:$A$44</formula1>
    </dataValidation>
    <dataValidation type="list" allowBlank="1" showInputMessage="1" showErrorMessage="1" sqref="B767:B770">
      <formula1>#REF!</formula1>
      <formula2>0</formula2>
    </dataValidation>
    <dataValidation type="list" allowBlank="1" showInputMessage="1" showErrorMessage="1" sqref="B676:B677 B420:B424 B981:B983 B558:B562">
      <formula1>$A$36:$A$44</formula1>
    </dataValidation>
    <dataValidation type="list" allowBlank="1" showInputMessage="1" showErrorMessage="1" sqref="B648:C653">
      <formula1>$B$12:$B$17</formula1>
    </dataValidation>
    <dataValidation type="list" operator="equal" allowBlank="1" showInputMessage="1" showErrorMessage="1" sqref="B237">
      <formula1>$B$38:$B$44</formula1>
      <formula2>0</formula2>
    </dataValidation>
    <dataValidation type="list" operator="equal" allowBlank="1" showInputMessage="1" showErrorMessage="1" sqref="B231:B236">
      <formula1>$B$34:$B$44</formula1>
      <formula2>0</formula2>
    </dataValidation>
    <dataValidation type="list" allowBlank="1" showInputMessage="1" showErrorMessage="1" sqref="C870:C871">
      <formula1>$D$17:$D$35</formula1>
    </dataValidation>
    <dataValidation type="list" allowBlank="1" showInputMessage="1" showErrorMessage="1" sqref="B870:B871">
      <formula1>$B$17:$B$34</formula1>
    </dataValidation>
    <dataValidation type="list" allowBlank="1" showInputMessage="1" showErrorMessage="1" sqref="C904">
      <formula1>$D$45:$D$61</formula1>
    </dataValidation>
    <dataValidation type="list" allowBlank="1" showInputMessage="1" showErrorMessage="1" sqref="B1061:B1065">
      <formula1>$A$35:$A$55</formula1>
    </dataValidation>
    <dataValidation type="list" allowBlank="1" showInputMessage="1" showErrorMessage="1" sqref="B259">
      <formula1>$B$40:$B$44</formula1>
    </dataValidation>
    <dataValidation type="list" allowBlank="1" showInputMessage="1" showErrorMessage="1" sqref="B265:B270">
      <formula1>$B$41:$B$55</formula1>
    </dataValidation>
    <dataValidation type="list" allowBlank="1" showInputMessage="1" showErrorMessage="1" sqref="B407:B419">
      <formula1>$A$36:$A$44</formula1>
      <formula2>0</formula2>
    </dataValidation>
    <dataValidation type="list" allowBlank="1" showInputMessage="1" showErrorMessage="1" sqref="B550:B557">
      <formula1>$A$36:$A$56</formula1>
    </dataValidation>
    <dataValidation type="list" allowBlank="1" showInputMessage="1" showErrorMessage="1" sqref="C746 C725:C744">
      <formula1>$D$34:$D$44</formula1>
    </dataValidation>
    <dataValidation type="list" allowBlank="1" showInputMessage="1" showErrorMessage="1" sqref="B746 B725:B744">
      <formula1>$B$34:$B$44</formula1>
    </dataValidation>
    <dataValidation type="list" allowBlank="1" showInputMessage="1" showErrorMessage="1" sqref="C849:C854 C830:C845">
      <formula1>$D$56:$D$57</formula1>
    </dataValidation>
    <dataValidation type="list" allowBlank="1" showInputMessage="1" showErrorMessage="1" sqref="B849:B862 B830:B845">
      <formula1>$B$56:$B$57</formula1>
    </dataValidation>
    <dataValidation type="list" allowBlank="1" showInputMessage="1" showErrorMessage="1" sqref="B978">
      <formula1>$A$36:$A$55</formula1>
    </dataValidation>
    <dataValidation type="list" allowBlank="1" showInputMessage="1" showErrorMessage="1" sqref="C855:C862">
      <formula1>$D$56:$D$58</formula1>
    </dataValidation>
    <dataValidation type="list" allowBlank="1" showInputMessage="1" showErrorMessage="1" sqref="B720">
      <formula1>$A$35:$A$44</formula1>
      <formula2>0</formula2>
    </dataValidation>
    <dataValidation type="list" allowBlank="1" showInputMessage="1" showErrorMessage="1" sqref="B879:B886">
      <formula1>$B$29:$B$36</formula1>
    </dataValidation>
    <dataValidation type="list" allowBlank="1" showInputMessage="1" showErrorMessage="1" sqref="B846:B848">
      <formula1>$B$62:$B$63</formula1>
    </dataValidation>
    <dataValidation type="list" allowBlank="1" showInputMessage="1" showErrorMessage="1" sqref="C846:C848">
      <formula1>$D$62:$D$63</formula1>
    </dataValidation>
    <dataValidation type="list" allowBlank="1" showInputMessage="1" showErrorMessage="1" sqref="B747:B751">
      <formula1>$B$34:$B$61</formula1>
    </dataValidation>
    <dataValidation type="list" allowBlank="1" showInputMessage="1" showErrorMessage="1" sqref="C747:C751">
      <formula1>$D$34:$D$61</formula1>
    </dataValidation>
  </dataValidations>
  <hyperlinks>
    <hyperlink ref="L376:L395" r:id="rId1" display="e0624001@pref.wakayama.lg.jp"/>
    <hyperlink ref="L32" r:id="rId2" display="0163-84-2345/kankou@town.rishiri.hokkaido.jp"/>
    <hyperlink ref="L965" r:id="rId3"/>
    <hyperlink ref="L966" r:id="rId4"/>
    <hyperlink ref="L967" r:id="rId5"/>
    <hyperlink ref="L968" r:id="rId6"/>
    <hyperlink ref="L377" r:id="rId7"/>
    <hyperlink ref="L382:L384" r:id="rId8" display="e0624001@pref.wakayama.lg.jp"/>
    <hyperlink ref="L384" r:id="rId9"/>
    <hyperlink ref="L383" r:id="rId10" display="e0624001@pref.wakayama.lg.jp"/>
    <hyperlink ref="L380" r:id="rId11"/>
    <hyperlink ref="L109" r:id="rId12" display="0185-24-9142/syoukou@city.oga.akita.jp"/>
    <hyperlink ref="L110" r:id="rId13" display="0185-24-9142/syoukou@city.oga.akita.jp"/>
    <hyperlink ref="L759" r:id="rId14" display="083-231-1350/sgkanko@city.shimonoseki.yamaguchi.jp"/>
    <hyperlink ref="L760" r:id="rId15" display="083-231-1350/sgkanko@city.shimonoseki.yamaguchi.jp"/>
    <hyperlink ref="L761" r:id="rId16" display="083-231-1350/sgkanko@city.shimonoseki.yamaguchi.jp"/>
    <hyperlink ref="L762" r:id="rId17" display="083-231-1350/sgkanko@city.shimonoseki.yamaguchi.jp"/>
    <hyperlink ref="L763" r:id="rId18" display="083-231-1350/sgkanko@city.shimonoseki.yamaguchi.jp"/>
    <hyperlink ref="L764" r:id="rId19" display="083-231-1350/sgkanko@city.shimonoseki.yamaguchi.jp"/>
    <hyperlink ref="L765" r:id="rId20" display="083-231-1350/sgkanko@city.shimonoseki.yamaguchi.jp"/>
    <hyperlink ref="L766" r:id="rId21" display="083-231-1350/sgkanko@city.shimonoseki.yamaguchi.jp"/>
    <hyperlink ref="L747" r:id="rId22" display="083-231-1350/sgkanko@city.shimonoseki.yamaguchi.jp"/>
    <hyperlink ref="L748" r:id="rId23" display="083-231-1350/sgkanko@city.shimonoseki.yamaguchi.jp"/>
    <hyperlink ref="L749" r:id="rId24" display="083-231-1350/sgkanko@city.shimonoseki.yamaguchi.jp"/>
    <hyperlink ref="L750" r:id="rId25" display="083-231-1350/sgkanko@city.shimonoseki.yamaguchi.jp"/>
    <hyperlink ref="L755" r:id="rId26" display="083-231-1350/sgkanko@city.shimonoseki.yamaguchi.jp"/>
    <hyperlink ref="L756" r:id="rId27" display="083-231-1350/sgkanko@city.shimonoseki.yamaguchi.jp"/>
    <hyperlink ref="L757" r:id="rId28" display="083-231-1350/sgkanko@city.shimonoseki.yamaguchi.jp"/>
    <hyperlink ref="L758" r:id="rId29" display="083-231-1350/sgkanko@city.shimonoseki.yamaguchi.jp"/>
    <hyperlink ref="L751" r:id="rId30" display="083-231-1350/sgkanko@city.shimonoseki.yamaguchi.jp"/>
    <hyperlink ref="L752" r:id="rId31" display="083-231-1350/sgkanko@city.shimonoseki.yamaguchi.jp"/>
    <hyperlink ref="L753" r:id="rId32" display="083-231-1350/sgkanko@city.shimonoseki.yamaguchi.jp"/>
    <hyperlink ref="L754" r:id="rId33" display="083-231-1350/sgkanko@city.shimonoseki.yamaguchi.jp"/>
    <hyperlink ref="M386" r:id="rId34"/>
    <hyperlink ref="M390" r:id="rId35"/>
    <hyperlink ref="M391" r:id="rId36"/>
    <hyperlink ref="M392" r:id="rId37"/>
    <hyperlink ref="M385" r:id="rId38"/>
    <hyperlink ref="M387" r:id="rId39"/>
    <hyperlink ref="M388" r:id="rId40"/>
    <hyperlink ref="M393" r:id="rId41"/>
    <hyperlink ref="M394" r:id="rId42"/>
    <hyperlink ref="M389" r:id="rId43"/>
    <hyperlink ref="M846" r:id="rId44"/>
    <hyperlink ref="M848" r:id="rId45"/>
    <hyperlink ref="M847" r:id="rId46"/>
    <hyperlink ref="M387:M395" r:id="rId47" display="http://www.nanki-shirahama.com/event/calendar.php"/>
    <hyperlink ref="M34" r:id="rId48"/>
    <hyperlink ref="M63" r:id="rId49"/>
    <hyperlink ref="M62" r:id="rId50"/>
    <hyperlink ref="M9" r:id="rId51"/>
    <hyperlink ref="M10" r:id="rId52"/>
    <hyperlink ref="M33" r:id="rId53"/>
    <hyperlink ref="M874" r:id="rId54"/>
    <hyperlink ref="M873" r:id="rId55"/>
    <hyperlink ref="M872" r:id="rId56"/>
    <hyperlink ref="M877" r:id="rId57"/>
    <hyperlink ref="M876" r:id="rId58"/>
    <hyperlink ref="M875" r:id="rId59"/>
    <hyperlink ref="M977" r:id="rId60"/>
    <hyperlink ref="M973" r:id="rId61"/>
    <hyperlink ref="M974" r:id="rId62"/>
    <hyperlink ref="M969" r:id="rId63"/>
    <hyperlink ref="M970" r:id="rId64"/>
    <hyperlink ref="M971" r:id="rId65"/>
    <hyperlink ref="M101" r:id="rId66"/>
    <hyperlink ref="M99" r:id="rId67"/>
    <hyperlink ref="M103" r:id="rId68"/>
    <hyperlink ref="M966" r:id="rId69"/>
    <hyperlink ref="M967" r:id="rId70"/>
    <hyperlink ref="M968" r:id="rId71"/>
    <hyperlink ref="M1017" r:id="rId72"/>
    <hyperlink ref="M1018" r:id="rId73"/>
    <hyperlink ref="M1021" r:id="rId74"/>
    <hyperlink ref="M1022" r:id="rId75"/>
    <hyperlink ref="M1023" r:id="rId76"/>
    <hyperlink ref="M1020" r:id="rId77"/>
    <hyperlink ref="M1019" r:id="rId78"/>
    <hyperlink ref="M521:M529" r:id="rId79" display="http://m2.hachigamenet.ne.jp/~i-kan2/"/>
    <hyperlink ref="M531" r:id="rId80"/>
    <hyperlink ref="M525" r:id="rId81"/>
    <hyperlink ref="M532" r:id="rId82"/>
    <hyperlink ref="M527" r:id="rId83"/>
    <hyperlink ref="M529" r:id="rId84"/>
    <hyperlink ref="M520" r:id="rId85"/>
    <hyperlink ref="M528" r:id="rId86"/>
    <hyperlink ref="M526" r:id="rId87"/>
    <hyperlink ref="M530" r:id="rId88"/>
    <hyperlink ref="M522" r:id="rId89"/>
    <hyperlink ref="M523" r:id="rId90"/>
    <hyperlink ref="M524" r:id="rId91"/>
    <hyperlink ref="M370" r:id="rId92"/>
    <hyperlink ref="M371" r:id="rId93"/>
    <hyperlink ref="M367" r:id="rId94"/>
    <hyperlink ref="M363" r:id="rId95"/>
    <hyperlink ref="M364" r:id="rId96"/>
    <hyperlink ref="M366" r:id="rId97"/>
    <hyperlink ref="M365" r:id="rId98"/>
    <hyperlink ref="M369" r:id="rId99"/>
    <hyperlink ref="M368" r:id="rId100"/>
    <hyperlink ref="M372" r:id="rId101"/>
    <hyperlink ref="M375" r:id="rId102"/>
    <hyperlink ref="M878" r:id="rId103"/>
    <hyperlink ref="M896" r:id="rId104"/>
    <hyperlink ref="M895" r:id="rId105"/>
    <hyperlink ref="M894" r:id="rId106"/>
    <hyperlink ref="M377" r:id="rId107"/>
    <hyperlink ref="M384" r:id="rId108"/>
    <hyperlink ref="M380" r:id="rId109"/>
    <hyperlink ref="M381" r:id="rId110"/>
    <hyperlink ref="M543:M544" r:id="rId111" display="http://www.pearlsea.jp/"/>
    <hyperlink ref="M544" r:id="rId112"/>
    <hyperlink ref="M263:M264" r:id="rId113" display="http://www.ataminews.gr.jp/"/>
    <hyperlink ref="M263" r:id="rId114"/>
    <hyperlink ref="M264" r:id="rId115"/>
    <hyperlink ref="M262" r:id="rId116"/>
    <hyperlink ref="M955" r:id="rId117"/>
    <hyperlink ref="M952" r:id="rId118"/>
    <hyperlink ref="M953" r:id="rId119"/>
    <hyperlink ref="M950" r:id="rId120"/>
    <hyperlink ref="M954" r:id="rId121"/>
    <hyperlink ref="M951" r:id="rId122"/>
    <hyperlink ref="M956" r:id="rId123"/>
    <hyperlink ref="M957" r:id="rId124"/>
    <hyperlink ref="M26" r:id="rId125"/>
    <hyperlink ref="M27" r:id="rId126"/>
    <hyperlink ref="M28" r:id="rId127"/>
    <hyperlink ref="M29" r:id="rId128"/>
    <hyperlink ref="M21" r:id="rId129"/>
    <hyperlink ref="M22" r:id="rId130"/>
    <hyperlink ref="M23" r:id="rId131"/>
    <hyperlink ref="M24" r:id="rId132"/>
    <hyperlink ref="M25" r:id="rId133"/>
    <hyperlink ref="M18" r:id="rId134"/>
    <hyperlink ref="M19" r:id="rId135"/>
    <hyperlink ref="M20" r:id="rId136"/>
    <hyperlink ref="M30" r:id="rId137"/>
    <hyperlink ref="M31" r:id="rId138"/>
    <hyperlink ref="M71" r:id="rId139"/>
    <hyperlink ref="M65" r:id="rId140"/>
    <hyperlink ref="M64" r:id="rId141"/>
    <hyperlink ref="M68" r:id="rId142"/>
    <hyperlink ref="M66" r:id="rId143"/>
    <hyperlink ref="M67" r:id="rId144"/>
    <hyperlink ref="M69" r:id="rId145"/>
    <hyperlink ref="M70" r:id="rId146"/>
    <hyperlink ref="M109" r:id="rId147"/>
    <hyperlink ref="M110" r:id="rId148"/>
    <hyperlink ref="M245:M250" r:id="rId149" display="http://www.ataminews.gr.jp/"/>
    <hyperlink ref="M245" r:id="rId150"/>
    <hyperlink ref="M246" r:id="rId151"/>
    <hyperlink ref="M247" r:id="rId152"/>
    <hyperlink ref="M759" r:id="rId153"/>
    <hyperlink ref="M763" r:id="rId154"/>
    <hyperlink ref="M747" r:id="rId155"/>
    <hyperlink ref="M755" r:id="rId156"/>
    <hyperlink ref="M751" r:id="rId157"/>
    <hyperlink ref="M760" r:id="rId158"/>
    <hyperlink ref="M761" r:id="rId159"/>
    <hyperlink ref="M762" r:id="rId160"/>
    <hyperlink ref="M764" r:id="rId161"/>
    <hyperlink ref="M765" r:id="rId162"/>
    <hyperlink ref="M766" r:id="rId163"/>
    <hyperlink ref="M748" r:id="rId164"/>
    <hyperlink ref="M749" r:id="rId165"/>
    <hyperlink ref="M750" r:id="rId166"/>
    <hyperlink ref="M756" r:id="rId167"/>
    <hyperlink ref="M757" r:id="rId168"/>
    <hyperlink ref="M758" r:id="rId169"/>
    <hyperlink ref="M752" r:id="rId170"/>
    <hyperlink ref="M753" r:id="rId171"/>
    <hyperlink ref="M754" r:id="rId172"/>
    <hyperlink ref="M1090" r:id="rId173"/>
    <hyperlink ref="M1089" r:id="rId174"/>
    <hyperlink ref="M1088" r:id="rId175"/>
    <hyperlink ref="M1087" r:id="rId176"/>
    <hyperlink ref="M1068" r:id="rId177"/>
    <hyperlink ref="M1069" r:id="rId178"/>
    <hyperlink ref="M1070" r:id="rId179"/>
    <hyperlink ref="M1071" r:id="rId180"/>
    <hyperlink ref="M1072" r:id="rId181"/>
    <hyperlink ref="M1073" r:id="rId182"/>
    <hyperlink ref="M1074" r:id="rId183"/>
    <hyperlink ref="M288" r:id="rId184"/>
    <hyperlink ref="M289" r:id="rId185"/>
    <hyperlink ref="M290" r:id="rId186"/>
    <hyperlink ref="M291" r:id="rId187"/>
    <hyperlink ref="M292" r:id="rId188"/>
    <hyperlink ref="M293" r:id="rId189"/>
    <hyperlink ref="M134:M138" r:id="rId190" display="http://www.akitafan.com/pages/contact"/>
    <hyperlink ref="M134:M140" r:id="rId191" display="http://www.akitafan.com/pages/contact"/>
    <hyperlink ref="M117" r:id="rId192"/>
    <hyperlink ref="M707" r:id="rId193"/>
    <hyperlink ref="M710" r:id="rId194"/>
    <hyperlink ref="M705" r:id="rId195"/>
    <hyperlink ref="M708" r:id="rId196"/>
    <hyperlink ref="M703" r:id="rId197"/>
    <hyperlink ref="M706" r:id="rId198"/>
    <hyperlink ref="M709" r:id="rId199"/>
    <hyperlink ref="M1046" r:id="rId200"/>
    <hyperlink ref="M1049" r:id="rId201"/>
    <hyperlink ref="M1048" r:id="rId202"/>
    <hyperlink ref="M1081" r:id="rId203"/>
    <hyperlink ref="M1082" r:id="rId204"/>
    <hyperlink ref="M1083" r:id="rId205"/>
    <hyperlink ref="M517" r:id="rId206"/>
    <hyperlink ref="M515" r:id="rId207"/>
    <hyperlink ref="M514" r:id="rId208"/>
    <hyperlink ref="M519" r:id="rId209"/>
    <hyperlink ref="M516" r:id="rId210"/>
    <hyperlink ref="M687" r:id="rId211"/>
    <hyperlink ref="M678" r:id="rId212"/>
    <hyperlink ref="M688" r:id="rId213"/>
    <hyperlink ref="L693" r:id="rId214" display="e0624001@pref.wakayama.lg.jp"/>
    <hyperlink ref="M680" r:id="rId215"/>
    <hyperlink ref="M681" r:id="rId216"/>
    <hyperlink ref="M684" r:id="rId217"/>
    <hyperlink ref="M686" r:id="rId218"/>
    <hyperlink ref="M693" r:id="rId219"/>
    <hyperlink ref="M679" r:id="rId220"/>
    <hyperlink ref="M682" r:id="rId221"/>
    <hyperlink ref="M683" r:id="rId222"/>
    <hyperlink ref="M692" r:id="rId223"/>
    <hyperlink ref="M691" r:id="rId224"/>
    <hyperlink ref="M690" r:id="rId225"/>
    <hyperlink ref="M689" r:id="rId226"/>
    <hyperlink ref="M685" r:id="rId227"/>
    <hyperlink ref="M1077" r:id="rId228"/>
    <hyperlink ref="M1075" r:id="rId229"/>
    <hyperlink ref="M1076" r:id="rId230"/>
    <hyperlink ref="M1078" r:id="rId231"/>
    <hyperlink ref="M1080" r:id="rId232"/>
    <hyperlink ref="M1079" r:id="rId233"/>
    <hyperlink ref="M888" r:id="rId234"/>
    <hyperlink ref="M893" r:id="rId235"/>
    <hyperlink ref="M892" r:id="rId236"/>
    <hyperlink ref="M887" r:id="rId237"/>
    <hyperlink ref="M891" r:id="rId238"/>
    <hyperlink ref="M889" r:id="rId239"/>
    <hyperlink ref="M890" r:id="rId240"/>
    <hyperlink ref="M767" r:id="rId241"/>
    <hyperlink ref="M959" r:id="rId242"/>
    <hyperlink ref="M961" r:id="rId243"/>
    <hyperlink ref="M964" r:id="rId244"/>
    <hyperlink ref="M1094" r:id="rId245"/>
    <hyperlink ref="M1095" r:id="rId246"/>
    <hyperlink ref="M1096" r:id="rId247"/>
    <hyperlink ref="M1099" r:id="rId248"/>
    <hyperlink ref="M1098" r:id="rId249"/>
    <hyperlink ref="M1100" r:id="rId250"/>
    <hyperlink ref="M1101" r:id="rId251"/>
    <hyperlink ref="M1102" r:id="rId252"/>
    <hyperlink ref="M475" r:id="rId253"/>
    <hyperlink ref="M476" r:id="rId254"/>
    <hyperlink ref="M477" r:id="rId255"/>
    <hyperlink ref="M478" r:id="rId256"/>
    <hyperlink ref="M480:M482" r:id="rId257" display="http://www.yaizu.gr.jp/"/>
    <hyperlink ref="M479" r:id="rId258"/>
    <hyperlink ref="M668" r:id="rId259"/>
    <hyperlink ref="M673" r:id="rId260"/>
    <hyperlink ref="M671" r:id="rId261"/>
    <hyperlink ref="M670" r:id="rId262"/>
    <hyperlink ref="M675" r:id="rId263"/>
    <hyperlink ref="M676" r:id="rId264"/>
    <hyperlink ref="M677" r:id="rId265"/>
    <hyperlink ref="M674" r:id="rId266"/>
    <hyperlink ref="M507" r:id="rId267"/>
    <hyperlink ref="M508" r:id="rId268"/>
    <hyperlink ref="M509" r:id="rId269"/>
    <hyperlink ref="M512" r:id="rId270"/>
    <hyperlink ref="M238:M239" r:id="rId271" display="http://www.ataminews.gr.jp/"/>
    <hyperlink ref="M238" r:id="rId272" display="http://www.ataminews.gr.jp/"/>
    <hyperlink ref="M239" r:id="rId273" display="http://www.ataminews.gr.jp/"/>
    <hyperlink ref="M14" r:id="rId274"/>
    <hyperlink ref="M13" r:id="rId275"/>
    <hyperlink ref="M16" r:id="rId276"/>
    <hyperlink ref="M12" r:id="rId277"/>
    <hyperlink ref="M15" r:id="rId278"/>
    <hyperlink ref="M17" r:id="rId279"/>
    <hyperlink ref="L150" r:id="rId280" display="0234-26-5759/kankou@city.sakata.lg.jp"/>
    <hyperlink ref="L152" r:id="rId281" display="0234-26-5759/kankou@city.sakata.lg.jp"/>
    <hyperlink ref="M157:M158" r:id="rId282" display="http://www.town.oarai.lg.jp/"/>
    <hyperlink ref="M999" r:id="rId283"/>
    <hyperlink ref="M1014" r:id="rId284"/>
    <hyperlink ref="M1012" r:id="rId285"/>
    <hyperlink ref="M994" r:id="rId286"/>
    <hyperlink ref="M1009" r:id="rId287"/>
    <hyperlink ref="M1010" r:id="rId288"/>
    <hyperlink ref="M1016" r:id="rId289"/>
    <hyperlink ref="M1000" r:id="rId290"/>
    <hyperlink ref="M1007" r:id="rId291"/>
    <hyperlink ref="M1001" r:id="rId292"/>
    <hyperlink ref="M1011" r:id="rId293"/>
    <hyperlink ref="M1006" r:id="rId294"/>
    <hyperlink ref="M993" r:id="rId295"/>
    <hyperlink ref="M1013" r:id="rId296"/>
    <hyperlink ref="M272" r:id="rId297"/>
    <hyperlink ref="M274" r:id="rId298"/>
    <hyperlink ref="M271" r:id="rId299"/>
    <hyperlink ref="M273" r:id="rId300"/>
    <hyperlink ref="M717" r:id="rId301"/>
    <hyperlink ref="M871" r:id="rId302"/>
    <hyperlink ref="M869" r:id="rId303"/>
    <hyperlink ref="M868" r:id="rId304"/>
    <hyperlink ref="M870" r:id="rId305"/>
    <hyperlink ref="M867" r:id="rId306"/>
    <hyperlink ref="M979" r:id="rId307"/>
    <hyperlink ref="M980" r:id="rId308"/>
    <hyperlink ref="M913:M914" r:id="rId309" display="http://www.ataminews.gr.jp/"/>
    <hyperlink ref="M910" r:id="rId310"/>
    <hyperlink ref="M904" r:id="rId311"/>
    <hyperlink ref="M905" r:id="rId312" display="http://n-akindo.com/"/>
    <hyperlink ref="M906" r:id="rId313" display="http://www.niicci.or.jp/hanabitaikai/"/>
    <hyperlink ref="M907" r:id="rId314" display="http://www.city.niihama.lg.jp/"/>
    <hyperlink ref="M913" r:id="rId315" display="http://www.ataminews.gr.jp/"/>
    <hyperlink ref="M938" r:id="rId316"/>
    <hyperlink ref="M939:M940" r:id="rId317" display="www.imari-ookawachiyama.com"/>
    <hyperlink ref="M941" r:id="rId318"/>
    <hyperlink ref="M946" r:id="rId319"/>
    <hyperlink ref="M940" r:id="rId320"/>
    <hyperlink ref="M947:M948" r:id="rId321" display="www.city.imari.saga.jp"/>
    <hyperlink ref="M945" r:id="rId322"/>
    <hyperlink ref="M949" r:id="rId323"/>
    <hyperlink ref="M944" r:id="rId324"/>
    <hyperlink ref="M50" r:id="rId325" display="%23"/>
    <hyperlink ref="M61" r:id="rId326" display="%23"/>
    <hyperlink ref="M53" r:id="rId327" display="%23"/>
    <hyperlink ref="M57" r:id="rId328" display="%23"/>
    <hyperlink ref="M47" r:id="rId329" display="%23"/>
    <hyperlink ref="M48" r:id="rId330" display="%23"/>
    <hyperlink ref="M49" r:id="rId331" display="%23"/>
    <hyperlink ref="M51" r:id="rId332" display="%23"/>
    <hyperlink ref="M52" r:id="rId333" display="%23"/>
    <hyperlink ref="M54" r:id="rId334" display="%23"/>
    <hyperlink ref="M56" r:id="rId335" display="%23"/>
    <hyperlink ref="M58" r:id="rId336" display="%23"/>
    <hyperlink ref="M59" r:id="rId337" display="%23"/>
    <hyperlink ref="M60" r:id="rId338" display="%23"/>
    <hyperlink ref="M55" r:id="rId339" display="%23"/>
    <hyperlink ref="M45" r:id="rId340" display="%23"/>
    <hyperlink ref="M46" r:id="rId341" display="%23"/>
    <hyperlink ref="M83" r:id="rId342"/>
    <hyperlink ref="M84" r:id="rId343"/>
    <hyperlink ref="M87" r:id="rId344"/>
    <hyperlink ref="M74" r:id="rId345"/>
    <hyperlink ref="M77" r:id="rId346"/>
    <hyperlink ref="M81" r:id="rId347"/>
    <hyperlink ref="M88" r:id="rId348"/>
    <hyperlink ref="M89" r:id="rId349"/>
    <hyperlink ref="M220" r:id="rId350"/>
    <hyperlink ref="M225" r:id="rId351"/>
    <hyperlink ref="L172" r:id="rId352" display="022-354-2618info@matsushima-kanko.com"/>
    <hyperlink ref="L174" r:id="rId353" display="022-354-2618/info@matsushima-kanko.com"/>
    <hyperlink ref="M171" r:id="rId354"/>
    <hyperlink ref="M167" r:id="rId355"/>
    <hyperlink ref="M172" r:id="rId356"/>
    <hyperlink ref="M168" r:id="rId357"/>
    <hyperlink ref="M174" r:id="rId358"/>
    <hyperlink ref="L168" r:id="rId359" display="022-354-2618/info@matsushima-kanko.com"/>
    <hyperlink ref="L167" r:id="rId360" display="0225-88-3927/jomon@city.higashimatsushima.miyagi.jp"/>
    <hyperlink ref="M170" r:id="rId361"/>
    <hyperlink ref="M176" r:id="rId362"/>
    <hyperlink ref="M178" r:id="rId363"/>
    <hyperlink ref="M181" r:id="rId364"/>
    <hyperlink ref="M182" r:id="rId365"/>
    <hyperlink ref="M184" r:id="rId366"/>
    <hyperlink ref="M185" r:id="rId367"/>
    <hyperlink ref="M186" r:id="rId368"/>
    <hyperlink ref="M251" r:id="rId369"/>
    <hyperlink ref="M253" r:id="rId370"/>
    <hyperlink ref="M254:M256" r:id="rId371" display="https://www.oarai-info.jp"/>
    <hyperlink ref="M258" r:id="rId372"/>
    <hyperlink ref="M259" r:id="rId373"/>
    <hyperlink ref="M257" r:id="rId374"/>
    <hyperlink ref="M252" r:id="rId375"/>
    <hyperlink ref="M260" r:id="rId376"/>
    <hyperlink ref="M261" r:id="rId377"/>
    <hyperlink ref="M267" r:id="rId378"/>
    <hyperlink ref="M268" r:id="rId379"/>
    <hyperlink ref="M269" r:id="rId380"/>
    <hyperlink ref="M270" r:id="rId381"/>
    <hyperlink ref="M295" r:id="rId382"/>
    <hyperlink ref="M326" r:id="rId383"/>
    <hyperlink ref="M325" r:id="rId384"/>
    <hyperlink ref="M318" r:id="rId385"/>
    <hyperlink ref="M317" r:id="rId386"/>
    <hyperlink ref="M314" r:id="rId387"/>
    <hyperlink ref="M327" r:id="rId388"/>
    <hyperlink ref="M323" r:id="rId389"/>
    <hyperlink ref="M332" r:id="rId390"/>
    <hyperlink ref="M335" r:id="rId391"/>
    <hyperlink ref="M321" r:id="rId392"/>
    <hyperlink ref="M328" r:id="rId393"/>
    <hyperlink ref="M311" r:id="rId394"/>
    <hyperlink ref="M309" r:id="rId395"/>
    <hyperlink ref="M304" r:id="rId396"/>
    <hyperlink ref="M310" r:id="rId397"/>
    <hyperlink ref="M300" r:id="rId398"/>
    <hyperlink ref="M316" r:id="rId399"/>
    <hyperlink ref="M315" r:id="rId400"/>
    <hyperlink ref="M337" r:id="rId401"/>
    <hyperlink ref="M336" r:id="rId402"/>
    <hyperlink ref="M303" r:id="rId403"/>
    <hyperlink ref="M296" r:id="rId404"/>
    <hyperlink ref="M299" r:id="rId405"/>
    <hyperlink ref="M320" r:id="rId406"/>
    <hyperlink ref="M319" r:id="rId407"/>
    <hyperlink ref="M322" r:id="rId408"/>
    <hyperlink ref="M313" r:id="rId409"/>
    <hyperlink ref="M307" r:id="rId410"/>
    <hyperlink ref="M308" r:id="rId411"/>
    <hyperlink ref="M312" r:id="rId412"/>
    <hyperlink ref="L396" r:id="rId413"/>
    <hyperlink ref="M400" r:id="rId414"/>
    <hyperlink ref="L356" r:id="rId415" display="0259-27-5000/info@visitsado.com"/>
    <hyperlink ref="L354" r:id="rId416" display="0259-27-5000/info@visitsado.com"/>
    <hyperlink ref="L355" r:id="rId417" display="0259-27-5000/info@visitsado.com"/>
    <hyperlink ref="L352" r:id="rId418" display="0259-27-5000/info@visitsado.com"/>
    <hyperlink ref="L351" r:id="rId419" display="0259-27-5000/info@visitsado.com"/>
    <hyperlink ref="L341" r:id="rId420" display="0259-27-5000/info@visitsado.com"/>
    <hyperlink ref="L342" r:id="rId421" display="0259-27-5000/info@visitsado.com"/>
    <hyperlink ref="L357" r:id="rId422" display="0259-27-5000/info@visitsado.com"/>
    <hyperlink ref="L338" r:id="rId423" display="0259-27-5000/info@visitsado.com"/>
    <hyperlink ref="L358" r:id="rId424" display="0259-27-5000/info@visitsado.com"/>
    <hyperlink ref="L339" r:id="rId425" display="0259-27-5000/info@visitsado.com"/>
    <hyperlink ref="L340" r:id="rId426" display="0259-27-5000/info@visitsado.com"/>
    <hyperlink ref="L359" r:id="rId427" display="0259-27-5000/info@visitsado.com"/>
    <hyperlink ref="L360" r:id="rId428" display="0259-27-5000/info@visitsado.com"/>
    <hyperlink ref="L343" r:id="rId429" display="0259-27-5000/info@visitsado.com"/>
    <hyperlink ref="L344" r:id="rId430" display="0259-27-5000/info@visitsado.com"/>
    <hyperlink ref="M338:M339" r:id="rId431" display="https://www.kyokanko.or.jp/gion/"/>
    <hyperlink ref="M356" r:id="rId432"/>
    <hyperlink ref="M354" r:id="rId433"/>
    <hyperlink ref="M355" r:id="rId434"/>
    <hyperlink ref="M352" r:id="rId435"/>
    <hyperlink ref="M351" r:id="rId436"/>
    <hyperlink ref="M343" r:id="rId437"/>
    <hyperlink ref="M360" r:id="rId438"/>
    <hyperlink ref="M359" r:id="rId439"/>
    <hyperlink ref="M340" r:id="rId440"/>
    <hyperlink ref="M339" r:id="rId441"/>
    <hyperlink ref="M358" r:id="rId442"/>
    <hyperlink ref="M338" r:id="rId443"/>
    <hyperlink ref="M357" r:id="rId444"/>
    <hyperlink ref="M342" r:id="rId445"/>
    <hyperlink ref="M341" r:id="rId446"/>
    <hyperlink ref="M361" r:id="rId447"/>
    <hyperlink ref="M350" r:id="rId448"/>
    <hyperlink ref="M353" r:id="rId449"/>
    <hyperlink ref="M344" r:id="rId450"/>
    <hyperlink ref="M346" r:id="rId451"/>
    <hyperlink ref="M347:M349" r:id="rId452" display="http://www.visitsado.com"/>
    <hyperlink ref="M362" r:id="rId453"/>
    <hyperlink ref="M421" r:id="rId454"/>
    <hyperlink ref="M422" r:id="rId455"/>
    <hyperlink ref="M423" r:id="rId456"/>
    <hyperlink ref="M424" r:id="rId457"/>
    <hyperlink ref="M427" r:id="rId458"/>
    <hyperlink ref="M438" r:id="rId459"/>
    <hyperlink ref="M439" r:id="rId460"/>
    <hyperlink ref="M440" r:id="rId461"/>
    <hyperlink ref="M441" r:id="rId462"/>
    <hyperlink ref="M442" r:id="rId463"/>
    <hyperlink ref="M443" r:id="rId464"/>
    <hyperlink ref="M444" r:id="rId465"/>
    <hyperlink ref="M420" r:id="rId466"/>
    <hyperlink ref="M429" r:id="rId467"/>
    <hyperlink ref="M437" r:id="rId468"/>
    <hyperlink ref="M436" r:id="rId469"/>
    <hyperlink ref="M435" r:id="rId470"/>
    <hyperlink ref="M445" r:id="rId471"/>
    <hyperlink ref="M425" r:id="rId472"/>
    <hyperlink ref="M430" r:id="rId473"/>
    <hyperlink ref="M431" r:id="rId474"/>
    <hyperlink ref="M426" r:id="rId475"/>
    <hyperlink ref="M433" r:id="rId476"/>
    <hyperlink ref="M483"/>
    <hyperlink ref="M491"/>
    <hyperlink ref="L601" r:id="rId477"/>
    <hyperlink ref="M590" r:id="rId478"/>
    <hyperlink ref="M598" r:id="rId479"/>
    <hyperlink ref="M592" r:id="rId480"/>
    <hyperlink ref="M588" r:id="rId481"/>
    <hyperlink ref="M589" r:id="rId482"/>
    <hyperlink ref="M591" r:id="rId483"/>
    <hyperlink ref="M600" r:id="rId484"/>
    <hyperlink ref="M601" r:id="rId485"/>
    <hyperlink ref="M593" r:id="rId486"/>
    <hyperlink ref="M596" r:id="rId487"/>
    <hyperlink ref="M594" r:id="rId488"/>
    <hyperlink ref="M595" r:id="rId489"/>
    <hyperlink ref="M460" r:id="rId490"/>
    <hyperlink ref="M461" r:id="rId491"/>
    <hyperlink ref="M493" r:id="rId492"/>
    <hyperlink ref="M492" r:id="rId493"/>
    <hyperlink ref="M496:M499" r:id="rId494" display="https://www.shimoda-city.info"/>
    <hyperlink ref="M495" r:id="rId495"/>
    <hyperlink ref="M504" r:id="rId496" display="http://www.pearlsea.jp/"/>
    <hyperlink ref="M502" r:id="rId497"/>
    <hyperlink ref="M503" r:id="rId498"/>
    <hyperlink ref="M500" r:id="rId499"/>
    <hyperlink ref="M533" display="http://www.nagoya-festival.jp/"/>
    <hyperlink ref="M534" display="http://www.osu.co.jp/"/>
    <hyperlink ref="M535" display="https://www.higashiyama.city.nagoya.jp/"/>
    <hyperlink ref="M536" display="https://static.chunichi.co.jp/chunichi/pages/event/sumo/"/>
    <hyperlink ref="M537" display="http://www.nagoya-port-festival.com/"/>
    <hyperlink ref="M538" display="http://www.worldcosplaysummit.jp/"/>
    <hyperlink ref="M539" display="http://www.domatsuri.com/"/>
    <hyperlink ref="M540" display="http://www.nagoyajo.city.nagoya.jp/"/>
    <hyperlink ref="M541" display="https://tsurumapark.info/"/>
    <hyperlink ref="M542" display="http://tabimatsuri-nagoya.jp/"/>
    <hyperlink ref="M563" r:id="rId500"/>
    <hyperlink ref="M564" r:id="rId501"/>
    <hyperlink ref="M566" r:id="rId502"/>
    <hyperlink ref="M558" r:id="rId503"/>
    <hyperlink ref="M562" r:id="rId504"/>
    <hyperlink ref="M565" r:id="rId505"/>
    <hyperlink ref="M559" r:id="rId506"/>
    <hyperlink ref="M567" r:id="rId507"/>
    <hyperlink ref="M561" r:id="rId508"/>
    <hyperlink ref="M560" r:id="rId509"/>
    <hyperlink ref="M662" r:id="rId510"/>
    <hyperlink ref="M642" r:id="rId511"/>
    <hyperlink ref="M652" r:id="rId512"/>
    <hyperlink ref="M655" r:id="rId513"/>
    <hyperlink ref="M639" r:id="rId514"/>
    <hyperlink ref="M640" r:id="rId515"/>
    <hyperlink ref="M645" r:id="rId516"/>
    <hyperlink ref="M654" r:id="rId517"/>
    <hyperlink ref="M649" r:id="rId518"/>
    <hyperlink ref="M650" r:id="rId519"/>
    <hyperlink ref="M651" r:id="rId520"/>
    <hyperlink ref="M666" r:id="rId521"/>
    <hyperlink ref="M667" r:id="rId522"/>
    <hyperlink ref="M644" r:id="rId523"/>
    <hyperlink ref="M647" r:id="rId524"/>
    <hyperlink ref="M660" r:id="rId525"/>
    <hyperlink ref="M665" r:id="rId526"/>
    <hyperlink ref="M664" r:id="rId527"/>
    <hyperlink ref="M641" r:id="rId528"/>
    <hyperlink ref="M620" r:id="rId529"/>
    <hyperlink ref="M621" r:id="rId530"/>
    <hyperlink ref="M622" r:id="rId531"/>
    <hyperlink ref="M623" r:id="rId532"/>
    <hyperlink ref="M625" r:id="rId533"/>
    <hyperlink ref="M624" r:id="rId534"/>
    <hyperlink ref="M626" r:id="rId535"/>
    <hyperlink ref="M627" r:id="rId536"/>
    <hyperlink ref="M628" r:id="rId537"/>
    <hyperlink ref="M629" r:id="rId538"/>
    <hyperlink ref="M630" r:id="rId539"/>
    <hyperlink ref="M631" r:id="rId540"/>
    <hyperlink ref="M633" r:id="rId541"/>
    <hyperlink ref="M632" r:id="rId542"/>
    <hyperlink ref="M634" r:id="rId543"/>
    <hyperlink ref="M635" r:id="rId544"/>
    <hyperlink ref="M636" r:id="rId545"/>
    <hyperlink ref="M637" r:id="rId546"/>
    <hyperlink ref="M609" r:id="rId547"/>
    <hyperlink ref="M610" r:id="rId548"/>
    <hyperlink ref="M619" r:id="rId549"/>
    <hyperlink ref="M617" r:id="rId550"/>
    <hyperlink ref="M618" r:id="rId551"/>
    <hyperlink ref="M605" r:id="rId552"/>
    <hyperlink ref="M603" r:id="rId553"/>
    <hyperlink ref="M604" r:id="rId554"/>
    <hyperlink ref="M614" r:id="rId555"/>
    <hyperlink ref="M612" r:id="rId556"/>
    <hyperlink ref="M606" r:id="rId557"/>
    <hyperlink ref="M602" r:id="rId558"/>
    <hyperlink ref="M611" r:id="rId559"/>
    <hyperlink ref="M613" r:id="rId560"/>
    <hyperlink ref="M615" r:id="rId561"/>
    <hyperlink ref="M616" r:id="rId562"/>
    <hyperlink ref="M608" r:id="rId563"/>
    <hyperlink ref="M607" r:id="rId564"/>
    <hyperlink ref="M694" r:id="rId565"/>
    <hyperlink ref="M695" r:id="rId566"/>
    <hyperlink ref="M696" r:id="rId567"/>
    <hyperlink ref="M697" r:id="rId568"/>
    <hyperlink ref="M737" r:id="rId569"/>
    <hyperlink ref="M733" r:id="rId570"/>
    <hyperlink ref="M732" r:id="rId571"/>
    <hyperlink ref="M725" r:id="rId572"/>
    <hyperlink ref="M736" r:id="rId573"/>
    <hyperlink ref="M727" r:id="rId574"/>
    <hyperlink ref="M728" r:id="rId575"/>
    <hyperlink ref="M729" r:id="rId576"/>
    <hyperlink ref="M730" r:id="rId577"/>
    <hyperlink ref="M734" r:id="rId578"/>
    <hyperlink ref="M741" r:id="rId579"/>
    <hyperlink ref="M742" r:id="rId580"/>
    <hyperlink ref="M743" r:id="rId581"/>
    <hyperlink ref="M744" r:id="rId582"/>
    <hyperlink ref="M726" r:id="rId583"/>
    <hyperlink ref="M738" r:id="rId584"/>
    <hyperlink ref="M735" r:id="rId585"/>
    <hyperlink ref="M739" r:id="rId586"/>
    <hyperlink ref="M745" r:id="rId587"/>
    <hyperlink ref="M731" r:id="rId588"/>
    <hyperlink ref="M778" r:id="rId589"/>
    <hyperlink ref="M791" r:id="rId590"/>
    <hyperlink ref="M773" r:id="rId591"/>
    <hyperlink ref="M774" r:id="rId592"/>
    <hyperlink ref="M775" r:id="rId593"/>
    <hyperlink ref="M783" r:id="rId594"/>
    <hyperlink ref="M851" r:id="rId595"/>
    <hyperlink ref="M711" r:id="rId596"/>
    <hyperlink ref="M897" r:id="rId597"/>
    <hyperlink ref="M1040"/>
    <hyperlink ref="M1041"/>
    <hyperlink ref="M1042"/>
    <hyperlink ref="M1039"/>
    <hyperlink ref="M1038"/>
    <hyperlink ref="L978" r:id="rId598" display="e0624001@pref.wakayama.lg.jp"/>
    <hyperlink ref="M978" r:id="rId599"/>
    <hyperlink ref="M1024" r:id="rId600"/>
    <hyperlink ref="M1025" r:id="rId601"/>
    <hyperlink ref="M1034" r:id="rId602"/>
    <hyperlink ref="M1035" r:id="rId603"/>
    <hyperlink ref="M1091" r:id="rId604"/>
    <hyperlink ref="M222" r:id="rId605"/>
    <hyperlink ref="M223" r:id="rId606"/>
    <hyperlink ref="M226" r:id="rId607"/>
    <hyperlink ref="M227" r:id="rId608"/>
    <hyperlink ref="M228" r:id="rId609"/>
    <hyperlink ref="M229" r:id="rId610"/>
    <hyperlink ref="M230" r:id="rId611"/>
    <hyperlink ref="M839" r:id="rId612"/>
    <hyperlink ref="M840" r:id="rId613"/>
    <hyperlink ref="M841" r:id="rId614"/>
    <hyperlink ref="M842" r:id="rId615"/>
    <hyperlink ref="M843" r:id="rId616"/>
    <hyperlink ref="M844" r:id="rId617"/>
    <hyperlink ref="M845" r:id="rId618"/>
    <hyperlink ref="M838" r:id="rId619"/>
    <hyperlink ref="M832" r:id="rId620"/>
    <hyperlink ref="M833" r:id="rId621"/>
    <hyperlink ref="M831" r:id="rId622"/>
    <hyperlink ref="M836" r:id="rId623"/>
    <hyperlink ref="M837" r:id="rId624"/>
    <hyperlink ref="M886" r:id="rId625"/>
    <hyperlink ref="L885" r:id="rId626"/>
    <hyperlink ref="M880" r:id="rId627"/>
    <hyperlink ref="M885" r:id="rId628"/>
    <hyperlink ref="M879" r:id="rId629"/>
    <hyperlink ref="M882" r:id="rId630"/>
    <hyperlink ref="M883" r:id="rId631"/>
    <hyperlink ref="M881" r:id="rId632"/>
    <hyperlink ref="M861" r:id="rId633"/>
    <hyperlink ref="L861" r:id="rId634"/>
    <hyperlink ref="L856" r:id="rId635"/>
    <hyperlink ref="L855" r:id="rId636"/>
    <hyperlink ref="L862" r:id="rId637"/>
    <hyperlink ref="M862" r:id="rId638"/>
    <hyperlink ref="M1056" r:id="rId639" display="http://www.pearlsea.jp/"/>
    <hyperlink ref="M1059" r:id="rId640"/>
    <hyperlink ref="L1057" r:id="rId641" display="e0624001@pref.wakayama.lg.jp"/>
    <hyperlink ref="M1057" r:id="rId642"/>
    <hyperlink ref="M1058" r:id="rId643"/>
    <hyperlink ref="M1062" r:id="rId644"/>
    <hyperlink ref="M1061" r:id="rId645"/>
    <hyperlink ref="M1060" r:id="rId646"/>
    <hyperlink ref="M1064" r:id="rId647"/>
    <hyperlink ref="M1063" r:id="rId648"/>
    <hyperlink ref="M1065" r:id="rId649"/>
    <hyperlink ref="M40" r:id="rId650"/>
    <hyperlink ref="M41" r:id="rId651"/>
    <hyperlink ref="M42" r:id="rId652"/>
    <hyperlink ref="M43" r:id="rId653"/>
    <hyperlink ref="M44" r:id="rId654"/>
    <hyperlink ref="M72" r:id="rId655"/>
    <hyperlink ref="M79" r:id="rId656"/>
    <hyperlink ref="M80" r:id="rId657"/>
    <hyperlink ref="M82" r:id="rId658"/>
    <hyperlink ref="M97" r:id="rId659"/>
    <hyperlink ref="M98" r:id="rId660"/>
    <hyperlink ref="M100" r:id="rId661"/>
    <hyperlink ref="M102" r:id="rId662"/>
    <hyperlink ref="M104" r:id="rId663"/>
    <hyperlink ref="M105" r:id="rId664"/>
    <hyperlink ref="M106" r:id="rId665"/>
    <hyperlink ref="M111" r:id="rId666"/>
    <hyperlink ref="M112" r:id="rId667"/>
    <hyperlink ref="M113" r:id="rId668"/>
    <hyperlink ref="M116" r:id="rId669"/>
    <hyperlink ref="M118" r:id="rId670"/>
    <hyperlink ref="M120" r:id="rId671"/>
    <hyperlink ref="M146" r:id="rId672"/>
    <hyperlink ref="M147" r:id="rId673"/>
    <hyperlink ref="M159" r:id="rId674"/>
    <hyperlink ref="M162" r:id="rId675"/>
    <hyperlink ref="M163" r:id="rId676"/>
    <hyperlink ref="M175" r:id="rId677"/>
    <hyperlink ref="M187" r:id="rId678"/>
    <hyperlink ref="M189" r:id="rId679"/>
    <hyperlink ref="M190" r:id="rId680"/>
    <hyperlink ref="M191" r:id="rId681"/>
    <hyperlink ref="M192" r:id="rId682"/>
    <hyperlink ref="M193" r:id="rId683"/>
    <hyperlink ref="M194" r:id="rId684"/>
    <hyperlink ref="M197" r:id="rId685"/>
    <hyperlink ref="M198" r:id="rId686"/>
    <hyperlink ref="M199" r:id="rId687"/>
    <hyperlink ref="M200" r:id="rId688"/>
    <hyperlink ref="M202" r:id="rId689"/>
    <hyperlink ref="M203" r:id="rId690"/>
    <hyperlink ref="M204" r:id="rId691"/>
    <hyperlink ref="M205" r:id="rId692"/>
    <hyperlink ref="M206" r:id="rId693"/>
    <hyperlink ref="M208" r:id="rId694"/>
    <hyperlink ref="M209" r:id="rId695"/>
    <hyperlink ref="M210" r:id="rId696"/>
    <hyperlink ref="M211" r:id="rId697"/>
    <hyperlink ref="M212" r:id="rId698"/>
    <hyperlink ref="M213" r:id="rId699"/>
    <hyperlink ref="M214" r:id="rId700"/>
    <hyperlink ref="M216" r:id="rId701"/>
    <hyperlink ref="M217" r:id="rId702"/>
    <hyperlink ref="M218" r:id="rId703"/>
    <hyperlink ref="M219" r:id="rId704"/>
    <hyperlink ref="M107" r:id="rId705"/>
    <hyperlink ref="M108" r:id="rId706"/>
    <hyperlink ref="M221" r:id="rId707"/>
    <hyperlink ref="M224" r:id="rId708"/>
    <hyperlink ref="M231" r:id="rId709"/>
    <hyperlink ref="M232" r:id="rId710"/>
    <hyperlink ref="M233" r:id="rId711"/>
    <hyperlink ref="M234" r:id="rId712"/>
    <hyperlink ref="M235" r:id="rId713"/>
    <hyperlink ref="M236" r:id="rId714"/>
    <hyperlink ref="M254" r:id="rId715"/>
    <hyperlink ref="M255" r:id="rId716"/>
    <hyperlink ref="M256" r:id="rId717"/>
    <hyperlink ref="M265" r:id="rId718"/>
    <hyperlink ref="M266" r:id="rId719"/>
    <hyperlink ref="M275" r:id="rId720"/>
    <hyperlink ref="M276" r:id="rId721"/>
    <hyperlink ref="M277" r:id="rId722"/>
    <hyperlink ref="M278" r:id="rId723"/>
    <hyperlink ref="M279" r:id="rId724"/>
    <hyperlink ref="M280" r:id="rId725"/>
    <hyperlink ref="M281" r:id="rId726"/>
    <hyperlink ref="M282" r:id="rId727"/>
    <hyperlink ref="M283" r:id="rId728"/>
    <hyperlink ref="M284" r:id="rId729"/>
    <hyperlink ref="M285" r:id="rId730"/>
    <hyperlink ref="M286" r:id="rId731"/>
    <hyperlink ref="M287" r:id="rId732"/>
    <hyperlink ref="M294" r:id="rId733"/>
    <hyperlink ref="M345" r:id="rId734"/>
    <hyperlink ref="M347" r:id="rId735"/>
    <hyperlink ref="M348" r:id="rId736"/>
    <hyperlink ref="M349" r:id="rId737"/>
    <hyperlink ref="M373" r:id="rId738"/>
    <hyperlink ref="M374" r:id="rId739"/>
    <hyperlink ref="M376" r:id="rId740"/>
    <hyperlink ref="M378" r:id="rId741"/>
    <hyperlink ref="M379" r:id="rId742"/>
    <hyperlink ref="M382" r:id="rId743"/>
    <hyperlink ref="M383" r:id="rId744"/>
    <hyperlink ref="M395" r:id="rId745"/>
    <hyperlink ref="M396" r:id="rId746"/>
    <hyperlink ref="M397" r:id="rId747"/>
    <hyperlink ref="M398" r:id="rId748"/>
    <hyperlink ref="M399" r:id="rId749"/>
    <hyperlink ref="M401" r:id="rId750"/>
    <hyperlink ref="M402" r:id="rId751"/>
    <hyperlink ref="M403" r:id="rId752"/>
    <hyperlink ref="M404" r:id="rId753"/>
    <hyperlink ref="M405" r:id="rId754"/>
    <hyperlink ref="M406" r:id="rId755"/>
    <hyperlink ref="M407" r:id="rId756"/>
    <hyperlink ref="M408" r:id="rId757"/>
    <hyperlink ref="M409" r:id="rId758"/>
    <hyperlink ref="M410" r:id="rId759"/>
    <hyperlink ref="M411" r:id="rId760"/>
    <hyperlink ref="M412" r:id="rId761"/>
    <hyperlink ref="M413" r:id="rId762"/>
    <hyperlink ref="M414" r:id="rId763"/>
    <hyperlink ref="M415" r:id="rId764"/>
    <hyperlink ref="M416" r:id="rId765"/>
    <hyperlink ref="M417" r:id="rId766"/>
    <hyperlink ref="M418" r:id="rId767"/>
    <hyperlink ref="M419" r:id="rId768"/>
    <hyperlink ref="M428" r:id="rId769"/>
    <hyperlink ref="M432" r:id="rId770"/>
    <hyperlink ref="M434" r:id="rId771"/>
    <hyperlink ref="M448" r:id="rId772"/>
    <hyperlink ref="M449" r:id="rId773"/>
    <hyperlink ref="M458" r:id="rId774"/>
    <hyperlink ref="M459" r:id="rId775"/>
    <hyperlink ref="M462" r:id="rId776"/>
    <hyperlink ref="M463" r:id="rId777"/>
    <hyperlink ref="M464" r:id="rId778"/>
    <hyperlink ref="M465" r:id="rId779"/>
    <hyperlink ref="M466" r:id="rId780"/>
    <hyperlink ref="M467" r:id="rId781"/>
    <hyperlink ref="M468" r:id="rId782"/>
    <hyperlink ref="M469" r:id="rId783"/>
    <hyperlink ref="M470" r:id="rId784"/>
    <hyperlink ref="M471" r:id="rId785"/>
    <hyperlink ref="M472" r:id="rId786"/>
    <hyperlink ref="M473" r:id="rId787"/>
    <hyperlink ref="M474" r:id="rId788"/>
    <hyperlink ref="M480" r:id="rId789"/>
    <hyperlink ref="M481" r:id="rId790"/>
    <hyperlink ref="M482" r:id="rId791"/>
    <hyperlink ref="M496" r:id="rId792"/>
    <hyperlink ref="M497" r:id="rId793"/>
    <hyperlink ref="M498" r:id="rId794"/>
    <hyperlink ref="M499" r:id="rId795"/>
    <hyperlink ref="M546" r:id="rId796"/>
    <hyperlink ref="M547" r:id="rId797"/>
    <hyperlink ref="M548" r:id="rId798"/>
    <hyperlink ref="M549" r:id="rId799"/>
    <hyperlink ref="M550" r:id="rId800"/>
    <hyperlink ref="M551" r:id="rId801"/>
    <hyperlink ref="M552" r:id="rId802"/>
    <hyperlink ref="M553" r:id="rId803"/>
    <hyperlink ref="M554" r:id="rId804"/>
    <hyperlink ref="M555" r:id="rId805"/>
    <hyperlink ref="M556" r:id="rId806"/>
    <hyperlink ref="M557" r:id="rId807"/>
    <hyperlink ref="M568" r:id="rId808"/>
    <hyperlink ref="M569" r:id="rId809"/>
    <hyperlink ref="M570" r:id="rId810"/>
    <hyperlink ref="M571" r:id="rId811"/>
    <hyperlink ref="M572" r:id="rId812"/>
    <hyperlink ref="M573" r:id="rId813"/>
    <hyperlink ref="M643" r:id="rId814"/>
    <hyperlink ref="M646" r:id="rId815"/>
    <hyperlink ref="M648" r:id="rId816"/>
    <hyperlink ref="M653" r:id="rId817"/>
    <hyperlink ref="M656" r:id="rId818"/>
    <hyperlink ref="M657" r:id="rId819"/>
    <hyperlink ref="M658" r:id="rId820"/>
    <hyperlink ref="M659" r:id="rId821"/>
    <hyperlink ref="M661" r:id="rId822"/>
    <hyperlink ref="M663" r:id="rId823"/>
    <hyperlink ref="M698" r:id="rId824"/>
    <hyperlink ref="M699" r:id="rId825"/>
    <hyperlink ref="M700" r:id="rId826"/>
    <hyperlink ref="M712" r:id="rId827"/>
    <hyperlink ref="M713" r:id="rId828"/>
    <hyperlink ref="M714" r:id="rId829"/>
    <hyperlink ref="M718" r:id="rId830"/>
    <hyperlink ref="M719" r:id="rId831"/>
    <hyperlink ref="M720" r:id="rId832"/>
    <hyperlink ref="M740" r:id="rId833"/>
    <hyperlink ref="M746" r:id="rId834"/>
    <hyperlink ref="M768" r:id="rId835"/>
    <hyperlink ref="M769" r:id="rId836"/>
    <hyperlink ref="M770" r:id="rId837"/>
    <hyperlink ref="M771" r:id="rId838"/>
    <hyperlink ref="M772" r:id="rId839"/>
    <hyperlink ref="M776" r:id="rId840"/>
    <hyperlink ref="M777" r:id="rId841"/>
    <hyperlink ref="M779" r:id="rId842"/>
    <hyperlink ref="M780" r:id="rId843"/>
    <hyperlink ref="M781" r:id="rId844"/>
    <hyperlink ref="M782" r:id="rId845"/>
    <hyperlink ref="M784" r:id="rId846"/>
    <hyperlink ref="M785" r:id="rId847"/>
    <hyperlink ref="M786" r:id="rId848"/>
    <hyperlink ref="M787" r:id="rId849"/>
    <hyperlink ref="M788" r:id="rId850"/>
    <hyperlink ref="M789" r:id="rId851"/>
    <hyperlink ref="M790" r:id="rId852"/>
    <hyperlink ref="M792" r:id="rId853"/>
    <hyperlink ref="M793" r:id="rId854"/>
    <hyperlink ref="M794" r:id="rId855"/>
    <hyperlink ref="M795" r:id="rId856"/>
    <hyperlink ref="M796" r:id="rId857"/>
    <hyperlink ref="M797" r:id="rId858"/>
    <hyperlink ref="M798" r:id="rId859"/>
    <hyperlink ref="M799" r:id="rId860"/>
    <hyperlink ref="M800" r:id="rId861"/>
    <hyperlink ref="M801" r:id="rId862"/>
    <hyperlink ref="M802" r:id="rId863"/>
    <hyperlink ref="M803" r:id="rId864"/>
    <hyperlink ref="M804" r:id="rId865"/>
    <hyperlink ref="M805" r:id="rId866"/>
    <hyperlink ref="M806" r:id="rId867"/>
    <hyperlink ref="M807" r:id="rId868"/>
    <hyperlink ref="M809" r:id="rId869"/>
    <hyperlink ref="M810" r:id="rId870"/>
    <hyperlink ref="M811" r:id="rId871"/>
    <hyperlink ref="M812" r:id="rId872"/>
    <hyperlink ref="M814" r:id="rId873"/>
    <hyperlink ref="M819" r:id="rId874"/>
    <hyperlink ref="M824" r:id="rId875"/>
    <hyperlink ref="M830" r:id="rId876"/>
    <hyperlink ref="M834" r:id="rId877"/>
    <hyperlink ref="M835" r:id="rId878"/>
    <hyperlink ref="M853" r:id="rId879"/>
    <hyperlink ref="M854" r:id="rId880"/>
    <hyperlink ref="M855" r:id="rId881"/>
    <hyperlink ref="M856" r:id="rId882"/>
    <hyperlink ref="M863" r:id="rId883"/>
    <hyperlink ref="M864" r:id="rId884"/>
    <hyperlink ref="M865" r:id="rId885"/>
    <hyperlink ref="M866" r:id="rId886"/>
    <hyperlink ref="M884" r:id="rId887"/>
    <hyperlink ref="M898" r:id="rId888"/>
    <hyperlink ref="M899" r:id="rId889"/>
    <hyperlink ref="M900" r:id="rId890"/>
    <hyperlink ref="M901" r:id="rId891"/>
    <hyperlink ref="M902" r:id="rId892"/>
    <hyperlink ref="M903" r:id="rId893"/>
    <hyperlink ref="M909" r:id="rId894"/>
    <hyperlink ref="M939" r:id="rId895"/>
    <hyperlink ref="M942" r:id="rId896"/>
    <hyperlink ref="M947" r:id="rId897"/>
    <hyperlink ref="M948" r:id="rId898"/>
    <hyperlink ref="M981" r:id="rId899"/>
    <hyperlink ref="M982" r:id="rId900"/>
    <hyperlink ref="M984" r:id="rId901"/>
    <hyperlink ref="M985" r:id="rId902"/>
    <hyperlink ref="M986" r:id="rId903"/>
    <hyperlink ref="M987" r:id="rId904"/>
    <hyperlink ref="M988" r:id="rId905"/>
    <hyperlink ref="M991" r:id="rId906"/>
    <hyperlink ref="M992" r:id="rId907"/>
    <hyperlink ref="M995" r:id="rId908"/>
    <hyperlink ref="M996" r:id="rId909"/>
    <hyperlink ref="M998" r:id="rId910"/>
    <hyperlink ref="M1002" r:id="rId911"/>
    <hyperlink ref="M1003" r:id="rId912"/>
    <hyperlink ref="M1005" r:id="rId913"/>
    <hyperlink ref="M1008" r:id="rId914"/>
    <hyperlink ref="M1015" r:id="rId915"/>
    <hyperlink ref="M1028" r:id="rId916"/>
    <hyperlink ref="M1029" r:id="rId917"/>
    <hyperlink ref="M1032" r:id="rId918"/>
    <hyperlink ref="M1043" r:id="rId919"/>
    <hyperlink ref="M1044" r:id="rId920"/>
    <hyperlink ref="M1045" r:id="rId921"/>
    <hyperlink ref="M1050" r:id="rId922"/>
    <hyperlink ref="M1051" r:id="rId923"/>
    <hyperlink ref="M1052" r:id="rId924"/>
    <hyperlink ref="M1053" r:id="rId925"/>
    <hyperlink ref="M1054" r:id="rId926"/>
    <hyperlink ref="M1066" r:id="rId927"/>
    <hyperlink ref="M1067" r:id="rId928"/>
    <hyperlink ref="M715" r:id="rId929"/>
    <hyperlink ref="M716" r:id="rId930"/>
    <hyperlink ref="M215" r:id="rId931"/>
  </hyperlinks>
  <pageMargins left="0.7" right="0.7" top="0.75" bottom="0.75" header="0.3" footer="0.3"/>
  <pageSetup paperSize="9" orientation="portrait" r:id="rId932"/>
  <drawing r:id="rId9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黒田隆明</dc:creator>
  <cp:lastModifiedBy>黒田 隆明</cp:lastModifiedBy>
  <dcterms:created xsi:type="dcterms:W3CDTF">2021-01-26T12:15:24Z</dcterms:created>
  <dcterms:modified xsi:type="dcterms:W3CDTF">2023-02-20T04:42:31Z</dcterms:modified>
</cp:coreProperties>
</file>