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X:\移行中フォルダ（企画班関係）\01_企画係\09_その他案件\令和6年度\240410_S24便数一覧HP公表（国際線就航状況）\23チャーター便\"/>
    </mc:Choice>
  </mc:AlternateContent>
  <xr:revisionPtr revIDLastSave="0" documentId="13_ncr:1_{6B79812D-6820-4F99-AD34-6FAE5A56585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HP" sheetId="1" r:id="rId1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0" i="1" l="1"/>
  <c r="E188" i="1"/>
  <c r="E189" i="1" s="1"/>
  <c r="E183" i="1"/>
  <c r="E184" i="1" s="1"/>
  <c r="E179" i="1"/>
  <c r="E180" i="1" s="1"/>
  <c r="E175" i="1"/>
  <c r="E170" i="1"/>
  <c r="E171" i="1" s="1"/>
  <c r="E166" i="1"/>
  <c r="E167" i="1" s="1"/>
  <c r="E162" i="1"/>
  <c r="E163" i="1" s="1"/>
  <c r="E159" i="1"/>
  <c r="E160" i="1" s="1"/>
  <c r="E156" i="1"/>
  <c r="E157" i="1" s="1"/>
  <c r="E150" i="1"/>
  <c r="E151" i="1" s="1"/>
  <c r="E147" i="1"/>
  <c r="E148" i="1" s="1"/>
  <c r="E142" i="1"/>
  <c r="E143" i="1" s="1"/>
  <c r="E138" i="1"/>
  <c r="E139" i="1" s="1"/>
  <c r="E135" i="1"/>
  <c r="E136" i="1" s="1"/>
  <c r="E130" i="1"/>
  <c r="E131" i="1" s="1"/>
  <c r="E127" i="1"/>
  <c r="E128" i="1" s="1"/>
  <c r="E124" i="1"/>
  <c r="E125" i="1" s="1"/>
  <c r="E121" i="1"/>
  <c r="E122" i="1" s="1"/>
  <c r="E110" i="1"/>
  <c r="E117" i="1" s="1"/>
  <c r="E103" i="1"/>
  <c r="E104" i="1" s="1"/>
  <c r="E99" i="1"/>
  <c r="E100" i="1" s="1"/>
  <c r="E93" i="1"/>
  <c r="E91" i="1"/>
  <c r="E88" i="1"/>
  <c r="E86" i="1"/>
  <c r="E83" i="1"/>
  <c r="E80" i="1"/>
  <c r="E76" i="1"/>
  <c r="E71" i="1"/>
  <c r="E62" i="1"/>
  <c r="E63" i="1" s="1"/>
  <c r="E58" i="1"/>
  <c r="E55" i="1"/>
  <c r="E51" i="1"/>
  <c r="E52" i="1" s="1"/>
  <c r="E47" i="1"/>
  <c r="E42" i="1"/>
  <c r="E43" i="1" s="1"/>
  <c r="E36" i="1"/>
  <c r="E37" i="1" s="1"/>
  <c r="E28" i="1"/>
  <c r="E29" i="1" s="1"/>
  <c r="E25" i="1"/>
  <c r="E26" i="1" s="1"/>
  <c r="E22" i="1"/>
  <c r="E23" i="1" s="1"/>
  <c r="E20" i="1"/>
  <c r="E15" i="1"/>
  <c r="E8" i="1"/>
  <c r="E9" i="1" s="1"/>
  <c r="E5" i="1"/>
  <c r="E6" i="1" s="1"/>
  <c r="E94" i="1" l="1"/>
  <c r="E84" i="1"/>
</calcChain>
</file>

<file path=xl/sharedStrings.xml><?xml version="1.0" encoding="utf-8"?>
<sst xmlns="http://schemas.openxmlformats.org/spreadsheetml/2006/main" count="360" uniqueCount="162">
  <si>
    <t>2023年度国際チャーター便</t>
    <rPh sb="4" eb="6">
      <t>ネンド</t>
    </rPh>
    <rPh sb="6" eb="8">
      <t>コクサイ</t>
    </rPh>
    <rPh sb="13" eb="14">
      <t>ビン</t>
    </rPh>
    <phoneticPr fontId="3"/>
  </si>
  <si>
    <t>空港</t>
    <rPh sb="0" eb="2">
      <t>クウコウ</t>
    </rPh>
    <phoneticPr fontId="3"/>
  </si>
  <si>
    <t>地域</t>
  </si>
  <si>
    <t>国</t>
    <rPh sb="0" eb="1">
      <t>クニ</t>
    </rPh>
    <phoneticPr fontId="3"/>
  </si>
  <si>
    <t>都市</t>
    <rPh sb="0" eb="2">
      <t>トシ</t>
    </rPh>
    <phoneticPr fontId="3"/>
  </si>
  <si>
    <t>便数 / 年</t>
    <rPh sb="0" eb="2">
      <t>ビンスウ</t>
    </rPh>
    <rPh sb="5" eb="6">
      <t>ネン</t>
    </rPh>
    <phoneticPr fontId="3"/>
  </si>
  <si>
    <t>旭川空港</t>
    <rPh sb="0" eb="2">
      <t>アサヒカワ</t>
    </rPh>
    <phoneticPr fontId="3"/>
  </si>
  <si>
    <t>アジア</t>
  </si>
  <si>
    <t>韓国</t>
    <rPh sb="0" eb="2">
      <t>カンコク</t>
    </rPh>
    <phoneticPr fontId="3"/>
  </si>
  <si>
    <t>仁川</t>
    <rPh sb="0" eb="2">
      <t>ニガワ</t>
    </rPh>
    <phoneticPr fontId="3"/>
  </si>
  <si>
    <t>清州</t>
    <rPh sb="0" eb="2">
      <t>チョンジュ</t>
    </rPh>
    <phoneticPr fontId="3"/>
  </si>
  <si>
    <t>アジア　合計</t>
    <rPh sb="4" eb="6">
      <t>ゴウケイ</t>
    </rPh>
    <phoneticPr fontId="3"/>
  </si>
  <si>
    <t>旭川空港　合計</t>
    <rPh sb="0" eb="2">
      <t>アサヒカワ</t>
    </rPh>
    <rPh sb="2" eb="4">
      <t>クウコウ</t>
    </rPh>
    <rPh sb="5" eb="7">
      <t>ゴウケイ</t>
    </rPh>
    <phoneticPr fontId="3"/>
  </si>
  <si>
    <t>釧路空港</t>
    <rPh sb="0" eb="2">
      <t>クシロ</t>
    </rPh>
    <rPh sb="2" eb="4">
      <t>クウコウ</t>
    </rPh>
    <phoneticPr fontId="3"/>
  </si>
  <si>
    <t>台湾</t>
    <rPh sb="0" eb="2">
      <t>タイワン</t>
    </rPh>
    <phoneticPr fontId="3"/>
  </si>
  <si>
    <t>台北</t>
    <rPh sb="0" eb="2">
      <t>タイペイ</t>
    </rPh>
    <phoneticPr fontId="3"/>
  </si>
  <si>
    <t>新千歳空港</t>
    <rPh sb="0" eb="3">
      <t>シンチトセ</t>
    </rPh>
    <phoneticPr fontId="3"/>
  </si>
  <si>
    <t>ベトナム</t>
    <phoneticPr fontId="3"/>
  </si>
  <si>
    <t>ダナン</t>
    <phoneticPr fontId="3"/>
  </si>
  <si>
    <t>ハノイ</t>
    <phoneticPr fontId="3"/>
  </si>
  <si>
    <t>バンドン</t>
    <phoneticPr fontId="3"/>
  </si>
  <si>
    <t>マレーシア</t>
    <phoneticPr fontId="3"/>
  </si>
  <si>
    <t>クアラルンプール</t>
    <phoneticPr fontId="3"/>
  </si>
  <si>
    <t>仁川</t>
    <rPh sb="0" eb="2">
      <t>インチョン</t>
    </rPh>
    <phoneticPr fontId="3"/>
  </si>
  <si>
    <t>アジア　合計</t>
    <rPh sb="4" eb="5">
      <t>ゴウ</t>
    </rPh>
    <phoneticPr fontId="3"/>
  </si>
  <si>
    <t>新千歳空港　合計</t>
    <rPh sb="0" eb="3">
      <t>シンチトセ</t>
    </rPh>
    <rPh sb="3" eb="5">
      <t>クウコウ</t>
    </rPh>
    <rPh sb="6" eb="8">
      <t>ゴウケイ</t>
    </rPh>
    <phoneticPr fontId="3"/>
  </si>
  <si>
    <t>秋田空港</t>
    <rPh sb="0" eb="2">
      <t>アキタ</t>
    </rPh>
    <rPh sb="2" eb="4">
      <t>クウコウ</t>
    </rPh>
    <phoneticPr fontId="3"/>
  </si>
  <si>
    <t>台湾</t>
    <rPh sb="0" eb="2">
      <t>タイワン</t>
    </rPh>
    <phoneticPr fontId="2"/>
  </si>
  <si>
    <t>台北</t>
    <rPh sb="0" eb="2">
      <t>タイペイ</t>
    </rPh>
    <phoneticPr fontId="2"/>
  </si>
  <si>
    <t>秋田空港　合計</t>
    <rPh sb="0" eb="2">
      <t>アキタ</t>
    </rPh>
    <rPh sb="2" eb="4">
      <t>クウコウ</t>
    </rPh>
    <rPh sb="5" eb="7">
      <t>ゴウケイ</t>
    </rPh>
    <phoneticPr fontId="3"/>
  </si>
  <si>
    <t>花巻空港</t>
    <rPh sb="0" eb="2">
      <t>ハナマキ</t>
    </rPh>
    <rPh sb="2" eb="4">
      <t>クウコウ</t>
    </rPh>
    <phoneticPr fontId="3"/>
  </si>
  <si>
    <t>花巻空港　合計</t>
    <rPh sb="0" eb="2">
      <t>ハナマキ</t>
    </rPh>
    <rPh sb="2" eb="4">
      <t>クウコウ</t>
    </rPh>
    <rPh sb="5" eb="7">
      <t>ゴウケイ</t>
    </rPh>
    <phoneticPr fontId="3"/>
  </si>
  <si>
    <t>庄内空港</t>
    <rPh sb="0" eb="2">
      <t>ショウナイ</t>
    </rPh>
    <rPh sb="2" eb="4">
      <t>クウコウ</t>
    </rPh>
    <phoneticPr fontId="3"/>
  </si>
  <si>
    <t>庄内空港　合計</t>
    <rPh sb="0" eb="2">
      <t>ショウナイ</t>
    </rPh>
    <rPh sb="2" eb="4">
      <t>クウコウ</t>
    </rPh>
    <rPh sb="5" eb="7">
      <t>ゴウケイ</t>
    </rPh>
    <phoneticPr fontId="3"/>
  </si>
  <si>
    <t>山形空港</t>
    <rPh sb="0" eb="2">
      <t>ヤマガタ</t>
    </rPh>
    <rPh sb="2" eb="4">
      <t>クウコウ</t>
    </rPh>
    <phoneticPr fontId="3"/>
  </si>
  <si>
    <t>山形空港　合計</t>
    <rPh sb="0" eb="2">
      <t>ヤマガタ</t>
    </rPh>
    <rPh sb="2" eb="4">
      <t>クウコウ</t>
    </rPh>
    <rPh sb="5" eb="7">
      <t>ゴウケイ</t>
    </rPh>
    <phoneticPr fontId="3"/>
  </si>
  <si>
    <t>仙台空港</t>
    <rPh sb="0" eb="2">
      <t>センダイ</t>
    </rPh>
    <rPh sb="2" eb="4">
      <t>クウコウ</t>
    </rPh>
    <phoneticPr fontId="3"/>
  </si>
  <si>
    <t>タイ</t>
  </si>
  <si>
    <t>バンコク</t>
  </si>
  <si>
    <t>カムラン</t>
    <phoneticPr fontId="3"/>
  </si>
  <si>
    <t>台南</t>
    <rPh sb="0" eb="2">
      <t>タイナン</t>
    </rPh>
    <phoneticPr fontId="3"/>
  </si>
  <si>
    <t>仙台空港　合計</t>
    <rPh sb="0" eb="2">
      <t>センダイ</t>
    </rPh>
    <rPh sb="2" eb="4">
      <t>クウコウ</t>
    </rPh>
    <rPh sb="5" eb="7">
      <t>ゴウケイ</t>
    </rPh>
    <phoneticPr fontId="3"/>
  </si>
  <si>
    <t>福島空港</t>
    <rPh sb="0" eb="2">
      <t>フクシマ</t>
    </rPh>
    <rPh sb="2" eb="4">
      <t>クウコウ</t>
    </rPh>
    <phoneticPr fontId="3"/>
  </si>
  <si>
    <t>ベトナム</t>
  </si>
  <si>
    <t>ホーチミン</t>
    <phoneticPr fontId="3"/>
  </si>
  <si>
    <t>福島空港　合計</t>
    <rPh sb="0" eb="2">
      <t>フクシマ</t>
    </rPh>
    <rPh sb="2" eb="4">
      <t>クウコウ</t>
    </rPh>
    <rPh sb="5" eb="7">
      <t>ゴウケイ</t>
    </rPh>
    <phoneticPr fontId="3"/>
  </si>
  <si>
    <t>新潟空港</t>
    <rPh sb="0" eb="2">
      <t>ニイガタ</t>
    </rPh>
    <rPh sb="2" eb="4">
      <t>クウコウ</t>
    </rPh>
    <phoneticPr fontId="3"/>
  </si>
  <si>
    <t>新潟空港　合計</t>
    <rPh sb="0" eb="2">
      <t>ニイガタ</t>
    </rPh>
    <rPh sb="2" eb="4">
      <t>クウコウ</t>
    </rPh>
    <rPh sb="5" eb="7">
      <t>ゴウケイ</t>
    </rPh>
    <phoneticPr fontId="3"/>
  </si>
  <si>
    <t>富山空港</t>
    <rPh sb="0" eb="2">
      <t>トヤマ</t>
    </rPh>
    <rPh sb="2" eb="4">
      <t>クウコウ</t>
    </rPh>
    <phoneticPr fontId="3"/>
  </si>
  <si>
    <t>釜山</t>
    <rPh sb="0" eb="2">
      <t>プサン</t>
    </rPh>
    <phoneticPr fontId="3"/>
  </si>
  <si>
    <t>富山空港　合計</t>
    <rPh sb="0" eb="2">
      <t>トヤマ</t>
    </rPh>
    <rPh sb="2" eb="4">
      <t>クウコウ</t>
    </rPh>
    <rPh sb="5" eb="7">
      <t>ゴウケイ</t>
    </rPh>
    <phoneticPr fontId="3"/>
  </si>
  <si>
    <t>能登空港</t>
    <rPh sb="0" eb="2">
      <t>ノト</t>
    </rPh>
    <rPh sb="2" eb="4">
      <t>クウコウ</t>
    </rPh>
    <phoneticPr fontId="3"/>
  </si>
  <si>
    <t>能登空港　合計</t>
    <rPh sb="0" eb="2">
      <t>ノト</t>
    </rPh>
    <rPh sb="2" eb="4">
      <t>クウコウ</t>
    </rPh>
    <rPh sb="5" eb="7">
      <t>ゴウケイ</t>
    </rPh>
    <phoneticPr fontId="3"/>
  </si>
  <si>
    <t>小松空港</t>
    <rPh sb="0" eb="2">
      <t>コマツ</t>
    </rPh>
    <rPh sb="2" eb="4">
      <t>クウコウ</t>
    </rPh>
    <phoneticPr fontId="3"/>
  </si>
  <si>
    <t>小松空港　合計</t>
    <rPh sb="0" eb="2">
      <t>コマツ</t>
    </rPh>
    <rPh sb="2" eb="4">
      <t>クウコウ</t>
    </rPh>
    <rPh sb="5" eb="7">
      <t>ゴウケイ</t>
    </rPh>
    <phoneticPr fontId="3"/>
  </si>
  <si>
    <t>茨城空港</t>
    <rPh sb="0" eb="2">
      <t>イバラキ</t>
    </rPh>
    <rPh sb="2" eb="4">
      <t>クウコウ</t>
    </rPh>
    <phoneticPr fontId="3"/>
  </si>
  <si>
    <t>高雄</t>
    <rPh sb="0" eb="2">
      <t>タカオ</t>
    </rPh>
    <phoneticPr fontId="3"/>
  </si>
  <si>
    <t>中国</t>
    <rPh sb="0" eb="2">
      <t>チュウゴク</t>
    </rPh>
    <phoneticPr fontId="3"/>
  </si>
  <si>
    <t>福州</t>
    <rPh sb="0" eb="1">
      <t>フク</t>
    </rPh>
    <rPh sb="1" eb="2">
      <t>シュウ</t>
    </rPh>
    <phoneticPr fontId="3"/>
  </si>
  <si>
    <t>茨城空港　合計</t>
    <rPh sb="0" eb="2">
      <t>イバラキ</t>
    </rPh>
    <rPh sb="2" eb="4">
      <t>クウコウ</t>
    </rPh>
    <rPh sb="5" eb="7">
      <t>ゴウケイ</t>
    </rPh>
    <phoneticPr fontId="3"/>
  </si>
  <si>
    <t>成田空港</t>
  </si>
  <si>
    <t>インド</t>
    <phoneticPr fontId="3"/>
  </si>
  <si>
    <t>グワーハーティー</t>
    <phoneticPr fontId="3"/>
  </si>
  <si>
    <t>カンボジア</t>
    <phoneticPr fontId="3"/>
  </si>
  <si>
    <t>フィリピン</t>
  </si>
  <si>
    <t>セブ</t>
  </si>
  <si>
    <t>済州</t>
    <rPh sb="0" eb="2">
      <t>チェジュ</t>
    </rPh>
    <phoneticPr fontId="3"/>
  </si>
  <si>
    <t>青島</t>
    <rPh sb="0" eb="2">
      <t>チンタオ</t>
    </rPh>
    <phoneticPr fontId="3"/>
  </si>
  <si>
    <t>オセアニア</t>
  </si>
  <si>
    <t>アメリカ</t>
  </si>
  <si>
    <t>グアム</t>
  </si>
  <si>
    <t>オーストラリア</t>
    <phoneticPr fontId="3"/>
  </si>
  <si>
    <t>シドニー</t>
    <phoneticPr fontId="3"/>
  </si>
  <si>
    <t>ニュージーランド</t>
    <phoneticPr fontId="3"/>
  </si>
  <si>
    <t>クライストチャーチ</t>
    <phoneticPr fontId="3"/>
  </si>
  <si>
    <t>パラオ</t>
    <phoneticPr fontId="3"/>
  </si>
  <si>
    <t>オセアニア　合計</t>
    <rPh sb="6" eb="8">
      <t>ゴウケイ</t>
    </rPh>
    <phoneticPr fontId="3"/>
  </si>
  <si>
    <t>北米</t>
  </si>
  <si>
    <t>サンフランシスコ</t>
  </si>
  <si>
    <t>ポートランド</t>
    <phoneticPr fontId="3"/>
  </si>
  <si>
    <t>ヒューストン</t>
    <phoneticPr fontId="3"/>
  </si>
  <si>
    <t>北米　合計</t>
    <rPh sb="3" eb="5">
      <t>ゴウケイ</t>
    </rPh>
    <phoneticPr fontId="3"/>
  </si>
  <si>
    <t>欧州</t>
  </si>
  <si>
    <t>イギリス</t>
    <phoneticPr fontId="3"/>
  </si>
  <si>
    <t>ヴィリニュス</t>
  </si>
  <si>
    <t>リトアニア</t>
  </si>
  <si>
    <t>欧州　合計</t>
    <rPh sb="3" eb="5">
      <t>ゴウケイ</t>
    </rPh>
    <phoneticPr fontId="3"/>
  </si>
  <si>
    <t>成田空港　合計</t>
    <rPh sb="0" eb="2">
      <t>ナリタ</t>
    </rPh>
    <rPh sb="2" eb="4">
      <t>クウコウ</t>
    </rPh>
    <rPh sb="5" eb="7">
      <t>ゴウケイ</t>
    </rPh>
    <phoneticPr fontId="3"/>
  </si>
  <si>
    <t>羽田空港</t>
    <rPh sb="0" eb="2">
      <t>ハネダ</t>
    </rPh>
    <rPh sb="2" eb="4">
      <t>クウコウ</t>
    </rPh>
    <phoneticPr fontId="3"/>
  </si>
  <si>
    <t>プノンペン</t>
    <phoneticPr fontId="3"/>
  </si>
  <si>
    <t>オセアニア</t>
    <phoneticPr fontId="3"/>
  </si>
  <si>
    <t>ラスベガス</t>
    <phoneticPr fontId="3"/>
  </si>
  <si>
    <t>ロサンゼルス</t>
    <phoneticPr fontId="3"/>
  </si>
  <si>
    <t>リトアニア</t>
    <phoneticPr fontId="3"/>
  </si>
  <si>
    <t>羽田空港　合計</t>
    <rPh sb="0" eb="2">
      <t>ハネダ</t>
    </rPh>
    <rPh sb="2" eb="4">
      <t>クウコウ</t>
    </rPh>
    <rPh sb="5" eb="7">
      <t>ゴウケイ</t>
    </rPh>
    <phoneticPr fontId="3"/>
  </si>
  <si>
    <t>静岡空港</t>
    <rPh sb="0" eb="2">
      <t>シズオカ</t>
    </rPh>
    <rPh sb="2" eb="4">
      <t>クウコウ</t>
    </rPh>
    <phoneticPr fontId="3"/>
  </si>
  <si>
    <t>ダナン</t>
  </si>
  <si>
    <t>ニュチャン</t>
  </si>
  <si>
    <t>ハノイ</t>
  </si>
  <si>
    <t>静岡空港　合計</t>
    <rPh sb="0" eb="2">
      <t>シズオカ</t>
    </rPh>
    <rPh sb="2" eb="4">
      <t>クウコウ</t>
    </rPh>
    <rPh sb="5" eb="7">
      <t>ゴウケイ</t>
    </rPh>
    <phoneticPr fontId="3"/>
  </si>
  <si>
    <t>中部空港</t>
    <rPh sb="0" eb="2">
      <t>チュウブ</t>
    </rPh>
    <rPh sb="2" eb="4">
      <t>クウコウ</t>
    </rPh>
    <phoneticPr fontId="3"/>
  </si>
  <si>
    <t>務安</t>
    <phoneticPr fontId="3"/>
  </si>
  <si>
    <t>中部空港　合計</t>
    <rPh sb="0" eb="2">
      <t>チュウブ</t>
    </rPh>
    <rPh sb="2" eb="4">
      <t>クウコウ</t>
    </rPh>
    <rPh sb="5" eb="7">
      <t>ゴウケイ</t>
    </rPh>
    <phoneticPr fontId="3"/>
  </si>
  <si>
    <t>関西空港</t>
    <rPh sb="0" eb="2">
      <t>カンサイ</t>
    </rPh>
    <rPh sb="2" eb="4">
      <t>クウコウ</t>
    </rPh>
    <phoneticPr fontId="3"/>
  </si>
  <si>
    <t>インドネシア</t>
    <phoneticPr fontId="3"/>
  </si>
  <si>
    <t>デンパサール</t>
    <phoneticPr fontId="3"/>
  </si>
  <si>
    <t>ネパール</t>
    <phoneticPr fontId="3"/>
  </si>
  <si>
    <t>カトマンズ</t>
    <phoneticPr fontId="3"/>
  </si>
  <si>
    <t>香港</t>
    <rPh sb="0" eb="2">
      <t>ホンコン</t>
    </rPh>
    <phoneticPr fontId="3"/>
  </si>
  <si>
    <t>グアム</t>
    <phoneticPr fontId="3"/>
  </si>
  <si>
    <t>ホノルル</t>
    <phoneticPr fontId="3"/>
  </si>
  <si>
    <t>北米　合計</t>
    <rPh sb="0" eb="2">
      <t>ホクベイ</t>
    </rPh>
    <rPh sb="3" eb="5">
      <t>ゴウケイ</t>
    </rPh>
    <phoneticPr fontId="3"/>
  </si>
  <si>
    <t>北米</t>
    <rPh sb="0" eb="2">
      <t>ホクベイ</t>
    </rPh>
    <phoneticPr fontId="3"/>
  </si>
  <si>
    <t>エバレット</t>
    <phoneticPr fontId="3"/>
  </si>
  <si>
    <t>シアトル</t>
  </si>
  <si>
    <t>関西空港　合計</t>
    <rPh sb="0" eb="2">
      <t>カンサイ</t>
    </rPh>
    <rPh sb="2" eb="4">
      <t>クウコウ</t>
    </rPh>
    <rPh sb="5" eb="7">
      <t>ゴウケイ</t>
    </rPh>
    <phoneticPr fontId="3"/>
  </si>
  <si>
    <t>南紀白浜空港</t>
    <rPh sb="0" eb="2">
      <t>ナンキ</t>
    </rPh>
    <rPh sb="2" eb="4">
      <t>シラハマ</t>
    </rPh>
    <rPh sb="4" eb="6">
      <t>クウコウ</t>
    </rPh>
    <rPh sb="5" eb="6">
      <t>ミソラ</t>
    </rPh>
    <phoneticPr fontId="3"/>
  </si>
  <si>
    <t>南紀白浜空港　合計</t>
    <rPh sb="0" eb="2">
      <t>ナンキ</t>
    </rPh>
    <rPh sb="2" eb="4">
      <t>シラハマ</t>
    </rPh>
    <rPh sb="4" eb="6">
      <t>クウコウ</t>
    </rPh>
    <rPh sb="7" eb="9">
      <t>ゴウケイ</t>
    </rPh>
    <phoneticPr fontId="3"/>
  </si>
  <si>
    <t>岡山空港</t>
    <rPh sb="0" eb="2">
      <t>オカヤマ</t>
    </rPh>
    <rPh sb="2" eb="4">
      <t>クウコウ</t>
    </rPh>
    <rPh sb="3" eb="4">
      <t>ミソラ</t>
    </rPh>
    <phoneticPr fontId="3"/>
  </si>
  <si>
    <t>岡山空港　合計</t>
    <rPh sb="0" eb="2">
      <t>オカヤマ</t>
    </rPh>
    <rPh sb="2" eb="4">
      <t>クウコウ</t>
    </rPh>
    <rPh sb="5" eb="7">
      <t>ゴウケイ</t>
    </rPh>
    <phoneticPr fontId="3"/>
  </si>
  <si>
    <t>広島空港</t>
    <rPh sb="0" eb="2">
      <t>ヒロシマ</t>
    </rPh>
    <rPh sb="2" eb="4">
      <t>クウコウ</t>
    </rPh>
    <rPh sb="3" eb="4">
      <t>ミソラ</t>
    </rPh>
    <phoneticPr fontId="3"/>
  </si>
  <si>
    <t>広島空港　合計</t>
    <rPh sb="0" eb="2">
      <t>ヒロシマ</t>
    </rPh>
    <rPh sb="2" eb="4">
      <t>クウコウ</t>
    </rPh>
    <rPh sb="5" eb="7">
      <t>ゴウケイ</t>
    </rPh>
    <phoneticPr fontId="3"/>
  </si>
  <si>
    <t>鳥取空港</t>
    <rPh sb="0" eb="2">
      <t>トットリ</t>
    </rPh>
    <rPh sb="2" eb="4">
      <t>クウコウ</t>
    </rPh>
    <rPh sb="3" eb="4">
      <t>ミソラ</t>
    </rPh>
    <phoneticPr fontId="3"/>
  </si>
  <si>
    <t>鳥取空港　合計</t>
    <rPh sb="0" eb="2">
      <t>トットリ</t>
    </rPh>
    <rPh sb="2" eb="4">
      <t>クウコウ</t>
    </rPh>
    <rPh sb="5" eb="7">
      <t>ゴウケイ</t>
    </rPh>
    <phoneticPr fontId="3"/>
  </si>
  <si>
    <t>米子空港</t>
    <rPh sb="0" eb="2">
      <t>ヨナゴ</t>
    </rPh>
    <rPh sb="2" eb="4">
      <t>クウコウ</t>
    </rPh>
    <rPh sb="3" eb="4">
      <t>ミソラ</t>
    </rPh>
    <phoneticPr fontId="3"/>
  </si>
  <si>
    <t>米子空港　合計</t>
    <rPh sb="0" eb="2">
      <t>ヨナゴ</t>
    </rPh>
    <rPh sb="2" eb="4">
      <t>クウコウ</t>
    </rPh>
    <rPh sb="5" eb="7">
      <t>ゴウケイ</t>
    </rPh>
    <phoneticPr fontId="3"/>
  </si>
  <si>
    <t>出雲空港</t>
    <rPh sb="0" eb="2">
      <t>イズモ</t>
    </rPh>
    <rPh sb="2" eb="4">
      <t>クウコウ</t>
    </rPh>
    <rPh sb="3" eb="4">
      <t>ミソラ</t>
    </rPh>
    <phoneticPr fontId="3"/>
  </si>
  <si>
    <t>出雲空港　合計</t>
    <rPh sb="0" eb="2">
      <t>イズモ</t>
    </rPh>
    <rPh sb="2" eb="4">
      <t>クウコウ</t>
    </rPh>
    <rPh sb="5" eb="7">
      <t>ゴウケイ</t>
    </rPh>
    <phoneticPr fontId="3"/>
  </si>
  <si>
    <t>山口宇部空港　合計</t>
    <rPh sb="0" eb="2">
      <t>ヤマグチ</t>
    </rPh>
    <rPh sb="2" eb="4">
      <t>ウベ</t>
    </rPh>
    <rPh sb="4" eb="6">
      <t>クウコウ</t>
    </rPh>
    <rPh sb="7" eb="9">
      <t>ゴウケイ</t>
    </rPh>
    <phoneticPr fontId="3"/>
  </si>
  <si>
    <t>高松空港</t>
    <rPh sb="0" eb="2">
      <t>タカマツ</t>
    </rPh>
    <rPh sb="2" eb="4">
      <t>クウコウ</t>
    </rPh>
    <rPh sb="3" eb="4">
      <t>ミソラ</t>
    </rPh>
    <phoneticPr fontId="3"/>
  </si>
  <si>
    <t>高松空港　合計</t>
    <rPh sb="0" eb="2">
      <t>タカマツ</t>
    </rPh>
    <rPh sb="2" eb="4">
      <t>クウコウ</t>
    </rPh>
    <rPh sb="3" eb="4">
      <t>ミソラ</t>
    </rPh>
    <rPh sb="5" eb="7">
      <t>ゴウケイ</t>
    </rPh>
    <phoneticPr fontId="3"/>
  </si>
  <si>
    <t>徳島空港</t>
    <rPh sb="0" eb="2">
      <t>トクシマ</t>
    </rPh>
    <rPh sb="2" eb="4">
      <t>クウコウ</t>
    </rPh>
    <phoneticPr fontId="3"/>
  </si>
  <si>
    <t>徳島空港　合計</t>
    <rPh sb="0" eb="2">
      <t>トクシマ</t>
    </rPh>
    <rPh sb="2" eb="4">
      <t>クウコウ</t>
    </rPh>
    <rPh sb="5" eb="7">
      <t>ゴウケイ</t>
    </rPh>
    <phoneticPr fontId="3"/>
  </si>
  <si>
    <t>松山空港</t>
    <rPh sb="0" eb="2">
      <t>マツヤマ</t>
    </rPh>
    <rPh sb="2" eb="4">
      <t>クウコウ</t>
    </rPh>
    <phoneticPr fontId="3"/>
  </si>
  <si>
    <t>モンゴル</t>
    <phoneticPr fontId="3"/>
  </si>
  <si>
    <t>ウランバートル</t>
    <phoneticPr fontId="3"/>
  </si>
  <si>
    <t>松山空港　合計</t>
    <rPh sb="0" eb="2">
      <t>マツヤマ</t>
    </rPh>
    <rPh sb="2" eb="4">
      <t>クウコウ</t>
    </rPh>
    <rPh sb="5" eb="7">
      <t>ゴウケイ</t>
    </rPh>
    <phoneticPr fontId="3"/>
  </si>
  <si>
    <t>高知空港</t>
    <rPh sb="0" eb="2">
      <t>コウチ</t>
    </rPh>
    <rPh sb="2" eb="4">
      <t>クウコウ</t>
    </rPh>
    <rPh sb="3" eb="4">
      <t>ミソラ</t>
    </rPh>
    <phoneticPr fontId="3"/>
  </si>
  <si>
    <t>高知空港　合計</t>
    <rPh sb="0" eb="2">
      <t>コウチ</t>
    </rPh>
    <rPh sb="2" eb="4">
      <t>クウコウ</t>
    </rPh>
    <rPh sb="5" eb="7">
      <t>ゴウケイ</t>
    </rPh>
    <phoneticPr fontId="3"/>
  </si>
  <si>
    <t>北九州空港</t>
    <rPh sb="0" eb="3">
      <t>キタキュウシュウ</t>
    </rPh>
    <rPh sb="3" eb="5">
      <t>クウコウ</t>
    </rPh>
    <rPh sb="4" eb="5">
      <t>ミソラ</t>
    </rPh>
    <phoneticPr fontId="3"/>
  </si>
  <si>
    <t>北九州空港　合計</t>
    <rPh sb="0" eb="3">
      <t>キタキュウシュウ</t>
    </rPh>
    <rPh sb="3" eb="5">
      <t>クウコウ</t>
    </rPh>
    <rPh sb="6" eb="8">
      <t>ゴウケイ</t>
    </rPh>
    <phoneticPr fontId="3"/>
  </si>
  <si>
    <t>福岡空港</t>
    <rPh sb="0" eb="2">
      <t>フクオカ</t>
    </rPh>
    <rPh sb="2" eb="4">
      <t>クウコウ</t>
    </rPh>
    <rPh sb="3" eb="4">
      <t>ミソラ</t>
    </rPh>
    <phoneticPr fontId="3"/>
  </si>
  <si>
    <t>タイ</t>
    <phoneticPr fontId="3"/>
  </si>
  <si>
    <t>バンコク</t>
    <phoneticPr fontId="3"/>
  </si>
  <si>
    <t>プーケット</t>
    <phoneticPr fontId="3"/>
  </si>
  <si>
    <t>福岡空港　合計</t>
    <rPh sb="0" eb="2">
      <t>フクオカ</t>
    </rPh>
    <rPh sb="2" eb="4">
      <t>クウコウ</t>
    </rPh>
    <rPh sb="5" eb="7">
      <t>ゴウケイ</t>
    </rPh>
    <phoneticPr fontId="3"/>
  </si>
  <si>
    <t>大分空港</t>
    <rPh sb="0" eb="2">
      <t>オオイタ</t>
    </rPh>
    <rPh sb="2" eb="4">
      <t>クウコウ</t>
    </rPh>
    <rPh sb="3" eb="4">
      <t>ミソラ</t>
    </rPh>
    <phoneticPr fontId="3"/>
  </si>
  <si>
    <t>大分空港　合計</t>
    <rPh sb="0" eb="2">
      <t>オオイタ</t>
    </rPh>
    <rPh sb="2" eb="4">
      <t>クウコウ</t>
    </rPh>
    <rPh sb="5" eb="7">
      <t>ゴウケイ</t>
    </rPh>
    <phoneticPr fontId="3"/>
  </si>
  <si>
    <t>熊本空港</t>
    <rPh sb="0" eb="2">
      <t>クマモト</t>
    </rPh>
    <rPh sb="2" eb="4">
      <t>クウコウ</t>
    </rPh>
    <phoneticPr fontId="3"/>
  </si>
  <si>
    <t>熊本空港　合計</t>
    <rPh sb="0" eb="2">
      <t>クマモト</t>
    </rPh>
    <rPh sb="2" eb="4">
      <t>クウコウ</t>
    </rPh>
    <rPh sb="5" eb="7">
      <t>ゴウケイ</t>
    </rPh>
    <phoneticPr fontId="3"/>
  </si>
  <si>
    <t>宮崎空港</t>
    <rPh sb="0" eb="2">
      <t>ミヤザキ</t>
    </rPh>
    <rPh sb="2" eb="4">
      <t>クウコウ</t>
    </rPh>
    <rPh sb="3" eb="4">
      <t>ミソラ</t>
    </rPh>
    <phoneticPr fontId="3"/>
  </si>
  <si>
    <t>宮崎空港　合計</t>
    <rPh sb="0" eb="2">
      <t>ミヤザキ</t>
    </rPh>
    <rPh sb="2" eb="4">
      <t>クウコウ</t>
    </rPh>
    <rPh sb="5" eb="7">
      <t>ゴウケイ</t>
    </rPh>
    <phoneticPr fontId="3"/>
  </si>
  <si>
    <t>鹿児島空港</t>
    <rPh sb="0" eb="3">
      <t>カゴシマ</t>
    </rPh>
    <rPh sb="3" eb="5">
      <t>クウコウ</t>
    </rPh>
    <phoneticPr fontId="3"/>
  </si>
  <si>
    <t>鹿児島空港　合計</t>
    <rPh sb="0" eb="3">
      <t>カゴシマ</t>
    </rPh>
    <rPh sb="3" eb="5">
      <t>クウコウ</t>
    </rPh>
    <rPh sb="6" eb="8">
      <t>ゴウケイ</t>
    </rPh>
    <phoneticPr fontId="3"/>
  </si>
  <si>
    <t>那覇空港</t>
    <rPh sb="0" eb="2">
      <t>ナハ</t>
    </rPh>
    <rPh sb="2" eb="4">
      <t>クウコウ</t>
    </rPh>
    <rPh sb="3" eb="4">
      <t>ミソラ</t>
    </rPh>
    <phoneticPr fontId="3"/>
  </si>
  <si>
    <t>フィリピン</t>
    <phoneticPr fontId="3"/>
  </si>
  <si>
    <t>マニラ</t>
    <phoneticPr fontId="3"/>
  </si>
  <si>
    <t>那覇空港　合計</t>
    <rPh sb="0" eb="2">
      <t>ナハ</t>
    </rPh>
    <rPh sb="2" eb="4">
      <t>クウコウ</t>
    </rPh>
    <rPh sb="5" eb="7">
      <t>ゴウケイ</t>
    </rPh>
    <phoneticPr fontId="3"/>
  </si>
  <si>
    <t>総　計</t>
    <rPh sb="0" eb="1">
      <t>ソウ</t>
    </rPh>
    <rPh sb="2" eb="3">
      <t>ケイ</t>
    </rPh>
    <phoneticPr fontId="3"/>
  </si>
  <si>
    <t>シアヌークビル</t>
    <phoneticPr fontId="3"/>
  </si>
  <si>
    <t>スタンステッド</t>
    <phoneticPr fontId="2"/>
  </si>
  <si>
    <t>山口宇部空港</t>
    <rPh sb="0" eb="2">
      <t>ヤマグチ</t>
    </rPh>
    <rPh sb="2" eb="4">
      <t>ウベ</t>
    </rPh>
    <rPh sb="4" eb="6">
      <t>クウコウ</t>
    </rPh>
    <rPh sb="5" eb="6">
      <t>ミソラ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</si>
</sst>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">
    <xf numFmtId="0" fontId="0" fillId="0" borderId="0" xfId="0">
      <alignment vertical="center"/>
    </xf>
    <xf numFmtId="0" fontId="4" fillId="0" borderId="0" xfId="1" applyFont="1" applyAlignment="1">
      <alignment horizontal="centerContinuous" vertical="center"/>
    </xf>
    <xf numFmtId="0" fontId="5" fillId="0" borderId="0" xfId="1" applyFont="1">
      <alignment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vertical="top" wrapText="1"/>
    </xf>
    <xf numFmtId="0" fontId="7" fillId="4" borderId="0" xfId="1" applyFont="1" applyFill="1">
      <alignment vertical="center"/>
    </xf>
    <xf numFmtId="0" fontId="7" fillId="0" borderId="0" xfId="0" applyFont="1">
      <alignment vertical="center"/>
    </xf>
    <xf numFmtId="0" fontId="6" fillId="3" borderId="0" xfId="1" applyFont="1" applyFill="1" applyAlignment="1">
      <alignment vertical="top"/>
    </xf>
    <xf numFmtId="0" fontId="4" fillId="5" borderId="0" xfId="1" applyFont="1" applyFill="1">
      <alignment vertical="center"/>
    </xf>
    <xf numFmtId="0" fontId="8" fillId="3" borderId="1" xfId="1" applyFont="1" applyFill="1" applyBorder="1" applyAlignment="1">
      <alignment vertical="top"/>
    </xf>
    <xf numFmtId="0" fontId="8" fillId="3" borderId="2" xfId="1" applyFont="1" applyFill="1" applyBorder="1" applyAlignment="1">
      <alignment vertical="top"/>
    </xf>
    <xf numFmtId="0" fontId="8" fillId="3" borderId="3" xfId="1" applyFont="1" applyFill="1" applyBorder="1">
      <alignment vertical="center"/>
    </xf>
    <xf numFmtId="0" fontId="5" fillId="4" borderId="0" xfId="1" applyFont="1" applyFill="1">
      <alignment vertical="center"/>
    </xf>
    <xf numFmtId="0" fontId="5" fillId="3" borderId="0" xfId="1" applyFont="1" applyFill="1">
      <alignment vertical="center"/>
    </xf>
    <xf numFmtId="0" fontId="7" fillId="0" borderId="0" xfId="1" applyFont="1">
      <alignment vertical="center"/>
    </xf>
    <xf numFmtId="0" fontId="7" fillId="4" borderId="0" xfId="1" applyFont="1" applyFill="1" applyAlignment="1">
      <alignment horizontal="left" vertical="top"/>
    </xf>
    <xf numFmtId="0" fontId="7" fillId="0" borderId="0" xfId="1" applyFont="1" applyAlignment="1">
      <alignment horizontal="left" vertical="top"/>
    </xf>
    <xf numFmtId="0" fontId="8" fillId="3" borderId="0" xfId="1" applyFont="1" applyFill="1" applyAlignment="1">
      <alignment horizontal="left" vertical="top"/>
    </xf>
    <xf numFmtId="0" fontId="9" fillId="5" borderId="0" xfId="1" applyFont="1" applyFill="1" applyAlignment="1">
      <alignment horizontal="left" vertical="top"/>
    </xf>
    <xf numFmtId="0" fontId="9" fillId="5" borderId="0" xfId="1" applyFont="1" applyFill="1">
      <alignment vertical="center"/>
    </xf>
    <xf numFmtId="0" fontId="8" fillId="3" borderId="1" xfId="1" applyFont="1" applyFill="1" applyBorder="1">
      <alignment vertical="center"/>
    </xf>
    <xf numFmtId="0" fontId="8" fillId="3" borderId="2" xfId="1" applyFont="1" applyFill="1" applyBorder="1">
      <alignment vertical="center"/>
    </xf>
    <xf numFmtId="0" fontId="8" fillId="3" borderId="0" xfId="1" applyFont="1" applyFill="1" applyAlignment="1">
      <alignment horizontal="left" vertical="center"/>
    </xf>
    <xf numFmtId="0" fontId="6" fillId="3" borderId="0" xfId="1" applyFont="1" applyFill="1">
      <alignment vertical="center"/>
    </xf>
    <xf numFmtId="0" fontId="9" fillId="0" borderId="0" xfId="1" applyFont="1">
      <alignment vertical="center"/>
    </xf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E190"/>
  <sheetViews>
    <sheetView tabSelected="1" view="pageBreakPreview" topLeftCell="A148" zoomScaleSheetLayoutView="100" workbookViewId="0">
      <selection activeCell="G47" sqref="G47"/>
    </sheetView>
  </sheetViews>
  <sheetFormatPr defaultColWidth="9" defaultRowHeight="13" x14ac:dyDescent="0.55000000000000004"/>
  <cols>
    <col min="1" max="1" width="14.25" style="2" customWidth="1"/>
    <col min="2" max="2" width="12.25" style="2" customWidth="1"/>
    <col min="3" max="3" width="17.08203125" style="2" customWidth="1"/>
    <col min="4" max="4" width="23.5" style="2" bestFit="1" customWidth="1"/>
    <col min="5" max="5" width="9" style="2" customWidth="1"/>
    <col min="6" max="16384" width="9" style="2"/>
  </cols>
  <sheetData>
    <row r="1" spans="1:5" x14ac:dyDescent="0.55000000000000004">
      <c r="A1" s="1" t="s">
        <v>0</v>
      </c>
      <c r="B1" s="1"/>
      <c r="C1" s="1"/>
      <c r="D1" s="1"/>
      <c r="E1" s="1"/>
    </row>
    <row r="2" spans="1:5" x14ac:dyDescent="0.55000000000000004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spans="1:5" x14ac:dyDescent="0.55000000000000004">
      <c r="A3" s="5" t="s">
        <v>6</v>
      </c>
      <c r="B3" s="6" t="s">
        <v>7</v>
      </c>
      <c r="C3" s="7" t="s">
        <v>8</v>
      </c>
      <c r="D3" s="6" t="s">
        <v>9</v>
      </c>
      <c r="E3" s="7">
        <v>14</v>
      </c>
    </row>
    <row r="4" spans="1:5" x14ac:dyDescent="0.55000000000000004">
      <c r="A4" s="5"/>
      <c r="B4" s="6"/>
      <c r="C4" s="7"/>
      <c r="D4" s="6" t="s">
        <v>10</v>
      </c>
      <c r="E4" s="7">
        <v>20</v>
      </c>
    </row>
    <row r="5" spans="1:5" x14ac:dyDescent="0.55000000000000004">
      <c r="A5" s="8"/>
      <c r="B5" s="9" t="s">
        <v>11</v>
      </c>
      <c r="C5" s="9"/>
      <c r="D5" s="9"/>
      <c r="E5" s="9">
        <f>SUM(E3:E4)</f>
        <v>34</v>
      </c>
    </row>
    <row r="6" spans="1:5" x14ac:dyDescent="0.55000000000000004">
      <c r="A6" s="10" t="s">
        <v>12</v>
      </c>
      <c r="B6" s="11"/>
      <c r="C6" s="11"/>
      <c r="D6" s="11"/>
      <c r="E6" s="12">
        <f>E5</f>
        <v>34</v>
      </c>
    </row>
    <row r="7" spans="1:5" x14ac:dyDescent="0.55000000000000004">
      <c r="A7" s="5" t="s">
        <v>13</v>
      </c>
      <c r="B7" s="6" t="s">
        <v>7</v>
      </c>
      <c r="C7" s="7" t="s">
        <v>14</v>
      </c>
      <c r="D7" s="6" t="s">
        <v>15</v>
      </c>
      <c r="E7" s="7">
        <v>8</v>
      </c>
    </row>
    <row r="8" spans="1:5" x14ac:dyDescent="0.55000000000000004">
      <c r="A8" s="8"/>
      <c r="B8" s="9" t="s">
        <v>11</v>
      </c>
      <c r="C8" s="9"/>
      <c r="D8" s="9"/>
      <c r="E8" s="9">
        <f>SUM(E7:E7)</f>
        <v>8</v>
      </c>
    </row>
    <row r="9" spans="1:5" x14ac:dyDescent="0.55000000000000004">
      <c r="A9" s="10" t="s">
        <v>12</v>
      </c>
      <c r="B9" s="11"/>
      <c r="C9" s="11"/>
      <c r="D9" s="11"/>
      <c r="E9" s="12">
        <f>E8</f>
        <v>8</v>
      </c>
    </row>
    <row r="10" spans="1:5" x14ac:dyDescent="0.55000000000000004">
      <c r="A10" s="8" t="s">
        <v>16</v>
      </c>
      <c r="B10" s="13" t="s">
        <v>7</v>
      </c>
      <c r="C10" s="7" t="s">
        <v>17</v>
      </c>
      <c r="D10" s="6" t="s">
        <v>18</v>
      </c>
      <c r="E10" s="7">
        <v>2</v>
      </c>
    </row>
    <row r="11" spans="1:5" x14ac:dyDescent="0.55000000000000004">
      <c r="A11" s="8"/>
      <c r="B11" s="13"/>
      <c r="C11" s="7"/>
      <c r="D11" s="6" t="s">
        <v>19</v>
      </c>
      <c r="E11" s="7">
        <v>4</v>
      </c>
    </row>
    <row r="12" spans="1:5" x14ac:dyDescent="0.55000000000000004">
      <c r="A12" s="8"/>
      <c r="B12" s="13"/>
      <c r="C12" s="7"/>
      <c r="D12" s="6" t="s">
        <v>20</v>
      </c>
      <c r="E12" s="7">
        <v>2</v>
      </c>
    </row>
    <row r="13" spans="1:5" x14ac:dyDescent="0.55000000000000004">
      <c r="A13" s="8"/>
      <c r="B13" s="13"/>
      <c r="C13" s="7" t="s">
        <v>21</v>
      </c>
      <c r="D13" s="6" t="s">
        <v>22</v>
      </c>
      <c r="E13" s="7">
        <v>10</v>
      </c>
    </row>
    <row r="14" spans="1:5" x14ac:dyDescent="0.55000000000000004">
      <c r="A14" s="8"/>
      <c r="B14" s="13"/>
      <c r="C14" s="7" t="s">
        <v>8</v>
      </c>
      <c r="D14" s="6" t="s">
        <v>23</v>
      </c>
      <c r="E14" s="7">
        <v>40</v>
      </c>
    </row>
    <row r="15" spans="1:5" x14ac:dyDescent="0.55000000000000004">
      <c r="A15" s="8"/>
      <c r="B15" s="9" t="s">
        <v>24</v>
      </c>
      <c r="C15" s="9"/>
      <c r="D15" s="9"/>
      <c r="E15" s="9">
        <f>SUM(E10:E14)</f>
        <v>58</v>
      </c>
    </row>
    <row r="16" spans="1:5" x14ac:dyDescent="0.55000000000000004">
      <c r="A16" s="10" t="s">
        <v>25</v>
      </c>
      <c r="B16" s="11"/>
      <c r="C16" s="11"/>
      <c r="D16" s="11"/>
      <c r="E16" s="12">
        <v>58</v>
      </c>
    </row>
    <row r="17" spans="1:5" x14ac:dyDescent="0.55000000000000004">
      <c r="A17" s="5" t="s">
        <v>26</v>
      </c>
      <c r="B17" s="6" t="s">
        <v>7</v>
      </c>
      <c r="C17" s="7" t="s">
        <v>17</v>
      </c>
      <c r="D17" s="6" t="s">
        <v>18</v>
      </c>
      <c r="E17" s="7">
        <v>2</v>
      </c>
    </row>
    <row r="18" spans="1:5" ht="18" customHeight="1" x14ac:dyDescent="0.55000000000000004">
      <c r="A18" s="14"/>
      <c r="B18" s="13"/>
      <c r="C18" s="2" t="s">
        <v>27</v>
      </c>
      <c r="D18" s="13" t="s">
        <v>28</v>
      </c>
      <c r="E18" s="2">
        <v>64</v>
      </c>
    </row>
    <row r="19" spans="1:5" x14ac:dyDescent="0.55000000000000004">
      <c r="A19" s="8"/>
      <c r="B19" s="9" t="s">
        <v>11</v>
      </c>
      <c r="C19" s="9"/>
      <c r="D19" s="9"/>
      <c r="E19" s="9">
        <v>66</v>
      </c>
    </row>
    <row r="20" spans="1:5" x14ac:dyDescent="0.55000000000000004">
      <c r="A20" s="10" t="s">
        <v>29</v>
      </c>
      <c r="B20" s="11"/>
      <c r="C20" s="11"/>
      <c r="D20" s="11"/>
      <c r="E20" s="12">
        <f>E19</f>
        <v>66</v>
      </c>
    </row>
    <row r="21" spans="1:5" x14ac:dyDescent="0.55000000000000004">
      <c r="A21" s="5" t="s">
        <v>30</v>
      </c>
      <c r="B21" s="6" t="s">
        <v>7</v>
      </c>
      <c r="C21" s="7" t="s">
        <v>17</v>
      </c>
      <c r="D21" s="6" t="s">
        <v>18</v>
      </c>
      <c r="E21" s="7">
        <v>2</v>
      </c>
    </row>
    <row r="22" spans="1:5" x14ac:dyDescent="0.55000000000000004">
      <c r="A22" s="8"/>
      <c r="B22" s="9" t="s">
        <v>11</v>
      </c>
      <c r="C22" s="9"/>
      <c r="D22" s="9"/>
      <c r="E22" s="9">
        <f>SUM(E21)</f>
        <v>2</v>
      </c>
    </row>
    <row r="23" spans="1:5" x14ac:dyDescent="0.55000000000000004">
      <c r="A23" s="10" t="s">
        <v>31</v>
      </c>
      <c r="B23" s="11"/>
      <c r="C23" s="11"/>
      <c r="D23" s="11"/>
      <c r="E23" s="12">
        <f>E22</f>
        <v>2</v>
      </c>
    </row>
    <row r="24" spans="1:5" x14ac:dyDescent="0.55000000000000004">
      <c r="A24" s="5" t="s">
        <v>32</v>
      </c>
      <c r="B24" s="6" t="s">
        <v>7</v>
      </c>
      <c r="C24" s="7" t="s">
        <v>8</v>
      </c>
      <c r="D24" s="6" t="s">
        <v>23</v>
      </c>
      <c r="E24" s="7">
        <v>8</v>
      </c>
    </row>
    <row r="25" spans="1:5" x14ac:dyDescent="0.55000000000000004">
      <c r="A25" s="8"/>
      <c r="B25" s="9" t="s">
        <v>11</v>
      </c>
      <c r="C25" s="9"/>
      <c r="D25" s="9"/>
      <c r="E25" s="9">
        <f>SUM(E24)</f>
        <v>8</v>
      </c>
    </row>
    <row r="26" spans="1:5" x14ac:dyDescent="0.55000000000000004">
      <c r="A26" s="10" t="s">
        <v>33</v>
      </c>
      <c r="B26" s="11"/>
      <c r="C26" s="11"/>
      <c r="D26" s="11"/>
      <c r="E26" s="12">
        <f>E25</f>
        <v>8</v>
      </c>
    </row>
    <row r="27" spans="1:5" x14ac:dyDescent="0.55000000000000004">
      <c r="A27" s="5" t="s">
        <v>34</v>
      </c>
      <c r="B27" s="6" t="s">
        <v>7</v>
      </c>
      <c r="C27" s="7" t="s">
        <v>14</v>
      </c>
      <c r="D27" s="6" t="s">
        <v>15</v>
      </c>
      <c r="E27" s="7">
        <v>94</v>
      </c>
    </row>
    <row r="28" spans="1:5" x14ac:dyDescent="0.55000000000000004">
      <c r="A28" s="8"/>
      <c r="B28" s="9" t="s">
        <v>11</v>
      </c>
      <c r="C28" s="9"/>
      <c r="D28" s="9"/>
      <c r="E28" s="9">
        <f>SUM(E27)</f>
        <v>94</v>
      </c>
    </row>
    <row r="29" spans="1:5" x14ac:dyDescent="0.55000000000000004">
      <c r="A29" s="10" t="s">
        <v>35</v>
      </c>
      <c r="B29" s="11"/>
      <c r="C29" s="11"/>
      <c r="D29" s="11"/>
      <c r="E29" s="12">
        <f>E28</f>
        <v>94</v>
      </c>
    </row>
    <row r="30" spans="1:5" x14ac:dyDescent="0.55000000000000004">
      <c r="A30" s="5" t="s">
        <v>36</v>
      </c>
      <c r="B30" s="6" t="s">
        <v>7</v>
      </c>
      <c r="C30" s="7" t="s">
        <v>37</v>
      </c>
      <c r="D30" s="6" t="s">
        <v>38</v>
      </c>
      <c r="E30" s="7">
        <v>4</v>
      </c>
    </row>
    <row r="31" spans="1:5" x14ac:dyDescent="0.55000000000000004">
      <c r="A31" s="5"/>
      <c r="B31" s="6"/>
      <c r="C31" s="7" t="s">
        <v>17</v>
      </c>
      <c r="D31" s="6" t="s">
        <v>39</v>
      </c>
      <c r="E31" s="7">
        <v>2</v>
      </c>
    </row>
    <row r="32" spans="1:5" x14ac:dyDescent="0.55000000000000004">
      <c r="A32" s="5"/>
      <c r="B32" s="6"/>
      <c r="C32" s="7"/>
      <c r="D32" s="6" t="s">
        <v>18</v>
      </c>
      <c r="E32" s="7">
        <v>2</v>
      </c>
    </row>
    <row r="33" spans="1:5" x14ac:dyDescent="0.55000000000000004">
      <c r="A33" s="5"/>
      <c r="B33" s="6"/>
      <c r="C33" s="7"/>
      <c r="D33" s="6" t="s">
        <v>19</v>
      </c>
      <c r="E33" s="7">
        <v>4</v>
      </c>
    </row>
    <row r="34" spans="1:5" x14ac:dyDescent="0.55000000000000004">
      <c r="A34" s="5"/>
      <c r="B34" s="6"/>
      <c r="C34" s="7" t="s">
        <v>21</v>
      </c>
      <c r="D34" s="6" t="s">
        <v>22</v>
      </c>
      <c r="E34" s="7">
        <v>8</v>
      </c>
    </row>
    <row r="35" spans="1:5" x14ac:dyDescent="0.55000000000000004">
      <c r="A35" s="5"/>
      <c r="B35" s="6"/>
      <c r="C35" s="7" t="s">
        <v>14</v>
      </c>
      <c r="D35" s="6" t="s">
        <v>40</v>
      </c>
      <c r="E35" s="7">
        <v>12</v>
      </c>
    </row>
    <row r="36" spans="1:5" x14ac:dyDescent="0.55000000000000004">
      <c r="A36" s="8"/>
      <c r="B36" s="9" t="s">
        <v>11</v>
      </c>
      <c r="C36" s="9"/>
      <c r="D36" s="9"/>
      <c r="E36" s="9">
        <f>SUM(E30:E35)</f>
        <v>32</v>
      </c>
    </row>
    <row r="37" spans="1:5" x14ac:dyDescent="0.55000000000000004">
      <c r="A37" s="10" t="s">
        <v>41</v>
      </c>
      <c r="B37" s="11"/>
      <c r="C37" s="11"/>
      <c r="D37" s="11"/>
      <c r="E37" s="12">
        <f>E36</f>
        <v>32</v>
      </c>
    </row>
    <row r="38" spans="1:5" x14ac:dyDescent="0.55000000000000004">
      <c r="A38" s="5" t="s">
        <v>42</v>
      </c>
      <c r="B38" s="6" t="s">
        <v>7</v>
      </c>
      <c r="C38" s="7" t="s">
        <v>43</v>
      </c>
      <c r="D38" s="6" t="s">
        <v>18</v>
      </c>
      <c r="E38" s="7">
        <v>2</v>
      </c>
    </row>
    <row r="39" spans="1:5" x14ac:dyDescent="0.55000000000000004">
      <c r="A39" s="5"/>
      <c r="B39" s="6"/>
      <c r="C39" s="7"/>
      <c r="D39" s="6" t="s">
        <v>19</v>
      </c>
      <c r="E39" s="7">
        <v>10</v>
      </c>
    </row>
    <row r="40" spans="1:5" x14ac:dyDescent="0.55000000000000004">
      <c r="A40" s="5"/>
      <c r="B40" s="6"/>
      <c r="C40" s="7"/>
      <c r="D40" s="6" t="s">
        <v>44</v>
      </c>
      <c r="E40" s="7">
        <v>17</v>
      </c>
    </row>
    <row r="41" spans="1:5" x14ac:dyDescent="0.55000000000000004">
      <c r="A41" s="5"/>
      <c r="B41" s="6"/>
      <c r="C41" s="7" t="s">
        <v>14</v>
      </c>
      <c r="D41" s="6" t="s">
        <v>15</v>
      </c>
      <c r="E41" s="7">
        <v>44</v>
      </c>
    </row>
    <row r="42" spans="1:5" x14ac:dyDescent="0.55000000000000004">
      <c r="A42" s="8"/>
      <c r="B42" s="9" t="s">
        <v>11</v>
      </c>
      <c r="C42" s="9"/>
      <c r="D42" s="9"/>
      <c r="E42" s="9">
        <f>SUM(E38:E41)</f>
        <v>73</v>
      </c>
    </row>
    <row r="43" spans="1:5" x14ac:dyDescent="0.55000000000000004">
      <c r="A43" s="10" t="s">
        <v>45</v>
      </c>
      <c r="B43" s="11"/>
      <c r="C43" s="11"/>
      <c r="D43" s="11"/>
      <c r="E43" s="12">
        <f>E42</f>
        <v>73</v>
      </c>
    </row>
    <row r="44" spans="1:5" x14ac:dyDescent="0.55000000000000004">
      <c r="A44" s="5" t="s">
        <v>46</v>
      </c>
      <c r="B44" s="6" t="s">
        <v>7</v>
      </c>
      <c r="C44" s="7" t="s">
        <v>17</v>
      </c>
      <c r="D44" s="6" t="s">
        <v>18</v>
      </c>
      <c r="E44" s="7">
        <v>2</v>
      </c>
    </row>
    <row r="45" spans="1:5" x14ac:dyDescent="0.55000000000000004">
      <c r="A45" s="5"/>
      <c r="B45" s="6"/>
      <c r="C45" s="7"/>
      <c r="D45" s="6" t="s">
        <v>44</v>
      </c>
      <c r="E45" s="7">
        <v>2</v>
      </c>
    </row>
    <row r="46" spans="1:5" x14ac:dyDescent="0.55000000000000004">
      <c r="A46" s="8"/>
      <c r="B46" s="9" t="s">
        <v>11</v>
      </c>
      <c r="C46" s="9"/>
      <c r="D46" s="9"/>
      <c r="E46" s="9">
        <v>4</v>
      </c>
    </row>
    <row r="47" spans="1:5" x14ac:dyDescent="0.55000000000000004">
      <c r="A47" s="10" t="s">
        <v>47</v>
      </c>
      <c r="B47" s="11"/>
      <c r="C47" s="11"/>
      <c r="D47" s="11"/>
      <c r="E47" s="12">
        <f>E46</f>
        <v>4</v>
      </c>
    </row>
    <row r="48" spans="1:5" x14ac:dyDescent="0.55000000000000004">
      <c r="A48" s="5" t="s">
        <v>48</v>
      </c>
      <c r="B48" s="6" t="s">
        <v>7</v>
      </c>
      <c r="C48" s="7" t="s">
        <v>8</v>
      </c>
      <c r="D48" s="6" t="s">
        <v>9</v>
      </c>
      <c r="E48" s="7">
        <v>74</v>
      </c>
    </row>
    <row r="49" spans="1:5" x14ac:dyDescent="0.55000000000000004">
      <c r="A49" s="5"/>
      <c r="B49" s="6"/>
      <c r="C49" s="7"/>
      <c r="D49" s="6" t="s">
        <v>49</v>
      </c>
      <c r="E49" s="7">
        <v>30</v>
      </c>
    </row>
    <row r="50" spans="1:5" x14ac:dyDescent="0.55000000000000004">
      <c r="A50" s="5"/>
      <c r="B50" s="6"/>
      <c r="C50" s="7" t="s">
        <v>14</v>
      </c>
      <c r="D50" s="6" t="s">
        <v>15</v>
      </c>
      <c r="E50" s="7">
        <v>2</v>
      </c>
    </row>
    <row r="51" spans="1:5" x14ac:dyDescent="0.55000000000000004">
      <c r="A51" s="8"/>
      <c r="B51" s="9" t="s">
        <v>11</v>
      </c>
      <c r="C51" s="9"/>
      <c r="D51" s="9"/>
      <c r="E51" s="9">
        <f>SUM(E48:E50)</f>
        <v>106</v>
      </c>
    </row>
    <row r="52" spans="1:5" x14ac:dyDescent="0.55000000000000004">
      <c r="A52" s="10" t="s">
        <v>50</v>
      </c>
      <c r="B52" s="11"/>
      <c r="C52" s="11"/>
      <c r="D52" s="11"/>
      <c r="E52" s="12">
        <f>E51</f>
        <v>106</v>
      </c>
    </row>
    <row r="53" spans="1:5" x14ac:dyDescent="0.55000000000000004">
      <c r="A53" s="5" t="s">
        <v>51</v>
      </c>
      <c r="B53" s="6" t="s">
        <v>7</v>
      </c>
      <c r="C53" s="7" t="s">
        <v>14</v>
      </c>
      <c r="D53" s="6" t="s">
        <v>15</v>
      </c>
      <c r="E53" s="7">
        <v>6</v>
      </c>
    </row>
    <row r="54" spans="1:5" x14ac:dyDescent="0.55000000000000004">
      <c r="A54" s="8"/>
      <c r="B54" s="9" t="s">
        <v>11</v>
      </c>
      <c r="C54" s="9"/>
      <c r="D54" s="9"/>
      <c r="E54" s="9">
        <v>6</v>
      </c>
    </row>
    <row r="55" spans="1:5" x14ac:dyDescent="0.55000000000000004">
      <c r="A55" s="10" t="s">
        <v>52</v>
      </c>
      <c r="B55" s="11"/>
      <c r="C55" s="11"/>
      <c r="D55" s="11"/>
      <c r="E55" s="12">
        <f>E54</f>
        <v>6</v>
      </c>
    </row>
    <row r="56" spans="1:5" x14ac:dyDescent="0.55000000000000004">
      <c r="A56" s="5" t="s">
        <v>53</v>
      </c>
      <c r="B56" s="6" t="s">
        <v>7</v>
      </c>
      <c r="C56" s="7" t="s">
        <v>8</v>
      </c>
      <c r="D56" s="6" t="s">
        <v>9</v>
      </c>
      <c r="E56" s="7">
        <v>4</v>
      </c>
    </row>
    <row r="57" spans="1:5" x14ac:dyDescent="0.55000000000000004">
      <c r="A57" s="8"/>
      <c r="B57" s="9" t="s">
        <v>11</v>
      </c>
      <c r="C57" s="9"/>
      <c r="D57" s="9"/>
      <c r="E57" s="9">
        <v>4</v>
      </c>
    </row>
    <row r="58" spans="1:5" x14ac:dyDescent="0.55000000000000004">
      <c r="A58" s="10" t="s">
        <v>54</v>
      </c>
      <c r="B58" s="11"/>
      <c r="C58" s="11"/>
      <c r="D58" s="11"/>
      <c r="E58" s="12">
        <f>E57</f>
        <v>4</v>
      </c>
    </row>
    <row r="59" spans="1:5" x14ac:dyDescent="0.55000000000000004">
      <c r="A59" s="5" t="s">
        <v>55</v>
      </c>
      <c r="B59" s="6" t="s">
        <v>7</v>
      </c>
      <c r="C59" s="7" t="s">
        <v>8</v>
      </c>
      <c r="D59" s="6" t="s">
        <v>9</v>
      </c>
      <c r="E59" s="7">
        <v>6</v>
      </c>
    </row>
    <row r="60" spans="1:5" x14ac:dyDescent="0.55000000000000004">
      <c r="A60" s="5"/>
      <c r="B60" s="6"/>
      <c r="C60" s="7" t="s">
        <v>14</v>
      </c>
      <c r="D60" s="6" t="s">
        <v>56</v>
      </c>
      <c r="E60" s="7">
        <v>68</v>
      </c>
    </row>
    <row r="61" spans="1:5" x14ac:dyDescent="0.55000000000000004">
      <c r="A61" s="5"/>
      <c r="B61" s="6"/>
      <c r="C61" s="7" t="s">
        <v>57</v>
      </c>
      <c r="D61" s="6" t="s">
        <v>58</v>
      </c>
      <c r="E61" s="7">
        <v>64</v>
      </c>
    </row>
    <row r="62" spans="1:5" x14ac:dyDescent="0.55000000000000004">
      <c r="A62" s="8"/>
      <c r="B62" s="9" t="s">
        <v>11</v>
      </c>
      <c r="C62" s="9"/>
      <c r="D62" s="9"/>
      <c r="E62" s="9">
        <f>SUM(E59:E61)</f>
        <v>138</v>
      </c>
    </row>
    <row r="63" spans="1:5" x14ac:dyDescent="0.55000000000000004">
      <c r="A63" s="10" t="s">
        <v>59</v>
      </c>
      <c r="B63" s="11"/>
      <c r="C63" s="11"/>
      <c r="D63" s="11"/>
      <c r="E63" s="12">
        <f>E62</f>
        <v>138</v>
      </c>
    </row>
    <row r="64" spans="1:5" x14ac:dyDescent="0.55000000000000004">
      <c r="A64" s="8" t="s">
        <v>60</v>
      </c>
      <c r="B64" s="13" t="s">
        <v>7</v>
      </c>
      <c r="C64" s="7" t="s">
        <v>61</v>
      </c>
      <c r="D64" s="6" t="s">
        <v>62</v>
      </c>
      <c r="E64" s="7">
        <v>1</v>
      </c>
    </row>
    <row r="65" spans="1:5" x14ac:dyDescent="0.55000000000000004">
      <c r="A65" s="8"/>
      <c r="B65" s="13"/>
      <c r="C65" s="7" t="s">
        <v>63</v>
      </c>
      <c r="D65" s="6" t="s">
        <v>159</v>
      </c>
      <c r="E65" s="7">
        <v>1</v>
      </c>
    </row>
    <row r="66" spans="1:5" x14ac:dyDescent="0.55000000000000004">
      <c r="A66" s="8"/>
      <c r="B66" s="13"/>
      <c r="C66" s="7" t="s">
        <v>64</v>
      </c>
      <c r="D66" s="6" t="s">
        <v>65</v>
      </c>
      <c r="E66" s="7">
        <v>1</v>
      </c>
    </row>
    <row r="67" spans="1:5" x14ac:dyDescent="0.55000000000000004">
      <c r="A67" s="8"/>
      <c r="B67" s="13"/>
      <c r="C67" s="7" t="s">
        <v>8</v>
      </c>
      <c r="D67" s="6" t="s">
        <v>23</v>
      </c>
      <c r="E67" s="7">
        <v>6</v>
      </c>
    </row>
    <row r="68" spans="1:5" x14ac:dyDescent="0.55000000000000004">
      <c r="A68" s="8"/>
      <c r="B68" s="13"/>
      <c r="C68" s="7"/>
      <c r="D68" s="6" t="s">
        <v>66</v>
      </c>
      <c r="E68" s="7">
        <v>4</v>
      </c>
    </row>
    <row r="69" spans="1:5" x14ac:dyDescent="0.55000000000000004">
      <c r="A69" s="8"/>
      <c r="B69" s="13"/>
      <c r="C69" s="7" t="s">
        <v>57</v>
      </c>
      <c r="D69" s="6" t="s">
        <v>67</v>
      </c>
      <c r="E69" s="7">
        <v>1</v>
      </c>
    </row>
    <row r="70" spans="1:5" x14ac:dyDescent="0.55000000000000004">
      <c r="A70" s="8"/>
      <c r="B70" s="13"/>
      <c r="C70" s="7" t="s">
        <v>14</v>
      </c>
      <c r="D70" s="6" t="s">
        <v>15</v>
      </c>
      <c r="E70" s="7">
        <v>1</v>
      </c>
    </row>
    <row r="71" spans="1:5" x14ac:dyDescent="0.55000000000000004">
      <c r="A71" s="8"/>
      <c r="B71" s="9" t="s">
        <v>24</v>
      </c>
      <c r="C71" s="9"/>
      <c r="D71" s="9"/>
      <c r="E71" s="9">
        <f>SUM(E64:E70)</f>
        <v>15</v>
      </c>
    </row>
    <row r="72" spans="1:5" x14ac:dyDescent="0.55000000000000004">
      <c r="A72" s="8"/>
      <c r="B72" s="13" t="s">
        <v>68</v>
      </c>
      <c r="C72" s="2" t="s">
        <v>69</v>
      </c>
      <c r="D72" s="6" t="s">
        <v>70</v>
      </c>
      <c r="E72" s="7">
        <v>337</v>
      </c>
    </row>
    <row r="73" spans="1:5" x14ac:dyDescent="0.55000000000000004">
      <c r="A73" s="8"/>
      <c r="B73" s="13"/>
      <c r="C73" s="15" t="s">
        <v>71</v>
      </c>
      <c r="D73" s="6" t="s">
        <v>72</v>
      </c>
      <c r="E73" s="7">
        <v>1</v>
      </c>
    </row>
    <row r="74" spans="1:5" x14ac:dyDescent="0.55000000000000004">
      <c r="A74" s="8"/>
      <c r="B74" s="13"/>
      <c r="C74" s="15" t="s">
        <v>73</v>
      </c>
      <c r="D74" s="6" t="s">
        <v>74</v>
      </c>
      <c r="E74" s="7">
        <v>1</v>
      </c>
    </row>
    <row r="75" spans="1:5" x14ac:dyDescent="0.55000000000000004">
      <c r="A75" s="8"/>
      <c r="B75" s="13"/>
      <c r="C75" s="15" t="s">
        <v>75</v>
      </c>
      <c r="D75" s="6" t="s">
        <v>75</v>
      </c>
      <c r="E75" s="7">
        <v>8</v>
      </c>
    </row>
    <row r="76" spans="1:5" x14ac:dyDescent="0.55000000000000004">
      <c r="A76" s="8"/>
      <c r="B76" s="9" t="s">
        <v>76</v>
      </c>
      <c r="C76" s="9"/>
      <c r="D76" s="9"/>
      <c r="E76" s="9">
        <f>SUM(E72:E75)</f>
        <v>347</v>
      </c>
    </row>
    <row r="77" spans="1:5" x14ac:dyDescent="0.55000000000000004">
      <c r="A77" s="8"/>
      <c r="B77" s="6" t="s">
        <v>77</v>
      </c>
      <c r="C77" s="7" t="s">
        <v>69</v>
      </c>
      <c r="D77" s="6" t="s">
        <v>78</v>
      </c>
      <c r="E77" s="7">
        <v>1</v>
      </c>
    </row>
    <row r="78" spans="1:5" x14ac:dyDescent="0.55000000000000004">
      <c r="A78" s="8"/>
      <c r="B78" s="6"/>
      <c r="C78" s="7"/>
      <c r="D78" s="6" t="s">
        <v>79</v>
      </c>
      <c r="E78" s="7">
        <v>1</v>
      </c>
    </row>
    <row r="79" spans="1:5" x14ac:dyDescent="0.55000000000000004">
      <c r="A79" s="8"/>
      <c r="B79" s="6"/>
      <c r="C79" s="7"/>
      <c r="D79" s="6" t="s">
        <v>80</v>
      </c>
      <c r="E79" s="7">
        <v>1</v>
      </c>
    </row>
    <row r="80" spans="1:5" x14ac:dyDescent="0.55000000000000004">
      <c r="A80" s="8"/>
      <c r="B80" s="9" t="s">
        <v>81</v>
      </c>
      <c r="C80" s="9"/>
      <c r="D80" s="9"/>
      <c r="E80" s="9">
        <f>SUM(E77:E79)</f>
        <v>3</v>
      </c>
    </row>
    <row r="81" spans="1:5" x14ac:dyDescent="0.55000000000000004">
      <c r="A81" s="8"/>
      <c r="B81" s="6" t="s">
        <v>82</v>
      </c>
      <c r="C81" s="7" t="s">
        <v>83</v>
      </c>
      <c r="D81" s="6" t="s">
        <v>160</v>
      </c>
      <c r="E81" s="7">
        <v>2</v>
      </c>
    </row>
    <row r="82" spans="1:5" x14ac:dyDescent="0.55000000000000004">
      <c r="A82" s="8"/>
      <c r="B82" s="6"/>
      <c r="C82" s="7" t="s">
        <v>85</v>
      </c>
      <c r="D82" s="6" t="s">
        <v>84</v>
      </c>
      <c r="E82" s="7">
        <v>1</v>
      </c>
    </row>
    <row r="83" spans="1:5" x14ac:dyDescent="0.55000000000000004">
      <c r="A83" s="8"/>
      <c r="B83" s="9" t="s">
        <v>86</v>
      </c>
      <c r="C83" s="9"/>
      <c r="D83" s="9"/>
      <c r="E83" s="9">
        <f>SUM(E81:E82)</f>
        <v>3</v>
      </c>
    </row>
    <row r="84" spans="1:5" x14ac:dyDescent="0.55000000000000004">
      <c r="A84" s="10" t="s">
        <v>87</v>
      </c>
      <c r="B84" s="11"/>
      <c r="C84" s="11"/>
      <c r="D84" s="11"/>
      <c r="E84" s="12">
        <f>E71+E76+E83+E80</f>
        <v>368</v>
      </c>
    </row>
    <row r="85" spans="1:5" x14ac:dyDescent="0.55000000000000004">
      <c r="A85" s="8" t="s">
        <v>88</v>
      </c>
      <c r="B85" s="16" t="s">
        <v>7</v>
      </c>
      <c r="C85" s="17" t="s">
        <v>63</v>
      </c>
      <c r="D85" s="16" t="s">
        <v>89</v>
      </c>
      <c r="E85" s="15">
        <v>2</v>
      </c>
    </row>
    <row r="86" spans="1:5" x14ac:dyDescent="0.55000000000000004">
      <c r="A86" s="18"/>
      <c r="B86" s="19" t="s">
        <v>11</v>
      </c>
      <c r="C86" s="19"/>
      <c r="D86" s="19"/>
      <c r="E86" s="20">
        <f>SUM(E85)</f>
        <v>2</v>
      </c>
    </row>
    <row r="87" spans="1:5" x14ac:dyDescent="0.55000000000000004">
      <c r="A87" s="18"/>
      <c r="B87" s="16" t="s">
        <v>90</v>
      </c>
      <c r="C87" s="17" t="s">
        <v>71</v>
      </c>
      <c r="D87" s="16" t="s">
        <v>72</v>
      </c>
      <c r="E87" s="15">
        <v>1</v>
      </c>
    </row>
    <row r="88" spans="1:5" x14ac:dyDescent="0.55000000000000004">
      <c r="A88" s="18"/>
      <c r="B88" s="19" t="s">
        <v>76</v>
      </c>
      <c r="C88" s="19"/>
      <c r="D88" s="19"/>
      <c r="E88" s="20">
        <f>SUM(E87)</f>
        <v>1</v>
      </c>
    </row>
    <row r="89" spans="1:5" x14ac:dyDescent="0.55000000000000004">
      <c r="A89" s="8"/>
      <c r="B89" s="6" t="s">
        <v>77</v>
      </c>
      <c r="C89" s="7" t="s">
        <v>69</v>
      </c>
      <c r="D89" s="6" t="s">
        <v>91</v>
      </c>
      <c r="E89" s="7">
        <v>1</v>
      </c>
    </row>
    <row r="90" spans="1:5" x14ac:dyDescent="0.55000000000000004">
      <c r="A90" s="8"/>
      <c r="B90" s="6"/>
      <c r="C90" s="7"/>
      <c r="D90" s="6" t="s">
        <v>92</v>
      </c>
      <c r="E90" s="7">
        <v>2</v>
      </c>
    </row>
    <row r="91" spans="1:5" x14ac:dyDescent="0.55000000000000004">
      <c r="A91" s="8"/>
      <c r="B91" s="20" t="s">
        <v>81</v>
      </c>
      <c r="C91" s="20"/>
      <c r="D91" s="20"/>
      <c r="E91" s="20">
        <f>SUM(E89:E90)</f>
        <v>3</v>
      </c>
    </row>
    <row r="92" spans="1:5" x14ac:dyDescent="0.55000000000000004">
      <c r="A92" s="8"/>
      <c r="B92" s="6" t="s">
        <v>82</v>
      </c>
      <c r="C92" s="7" t="s">
        <v>93</v>
      </c>
      <c r="D92" s="6" t="s">
        <v>84</v>
      </c>
      <c r="E92" s="7">
        <v>1</v>
      </c>
    </row>
    <row r="93" spans="1:5" x14ac:dyDescent="0.55000000000000004">
      <c r="A93" s="8"/>
      <c r="B93" s="20" t="s">
        <v>86</v>
      </c>
      <c r="C93" s="20"/>
      <c r="D93" s="20"/>
      <c r="E93" s="20">
        <f>SUM(E92:E92)</f>
        <v>1</v>
      </c>
    </row>
    <row r="94" spans="1:5" x14ac:dyDescent="0.55000000000000004">
      <c r="A94" s="10" t="s">
        <v>94</v>
      </c>
      <c r="B94" s="11"/>
      <c r="C94" s="11"/>
      <c r="D94" s="11"/>
      <c r="E94" s="12">
        <f>E86+E93+E91+E88</f>
        <v>7</v>
      </c>
    </row>
    <row r="95" spans="1:5" x14ac:dyDescent="0.55000000000000004">
      <c r="A95" s="8" t="s">
        <v>95</v>
      </c>
      <c r="B95" s="6" t="s">
        <v>7</v>
      </c>
      <c r="C95" s="7" t="s">
        <v>43</v>
      </c>
      <c r="D95" s="6" t="s">
        <v>96</v>
      </c>
      <c r="E95" s="7">
        <v>2</v>
      </c>
    </row>
    <row r="96" spans="1:5" x14ac:dyDescent="0.55000000000000004">
      <c r="A96" s="8"/>
      <c r="B96" s="6"/>
      <c r="C96" s="7"/>
      <c r="D96" s="6" t="s">
        <v>97</v>
      </c>
      <c r="E96" s="7">
        <v>2</v>
      </c>
    </row>
    <row r="97" spans="1:5" x14ac:dyDescent="0.55000000000000004">
      <c r="A97" s="8"/>
      <c r="B97" s="6"/>
      <c r="C97" s="7"/>
      <c r="D97" s="6" t="s">
        <v>98</v>
      </c>
      <c r="E97" s="7">
        <v>1</v>
      </c>
    </row>
    <row r="98" spans="1:5" x14ac:dyDescent="0.55000000000000004">
      <c r="A98" s="8"/>
      <c r="B98" s="6"/>
      <c r="C98" s="7" t="s">
        <v>14</v>
      </c>
      <c r="D98" s="6" t="s">
        <v>56</v>
      </c>
      <c r="E98" s="7">
        <v>62</v>
      </c>
    </row>
    <row r="99" spans="1:5" x14ac:dyDescent="0.55000000000000004">
      <c r="A99" s="8"/>
      <c r="B99" s="20" t="s">
        <v>11</v>
      </c>
      <c r="C99" s="20"/>
      <c r="D99" s="20"/>
      <c r="E99" s="20">
        <f>SUM(E95:E98)</f>
        <v>67</v>
      </c>
    </row>
    <row r="100" spans="1:5" x14ac:dyDescent="0.55000000000000004">
      <c r="A100" s="21" t="s">
        <v>99</v>
      </c>
      <c r="B100" s="22"/>
      <c r="C100" s="22"/>
      <c r="D100" s="22"/>
      <c r="E100" s="12">
        <f>E99</f>
        <v>67</v>
      </c>
    </row>
    <row r="101" spans="1:5" x14ac:dyDescent="0.55000000000000004">
      <c r="A101" s="8" t="s">
        <v>100</v>
      </c>
      <c r="B101" s="6" t="s">
        <v>7</v>
      </c>
      <c r="C101" s="7" t="s">
        <v>17</v>
      </c>
      <c r="D101" s="6" t="s">
        <v>18</v>
      </c>
      <c r="E101" s="7">
        <v>8</v>
      </c>
    </row>
    <row r="102" spans="1:5" x14ac:dyDescent="0.55000000000000004">
      <c r="A102" s="8"/>
      <c r="B102" s="6"/>
      <c r="C102" s="7" t="s">
        <v>8</v>
      </c>
      <c r="D102" s="6" t="s">
        <v>101</v>
      </c>
      <c r="E102" s="7">
        <v>34</v>
      </c>
    </row>
    <row r="103" spans="1:5" x14ac:dyDescent="0.55000000000000004">
      <c r="A103" s="8"/>
      <c r="B103" s="20" t="s">
        <v>11</v>
      </c>
      <c r="C103" s="20"/>
      <c r="D103" s="20"/>
      <c r="E103" s="20">
        <f>SUM(E101:E102)</f>
        <v>42</v>
      </c>
    </row>
    <row r="104" spans="1:5" x14ac:dyDescent="0.55000000000000004">
      <c r="A104" s="21" t="s">
        <v>102</v>
      </c>
      <c r="B104" s="22"/>
      <c r="C104" s="22"/>
      <c r="D104" s="22"/>
      <c r="E104" s="12">
        <f>E103</f>
        <v>42</v>
      </c>
    </row>
    <row r="105" spans="1:5" x14ac:dyDescent="0.55000000000000004">
      <c r="A105" s="8" t="s">
        <v>103</v>
      </c>
      <c r="B105" s="16" t="s">
        <v>7</v>
      </c>
      <c r="C105" s="17" t="s">
        <v>104</v>
      </c>
      <c r="D105" s="16" t="s">
        <v>105</v>
      </c>
      <c r="E105" s="15">
        <v>1</v>
      </c>
    </row>
    <row r="106" spans="1:5" x14ac:dyDescent="0.55000000000000004">
      <c r="A106" s="8"/>
      <c r="B106" s="16"/>
      <c r="C106" s="17" t="s">
        <v>106</v>
      </c>
      <c r="D106" s="16" t="s">
        <v>107</v>
      </c>
      <c r="E106" s="15">
        <v>1</v>
      </c>
    </row>
    <row r="107" spans="1:5" x14ac:dyDescent="0.55000000000000004">
      <c r="A107" s="8"/>
      <c r="B107" s="16"/>
      <c r="C107" s="17" t="s">
        <v>8</v>
      </c>
      <c r="D107" s="16" t="s">
        <v>23</v>
      </c>
      <c r="E107" s="15">
        <v>1</v>
      </c>
    </row>
    <row r="108" spans="1:5" x14ac:dyDescent="0.55000000000000004">
      <c r="A108" s="8"/>
      <c r="B108" s="16"/>
      <c r="C108" s="17" t="s">
        <v>14</v>
      </c>
      <c r="D108" s="16" t="s">
        <v>56</v>
      </c>
      <c r="E108" s="15">
        <v>1</v>
      </c>
    </row>
    <row r="109" spans="1:5" x14ac:dyDescent="0.55000000000000004">
      <c r="A109" s="8"/>
      <c r="B109" s="16"/>
      <c r="C109" s="17" t="s">
        <v>108</v>
      </c>
      <c r="D109" s="16" t="s">
        <v>108</v>
      </c>
      <c r="E109" s="15">
        <v>2</v>
      </c>
    </row>
    <row r="110" spans="1:5" x14ac:dyDescent="0.55000000000000004">
      <c r="A110" s="23"/>
      <c r="B110" s="19" t="s">
        <v>11</v>
      </c>
      <c r="C110" s="19"/>
      <c r="D110" s="19"/>
      <c r="E110" s="20">
        <f>SUM(E105:E109)</f>
        <v>6</v>
      </c>
    </row>
    <row r="111" spans="1:5" x14ac:dyDescent="0.55000000000000004">
      <c r="A111" s="8"/>
      <c r="B111" s="6" t="s">
        <v>90</v>
      </c>
      <c r="C111" s="7" t="s">
        <v>69</v>
      </c>
      <c r="D111" s="6" t="s">
        <v>109</v>
      </c>
      <c r="E111" s="7">
        <v>14</v>
      </c>
    </row>
    <row r="112" spans="1:5" x14ac:dyDescent="0.55000000000000004">
      <c r="A112" s="8"/>
      <c r="B112" s="6"/>
      <c r="C112" s="7"/>
      <c r="D112" s="6" t="s">
        <v>110</v>
      </c>
      <c r="E112" s="7">
        <v>2</v>
      </c>
    </row>
    <row r="113" spans="1:5" x14ac:dyDescent="0.55000000000000004">
      <c r="A113" s="8"/>
      <c r="B113" s="20" t="s">
        <v>111</v>
      </c>
      <c r="C113" s="20"/>
      <c r="D113" s="20"/>
      <c r="E113" s="20">
        <v>16</v>
      </c>
    </row>
    <row r="114" spans="1:5" x14ac:dyDescent="0.55000000000000004">
      <c r="A114" s="8"/>
      <c r="B114" s="6" t="s">
        <v>112</v>
      </c>
      <c r="C114" s="7" t="s">
        <v>69</v>
      </c>
      <c r="D114" s="6" t="s">
        <v>113</v>
      </c>
      <c r="E114" s="7">
        <v>1</v>
      </c>
    </row>
    <row r="115" spans="1:5" x14ac:dyDescent="0.55000000000000004">
      <c r="A115" s="8"/>
      <c r="B115" s="6"/>
      <c r="C115" s="7"/>
      <c r="D115" s="6" t="s">
        <v>114</v>
      </c>
      <c r="E115" s="7">
        <v>2</v>
      </c>
    </row>
    <row r="116" spans="1:5" x14ac:dyDescent="0.55000000000000004">
      <c r="A116" s="8"/>
      <c r="B116" s="20" t="s">
        <v>111</v>
      </c>
      <c r="C116" s="20"/>
      <c r="D116" s="20"/>
      <c r="E116" s="20">
        <v>3</v>
      </c>
    </row>
    <row r="117" spans="1:5" x14ac:dyDescent="0.55000000000000004">
      <c r="A117" s="10" t="s">
        <v>115</v>
      </c>
      <c r="B117" s="11"/>
      <c r="C117" s="11"/>
      <c r="D117" s="11"/>
      <c r="E117" s="12">
        <f>E110+E116+E113</f>
        <v>25</v>
      </c>
    </row>
    <row r="118" spans="1:5" x14ac:dyDescent="0.55000000000000004">
      <c r="A118" s="5" t="s">
        <v>116</v>
      </c>
      <c r="B118" s="6" t="s">
        <v>7</v>
      </c>
      <c r="C118" s="7" t="s">
        <v>17</v>
      </c>
      <c r="D118" s="6" t="s">
        <v>18</v>
      </c>
      <c r="E118" s="7">
        <v>2</v>
      </c>
    </row>
    <row r="119" spans="1:5" x14ac:dyDescent="0.55000000000000004">
      <c r="A119" s="5"/>
      <c r="B119" s="6"/>
      <c r="C119" s="7"/>
      <c r="D119" s="6" t="s">
        <v>19</v>
      </c>
      <c r="E119" s="7">
        <v>2</v>
      </c>
    </row>
    <row r="120" spans="1:5" x14ac:dyDescent="0.55000000000000004">
      <c r="A120" s="5"/>
      <c r="B120" s="6"/>
      <c r="C120" s="7" t="s">
        <v>8</v>
      </c>
      <c r="D120" s="6" t="s">
        <v>23</v>
      </c>
      <c r="E120" s="7">
        <v>6</v>
      </c>
    </row>
    <row r="121" spans="1:5" x14ac:dyDescent="0.55000000000000004">
      <c r="A121" s="8"/>
      <c r="B121" s="9" t="s">
        <v>11</v>
      </c>
      <c r="C121" s="9"/>
      <c r="D121" s="9"/>
      <c r="E121" s="9">
        <f>SUM(E118:E120)</f>
        <v>10</v>
      </c>
    </row>
    <row r="122" spans="1:5" x14ac:dyDescent="0.55000000000000004">
      <c r="A122" s="10" t="s">
        <v>117</v>
      </c>
      <c r="B122" s="11"/>
      <c r="C122" s="11"/>
      <c r="D122" s="11"/>
      <c r="E122" s="12">
        <f>E121</f>
        <v>10</v>
      </c>
    </row>
    <row r="123" spans="1:5" x14ac:dyDescent="0.55000000000000004">
      <c r="A123" s="5" t="s">
        <v>118</v>
      </c>
      <c r="B123" s="6" t="s">
        <v>7</v>
      </c>
      <c r="C123" s="7" t="s">
        <v>8</v>
      </c>
      <c r="D123" s="6" t="s">
        <v>9</v>
      </c>
      <c r="E123" s="7">
        <v>4</v>
      </c>
    </row>
    <row r="124" spans="1:5" x14ac:dyDescent="0.55000000000000004">
      <c r="A124" s="8"/>
      <c r="B124" s="9" t="s">
        <v>11</v>
      </c>
      <c r="C124" s="9"/>
      <c r="D124" s="9"/>
      <c r="E124" s="9">
        <f>SUM(E123:E123)</f>
        <v>4</v>
      </c>
    </row>
    <row r="125" spans="1:5" x14ac:dyDescent="0.55000000000000004">
      <c r="A125" s="10" t="s">
        <v>119</v>
      </c>
      <c r="B125" s="11"/>
      <c r="C125" s="11"/>
      <c r="D125" s="11"/>
      <c r="E125" s="12">
        <f>E124</f>
        <v>4</v>
      </c>
    </row>
    <row r="126" spans="1:5" x14ac:dyDescent="0.55000000000000004">
      <c r="A126" s="5" t="s">
        <v>120</v>
      </c>
      <c r="B126" s="6" t="s">
        <v>7</v>
      </c>
      <c r="C126" s="7" t="s">
        <v>8</v>
      </c>
      <c r="D126" s="6" t="s">
        <v>66</v>
      </c>
      <c r="E126" s="7">
        <v>4</v>
      </c>
    </row>
    <row r="127" spans="1:5" x14ac:dyDescent="0.55000000000000004">
      <c r="A127" s="8"/>
      <c r="B127" s="9" t="s">
        <v>11</v>
      </c>
      <c r="C127" s="9"/>
      <c r="D127" s="9"/>
      <c r="E127" s="9">
        <f>SUM(E126:E126)</f>
        <v>4</v>
      </c>
    </row>
    <row r="128" spans="1:5" x14ac:dyDescent="0.55000000000000004">
      <c r="A128" s="10" t="s">
        <v>121</v>
      </c>
      <c r="B128" s="11"/>
      <c r="C128" s="11"/>
      <c r="D128" s="11"/>
      <c r="E128" s="12">
        <f>E127</f>
        <v>4</v>
      </c>
    </row>
    <row r="129" spans="1:5" x14ac:dyDescent="0.55000000000000004">
      <c r="A129" s="5" t="s">
        <v>122</v>
      </c>
      <c r="B129" s="6" t="s">
        <v>7</v>
      </c>
      <c r="C129" s="7" t="s">
        <v>14</v>
      </c>
      <c r="D129" s="6" t="s">
        <v>15</v>
      </c>
      <c r="E129" s="7">
        <v>7</v>
      </c>
    </row>
    <row r="130" spans="1:5" x14ac:dyDescent="0.55000000000000004">
      <c r="A130" s="8"/>
      <c r="B130" s="9" t="s">
        <v>11</v>
      </c>
      <c r="C130" s="9"/>
      <c r="D130" s="9"/>
      <c r="E130" s="9">
        <f>SUM(E129:E129)</f>
        <v>7</v>
      </c>
    </row>
    <row r="131" spans="1:5" x14ac:dyDescent="0.55000000000000004">
      <c r="A131" s="10" t="s">
        <v>123</v>
      </c>
      <c r="B131" s="11"/>
      <c r="C131" s="11"/>
      <c r="D131" s="11"/>
      <c r="E131" s="12">
        <f>E130</f>
        <v>7</v>
      </c>
    </row>
    <row r="132" spans="1:5" x14ac:dyDescent="0.55000000000000004">
      <c r="A132" s="5" t="s">
        <v>124</v>
      </c>
      <c r="B132" s="6" t="s">
        <v>7</v>
      </c>
      <c r="C132" s="7" t="s">
        <v>8</v>
      </c>
      <c r="D132" s="6" t="s">
        <v>9</v>
      </c>
      <c r="E132" s="7">
        <v>18</v>
      </c>
    </row>
    <row r="133" spans="1:5" x14ac:dyDescent="0.55000000000000004">
      <c r="A133" s="5"/>
      <c r="B133" s="6"/>
      <c r="C133" s="7" t="s">
        <v>14</v>
      </c>
      <c r="D133" s="6" t="s">
        <v>15</v>
      </c>
      <c r="E133" s="7">
        <v>3</v>
      </c>
    </row>
    <row r="134" spans="1:5" x14ac:dyDescent="0.55000000000000004">
      <c r="A134" s="5"/>
      <c r="B134" s="6"/>
      <c r="C134" s="7" t="s">
        <v>108</v>
      </c>
      <c r="D134" s="6" t="s">
        <v>108</v>
      </c>
      <c r="E134" s="7">
        <v>30</v>
      </c>
    </row>
    <row r="135" spans="1:5" x14ac:dyDescent="0.55000000000000004">
      <c r="A135" s="8"/>
      <c r="B135" s="9" t="s">
        <v>11</v>
      </c>
      <c r="C135" s="9"/>
      <c r="D135" s="9"/>
      <c r="E135" s="9">
        <f>SUM(E132:E134)</f>
        <v>51</v>
      </c>
    </row>
    <row r="136" spans="1:5" x14ac:dyDescent="0.55000000000000004">
      <c r="A136" s="10" t="s">
        <v>125</v>
      </c>
      <c r="B136" s="11"/>
      <c r="C136" s="11"/>
      <c r="D136" s="11"/>
      <c r="E136" s="12">
        <f>E135</f>
        <v>51</v>
      </c>
    </row>
    <row r="137" spans="1:5" x14ac:dyDescent="0.55000000000000004">
      <c r="A137" s="5" t="s">
        <v>126</v>
      </c>
      <c r="B137" s="6" t="s">
        <v>7</v>
      </c>
      <c r="C137" s="7" t="s">
        <v>14</v>
      </c>
      <c r="D137" s="6" t="s">
        <v>15</v>
      </c>
      <c r="E137" s="7">
        <v>4</v>
      </c>
    </row>
    <row r="138" spans="1:5" x14ac:dyDescent="0.55000000000000004">
      <c r="A138" s="8"/>
      <c r="B138" s="9" t="s">
        <v>11</v>
      </c>
      <c r="C138" s="9"/>
      <c r="D138" s="9"/>
      <c r="E138" s="9">
        <f>SUM(E137:E137)</f>
        <v>4</v>
      </c>
    </row>
    <row r="139" spans="1:5" x14ac:dyDescent="0.55000000000000004">
      <c r="A139" s="10" t="s">
        <v>127</v>
      </c>
      <c r="B139" s="11"/>
      <c r="C139" s="11"/>
      <c r="D139" s="11"/>
      <c r="E139" s="12">
        <f>E138</f>
        <v>4</v>
      </c>
    </row>
    <row r="140" spans="1:5" x14ac:dyDescent="0.55000000000000004">
      <c r="A140" s="5" t="s">
        <v>161</v>
      </c>
      <c r="B140" s="6" t="s">
        <v>7</v>
      </c>
      <c r="C140" s="7" t="s">
        <v>8</v>
      </c>
      <c r="D140" s="6" t="s">
        <v>9</v>
      </c>
      <c r="E140" s="7">
        <v>22</v>
      </c>
    </row>
    <row r="141" spans="1:5" x14ac:dyDescent="0.55000000000000004">
      <c r="A141" s="5"/>
      <c r="B141" s="6"/>
      <c r="C141" s="7" t="s">
        <v>14</v>
      </c>
      <c r="D141" s="6" t="s">
        <v>15</v>
      </c>
      <c r="E141" s="7">
        <v>4</v>
      </c>
    </row>
    <row r="142" spans="1:5" x14ac:dyDescent="0.55000000000000004">
      <c r="A142" s="8"/>
      <c r="B142" s="9" t="s">
        <v>11</v>
      </c>
      <c r="C142" s="9"/>
      <c r="D142" s="9"/>
      <c r="E142" s="9">
        <f>SUM(E140:E141)</f>
        <v>26</v>
      </c>
    </row>
    <row r="143" spans="1:5" x14ac:dyDescent="0.55000000000000004">
      <c r="A143" s="10" t="s">
        <v>128</v>
      </c>
      <c r="B143" s="11"/>
      <c r="C143" s="11"/>
      <c r="D143" s="11"/>
      <c r="E143" s="12">
        <f>E142</f>
        <v>26</v>
      </c>
    </row>
    <row r="144" spans="1:5" x14ac:dyDescent="0.55000000000000004">
      <c r="A144" s="5" t="s">
        <v>129</v>
      </c>
      <c r="B144" s="6" t="s">
        <v>7</v>
      </c>
      <c r="C144" s="7" t="s">
        <v>17</v>
      </c>
      <c r="D144" s="6" t="s">
        <v>44</v>
      </c>
      <c r="E144" s="7">
        <v>7</v>
      </c>
    </row>
    <row r="145" spans="1:5" x14ac:dyDescent="0.55000000000000004">
      <c r="A145" s="5"/>
      <c r="B145" s="6"/>
      <c r="C145" s="7" t="s">
        <v>8</v>
      </c>
      <c r="D145" s="6" t="s">
        <v>23</v>
      </c>
      <c r="E145" s="7">
        <v>1</v>
      </c>
    </row>
    <row r="146" spans="1:5" x14ac:dyDescent="0.55000000000000004">
      <c r="A146" s="5"/>
      <c r="B146" s="6"/>
      <c r="C146" s="7" t="s">
        <v>14</v>
      </c>
      <c r="D146" s="6" t="s">
        <v>56</v>
      </c>
      <c r="E146" s="7">
        <v>55</v>
      </c>
    </row>
    <row r="147" spans="1:5" x14ac:dyDescent="0.55000000000000004">
      <c r="A147" s="8"/>
      <c r="B147" s="9" t="s">
        <v>11</v>
      </c>
      <c r="C147" s="9"/>
      <c r="D147" s="9"/>
      <c r="E147" s="9">
        <f>SUM(E144:E146)</f>
        <v>63</v>
      </c>
    </row>
    <row r="148" spans="1:5" x14ac:dyDescent="0.55000000000000004">
      <c r="A148" s="10" t="s">
        <v>130</v>
      </c>
      <c r="B148" s="11"/>
      <c r="C148" s="11"/>
      <c r="D148" s="11"/>
      <c r="E148" s="12">
        <f>E147</f>
        <v>63</v>
      </c>
    </row>
    <row r="149" spans="1:5" x14ac:dyDescent="0.55000000000000004">
      <c r="A149" s="5" t="s">
        <v>131</v>
      </c>
      <c r="B149" s="6" t="s">
        <v>7</v>
      </c>
      <c r="C149" s="7" t="s">
        <v>14</v>
      </c>
      <c r="D149" s="6" t="s">
        <v>15</v>
      </c>
      <c r="E149" s="7">
        <v>49</v>
      </c>
    </row>
    <row r="150" spans="1:5" x14ac:dyDescent="0.55000000000000004">
      <c r="A150" s="8"/>
      <c r="B150" s="9" t="s">
        <v>11</v>
      </c>
      <c r="C150" s="9"/>
      <c r="D150" s="9"/>
      <c r="E150" s="9">
        <f>SUM(E149)</f>
        <v>49</v>
      </c>
    </row>
    <row r="151" spans="1:5" x14ac:dyDescent="0.55000000000000004">
      <c r="A151" s="10" t="s">
        <v>132</v>
      </c>
      <c r="B151" s="11"/>
      <c r="C151" s="11"/>
      <c r="D151" s="11"/>
      <c r="E151" s="12">
        <f>E150</f>
        <v>49</v>
      </c>
    </row>
    <row r="152" spans="1:5" x14ac:dyDescent="0.55000000000000004">
      <c r="A152" s="8" t="s">
        <v>133</v>
      </c>
      <c r="B152" s="6" t="s">
        <v>7</v>
      </c>
      <c r="C152" s="7" t="s">
        <v>43</v>
      </c>
      <c r="D152" s="6" t="s">
        <v>18</v>
      </c>
      <c r="E152" s="7">
        <v>4</v>
      </c>
    </row>
    <row r="153" spans="1:5" x14ac:dyDescent="0.55000000000000004">
      <c r="A153" s="24"/>
      <c r="B153" s="6"/>
      <c r="C153" s="15"/>
      <c r="D153" s="6" t="s">
        <v>44</v>
      </c>
      <c r="E153" s="15">
        <v>4</v>
      </c>
    </row>
    <row r="154" spans="1:5" x14ac:dyDescent="0.55000000000000004">
      <c r="A154" s="24"/>
      <c r="B154" s="6"/>
      <c r="C154" s="15" t="s">
        <v>134</v>
      </c>
      <c r="D154" s="6" t="s">
        <v>135</v>
      </c>
      <c r="E154" s="15">
        <v>4</v>
      </c>
    </row>
    <row r="155" spans="1:5" x14ac:dyDescent="0.55000000000000004">
      <c r="A155" s="8"/>
      <c r="B155" s="6"/>
      <c r="C155" s="7" t="s">
        <v>8</v>
      </c>
      <c r="D155" s="6" t="s">
        <v>49</v>
      </c>
      <c r="E155" s="7">
        <v>18</v>
      </c>
    </row>
    <row r="156" spans="1:5" x14ac:dyDescent="0.55000000000000004">
      <c r="A156" s="8"/>
      <c r="B156" s="20" t="s">
        <v>11</v>
      </c>
      <c r="C156" s="20"/>
      <c r="D156" s="20"/>
      <c r="E156" s="20">
        <f>SUM(E152:E155)</f>
        <v>30</v>
      </c>
    </row>
    <row r="157" spans="1:5" x14ac:dyDescent="0.55000000000000004">
      <c r="A157" s="21" t="s">
        <v>136</v>
      </c>
      <c r="B157" s="22"/>
      <c r="C157" s="22"/>
      <c r="D157" s="22"/>
      <c r="E157" s="12">
        <f>E156</f>
        <v>30</v>
      </c>
    </row>
    <row r="158" spans="1:5" x14ac:dyDescent="0.55000000000000004">
      <c r="A158" s="5" t="s">
        <v>137</v>
      </c>
      <c r="B158" s="6" t="s">
        <v>7</v>
      </c>
      <c r="C158" s="7" t="s">
        <v>14</v>
      </c>
      <c r="D158" s="6" t="s">
        <v>15</v>
      </c>
      <c r="E158" s="7">
        <v>186</v>
      </c>
    </row>
    <row r="159" spans="1:5" x14ac:dyDescent="0.55000000000000004">
      <c r="A159" s="8"/>
      <c r="B159" s="9" t="s">
        <v>11</v>
      </c>
      <c r="C159" s="9"/>
      <c r="D159" s="9"/>
      <c r="E159" s="9">
        <f>SUM(E158)</f>
        <v>186</v>
      </c>
    </row>
    <row r="160" spans="1:5" x14ac:dyDescent="0.55000000000000004">
      <c r="A160" s="10" t="s">
        <v>138</v>
      </c>
      <c r="B160" s="11"/>
      <c r="C160" s="11"/>
      <c r="D160" s="11"/>
      <c r="E160" s="12">
        <f>E159</f>
        <v>186</v>
      </c>
    </row>
    <row r="161" spans="1:5" x14ac:dyDescent="0.55000000000000004">
      <c r="A161" s="5" t="s">
        <v>139</v>
      </c>
      <c r="B161" s="6" t="s">
        <v>7</v>
      </c>
      <c r="C161" s="7" t="s">
        <v>8</v>
      </c>
      <c r="D161" s="6" t="s">
        <v>101</v>
      </c>
      <c r="E161" s="7">
        <v>142</v>
      </c>
    </row>
    <row r="162" spans="1:5" x14ac:dyDescent="0.55000000000000004">
      <c r="A162" s="8"/>
      <c r="B162" s="9" t="s">
        <v>11</v>
      </c>
      <c r="C162" s="9"/>
      <c r="D162" s="9"/>
      <c r="E162" s="9">
        <f>SUM(E161)</f>
        <v>142</v>
      </c>
    </row>
    <row r="163" spans="1:5" x14ac:dyDescent="0.55000000000000004">
      <c r="A163" s="10" t="s">
        <v>140</v>
      </c>
      <c r="B163" s="11"/>
      <c r="C163" s="11"/>
      <c r="D163" s="11"/>
      <c r="E163" s="12">
        <f>E162</f>
        <v>142</v>
      </c>
    </row>
    <row r="164" spans="1:5" x14ac:dyDescent="0.55000000000000004">
      <c r="A164" s="5" t="s">
        <v>141</v>
      </c>
      <c r="B164" s="6" t="s">
        <v>7</v>
      </c>
      <c r="C164" s="7" t="s">
        <v>142</v>
      </c>
      <c r="D164" s="6" t="s">
        <v>143</v>
      </c>
      <c r="E164" s="7">
        <v>2</v>
      </c>
    </row>
    <row r="165" spans="1:5" x14ac:dyDescent="0.55000000000000004">
      <c r="A165" s="5"/>
      <c r="B165" s="6"/>
      <c r="C165" s="7"/>
      <c r="D165" s="6" t="s">
        <v>144</v>
      </c>
      <c r="E165" s="7">
        <v>2</v>
      </c>
    </row>
    <row r="166" spans="1:5" x14ac:dyDescent="0.55000000000000004">
      <c r="A166" s="8"/>
      <c r="B166" s="9" t="s">
        <v>11</v>
      </c>
      <c r="C166" s="9"/>
      <c r="D166" s="9"/>
      <c r="E166" s="9">
        <f>SUM(E164:E165)</f>
        <v>4</v>
      </c>
    </row>
    <row r="167" spans="1:5" x14ac:dyDescent="0.55000000000000004">
      <c r="A167" s="10" t="s">
        <v>145</v>
      </c>
      <c r="B167" s="11"/>
      <c r="C167" s="11"/>
      <c r="D167" s="11"/>
      <c r="E167" s="12">
        <f>E166</f>
        <v>4</v>
      </c>
    </row>
    <row r="168" spans="1:5" x14ac:dyDescent="0.55000000000000004">
      <c r="A168" s="5" t="s">
        <v>146</v>
      </c>
      <c r="B168" s="6" t="s">
        <v>7</v>
      </c>
      <c r="C168" s="7" t="s">
        <v>134</v>
      </c>
      <c r="D168" s="6" t="s">
        <v>135</v>
      </c>
      <c r="E168" s="7">
        <v>4</v>
      </c>
    </row>
    <row r="169" spans="1:5" x14ac:dyDescent="0.55000000000000004">
      <c r="A169" s="5"/>
      <c r="B169" s="6"/>
      <c r="C169" s="7" t="s">
        <v>14</v>
      </c>
      <c r="D169" s="6" t="s">
        <v>15</v>
      </c>
      <c r="E169" s="7">
        <v>4</v>
      </c>
    </row>
    <row r="170" spans="1:5" x14ac:dyDescent="0.55000000000000004">
      <c r="A170" s="8"/>
      <c r="B170" s="9" t="s">
        <v>11</v>
      </c>
      <c r="C170" s="9"/>
      <c r="D170" s="9"/>
      <c r="E170" s="9">
        <f>SUM(E168:E169)</f>
        <v>8</v>
      </c>
    </row>
    <row r="171" spans="1:5" x14ac:dyDescent="0.55000000000000004">
      <c r="A171" s="10" t="s">
        <v>147</v>
      </c>
      <c r="B171" s="11"/>
      <c r="C171" s="11"/>
      <c r="D171" s="11"/>
      <c r="E171" s="12">
        <f>E170</f>
        <v>8</v>
      </c>
    </row>
    <row r="172" spans="1:5" x14ac:dyDescent="0.55000000000000004">
      <c r="A172" s="5" t="s">
        <v>148</v>
      </c>
      <c r="B172" s="6" t="s">
        <v>7</v>
      </c>
      <c r="C172" s="7" t="s">
        <v>8</v>
      </c>
      <c r="D172" s="6" t="s">
        <v>66</v>
      </c>
      <c r="E172" s="7">
        <v>4</v>
      </c>
    </row>
    <row r="173" spans="1:5" x14ac:dyDescent="0.55000000000000004">
      <c r="A173" s="5"/>
      <c r="B173" s="6"/>
      <c r="C173" s="7" t="s">
        <v>14</v>
      </c>
      <c r="D173" s="6" t="s">
        <v>15</v>
      </c>
      <c r="E173" s="7">
        <v>5</v>
      </c>
    </row>
    <row r="174" spans="1:5" x14ac:dyDescent="0.55000000000000004">
      <c r="A174" s="8"/>
      <c r="B174" s="9" t="s">
        <v>11</v>
      </c>
      <c r="C174" s="9"/>
      <c r="D174" s="9"/>
      <c r="E174" s="9">
        <v>9</v>
      </c>
    </row>
    <row r="175" spans="1:5" x14ac:dyDescent="0.55000000000000004">
      <c r="A175" s="10" t="s">
        <v>149</v>
      </c>
      <c r="B175" s="11"/>
      <c r="C175" s="11"/>
      <c r="D175" s="11"/>
      <c r="E175" s="12">
        <f>E174</f>
        <v>9</v>
      </c>
    </row>
    <row r="176" spans="1:5" x14ac:dyDescent="0.55000000000000004">
      <c r="A176" s="5" t="s">
        <v>150</v>
      </c>
      <c r="B176" s="6" t="s">
        <v>7</v>
      </c>
      <c r="C176" s="7" t="s">
        <v>8</v>
      </c>
      <c r="D176" s="6" t="s">
        <v>9</v>
      </c>
      <c r="E176" s="7">
        <v>9</v>
      </c>
    </row>
    <row r="177" spans="1:5" x14ac:dyDescent="0.55000000000000004">
      <c r="A177" s="5"/>
      <c r="B177" s="6"/>
      <c r="C177" s="7"/>
      <c r="D177" s="6" t="s">
        <v>49</v>
      </c>
      <c r="E177" s="7">
        <v>4</v>
      </c>
    </row>
    <row r="178" spans="1:5" x14ac:dyDescent="0.55000000000000004">
      <c r="A178" s="5"/>
      <c r="B178" s="6"/>
      <c r="C178" s="7" t="s">
        <v>14</v>
      </c>
      <c r="D178" s="6" t="s">
        <v>15</v>
      </c>
      <c r="E178" s="7">
        <v>2</v>
      </c>
    </row>
    <row r="179" spans="1:5" x14ac:dyDescent="0.55000000000000004">
      <c r="A179" s="8"/>
      <c r="B179" s="9" t="s">
        <v>11</v>
      </c>
      <c r="C179" s="9"/>
      <c r="D179" s="9"/>
      <c r="E179" s="9">
        <f>SUM(E176:E178)</f>
        <v>15</v>
      </c>
    </row>
    <row r="180" spans="1:5" x14ac:dyDescent="0.55000000000000004">
      <c r="A180" s="10" t="s">
        <v>151</v>
      </c>
      <c r="B180" s="11"/>
      <c r="C180" s="11"/>
      <c r="D180" s="11"/>
      <c r="E180" s="12">
        <f>E179</f>
        <v>15</v>
      </c>
    </row>
    <row r="181" spans="1:5" x14ac:dyDescent="0.55000000000000004">
      <c r="A181" s="5" t="s">
        <v>152</v>
      </c>
      <c r="B181" s="6" t="s">
        <v>7</v>
      </c>
      <c r="C181" s="7" t="s">
        <v>17</v>
      </c>
      <c r="D181" s="6" t="s">
        <v>19</v>
      </c>
      <c r="E181" s="7">
        <v>4</v>
      </c>
    </row>
    <row r="182" spans="1:5" x14ac:dyDescent="0.55000000000000004">
      <c r="A182" s="5"/>
      <c r="B182" s="6"/>
      <c r="C182" s="7" t="s">
        <v>8</v>
      </c>
      <c r="D182" s="6" t="s">
        <v>23</v>
      </c>
      <c r="E182" s="7">
        <v>58</v>
      </c>
    </row>
    <row r="183" spans="1:5" x14ac:dyDescent="0.55000000000000004">
      <c r="A183" s="8"/>
      <c r="B183" s="9" t="s">
        <v>11</v>
      </c>
      <c r="C183" s="9"/>
      <c r="D183" s="9"/>
      <c r="E183" s="9">
        <f>SUM(E181:E182)</f>
        <v>62</v>
      </c>
    </row>
    <row r="184" spans="1:5" x14ac:dyDescent="0.55000000000000004">
      <c r="A184" s="10" t="s">
        <v>153</v>
      </c>
      <c r="B184" s="11"/>
      <c r="C184" s="11"/>
      <c r="D184" s="11"/>
      <c r="E184" s="12">
        <f>E183</f>
        <v>62</v>
      </c>
    </row>
    <row r="185" spans="1:5" x14ac:dyDescent="0.55000000000000004">
      <c r="A185" s="5" t="s">
        <v>154</v>
      </c>
      <c r="B185" s="6" t="s">
        <v>7</v>
      </c>
      <c r="C185" s="7" t="s">
        <v>142</v>
      </c>
      <c r="D185" s="6" t="s">
        <v>143</v>
      </c>
      <c r="E185" s="7">
        <v>88</v>
      </c>
    </row>
    <row r="186" spans="1:5" x14ac:dyDescent="0.55000000000000004">
      <c r="A186" s="5"/>
      <c r="B186" s="6"/>
      <c r="C186" s="7" t="s">
        <v>155</v>
      </c>
      <c r="D186" s="6" t="s">
        <v>156</v>
      </c>
      <c r="E186" s="7">
        <v>1</v>
      </c>
    </row>
    <row r="187" spans="1:5" x14ac:dyDescent="0.55000000000000004">
      <c r="A187" s="5"/>
      <c r="B187" s="6"/>
      <c r="C187" s="7" t="s">
        <v>8</v>
      </c>
      <c r="D187" s="6" t="s">
        <v>66</v>
      </c>
      <c r="E187" s="7">
        <v>12</v>
      </c>
    </row>
    <row r="188" spans="1:5" x14ac:dyDescent="0.55000000000000004">
      <c r="A188" s="8"/>
      <c r="B188" s="9" t="s">
        <v>11</v>
      </c>
      <c r="C188" s="9"/>
      <c r="D188" s="9"/>
      <c r="E188" s="9">
        <f>SUM(E185:E187)</f>
        <v>101</v>
      </c>
    </row>
    <row r="189" spans="1:5" x14ac:dyDescent="0.55000000000000004">
      <c r="A189" s="10" t="s">
        <v>157</v>
      </c>
      <c r="B189" s="11"/>
      <c r="C189" s="11"/>
      <c r="D189" s="11"/>
      <c r="E189" s="12">
        <f>E188</f>
        <v>101</v>
      </c>
    </row>
    <row r="190" spans="1:5" x14ac:dyDescent="0.55000000000000004">
      <c r="A190" s="25" t="s">
        <v>158</v>
      </c>
      <c r="B190" s="25"/>
      <c r="C190" s="25"/>
      <c r="D190" s="25"/>
      <c r="E190" s="25">
        <f>SUM(E189,E184,E180,E175,E171,E167,E163,E160,E157,E151,E148,E143,E139,E136,E131,E128,E125,E122,E117,E104,E100,E94,E84,E63,E58,E55,E52,E47,E43,E37,E29,E26,E23,E20,E16,E9,E6)</f>
        <v>1917</v>
      </c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