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3_監理ライン\26-1_空港等の設置等に関する事項\02_空港等の管理（10年保存）\02_空港管理状況に関する文書\06_空港管理状況調書\02_HP公表版データ\"/>
    </mc:Choice>
  </mc:AlternateContent>
  <xr:revisionPtr revIDLastSave="0" documentId="13_ncr:1_{9B579F79-581C-42EF-8F2F-A2F5FD21C5E7}" xr6:coauthVersionLast="47" xr6:coauthVersionMax="47" xr10:uidLastSave="{00000000-0000-0000-0000-000000000000}"/>
  <bookViews>
    <workbookView xWindow="8055" yWindow="-16320" windowWidth="29040" windowHeight="15720" tabRatio="829" xr2:uid="{00000000-000D-0000-FFFF-FFFF00000000}"/>
  </bookViews>
  <sheets>
    <sheet name="〇着陸（暦年）" sheetId="1" r:id="rId1"/>
    <sheet name="〇着陸（年度）" sheetId="36" r:id="rId2"/>
    <sheet name="〇旅客（暦年）" sheetId="14" r:id="rId3"/>
    <sheet name="〇旅客（年度）" sheetId="38" r:id="rId4"/>
    <sheet name="〇燃料 （暦年）" sheetId="17" r:id="rId5"/>
    <sheet name="〇燃料 （年度）" sheetId="37" r:id="rId6"/>
    <sheet name="〇貨物（暦年）" sheetId="35" r:id="rId7"/>
    <sheet name="〇貨物（年度）" sheetId="39" r:id="rId8"/>
    <sheet name="〇郵便（暦年）" sheetId="41" r:id="rId9"/>
    <sheet name="〇郵便（年度）" sheetId="34" r:id="rId10"/>
  </sheets>
  <definedNames>
    <definedName name="_xlnm._FilterDatabase" localSheetId="7" hidden="1">'〇貨物（年度）'!$C$5:$D$58</definedName>
    <definedName name="_xlnm._FilterDatabase" localSheetId="6" hidden="1">'〇貨物（暦年）'!$C$5:$D$58</definedName>
    <definedName name="_xlnm._FilterDatabase" localSheetId="1" hidden="1">'〇着陸（年度）'!$A$5:$Q$5</definedName>
    <definedName name="_xlnm._FilterDatabase" localSheetId="0" hidden="1">'〇着陸（暦年）'!$A$5:$Q$5</definedName>
    <definedName name="_xlnm._FilterDatabase" localSheetId="5" hidden="1">'〇燃料 （年度）'!$C$5:$D$51</definedName>
    <definedName name="_xlnm._FilterDatabase" localSheetId="4" hidden="1">'〇燃料 （暦年）'!$C$5:$D$51</definedName>
    <definedName name="_xlnm._FilterDatabase" localSheetId="9" hidden="1">'〇郵便（年度）'!$C$5:$D$58</definedName>
    <definedName name="_xlnm._FilterDatabase" localSheetId="8" hidden="1">'〇郵便（暦年）'!$C$5:$D$58</definedName>
    <definedName name="_xlnm._FilterDatabase" localSheetId="3" hidden="1">'〇旅客（年度）'!$C$106:$D$135</definedName>
    <definedName name="_xlnm._FilterDatabase" localSheetId="2" hidden="1">'〇旅客（暦年）'!$C$72:$D$137</definedName>
    <definedName name="_xlnm.Print_Area" localSheetId="7">'〇貨物（年度）'!$A$1:$P$86</definedName>
    <definedName name="_xlnm.Print_Area" localSheetId="6">'〇貨物（暦年）'!$A$1:$P$85</definedName>
    <definedName name="_xlnm.Print_Area" localSheetId="1">'〇着陸（年度）'!$A$1:$P$127</definedName>
    <definedName name="_xlnm.Print_Area" localSheetId="0">'〇着陸（暦年）'!$A$1:$P$127</definedName>
    <definedName name="_xlnm.Print_Area" localSheetId="5">'〇燃料 （年度）'!$A$1:$P$36</definedName>
    <definedName name="_xlnm.Print_Area" localSheetId="4">'〇燃料 （暦年）'!$A$1:$P$36</definedName>
    <definedName name="_xlnm.Print_Area" localSheetId="9">'〇郵便（年度）'!$A$1:$P$64</definedName>
    <definedName name="_xlnm.Print_Area" localSheetId="8">'〇郵便（暦年）'!$A$1:$P$64</definedName>
    <definedName name="_xlnm.Print_Area" localSheetId="3">'〇旅客（年度）'!$A$1:$P$143</definedName>
    <definedName name="_xlnm.Print_Area" localSheetId="2">'〇旅客（暦年）'!$A$1:$P$140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39" l="1"/>
  <c r="D86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5" i="39"/>
  <c r="N139" i="38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O29" i="38"/>
  <c r="O30" i="38"/>
  <c r="O31" i="38"/>
  <c r="O32" i="38"/>
  <c r="O33" i="38"/>
  <c r="O34" i="38"/>
  <c r="I139" i="38"/>
  <c r="D139" i="38"/>
  <c r="J102" i="38"/>
  <c r="E102" i="38"/>
  <c r="J101" i="38"/>
  <c r="E101" i="38"/>
  <c r="J100" i="38"/>
  <c r="E100" i="38"/>
  <c r="J99" i="38"/>
  <c r="E99" i="38"/>
  <c r="J98" i="38"/>
  <c r="E98" i="38"/>
  <c r="J97" i="38"/>
  <c r="E97" i="38"/>
  <c r="J96" i="38"/>
  <c r="E96" i="38"/>
  <c r="J95" i="38"/>
  <c r="E95" i="38"/>
  <c r="J94" i="38"/>
  <c r="E94" i="38"/>
  <c r="J93" i="38"/>
  <c r="E93" i="38"/>
  <c r="J92" i="38"/>
  <c r="E92" i="38"/>
  <c r="J91" i="38"/>
  <c r="E91" i="38"/>
  <c r="J90" i="38"/>
  <c r="E90" i="38"/>
  <c r="J89" i="38"/>
  <c r="E89" i="38"/>
  <c r="J88" i="38"/>
  <c r="E88" i="38"/>
  <c r="J87" i="38"/>
  <c r="E87" i="38"/>
  <c r="J86" i="38"/>
  <c r="E86" i="38"/>
  <c r="J85" i="38"/>
  <c r="E85" i="38"/>
  <c r="J84" i="38"/>
  <c r="E84" i="38"/>
  <c r="J83" i="38"/>
  <c r="E83" i="38"/>
  <c r="J82" i="38"/>
  <c r="E82" i="38"/>
  <c r="J81" i="38"/>
  <c r="E81" i="38"/>
  <c r="J80" i="38"/>
  <c r="E80" i="38"/>
  <c r="J79" i="38"/>
  <c r="E79" i="38"/>
  <c r="J78" i="38"/>
  <c r="E78" i="38"/>
  <c r="J77" i="38"/>
  <c r="E77" i="38"/>
  <c r="J76" i="38"/>
  <c r="E76" i="38"/>
  <c r="J75" i="38"/>
  <c r="E75" i="38"/>
  <c r="J74" i="38"/>
  <c r="E74" i="38"/>
  <c r="J73" i="38"/>
  <c r="E73" i="38"/>
  <c r="N127" i="36"/>
  <c r="O40" i="36"/>
  <c r="O41" i="36"/>
  <c r="O42" i="36"/>
  <c r="O43" i="36"/>
  <c r="O44" i="36"/>
  <c r="O45" i="36"/>
  <c r="O39" i="36"/>
  <c r="O26" i="36"/>
  <c r="O27" i="36"/>
  <c r="O28" i="36"/>
  <c r="O29" i="36"/>
  <c r="O30" i="36"/>
  <c r="O31" i="36"/>
  <c r="O32" i="36"/>
  <c r="O33" i="36"/>
  <c r="O34" i="36"/>
  <c r="D64" i="41" l="1"/>
  <c r="N85" i="35"/>
  <c r="O16" i="35"/>
  <c r="G81" i="35"/>
  <c r="G82" i="35" s="1"/>
  <c r="N139" i="14"/>
  <c r="O15" i="14"/>
  <c r="O16" i="14"/>
  <c r="O17" i="14"/>
  <c r="O18" i="14"/>
  <c r="O19" i="14"/>
  <c r="O20" i="14"/>
  <c r="O21" i="14"/>
  <c r="O22" i="14"/>
  <c r="O23" i="14"/>
  <c r="I139" i="14"/>
  <c r="D139" i="14" l="1"/>
  <c r="J107" i="14"/>
  <c r="E107" i="14"/>
  <c r="O27" i="1"/>
  <c r="O28" i="1"/>
  <c r="O29" i="1"/>
  <c r="O30" i="1"/>
  <c r="O3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N64" i="34" l="1"/>
  <c r="I64" i="34"/>
  <c r="D64" i="34"/>
  <c r="J60" i="34"/>
  <c r="E60" i="34"/>
  <c r="J59" i="34"/>
  <c r="E59" i="34"/>
  <c r="J58" i="34"/>
  <c r="E58" i="34"/>
  <c r="J57" i="34"/>
  <c r="E57" i="34"/>
  <c r="J56" i="34"/>
  <c r="E56" i="34"/>
  <c r="J55" i="34"/>
  <c r="E55" i="34"/>
  <c r="J54" i="34"/>
  <c r="E54" i="34"/>
  <c r="J53" i="34"/>
  <c r="E53" i="34"/>
  <c r="J52" i="34"/>
  <c r="E52" i="34"/>
  <c r="J51" i="34"/>
  <c r="E51" i="34"/>
  <c r="J50" i="34"/>
  <c r="E50" i="34"/>
  <c r="J49" i="34"/>
  <c r="E49" i="34"/>
  <c r="J48" i="34"/>
  <c r="E48" i="34"/>
  <c r="J47" i="34"/>
  <c r="E47" i="34"/>
  <c r="J46" i="34"/>
  <c r="E46" i="34"/>
  <c r="J45" i="34"/>
  <c r="E45" i="34"/>
  <c r="J44" i="34"/>
  <c r="E44" i="34"/>
  <c r="J43" i="34"/>
  <c r="E43" i="34"/>
  <c r="J42" i="34"/>
  <c r="E42" i="34"/>
  <c r="J41" i="34"/>
  <c r="E41" i="34"/>
  <c r="J40" i="34"/>
  <c r="E40" i="34"/>
  <c r="J39" i="34"/>
  <c r="E39" i="34"/>
  <c r="J34" i="34"/>
  <c r="E34" i="34"/>
  <c r="J33" i="34"/>
  <c r="E33" i="34"/>
  <c r="J32" i="34"/>
  <c r="E32" i="34"/>
  <c r="J31" i="34"/>
  <c r="E31" i="34"/>
  <c r="J30" i="34"/>
  <c r="E30" i="34"/>
  <c r="J29" i="34"/>
  <c r="E29" i="34"/>
  <c r="J28" i="34"/>
  <c r="E28" i="34"/>
  <c r="J27" i="34"/>
  <c r="E27" i="34"/>
  <c r="J26" i="34"/>
  <c r="E26" i="34"/>
  <c r="J25" i="34"/>
  <c r="E25" i="34"/>
  <c r="J24" i="34"/>
  <c r="E24" i="34"/>
  <c r="J23" i="34"/>
  <c r="E23" i="34"/>
  <c r="J22" i="34"/>
  <c r="E22" i="34"/>
  <c r="J21" i="34"/>
  <c r="E21" i="34"/>
  <c r="J20" i="34"/>
  <c r="E20" i="34"/>
  <c r="J19" i="34"/>
  <c r="E19" i="34"/>
  <c r="J18" i="34"/>
  <c r="E18" i="34"/>
  <c r="J17" i="34"/>
  <c r="E17" i="34"/>
  <c r="J16" i="34"/>
  <c r="E16" i="34"/>
  <c r="J15" i="34"/>
  <c r="E15" i="34"/>
  <c r="J14" i="34"/>
  <c r="E14" i="34"/>
  <c r="J13" i="34"/>
  <c r="E13" i="34"/>
  <c r="J12" i="34"/>
  <c r="E12" i="34"/>
  <c r="J11" i="34"/>
  <c r="E11" i="34"/>
  <c r="O10" i="34"/>
  <c r="J10" i="34"/>
  <c r="E10" i="34"/>
  <c r="O9" i="34"/>
  <c r="J9" i="34"/>
  <c r="E9" i="34"/>
  <c r="O8" i="34"/>
  <c r="J8" i="34"/>
  <c r="E8" i="34"/>
  <c r="B8" i="34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O7" i="34"/>
  <c r="J7" i="34"/>
  <c r="E7" i="34"/>
  <c r="B7" i="34"/>
  <c r="O6" i="34"/>
  <c r="L6" i="34"/>
  <c r="L7" i="34" s="1"/>
  <c r="L8" i="34" s="1"/>
  <c r="L9" i="34" s="1"/>
  <c r="L10" i="34" s="1"/>
  <c r="J6" i="34"/>
  <c r="G6" i="34"/>
  <c r="G7" i="34" s="1"/>
  <c r="G8" i="34" s="1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9" i="34" s="1"/>
  <c r="G40" i="34" s="1"/>
  <c r="G41" i="34" s="1"/>
  <c r="G42" i="34" s="1"/>
  <c r="G43" i="34" s="1"/>
  <c r="G44" i="34" s="1"/>
  <c r="G45" i="34" s="1"/>
  <c r="G46" i="34" s="1"/>
  <c r="G47" i="34" s="1"/>
  <c r="G48" i="34" s="1"/>
  <c r="G49" i="34" s="1"/>
  <c r="G50" i="34" s="1"/>
  <c r="G51" i="34" s="1"/>
  <c r="G52" i="34" s="1"/>
  <c r="G53" i="34" s="1"/>
  <c r="G54" i="34" s="1"/>
  <c r="G55" i="34" s="1"/>
  <c r="G56" i="34" s="1"/>
  <c r="G57" i="34" s="1"/>
  <c r="G58" i="34" s="1"/>
  <c r="G59" i="34" s="1"/>
  <c r="G60" i="34" s="1"/>
  <c r="E6" i="34"/>
  <c r="B6" i="34"/>
  <c r="O5" i="34"/>
  <c r="J5" i="34"/>
  <c r="E5" i="34"/>
  <c r="N64" i="41"/>
  <c r="I64" i="41"/>
  <c r="J60" i="41"/>
  <c r="E60" i="41"/>
  <c r="J59" i="41"/>
  <c r="E59" i="41"/>
  <c r="J58" i="41"/>
  <c r="E58" i="41"/>
  <c r="J57" i="41"/>
  <c r="E57" i="41"/>
  <c r="J56" i="41"/>
  <c r="E56" i="41"/>
  <c r="J55" i="41"/>
  <c r="E55" i="41"/>
  <c r="J54" i="41"/>
  <c r="E54" i="41"/>
  <c r="J53" i="41"/>
  <c r="E53" i="41"/>
  <c r="J52" i="41"/>
  <c r="E52" i="41"/>
  <c r="J51" i="41"/>
  <c r="E51" i="41"/>
  <c r="J50" i="41"/>
  <c r="E50" i="41"/>
  <c r="J49" i="41"/>
  <c r="E49" i="41"/>
  <c r="J48" i="41"/>
  <c r="E48" i="41"/>
  <c r="J47" i="41"/>
  <c r="E47" i="41"/>
  <c r="J46" i="41"/>
  <c r="E46" i="41"/>
  <c r="J45" i="41"/>
  <c r="E45" i="41"/>
  <c r="J44" i="41"/>
  <c r="E44" i="41"/>
  <c r="J43" i="41"/>
  <c r="E43" i="41"/>
  <c r="J42" i="41"/>
  <c r="E42" i="41"/>
  <c r="J41" i="41"/>
  <c r="E41" i="41"/>
  <c r="J40" i="41"/>
  <c r="E40" i="41"/>
  <c r="J39" i="41"/>
  <c r="E39" i="41"/>
  <c r="J34" i="41"/>
  <c r="E34" i="41"/>
  <c r="J33" i="41"/>
  <c r="E33" i="41"/>
  <c r="J32" i="41"/>
  <c r="E32" i="41"/>
  <c r="J31" i="41"/>
  <c r="E31" i="41"/>
  <c r="J30" i="41"/>
  <c r="E30" i="41"/>
  <c r="J29" i="41"/>
  <c r="E29" i="41"/>
  <c r="J28" i="41"/>
  <c r="E28" i="41"/>
  <c r="J27" i="41"/>
  <c r="E27" i="41"/>
  <c r="J26" i="41"/>
  <c r="E26" i="41"/>
  <c r="J25" i="41"/>
  <c r="E25" i="41"/>
  <c r="J24" i="41"/>
  <c r="E24" i="41"/>
  <c r="J23" i="41"/>
  <c r="E23" i="41"/>
  <c r="J22" i="41"/>
  <c r="E22" i="41"/>
  <c r="J21" i="41"/>
  <c r="E21" i="41"/>
  <c r="J20" i="41"/>
  <c r="E20" i="41"/>
  <c r="J19" i="41"/>
  <c r="E19" i="41"/>
  <c r="J18" i="41"/>
  <c r="E18" i="41"/>
  <c r="J17" i="41"/>
  <c r="E17" i="41"/>
  <c r="J16" i="41"/>
  <c r="E16" i="41"/>
  <c r="J15" i="41"/>
  <c r="E15" i="41"/>
  <c r="J14" i="41"/>
  <c r="E14" i="41"/>
  <c r="J13" i="41"/>
  <c r="E13" i="41"/>
  <c r="J12" i="41"/>
  <c r="E12" i="41"/>
  <c r="J11" i="41"/>
  <c r="E11" i="41"/>
  <c r="O10" i="41"/>
  <c r="J10" i="41"/>
  <c r="E10" i="41"/>
  <c r="O9" i="41"/>
  <c r="J9" i="41"/>
  <c r="E9" i="41"/>
  <c r="O8" i="41"/>
  <c r="J8" i="41"/>
  <c r="G8" i="41"/>
  <c r="G9" i="41" s="1"/>
  <c r="G10" i="41" s="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9" i="41" s="1"/>
  <c r="G40" i="41" s="1"/>
  <c r="G41" i="41" s="1"/>
  <c r="G42" i="41" s="1"/>
  <c r="G43" i="41" s="1"/>
  <c r="G44" i="41" s="1"/>
  <c r="G45" i="41" s="1"/>
  <c r="G46" i="41" s="1"/>
  <c r="G47" i="41" s="1"/>
  <c r="G48" i="41" s="1"/>
  <c r="G49" i="41" s="1"/>
  <c r="G50" i="41" s="1"/>
  <c r="G51" i="41" s="1"/>
  <c r="G52" i="41" s="1"/>
  <c r="G53" i="41" s="1"/>
  <c r="G54" i="41" s="1"/>
  <c r="G55" i="41" s="1"/>
  <c r="G56" i="41" s="1"/>
  <c r="G57" i="41" s="1"/>
  <c r="G58" i="41" s="1"/>
  <c r="G59" i="41" s="1"/>
  <c r="G60" i="41" s="1"/>
  <c r="E8" i="41"/>
  <c r="O7" i="41"/>
  <c r="J7" i="41"/>
  <c r="G7" i="41"/>
  <c r="E7" i="41"/>
  <c r="B7" i="41"/>
  <c r="B8" i="41" s="1"/>
  <c r="B9" i="41" s="1"/>
  <c r="B10" i="41" s="1"/>
  <c r="B11" i="41" s="1"/>
  <c r="B12" i="41" s="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9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4" i="41" s="1"/>
  <c r="B55" i="41" s="1"/>
  <c r="B56" i="41" s="1"/>
  <c r="B57" i="41" s="1"/>
  <c r="B58" i="41" s="1"/>
  <c r="B59" i="41" s="1"/>
  <c r="B60" i="41" s="1"/>
  <c r="O6" i="41"/>
  <c r="L6" i="41"/>
  <c r="L7" i="41" s="1"/>
  <c r="L8" i="41" s="1"/>
  <c r="L9" i="41" s="1"/>
  <c r="L10" i="41" s="1"/>
  <c r="J6" i="41"/>
  <c r="G6" i="41"/>
  <c r="E6" i="41"/>
  <c r="B6" i="41"/>
  <c r="O5" i="41"/>
  <c r="J5" i="41"/>
  <c r="E5" i="41"/>
  <c r="N86" i="39"/>
  <c r="J81" i="39"/>
  <c r="E81" i="39"/>
  <c r="J80" i="39"/>
  <c r="E80" i="39"/>
  <c r="J79" i="39"/>
  <c r="E79" i="39"/>
  <c r="J78" i="39"/>
  <c r="E78" i="39"/>
  <c r="J77" i="39"/>
  <c r="E77" i="39"/>
  <c r="J76" i="39"/>
  <c r="E76" i="39"/>
  <c r="J75" i="39"/>
  <c r="E75" i="39"/>
  <c r="J74" i="39"/>
  <c r="E74" i="39"/>
  <c r="J73" i="39"/>
  <c r="E73" i="39"/>
  <c r="J68" i="39"/>
  <c r="E68" i="39"/>
  <c r="J67" i="39"/>
  <c r="E67" i="39"/>
  <c r="J66" i="39"/>
  <c r="E66" i="39"/>
  <c r="J65" i="39"/>
  <c r="E65" i="39"/>
  <c r="J64" i="39"/>
  <c r="E64" i="39"/>
  <c r="J63" i="39"/>
  <c r="E63" i="39"/>
  <c r="J62" i="39"/>
  <c r="E62" i="39"/>
  <c r="J61" i="39"/>
  <c r="E61" i="39"/>
  <c r="J60" i="39"/>
  <c r="E60" i="39"/>
  <c r="J59" i="39"/>
  <c r="E59" i="39"/>
  <c r="J58" i="39"/>
  <c r="E58" i="39"/>
  <c r="J57" i="39"/>
  <c r="E57" i="39"/>
  <c r="J56" i="39"/>
  <c r="E56" i="39"/>
  <c r="J55" i="39"/>
  <c r="E55" i="39"/>
  <c r="J54" i="39"/>
  <c r="E54" i="39"/>
  <c r="J53" i="39"/>
  <c r="E53" i="39"/>
  <c r="J52" i="39"/>
  <c r="E52" i="39"/>
  <c r="J51" i="39"/>
  <c r="E51" i="39"/>
  <c r="J50" i="39"/>
  <c r="E50" i="39"/>
  <c r="J49" i="39"/>
  <c r="E49" i="39"/>
  <c r="J48" i="39"/>
  <c r="E48" i="39"/>
  <c r="J47" i="39"/>
  <c r="E47" i="39"/>
  <c r="J46" i="39"/>
  <c r="E46" i="39"/>
  <c r="J45" i="39"/>
  <c r="E45" i="39"/>
  <c r="J44" i="39"/>
  <c r="E44" i="39"/>
  <c r="J43" i="39"/>
  <c r="E43" i="39"/>
  <c r="J42" i="39"/>
  <c r="E42" i="39"/>
  <c r="J41" i="39"/>
  <c r="E41" i="39"/>
  <c r="J40" i="39"/>
  <c r="E40" i="39"/>
  <c r="J39" i="39"/>
  <c r="E39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O14" i="39"/>
  <c r="J14" i="39"/>
  <c r="O13" i="39"/>
  <c r="J13" i="39"/>
  <c r="O12" i="39"/>
  <c r="J12" i="39"/>
  <c r="O11" i="39"/>
  <c r="J11" i="39"/>
  <c r="O10" i="39"/>
  <c r="J10" i="39"/>
  <c r="O9" i="39"/>
  <c r="J9" i="39"/>
  <c r="O8" i="39"/>
  <c r="J8" i="39"/>
  <c r="O7" i="39"/>
  <c r="J7" i="39"/>
  <c r="O6" i="39"/>
  <c r="L6" i="39"/>
  <c r="L7" i="39" s="1"/>
  <c r="L8" i="39" s="1"/>
  <c r="L9" i="39" s="1"/>
  <c r="L10" i="39" s="1"/>
  <c r="L11" i="39" s="1"/>
  <c r="L12" i="39" s="1"/>
  <c r="L13" i="39" s="1"/>
  <c r="L14" i="39" s="1"/>
  <c r="J6" i="39"/>
  <c r="G6" i="39"/>
  <c r="G7" i="39" s="1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74" i="39" s="1"/>
  <c r="G75" i="39" s="1"/>
  <c r="B6" i="39"/>
  <c r="B7" i="39" s="1"/>
  <c r="B8" i="39" s="1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4" i="39" s="1"/>
  <c r="B55" i="39" s="1"/>
  <c r="B56" i="39" s="1"/>
  <c r="B57" i="39" s="1"/>
  <c r="B58" i="39" s="1"/>
  <c r="B59" i="39" s="1"/>
  <c r="B60" i="39" s="1"/>
  <c r="B61" i="39" s="1"/>
  <c r="B62" i="39" s="1"/>
  <c r="B63" i="39" s="1"/>
  <c r="B64" i="39" s="1"/>
  <c r="B65" i="39" s="1"/>
  <c r="B66" i="39" s="1"/>
  <c r="B74" i="39" s="1"/>
  <c r="B75" i="39" s="1"/>
  <c r="B76" i="39" s="1"/>
  <c r="O5" i="39"/>
  <c r="J5" i="39"/>
  <c r="I85" i="35"/>
  <c r="D85" i="35"/>
  <c r="J82" i="35"/>
  <c r="E82" i="35"/>
  <c r="J81" i="35"/>
  <c r="E81" i="35"/>
  <c r="J80" i="35"/>
  <c r="E80" i="35"/>
  <c r="J79" i="35"/>
  <c r="E79" i="35"/>
  <c r="J78" i="35"/>
  <c r="E78" i="35"/>
  <c r="J77" i="35"/>
  <c r="E77" i="35"/>
  <c r="J76" i="35"/>
  <c r="E76" i="35"/>
  <c r="J75" i="35"/>
  <c r="E75" i="35"/>
  <c r="J74" i="35"/>
  <c r="E74" i="35"/>
  <c r="J73" i="35"/>
  <c r="E73" i="35"/>
  <c r="J68" i="35"/>
  <c r="E68" i="35"/>
  <c r="J67" i="35"/>
  <c r="E67" i="35"/>
  <c r="J66" i="35"/>
  <c r="E66" i="35"/>
  <c r="J65" i="35"/>
  <c r="E65" i="35"/>
  <c r="J64" i="35"/>
  <c r="E64" i="35"/>
  <c r="J63" i="35"/>
  <c r="E63" i="35"/>
  <c r="J62" i="35"/>
  <c r="E62" i="35"/>
  <c r="J61" i="35"/>
  <c r="E61" i="35"/>
  <c r="J60" i="35"/>
  <c r="E60" i="35"/>
  <c r="J59" i="35"/>
  <c r="E59" i="35"/>
  <c r="J58" i="35"/>
  <c r="E58" i="35"/>
  <c r="J57" i="35"/>
  <c r="E57" i="35"/>
  <c r="J56" i="35"/>
  <c r="E56" i="35"/>
  <c r="J55" i="35"/>
  <c r="E55" i="35"/>
  <c r="J54" i="35"/>
  <c r="E54" i="35"/>
  <c r="J53" i="35"/>
  <c r="E53" i="35"/>
  <c r="J52" i="35"/>
  <c r="E52" i="35"/>
  <c r="J51" i="35"/>
  <c r="E51" i="35"/>
  <c r="J50" i="35"/>
  <c r="E50" i="35"/>
  <c r="J49" i="35"/>
  <c r="E49" i="35"/>
  <c r="J48" i="35"/>
  <c r="E48" i="35"/>
  <c r="J47" i="35"/>
  <c r="E47" i="35"/>
  <c r="J46" i="35"/>
  <c r="E46" i="35"/>
  <c r="J45" i="35"/>
  <c r="E45" i="35"/>
  <c r="J44" i="35"/>
  <c r="E44" i="35"/>
  <c r="J43" i="35"/>
  <c r="E43" i="35"/>
  <c r="J42" i="35"/>
  <c r="E42" i="35"/>
  <c r="J41" i="35"/>
  <c r="E41" i="35"/>
  <c r="J40" i="35"/>
  <c r="E40" i="35"/>
  <c r="J39" i="35"/>
  <c r="E39" i="35"/>
  <c r="J34" i="35"/>
  <c r="E34" i="35"/>
  <c r="J33" i="35"/>
  <c r="E33" i="35"/>
  <c r="J32" i="35"/>
  <c r="E32" i="35"/>
  <c r="J31" i="35"/>
  <c r="E31" i="35"/>
  <c r="J30" i="35"/>
  <c r="E30" i="35"/>
  <c r="J29" i="35"/>
  <c r="E29" i="35"/>
  <c r="J28" i="35"/>
  <c r="E28" i="35"/>
  <c r="J27" i="35"/>
  <c r="E27" i="35"/>
  <c r="J26" i="35"/>
  <c r="E26" i="35"/>
  <c r="J25" i="35"/>
  <c r="E25" i="35"/>
  <c r="J24" i="35"/>
  <c r="E24" i="35"/>
  <c r="J23" i="35"/>
  <c r="E23" i="35"/>
  <c r="J22" i="35"/>
  <c r="E22" i="35"/>
  <c r="J21" i="35"/>
  <c r="E21" i="35"/>
  <c r="J20" i="35"/>
  <c r="E20" i="35"/>
  <c r="J19" i="35"/>
  <c r="E19" i="35"/>
  <c r="J18" i="35"/>
  <c r="E18" i="35"/>
  <c r="J17" i="35"/>
  <c r="E17" i="35"/>
  <c r="J16" i="35"/>
  <c r="E16" i="35"/>
  <c r="O15" i="35"/>
  <c r="J15" i="35"/>
  <c r="E15" i="35"/>
  <c r="O14" i="35"/>
  <c r="J14" i="35"/>
  <c r="E14" i="35"/>
  <c r="O13" i="35"/>
  <c r="J13" i="35"/>
  <c r="E13" i="35"/>
  <c r="O12" i="35"/>
  <c r="J12" i="35"/>
  <c r="E12" i="35"/>
  <c r="O11" i="35"/>
  <c r="J11" i="35"/>
  <c r="E11" i="35"/>
  <c r="O10" i="35"/>
  <c r="J10" i="35"/>
  <c r="E10" i="35"/>
  <c r="O9" i="35"/>
  <c r="J9" i="35"/>
  <c r="E9" i="35"/>
  <c r="O8" i="35"/>
  <c r="J8" i="35"/>
  <c r="E8" i="35"/>
  <c r="O7" i="35"/>
  <c r="L7" i="35"/>
  <c r="L8" i="35" s="1"/>
  <c r="L9" i="35" s="1"/>
  <c r="L10" i="35" s="1"/>
  <c r="L11" i="35" s="1"/>
  <c r="L12" i="35" s="1"/>
  <c r="L13" i="35" s="1"/>
  <c r="L14" i="35" s="1"/>
  <c r="L15" i="35" s="1"/>
  <c r="L16" i="35" s="1"/>
  <c r="J7" i="35"/>
  <c r="E7" i="35"/>
  <c r="B7" i="35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55" i="35" s="1"/>
  <c r="B56" i="35" s="1"/>
  <c r="B57" i="35" s="1"/>
  <c r="B58" i="35" s="1"/>
  <c r="B59" i="35" s="1"/>
  <c r="B60" i="35" s="1"/>
  <c r="B61" i="35" s="1"/>
  <c r="B62" i="35" s="1"/>
  <c r="B63" i="35" s="1"/>
  <c r="B64" i="35" s="1"/>
  <c r="B65" i="35" s="1"/>
  <c r="B66" i="35" s="1"/>
  <c r="B67" i="35" s="1"/>
  <c r="B68" i="35" s="1"/>
  <c r="B73" i="35" s="1"/>
  <c r="B74" i="35" s="1"/>
  <c r="B75" i="35" s="1"/>
  <c r="O6" i="35"/>
  <c r="L6" i="35"/>
  <c r="J6" i="35"/>
  <c r="G6" i="35"/>
  <c r="G7" i="35" s="1"/>
  <c r="G8" i="35" s="1"/>
  <c r="G9" i="35" s="1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25" i="35" s="1"/>
  <c r="G26" i="35" s="1"/>
  <c r="G27" i="35" s="1"/>
  <c r="G28" i="35" s="1"/>
  <c r="G29" i="35" s="1"/>
  <c r="G30" i="35" s="1"/>
  <c r="G31" i="35" s="1"/>
  <c r="G32" i="35" s="1"/>
  <c r="G33" i="35" s="1"/>
  <c r="G34" i="35" s="1"/>
  <c r="G39" i="35" s="1"/>
  <c r="G40" i="35" s="1"/>
  <c r="G41" i="35" s="1"/>
  <c r="G42" i="35" s="1"/>
  <c r="G43" i="35" s="1"/>
  <c r="G44" i="35" s="1"/>
  <c r="G45" i="35" s="1"/>
  <c r="G46" i="35" s="1"/>
  <c r="G47" i="35" s="1"/>
  <c r="G48" i="35" s="1"/>
  <c r="G49" i="35" s="1"/>
  <c r="G50" i="35" s="1"/>
  <c r="G51" i="35" s="1"/>
  <c r="G52" i="35" s="1"/>
  <c r="G53" i="35" s="1"/>
  <c r="G54" i="35" s="1"/>
  <c r="G55" i="35" s="1"/>
  <c r="G56" i="35" s="1"/>
  <c r="G57" i="35" s="1"/>
  <c r="G58" i="35" s="1"/>
  <c r="G59" i="35" s="1"/>
  <c r="G60" i="35" s="1"/>
  <c r="G61" i="35" s="1"/>
  <c r="G62" i="35" s="1"/>
  <c r="G63" i="35" s="1"/>
  <c r="G64" i="35" s="1"/>
  <c r="G65" i="35" s="1"/>
  <c r="G66" i="35" s="1"/>
  <c r="G67" i="35" s="1"/>
  <c r="G68" i="35" s="1"/>
  <c r="G73" i="35" s="1"/>
  <c r="G74" i="35" s="1"/>
  <c r="G75" i="35" s="1"/>
  <c r="E6" i="35"/>
  <c r="B6" i="35"/>
  <c r="O5" i="35"/>
  <c r="J5" i="35"/>
  <c r="E5" i="35"/>
  <c r="N36" i="37"/>
  <c r="J34" i="37"/>
  <c r="E34" i="37"/>
  <c r="J33" i="37"/>
  <c r="E33" i="37"/>
  <c r="J32" i="37"/>
  <c r="E32" i="37"/>
  <c r="O31" i="37"/>
  <c r="J31" i="37"/>
  <c r="E31" i="37"/>
  <c r="O30" i="37"/>
  <c r="J30" i="37"/>
  <c r="E30" i="37"/>
  <c r="O29" i="37"/>
  <c r="J29" i="37"/>
  <c r="E29" i="37"/>
  <c r="O28" i="37"/>
  <c r="J28" i="37"/>
  <c r="E28" i="37"/>
  <c r="O27" i="37"/>
  <c r="J27" i="37"/>
  <c r="E27" i="37"/>
  <c r="O26" i="37"/>
  <c r="J26" i="37"/>
  <c r="E26" i="37"/>
  <c r="O25" i="37"/>
  <c r="J25" i="37"/>
  <c r="E25" i="37"/>
  <c r="O24" i="37"/>
  <c r="J24" i="37"/>
  <c r="E24" i="37"/>
  <c r="O23" i="37"/>
  <c r="J23" i="37"/>
  <c r="E23" i="37"/>
  <c r="O22" i="37"/>
  <c r="J22" i="37"/>
  <c r="E22" i="37"/>
  <c r="O21" i="37"/>
  <c r="J21" i="37"/>
  <c r="E21" i="37"/>
  <c r="O20" i="37"/>
  <c r="L20" i="37"/>
  <c r="L21" i="37" s="1"/>
  <c r="L22" i="37" s="1"/>
  <c r="L23" i="37" s="1"/>
  <c r="L24" i="37" s="1"/>
  <c r="L27" i="37" s="1"/>
  <c r="L28" i="37" s="1"/>
  <c r="L29" i="37" s="1"/>
  <c r="L30" i="37" s="1"/>
  <c r="L31" i="37" s="1"/>
  <c r="J20" i="37"/>
  <c r="E20" i="37"/>
  <c r="O19" i="37"/>
  <c r="J19" i="37"/>
  <c r="E19" i="37"/>
  <c r="O18" i="37"/>
  <c r="J18" i="37"/>
  <c r="E18" i="37"/>
  <c r="O17" i="37"/>
  <c r="J17" i="37"/>
  <c r="E17" i="37"/>
  <c r="O16" i="37"/>
  <c r="J16" i="37"/>
  <c r="E16" i="37"/>
  <c r="O15" i="37"/>
  <c r="J15" i="37"/>
  <c r="E15" i="37"/>
  <c r="O14" i="37"/>
  <c r="L14" i="37"/>
  <c r="L15" i="37" s="1"/>
  <c r="L16" i="37" s="1"/>
  <c r="L17" i="37" s="1"/>
  <c r="J14" i="37"/>
  <c r="E14" i="37"/>
  <c r="B14" i="37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3" i="37" s="1"/>
  <c r="G34" i="37" s="1"/>
  <c r="L5" i="37" s="1"/>
  <c r="L6" i="37" s="1"/>
  <c r="L7" i="37" s="1"/>
  <c r="L8" i="37" s="1"/>
  <c r="L9" i="37" s="1"/>
  <c r="L10" i="37" s="1"/>
  <c r="L11" i="37" s="1"/>
  <c r="L12" i="37" s="1"/>
  <c r="O13" i="37"/>
  <c r="J13" i="37"/>
  <c r="E13" i="37"/>
  <c r="O12" i="37"/>
  <c r="J12" i="37"/>
  <c r="E12" i="37"/>
  <c r="O11" i="37"/>
  <c r="J11" i="37"/>
  <c r="E11" i="37"/>
  <c r="O10" i="37"/>
  <c r="J10" i="37"/>
  <c r="E10" i="37"/>
  <c r="O9" i="37"/>
  <c r="J9" i="37"/>
  <c r="E9" i="37"/>
  <c r="O8" i="37"/>
  <c r="J8" i="37"/>
  <c r="E8" i="37"/>
  <c r="B8" i="37"/>
  <c r="B9" i="37" s="1"/>
  <c r="B10" i="37" s="1"/>
  <c r="B11" i="37" s="1"/>
  <c r="B12" i="37" s="1"/>
  <c r="B13" i="37" s="1"/>
  <c r="O7" i="37"/>
  <c r="J7" i="37"/>
  <c r="E7" i="37"/>
  <c r="O6" i="37"/>
  <c r="J6" i="37"/>
  <c r="E6" i="37"/>
  <c r="B6" i="37"/>
  <c r="B7" i="37" s="1"/>
  <c r="O5" i="37"/>
  <c r="J5" i="37"/>
  <c r="E5" i="37"/>
  <c r="N36" i="17"/>
  <c r="J34" i="17"/>
  <c r="E34" i="17"/>
  <c r="J33" i="17"/>
  <c r="E33" i="17"/>
  <c r="J32" i="17"/>
  <c r="E32" i="17"/>
  <c r="O31" i="17"/>
  <c r="J31" i="17"/>
  <c r="E31" i="17"/>
  <c r="O30" i="17"/>
  <c r="J30" i="17"/>
  <c r="E30" i="17"/>
  <c r="O29" i="17"/>
  <c r="J29" i="17"/>
  <c r="E29" i="17"/>
  <c r="O28" i="17"/>
  <c r="J28" i="17"/>
  <c r="E28" i="17"/>
  <c r="O27" i="17"/>
  <c r="J27" i="17"/>
  <c r="E27" i="17"/>
  <c r="O26" i="17"/>
  <c r="J26" i="17"/>
  <c r="E26" i="17"/>
  <c r="O25" i="17"/>
  <c r="J25" i="17"/>
  <c r="E25" i="17"/>
  <c r="O24" i="17"/>
  <c r="J24" i="17"/>
  <c r="E24" i="17"/>
  <c r="O23" i="17"/>
  <c r="J23" i="17"/>
  <c r="E23" i="17"/>
  <c r="O22" i="17"/>
  <c r="J22" i="17"/>
  <c r="E22" i="17"/>
  <c r="O21" i="17"/>
  <c r="J21" i="17"/>
  <c r="E21" i="17"/>
  <c r="O20" i="17"/>
  <c r="J20" i="17"/>
  <c r="E20" i="17"/>
  <c r="O19" i="17"/>
  <c r="J19" i="17"/>
  <c r="E19" i="17"/>
  <c r="O18" i="17"/>
  <c r="J18" i="17"/>
  <c r="E18" i="17"/>
  <c r="O17" i="17"/>
  <c r="J17" i="17"/>
  <c r="E17" i="17"/>
  <c r="O16" i="17"/>
  <c r="J16" i="17"/>
  <c r="E16" i="17"/>
  <c r="O15" i="17"/>
  <c r="J15" i="17"/>
  <c r="E15" i="17"/>
  <c r="O14" i="17"/>
  <c r="J14" i="17"/>
  <c r="E14" i="17"/>
  <c r="O13" i="17"/>
  <c r="J13" i="17"/>
  <c r="E13" i="17"/>
  <c r="O12" i="17"/>
  <c r="J12" i="17"/>
  <c r="E12" i="17"/>
  <c r="O11" i="17"/>
  <c r="J11" i="17"/>
  <c r="E11" i="17"/>
  <c r="O10" i="17"/>
  <c r="J10" i="17"/>
  <c r="E10" i="17"/>
  <c r="O9" i="17"/>
  <c r="J9" i="17"/>
  <c r="E9" i="17"/>
  <c r="O8" i="17"/>
  <c r="J8" i="17"/>
  <c r="E8" i="17"/>
  <c r="O7" i="17"/>
  <c r="J7" i="17"/>
  <c r="E7" i="17"/>
  <c r="O6" i="17"/>
  <c r="J6" i="17"/>
  <c r="E6" i="17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G5" i="17" s="1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L5" i="17" s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O5" i="17"/>
  <c r="J5" i="17"/>
  <c r="E5" i="17"/>
  <c r="J107" i="38"/>
  <c r="E107" i="38"/>
  <c r="J68" i="38"/>
  <c r="E68" i="38"/>
  <c r="J67" i="38"/>
  <c r="E67" i="38"/>
  <c r="J66" i="38"/>
  <c r="E66" i="38"/>
  <c r="J65" i="38"/>
  <c r="E65" i="38"/>
  <c r="J64" i="38"/>
  <c r="E64" i="38"/>
  <c r="J63" i="38"/>
  <c r="E63" i="38"/>
  <c r="J62" i="38"/>
  <c r="E62" i="38"/>
  <c r="J61" i="38"/>
  <c r="E61" i="38"/>
  <c r="J60" i="38"/>
  <c r="E60" i="38"/>
  <c r="J59" i="38"/>
  <c r="E59" i="38"/>
  <c r="J58" i="38"/>
  <c r="E58" i="38"/>
  <c r="J57" i="38"/>
  <c r="E57" i="38"/>
  <c r="J56" i="38"/>
  <c r="E56" i="38"/>
  <c r="J55" i="38"/>
  <c r="E55" i="38"/>
  <c r="J54" i="38"/>
  <c r="E54" i="38"/>
  <c r="J53" i="38"/>
  <c r="E53" i="38"/>
  <c r="J52" i="38"/>
  <c r="E52" i="38"/>
  <c r="J51" i="38"/>
  <c r="E51" i="38"/>
  <c r="J50" i="38"/>
  <c r="E50" i="38"/>
  <c r="J49" i="38"/>
  <c r="E49" i="38"/>
  <c r="J48" i="38"/>
  <c r="E48" i="38"/>
  <c r="J47" i="38"/>
  <c r="E47" i="38"/>
  <c r="J46" i="38"/>
  <c r="E46" i="38"/>
  <c r="J45" i="38"/>
  <c r="E45" i="38"/>
  <c r="J44" i="38"/>
  <c r="E44" i="38"/>
  <c r="J43" i="38"/>
  <c r="E43" i="38"/>
  <c r="J42" i="38"/>
  <c r="E42" i="38"/>
  <c r="J41" i="38"/>
  <c r="E41" i="38"/>
  <c r="J40" i="38"/>
  <c r="E40" i="38"/>
  <c r="J39" i="38"/>
  <c r="E39" i="38"/>
  <c r="J34" i="38"/>
  <c r="E34" i="38"/>
  <c r="J33" i="38"/>
  <c r="E33" i="38"/>
  <c r="J32" i="38"/>
  <c r="E32" i="38"/>
  <c r="J31" i="38"/>
  <c r="E31" i="38"/>
  <c r="J30" i="38"/>
  <c r="E30" i="38"/>
  <c r="J29" i="38"/>
  <c r="E29" i="38"/>
  <c r="J28" i="38"/>
  <c r="E28" i="38"/>
  <c r="J27" i="38"/>
  <c r="E27" i="38"/>
  <c r="J26" i="38"/>
  <c r="E26" i="38"/>
  <c r="J25" i="38"/>
  <c r="E25" i="38"/>
  <c r="J24" i="38"/>
  <c r="E24" i="38"/>
  <c r="J23" i="38"/>
  <c r="E23" i="38"/>
  <c r="J22" i="38"/>
  <c r="E22" i="38"/>
  <c r="J21" i="38"/>
  <c r="E21" i="38"/>
  <c r="J20" i="38"/>
  <c r="E20" i="38"/>
  <c r="J19" i="38"/>
  <c r="E19" i="38"/>
  <c r="J18" i="38"/>
  <c r="E18" i="38"/>
  <c r="J17" i="38"/>
  <c r="E17" i="38"/>
  <c r="J16" i="38"/>
  <c r="E16" i="38"/>
  <c r="J15" i="38"/>
  <c r="E15" i="38"/>
  <c r="O14" i="38"/>
  <c r="J14" i="38"/>
  <c r="E14" i="38"/>
  <c r="O13" i="38"/>
  <c r="J13" i="38"/>
  <c r="E13" i="38"/>
  <c r="O12" i="38"/>
  <c r="J12" i="38"/>
  <c r="E12" i="38"/>
  <c r="O11" i="38"/>
  <c r="J11" i="38"/>
  <c r="E11" i="38"/>
  <c r="O10" i="38"/>
  <c r="J10" i="38"/>
  <c r="E10" i="38"/>
  <c r="O9" i="38"/>
  <c r="J9" i="38"/>
  <c r="E9" i="38"/>
  <c r="O8" i="38"/>
  <c r="J8" i="38"/>
  <c r="E8" i="38"/>
  <c r="O7" i="38"/>
  <c r="J7" i="38"/>
  <c r="E7" i="38"/>
  <c r="O6" i="38"/>
  <c r="J6" i="38"/>
  <c r="E6" i="38"/>
  <c r="O5" i="38"/>
  <c r="L5" i="38"/>
  <c r="L6" i="38" s="1"/>
  <c r="L7" i="38" s="1"/>
  <c r="L8" i="38" s="1"/>
  <c r="L9" i="38" s="1"/>
  <c r="L10" i="38" s="1"/>
  <c r="L11" i="38" s="1"/>
  <c r="L12" i="38" s="1"/>
  <c r="L13" i="38" s="1"/>
  <c r="L14" i="38" s="1"/>
  <c r="L15" i="38" s="1"/>
  <c r="L16" i="38" s="1"/>
  <c r="L17" i="38" s="1"/>
  <c r="L18" i="38" s="1"/>
  <c r="L19" i="38" s="1"/>
  <c r="L20" i="38" s="1"/>
  <c r="L21" i="38" s="1"/>
  <c r="L22" i="38" s="1"/>
  <c r="L23" i="38" s="1"/>
  <c r="L24" i="38" s="1"/>
  <c r="L25" i="38" s="1"/>
  <c r="L26" i="38" s="1"/>
  <c r="L27" i="38" s="1"/>
  <c r="L28" i="38" s="1"/>
  <c r="L29" i="38" s="1"/>
  <c r="L30" i="38" s="1"/>
  <c r="L31" i="38" s="1"/>
  <c r="L32" i="38" s="1"/>
  <c r="L33" i="38" s="1"/>
  <c r="L34" i="38" s="1"/>
  <c r="J5" i="38"/>
  <c r="G5" i="38"/>
  <c r="G6" i="38" s="1"/>
  <c r="G7" i="38" s="1"/>
  <c r="G8" i="38" s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25" i="38" s="1"/>
  <c r="G26" i="38" s="1"/>
  <c r="G27" i="38" s="1"/>
  <c r="E5" i="38"/>
  <c r="B5" i="38"/>
  <c r="B6" i="38" s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J102" i="14"/>
  <c r="E102" i="14"/>
  <c r="J101" i="14"/>
  <c r="E101" i="14"/>
  <c r="J100" i="14"/>
  <c r="E100" i="14"/>
  <c r="J99" i="14"/>
  <c r="E99" i="14"/>
  <c r="J98" i="14"/>
  <c r="E98" i="14"/>
  <c r="J97" i="14"/>
  <c r="E97" i="14"/>
  <c r="J96" i="14"/>
  <c r="E96" i="14"/>
  <c r="J95" i="14"/>
  <c r="E95" i="14"/>
  <c r="J94" i="14"/>
  <c r="E94" i="14"/>
  <c r="J93" i="14"/>
  <c r="E93" i="14"/>
  <c r="J92" i="14"/>
  <c r="E92" i="14"/>
  <c r="J91" i="14"/>
  <c r="E91" i="14"/>
  <c r="J90" i="14"/>
  <c r="E90" i="14"/>
  <c r="J89" i="14"/>
  <c r="E89" i="14"/>
  <c r="J88" i="14"/>
  <c r="E88" i="14"/>
  <c r="J87" i="14"/>
  <c r="E87" i="14"/>
  <c r="J86" i="14"/>
  <c r="E86" i="14"/>
  <c r="J85" i="14"/>
  <c r="E85" i="14"/>
  <c r="J84" i="14"/>
  <c r="E84" i="14"/>
  <c r="J83" i="14"/>
  <c r="E83" i="14"/>
  <c r="J82" i="14"/>
  <c r="E82" i="14"/>
  <c r="J81" i="14"/>
  <c r="E81" i="14"/>
  <c r="J80" i="14"/>
  <c r="E80" i="14"/>
  <c r="J79" i="14"/>
  <c r="E79" i="14"/>
  <c r="J78" i="14"/>
  <c r="E78" i="14"/>
  <c r="J77" i="14"/>
  <c r="E77" i="14"/>
  <c r="J76" i="14"/>
  <c r="E76" i="14"/>
  <c r="J75" i="14"/>
  <c r="E75" i="14"/>
  <c r="J74" i="14"/>
  <c r="E74" i="14"/>
  <c r="J73" i="14"/>
  <c r="E73" i="14"/>
  <c r="J68" i="14"/>
  <c r="E68" i="14"/>
  <c r="J67" i="14"/>
  <c r="E67" i="14"/>
  <c r="J66" i="14"/>
  <c r="E66" i="14"/>
  <c r="J65" i="14"/>
  <c r="E65" i="14"/>
  <c r="J64" i="14"/>
  <c r="E64" i="14"/>
  <c r="J63" i="14"/>
  <c r="E63" i="14"/>
  <c r="J62" i="14"/>
  <c r="E62" i="14"/>
  <c r="J61" i="14"/>
  <c r="E61" i="14"/>
  <c r="J60" i="14"/>
  <c r="E60" i="14"/>
  <c r="J59" i="14"/>
  <c r="E59" i="14"/>
  <c r="J58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O14" i="14"/>
  <c r="J14" i="14"/>
  <c r="E14" i="14"/>
  <c r="O13" i="14"/>
  <c r="L13" i="14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J13" i="14"/>
  <c r="E13" i="14"/>
  <c r="O12" i="14"/>
  <c r="J12" i="14"/>
  <c r="E12" i="14"/>
  <c r="O11" i="14"/>
  <c r="J11" i="14"/>
  <c r="E11" i="14"/>
  <c r="O10" i="14"/>
  <c r="J10" i="14"/>
  <c r="E10" i="14"/>
  <c r="O9" i="14"/>
  <c r="J9" i="14"/>
  <c r="E9" i="14"/>
  <c r="O8" i="14"/>
  <c r="J8" i="14"/>
  <c r="G8" i="14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G102" i="14" s="1"/>
  <c r="G107" i="14" s="1"/>
  <c r="E8" i="14"/>
  <c r="O7" i="14"/>
  <c r="J7" i="14"/>
  <c r="E7" i="14"/>
  <c r="O6" i="14"/>
  <c r="J6" i="14"/>
  <c r="G6" i="14"/>
  <c r="G7" i="14" s="1"/>
  <c r="E6" i="14"/>
  <c r="O5" i="14"/>
  <c r="L5" i="14"/>
  <c r="L6" i="14" s="1"/>
  <c r="L7" i="14" s="1"/>
  <c r="L8" i="14" s="1"/>
  <c r="L9" i="14" s="1"/>
  <c r="L10" i="14" s="1"/>
  <c r="L11" i="14" s="1"/>
  <c r="L12" i="14" s="1"/>
  <c r="J5" i="14"/>
  <c r="G5" i="14"/>
  <c r="E5" i="14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7" i="14" s="1"/>
  <c r="I127" i="36"/>
  <c r="D127" i="36"/>
  <c r="J124" i="36"/>
  <c r="E124" i="36"/>
  <c r="J123" i="36"/>
  <c r="E123" i="36"/>
  <c r="J122" i="36"/>
  <c r="E122" i="36"/>
  <c r="J121" i="36"/>
  <c r="E121" i="36"/>
  <c r="J120" i="36"/>
  <c r="G121" i="36"/>
  <c r="G122" i="36" s="1"/>
  <c r="G123" i="36" s="1"/>
  <c r="G124" i="36" s="1"/>
  <c r="E120" i="36"/>
  <c r="B121" i="36"/>
  <c r="B122" i="36" s="1"/>
  <c r="B123" i="36" s="1"/>
  <c r="B124" i="36" s="1"/>
  <c r="J119" i="36"/>
  <c r="E119" i="36"/>
  <c r="J118" i="36"/>
  <c r="E118" i="36"/>
  <c r="J117" i="36"/>
  <c r="E117" i="36"/>
  <c r="J116" i="36"/>
  <c r="E116" i="36"/>
  <c r="J115" i="36"/>
  <c r="E115" i="36"/>
  <c r="J114" i="36"/>
  <c r="E114" i="36"/>
  <c r="J113" i="36"/>
  <c r="E113" i="36"/>
  <c r="J112" i="36"/>
  <c r="E112" i="36"/>
  <c r="J111" i="36"/>
  <c r="E111" i="36"/>
  <c r="J110" i="36"/>
  <c r="E110" i="36"/>
  <c r="J109" i="36"/>
  <c r="E109" i="36"/>
  <c r="J108" i="36"/>
  <c r="E108" i="36"/>
  <c r="J107" i="36"/>
  <c r="E107" i="36"/>
  <c r="J102" i="36"/>
  <c r="E102" i="36"/>
  <c r="J101" i="36"/>
  <c r="E101" i="36"/>
  <c r="J100" i="36"/>
  <c r="E100" i="36"/>
  <c r="J99" i="36"/>
  <c r="E99" i="36"/>
  <c r="J98" i="36"/>
  <c r="E98" i="36"/>
  <c r="J97" i="36"/>
  <c r="E97" i="36"/>
  <c r="J96" i="36"/>
  <c r="E96" i="36"/>
  <c r="J95" i="36"/>
  <c r="E95" i="36"/>
  <c r="J94" i="36"/>
  <c r="E94" i="36"/>
  <c r="J93" i="36"/>
  <c r="E93" i="36"/>
  <c r="J92" i="36"/>
  <c r="E92" i="36"/>
  <c r="J91" i="36"/>
  <c r="E91" i="36"/>
  <c r="J90" i="36"/>
  <c r="E90" i="36"/>
  <c r="J89" i="36"/>
  <c r="E89" i="36"/>
  <c r="J88" i="36"/>
  <c r="E88" i="36"/>
  <c r="J87" i="36"/>
  <c r="E87" i="36"/>
  <c r="J86" i="36"/>
  <c r="E86" i="36"/>
  <c r="J85" i="36"/>
  <c r="E85" i="36"/>
  <c r="J84" i="36"/>
  <c r="E84" i="36"/>
  <c r="J83" i="36"/>
  <c r="E83" i="36"/>
  <c r="J82" i="36"/>
  <c r="E82" i="36"/>
  <c r="J81" i="36"/>
  <c r="E81" i="36"/>
  <c r="J80" i="36"/>
  <c r="E80" i="36"/>
  <c r="J79" i="36"/>
  <c r="E79" i="36"/>
  <c r="J78" i="36"/>
  <c r="E78" i="36"/>
  <c r="J77" i="36"/>
  <c r="E77" i="36"/>
  <c r="J76" i="36"/>
  <c r="E76" i="36"/>
  <c r="J75" i="36"/>
  <c r="E75" i="36"/>
  <c r="J74" i="36"/>
  <c r="E74" i="36"/>
  <c r="J73" i="36"/>
  <c r="E73" i="36"/>
  <c r="J68" i="36"/>
  <c r="E68" i="36"/>
  <c r="J67" i="36"/>
  <c r="E67" i="36"/>
  <c r="J66" i="36"/>
  <c r="E66" i="36"/>
  <c r="J65" i="36"/>
  <c r="E65" i="36"/>
  <c r="J64" i="36"/>
  <c r="E64" i="36"/>
  <c r="J63" i="36"/>
  <c r="E63" i="36"/>
  <c r="J62" i="36"/>
  <c r="E62" i="36"/>
  <c r="J61" i="36"/>
  <c r="E61" i="36"/>
  <c r="J60" i="36"/>
  <c r="E60" i="36"/>
  <c r="J59" i="36"/>
  <c r="E59" i="36"/>
  <c r="B59" i="36"/>
  <c r="B60" i="36" s="1"/>
  <c r="B61" i="36" s="1"/>
  <c r="B62" i="36" s="1"/>
  <c r="B63" i="36" s="1"/>
  <c r="B64" i="36" s="1"/>
  <c r="B65" i="36" s="1"/>
  <c r="B66" i="36" s="1"/>
  <c r="B67" i="36" s="1"/>
  <c r="B68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7" i="36" s="1"/>
  <c r="B108" i="36" s="1"/>
  <c r="B109" i="36" s="1"/>
  <c r="B110" i="36" s="1"/>
  <c r="B111" i="36" s="1"/>
  <c r="B112" i="36" s="1"/>
  <c r="B113" i="36" s="1"/>
  <c r="B114" i="36" s="1"/>
  <c r="B115" i="36" s="1"/>
  <c r="B116" i="36" s="1"/>
  <c r="B117" i="36" s="1"/>
  <c r="B118" i="36" s="1"/>
  <c r="J58" i="36"/>
  <c r="E58" i="36"/>
  <c r="J57" i="36"/>
  <c r="E57" i="36"/>
  <c r="J56" i="36"/>
  <c r="E56" i="36"/>
  <c r="J55" i="36"/>
  <c r="E55" i="36"/>
  <c r="J54" i="36"/>
  <c r="E54" i="36"/>
  <c r="J53" i="36"/>
  <c r="E53" i="36"/>
  <c r="J52" i="36"/>
  <c r="G52" i="36"/>
  <c r="G53" i="36" s="1"/>
  <c r="G54" i="36" s="1"/>
  <c r="G55" i="36" s="1"/>
  <c r="G56" i="36" s="1"/>
  <c r="G57" i="36" s="1"/>
  <c r="G58" i="36" s="1"/>
  <c r="G59" i="36" s="1"/>
  <c r="G60" i="36" s="1"/>
  <c r="G61" i="36" s="1"/>
  <c r="G62" i="36" s="1"/>
  <c r="G63" i="36" s="1"/>
  <c r="G64" i="36" s="1"/>
  <c r="G65" i="36" s="1"/>
  <c r="G66" i="36" s="1"/>
  <c r="G67" i="36" s="1"/>
  <c r="G68" i="36" s="1"/>
  <c r="G73" i="36" s="1"/>
  <c r="G74" i="36" s="1"/>
  <c r="G75" i="36" s="1"/>
  <c r="G76" i="36" s="1"/>
  <c r="G77" i="36" s="1"/>
  <c r="G78" i="36" s="1"/>
  <c r="G79" i="36" s="1"/>
  <c r="G80" i="36" s="1"/>
  <c r="G81" i="36" s="1"/>
  <c r="G82" i="36" s="1"/>
  <c r="G83" i="36" s="1"/>
  <c r="G84" i="36" s="1"/>
  <c r="G85" i="36" s="1"/>
  <c r="G86" i="36" s="1"/>
  <c r="G87" i="36" s="1"/>
  <c r="G88" i="36" s="1"/>
  <c r="G89" i="36" s="1"/>
  <c r="G90" i="36" s="1"/>
  <c r="G91" i="36" s="1"/>
  <c r="G92" i="36" s="1"/>
  <c r="G93" i="36" s="1"/>
  <c r="G94" i="36" s="1"/>
  <c r="G95" i="36" s="1"/>
  <c r="G96" i="36" s="1"/>
  <c r="G97" i="36" s="1"/>
  <c r="G98" i="36" s="1"/>
  <c r="G99" i="36" s="1"/>
  <c r="G100" i="36" s="1"/>
  <c r="G101" i="36" s="1"/>
  <c r="G102" i="36" s="1"/>
  <c r="G107" i="36" s="1"/>
  <c r="G108" i="36" s="1"/>
  <c r="G109" i="36" s="1"/>
  <c r="G110" i="36" s="1"/>
  <c r="G111" i="36" s="1"/>
  <c r="G112" i="36" s="1"/>
  <c r="G113" i="36" s="1"/>
  <c r="G114" i="36" s="1"/>
  <c r="G115" i="36" s="1"/>
  <c r="G116" i="36" s="1"/>
  <c r="G117" i="36" s="1"/>
  <c r="G118" i="36" s="1"/>
  <c r="E52" i="36"/>
  <c r="J51" i="36"/>
  <c r="G51" i="36"/>
  <c r="E51" i="36"/>
  <c r="B51" i="36"/>
  <c r="B52" i="36" s="1"/>
  <c r="B53" i="36" s="1"/>
  <c r="B54" i="36" s="1"/>
  <c r="B55" i="36" s="1"/>
  <c r="B56" i="36" s="1"/>
  <c r="B57" i="36" s="1"/>
  <c r="B58" i="36" s="1"/>
  <c r="J50" i="36"/>
  <c r="E50" i="36"/>
  <c r="J49" i="36"/>
  <c r="E49" i="36"/>
  <c r="J48" i="36"/>
  <c r="E48" i="36"/>
  <c r="J47" i="36"/>
  <c r="E47" i="36"/>
  <c r="J46" i="36"/>
  <c r="E46" i="36"/>
  <c r="J45" i="36"/>
  <c r="E45" i="36"/>
  <c r="J44" i="36"/>
  <c r="E44" i="36"/>
  <c r="J43" i="36"/>
  <c r="E43" i="36"/>
  <c r="J42" i="36"/>
  <c r="E42" i="36"/>
  <c r="J41" i="36"/>
  <c r="E41" i="36"/>
  <c r="J40" i="36"/>
  <c r="E40" i="36"/>
  <c r="J39" i="36"/>
  <c r="E39" i="36"/>
  <c r="J34" i="36"/>
  <c r="E34" i="36"/>
  <c r="J33" i="36"/>
  <c r="E33" i="36"/>
  <c r="J32" i="36"/>
  <c r="E32" i="36"/>
  <c r="J31" i="36"/>
  <c r="E31" i="36"/>
  <c r="J30" i="36"/>
  <c r="E30" i="36"/>
  <c r="J29" i="36"/>
  <c r="E29" i="36"/>
  <c r="J28" i="36"/>
  <c r="E28" i="36"/>
  <c r="J27" i="36"/>
  <c r="E27" i="36"/>
  <c r="J26" i="36"/>
  <c r="E26" i="36"/>
  <c r="O25" i="36"/>
  <c r="J25" i="36"/>
  <c r="E25" i="36"/>
  <c r="O24" i="36"/>
  <c r="J24" i="36"/>
  <c r="E24" i="36"/>
  <c r="O23" i="36"/>
  <c r="J23" i="36"/>
  <c r="G23" i="36"/>
  <c r="G24" i="36" s="1"/>
  <c r="G25" i="36" s="1"/>
  <c r="G26" i="36" s="1"/>
  <c r="G27" i="36" s="1"/>
  <c r="G28" i="36" s="1"/>
  <c r="G29" i="36" s="1"/>
  <c r="G30" i="36" s="1"/>
  <c r="G31" i="36" s="1"/>
  <c r="G32" i="36" s="1"/>
  <c r="G33" i="36" s="1"/>
  <c r="G34" i="36" s="1"/>
  <c r="G39" i="36" s="1"/>
  <c r="G40" i="36" s="1"/>
  <c r="G41" i="36" s="1"/>
  <c r="G42" i="36" s="1"/>
  <c r="G43" i="36" s="1"/>
  <c r="G44" i="36" s="1"/>
  <c r="G45" i="36" s="1"/>
  <c r="G46" i="36" s="1"/>
  <c r="G47" i="36" s="1"/>
  <c r="G48" i="36" s="1"/>
  <c r="G49" i="36" s="1"/>
  <c r="E23" i="36"/>
  <c r="O22" i="36"/>
  <c r="L23" i="36"/>
  <c r="L24" i="36" s="1"/>
  <c r="L25" i="36" s="1"/>
  <c r="L26" i="36" s="1"/>
  <c r="L27" i="36" s="1"/>
  <c r="L34" i="36" s="1"/>
  <c r="J22" i="36"/>
  <c r="E22" i="36"/>
  <c r="B22" i="36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O21" i="36"/>
  <c r="J21" i="36"/>
  <c r="E21" i="36"/>
  <c r="O20" i="36"/>
  <c r="J20" i="36"/>
  <c r="E20" i="36"/>
  <c r="O19" i="36"/>
  <c r="J19" i="36"/>
  <c r="E19" i="36"/>
  <c r="O18" i="36"/>
  <c r="J18" i="36"/>
  <c r="E18" i="36"/>
  <c r="O17" i="36"/>
  <c r="J17" i="36"/>
  <c r="E17" i="36"/>
  <c r="O16" i="36"/>
  <c r="J16" i="36"/>
  <c r="E16" i="36"/>
  <c r="O15" i="36"/>
  <c r="J15" i="36"/>
  <c r="E15" i="36"/>
  <c r="O14" i="36"/>
  <c r="J14" i="36"/>
  <c r="E14" i="36"/>
  <c r="O13" i="36"/>
  <c r="J13" i="36"/>
  <c r="E13" i="36"/>
  <c r="O12" i="36"/>
  <c r="J12" i="36"/>
  <c r="E12" i="36"/>
  <c r="O11" i="36"/>
  <c r="J11" i="36"/>
  <c r="E11" i="36"/>
  <c r="O10" i="36"/>
  <c r="J10" i="36"/>
  <c r="E9" i="36"/>
  <c r="O9" i="36"/>
  <c r="J9" i="36"/>
  <c r="E10" i="36"/>
  <c r="O8" i="36"/>
  <c r="J8" i="36"/>
  <c r="E8" i="36"/>
  <c r="B8" i="36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O7" i="36"/>
  <c r="J7" i="36"/>
  <c r="E7" i="36"/>
  <c r="B7" i="36"/>
  <c r="O6" i="36"/>
  <c r="L6" i="36"/>
  <c r="L7" i="36" s="1"/>
  <c r="L8" i="36" s="1"/>
  <c r="L9" i="36" s="1"/>
  <c r="L10" i="36" s="1"/>
  <c r="L11" i="36" s="1"/>
  <c r="L12" i="36" s="1"/>
  <c r="L13" i="36" s="1"/>
  <c r="L14" i="36" s="1"/>
  <c r="L15" i="36" s="1"/>
  <c r="L16" i="36" s="1"/>
  <c r="L17" i="36" s="1"/>
  <c r="L18" i="36" s="1"/>
  <c r="L19" i="36" s="1"/>
  <c r="L20" i="36" s="1"/>
  <c r="J6" i="36"/>
  <c r="G6" i="36"/>
  <c r="G7" i="36" s="1"/>
  <c r="G8" i="36" s="1"/>
  <c r="G9" i="36" s="1"/>
  <c r="G10" i="36" s="1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E6" i="36"/>
  <c r="B6" i="36"/>
  <c r="O5" i="36"/>
  <c r="J5" i="36"/>
  <c r="E5" i="36"/>
  <c r="N127" i="1"/>
  <c r="I127" i="1"/>
  <c r="D127" i="1"/>
  <c r="J124" i="1"/>
  <c r="E124" i="1"/>
  <c r="J123" i="1"/>
  <c r="E123" i="1"/>
  <c r="J122" i="1"/>
  <c r="E122" i="1"/>
  <c r="J121" i="1"/>
  <c r="E121" i="1"/>
  <c r="J120" i="1"/>
  <c r="E120" i="1"/>
  <c r="J119" i="1"/>
  <c r="E119" i="1"/>
  <c r="J118" i="1"/>
  <c r="E118" i="1"/>
  <c r="J117" i="1"/>
  <c r="E117" i="1"/>
  <c r="J116" i="1"/>
  <c r="E116" i="1"/>
  <c r="J115" i="1"/>
  <c r="E115" i="1"/>
  <c r="J114" i="1"/>
  <c r="E114" i="1"/>
  <c r="J113" i="1"/>
  <c r="E113" i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102" i="1"/>
  <c r="E102" i="1"/>
  <c r="J101" i="1"/>
  <c r="E101" i="1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J58" i="1"/>
  <c r="E58" i="1"/>
  <c r="J57" i="1"/>
  <c r="E57" i="1"/>
  <c r="J56" i="1"/>
  <c r="E56" i="1"/>
  <c r="J55" i="1"/>
  <c r="E55" i="1"/>
  <c r="J54" i="1"/>
  <c r="E54" i="1"/>
  <c r="J53" i="1"/>
  <c r="E53" i="1"/>
  <c r="J52" i="1"/>
  <c r="E52" i="1"/>
  <c r="J51" i="1"/>
  <c r="E51" i="1"/>
  <c r="J50" i="1"/>
  <c r="E50" i="1"/>
  <c r="J49" i="1"/>
  <c r="E49" i="1"/>
  <c r="J48" i="1"/>
  <c r="E48" i="1"/>
  <c r="J47" i="1"/>
  <c r="E47" i="1"/>
  <c r="J46" i="1"/>
  <c r="E46" i="1"/>
  <c r="J45" i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J34" i="1"/>
  <c r="J33" i="1"/>
  <c r="J32" i="1"/>
  <c r="J31" i="1"/>
  <c r="J30" i="1"/>
  <c r="J29" i="1"/>
  <c r="J28" i="1"/>
  <c r="J27" i="1"/>
  <c r="O26" i="1"/>
  <c r="J26" i="1"/>
  <c r="O25" i="1"/>
  <c r="J25" i="1"/>
  <c r="O24" i="1"/>
  <c r="J24" i="1"/>
  <c r="O23" i="1"/>
  <c r="L24" i="1"/>
  <c r="L25" i="1" s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O7" i="1"/>
  <c r="J7" i="1"/>
  <c r="G7" i="1"/>
  <c r="B7" i="1"/>
  <c r="O6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J6" i="1"/>
  <c r="G6" i="1"/>
  <c r="B6" i="1"/>
  <c r="O5" i="1"/>
  <c r="J5" i="1"/>
  <c r="G74" i="38" l="1"/>
  <c r="G75" i="38" s="1"/>
  <c r="G76" i="38" s="1"/>
  <c r="G77" i="38" s="1"/>
  <c r="G78" i="38" s="1"/>
  <c r="G79" i="38" s="1"/>
  <c r="G80" i="38" s="1"/>
  <c r="G81" i="38" s="1"/>
  <c r="G82" i="38" s="1"/>
  <c r="G83" i="38" s="1"/>
  <c r="G84" i="38" s="1"/>
  <c r="G85" i="38" s="1"/>
  <c r="G86" i="38" s="1"/>
  <c r="G87" i="38" s="1"/>
  <c r="G88" i="38" s="1"/>
  <c r="G89" i="38" s="1"/>
  <c r="G90" i="38" s="1"/>
  <c r="G91" i="38" s="1"/>
  <c r="G92" i="38" s="1"/>
  <c r="G93" i="38" s="1"/>
  <c r="G94" i="38" s="1"/>
  <c r="G95" i="38" s="1"/>
  <c r="G96" i="38" s="1"/>
  <c r="G97" i="38" s="1"/>
  <c r="G98" i="38" s="1"/>
  <c r="G99" i="38" s="1"/>
  <c r="G100" i="38" s="1"/>
  <c r="G101" i="38" s="1"/>
  <c r="G102" i="38" s="1"/>
  <c r="G107" i="38" s="1"/>
  <c r="G28" i="38"/>
  <c r="G29" i="38" s="1"/>
  <c r="G30" i="38" s="1"/>
  <c r="G31" i="38" s="1"/>
  <c r="G32" i="38" s="1"/>
  <c r="G33" i="38" s="1"/>
  <c r="G34" i="38" s="1"/>
  <c r="G39" i="38" s="1"/>
  <c r="G40" i="38" s="1"/>
  <c r="G41" i="38" s="1"/>
  <c r="G42" i="38" s="1"/>
  <c r="G43" i="38" s="1"/>
  <c r="G44" i="38" s="1"/>
  <c r="G45" i="38" s="1"/>
  <c r="G46" i="38" s="1"/>
  <c r="G47" i="38" s="1"/>
  <c r="G48" i="38" s="1"/>
  <c r="G49" i="38" s="1"/>
  <c r="G50" i="38" s="1"/>
  <c r="G51" i="38" s="1"/>
  <c r="G52" i="38" s="1"/>
  <c r="G53" i="38" s="1"/>
  <c r="G54" i="38" s="1"/>
  <c r="G55" i="38" s="1"/>
  <c r="G56" i="38" s="1"/>
  <c r="G57" i="38" s="1"/>
  <c r="G58" i="38" s="1"/>
  <c r="G59" i="38" s="1"/>
  <c r="G60" i="38" s="1"/>
  <c r="G61" i="38" s="1"/>
  <c r="G62" i="38" s="1"/>
  <c r="G63" i="38" s="1"/>
  <c r="G64" i="38" s="1"/>
  <c r="G65" i="38" s="1"/>
  <c r="G66" i="38" s="1"/>
  <c r="G67" i="38" s="1"/>
  <c r="G68" i="38" s="1"/>
  <c r="B74" i="38"/>
  <c r="B75" i="38" s="1"/>
  <c r="B76" i="38" s="1"/>
  <c r="B77" i="38" s="1"/>
  <c r="B78" i="38" s="1"/>
  <c r="B79" i="38" s="1"/>
  <c r="B80" i="38" s="1"/>
  <c r="B81" i="38" s="1"/>
  <c r="B82" i="38" s="1"/>
  <c r="B83" i="38" s="1"/>
  <c r="B84" i="38" s="1"/>
  <c r="B85" i="38" s="1"/>
  <c r="B86" i="38" s="1"/>
  <c r="B87" i="38" s="1"/>
  <c r="B88" i="38" s="1"/>
  <c r="B89" i="38" s="1"/>
  <c r="B90" i="38" s="1"/>
  <c r="B91" i="38" s="1"/>
  <c r="B92" i="38" s="1"/>
  <c r="B93" i="38" s="1"/>
  <c r="B94" i="38" s="1"/>
  <c r="B95" i="38" s="1"/>
  <c r="B96" i="38" s="1"/>
  <c r="B97" i="38" s="1"/>
  <c r="B98" i="38" s="1"/>
  <c r="B99" i="38" s="1"/>
  <c r="B100" i="38" s="1"/>
  <c r="B101" i="38" s="1"/>
  <c r="B102" i="38" s="1"/>
  <c r="B107" i="38" s="1"/>
  <c r="B28" i="38"/>
  <c r="B29" i="38" s="1"/>
  <c r="B30" i="38" s="1"/>
  <c r="B31" i="38" s="1"/>
  <c r="B32" i="38" s="1"/>
  <c r="B33" i="38" s="1"/>
  <c r="B34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4" i="38" s="1"/>
  <c r="B55" i="38" s="1"/>
  <c r="B56" i="38" s="1"/>
  <c r="B57" i="38" s="1"/>
  <c r="B58" i="38" s="1"/>
  <c r="B59" i="38" s="1"/>
  <c r="B60" i="38" s="1"/>
  <c r="B61" i="38" s="1"/>
  <c r="B62" i="38" s="1"/>
  <c r="B63" i="38" s="1"/>
  <c r="B64" i="38" s="1"/>
  <c r="B65" i="38" s="1"/>
  <c r="B66" i="38" s="1"/>
  <c r="B67" i="38" s="1"/>
  <c r="B68" i="38" s="1"/>
  <c r="B81" i="35"/>
  <c r="B82" i="35" s="1"/>
</calcChain>
</file>

<file path=xl/sharedStrings.xml><?xml version="1.0" encoding="utf-8"?>
<sst xmlns="http://schemas.openxmlformats.org/spreadsheetml/2006/main" count="2053" uniqueCount="173">
  <si>
    <t>空港</t>
    <rPh sb="0" eb="2">
      <t>クウコウ</t>
    </rPh>
    <phoneticPr fontId="2"/>
  </si>
  <si>
    <t>秋田</t>
  </si>
  <si>
    <t>佐渡</t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</si>
  <si>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</si>
  <si>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</si>
  <si>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</si>
  <si>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女満別</t>
  </si>
  <si>
    <t>庄内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</si>
  <si>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</si>
  <si>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</si>
  <si>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</si>
  <si>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</si>
  <si>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慶良間</t>
  </si>
  <si>
    <t>函館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</si>
  <si>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</si>
  <si>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北九州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</si>
  <si>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</si>
  <si>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</si>
  <si>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</si>
  <si>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</si>
  <si>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山口宇部</t>
  </si>
  <si>
    <t>年間</t>
    <rPh sb="0" eb="2">
      <t>ネンカン</t>
    </rPh>
    <phoneticPr fontId="2"/>
  </si>
  <si>
    <t>国内計</t>
    <rPh sb="0" eb="2">
      <t>コクナイ</t>
    </rPh>
    <rPh sb="2" eb="3">
      <t>ケイ</t>
    </rPh>
    <phoneticPr fontId="2"/>
  </si>
  <si>
    <t>津市伊勢湾H</t>
  </si>
  <si>
    <t>八尾</t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</si>
  <si>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</si>
  <si>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</si>
  <si>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</si>
  <si>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</si>
  <si>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</si>
  <si>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</si>
  <si>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</si>
  <si>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</si>
  <si>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○旅客（国内）</t>
    <rPh sb="1" eb="3">
      <t>リョキャク</t>
    </rPh>
    <rPh sb="4" eb="6">
      <t>コクナイ</t>
    </rPh>
    <phoneticPr fontId="2"/>
  </si>
  <si>
    <t>新潟</t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</si>
  <si>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</si>
  <si>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</si>
  <si>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高知</t>
  </si>
  <si>
    <t>石見</t>
  </si>
  <si>
    <t>沖永良部</t>
  </si>
  <si>
    <t>国際計</t>
    <rPh sb="0" eb="2">
      <t>コクサイ</t>
    </rPh>
    <rPh sb="2" eb="3">
      <t>ケイ</t>
    </rPh>
    <phoneticPr fontId="2"/>
  </si>
  <si>
    <t>宮古</t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</si>
  <si>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</si>
  <si>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国際計</t>
    <rPh sb="0" eb="3">
      <t>コクサイケイ</t>
    </rPh>
    <phoneticPr fontId="2"/>
  </si>
  <si>
    <t>つくばH</t>
  </si>
  <si>
    <t>長崎</t>
  </si>
  <si>
    <t>○燃料</t>
    <rPh sb="1" eb="3">
      <t>ネンリョウ</t>
    </rPh>
    <phoneticPr fontId="2"/>
  </si>
  <si>
    <t>福岡</t>
  </si>
  <si>
    <t>新石垣</t>
  </si>
  <si>
    <t>那覇</t>
  </si>
  <si>
    <t>東京都東京H</t>
  </si>
  <si>
    <t>鹿児島</t>
  </si>
  <si>
    <t>仙台</t>
  </si>
  <si>
    <t>青森</t>
  </si>
  <si>
    <t>宮崎</t>
  </si>
  <si>
    <t>熊本</t>
  </si>
  <si>
    <t>名古屋</t>
  </si>
  <si>
    <t>松山</t>
  </si>
  <si>
    <t>広島</t>
  </si>
  <si>
    <t>紋別</t>
  </si>
  <si>
    <t>大分</t>
  </si>
  <si>
    <t>高松</t>
  </si>
  <si>
    <t>小松</t>
  </si>
  <si>
    <t>大島</t>
  </si>
  <si>
    <t>岡山</t>
  </si>
  <si>
    <t>静岡</t>
  </si>
  <si>
    <t>佐賀</t>
  </si>
  <si>
    <t>富山</t>
  </si>
  <si>
    <t>百里</t>
  </si>
  <si>
    <t>美保</t>
  </si>
  <si>
    <t>南大東</t>
  </si>
  <si>
    <t>旭川</t>
  </si>
  <si>
    <t>札幌</t>
  </si>
  <si>
    <t>福江</t>
  </si>
  <si>
    <t>徳之島</t>
  </si>
  <si>
    <t>屋久島</t>
  </si>
  <si>
    <t>鳥取</t>
  </si>
  <si>
    <t>久米島</t>
  </si>
  <si>
    <t>福井</t>
  </si>
  <si>
    <t>広島H</t>
  </si>
  <si>
    <t>対馬</t>
  </si>
  <si>
    <t>松本</t>
  </si>
  <si>
    <t>岡南</t>
  </si>
  <si>
    <t>山形</t>
  </si>
  <si>
    <t>福島</t>
  </si>
  <si>
    <t>徳島</t>
  </si>
  <si>
    <t>出雲</t>
  </si>
  <si>
    <t>波照間</t>
  </si>
  <si>
    <t>調布</t>
  </si>
  <si>
    <t>奥尻</t>
  </si>
  <si>
    <t>帯広</t>
  </si>
  <si>
    <t>壱岐</t>
  </si>
  <si>
    <t>大分県央</t>
  </si>
  <si>
    <t>大館能代</t>
  </si>
  <si>
    <t>与論</t>
  </si>
  <si>
    <t>奈良県H</t>
  </si>
  <si>
    <t>隠岐</t>
  </si>
  <si>
    <t>神津島</t>
  </si>
  <si>
    <t>栃木H</t>
  </si>
  <si>
    <t>三宅島</t>
  </si>
  <si>
    <t>三沢</t>
  </si>
  <si>
    <t>群馬H</t>
  </si>
  <si>
    <t>新島</t>
  </si>
  <si>
    <t>与那国</t>
  </si>
  <si>
    <t>中標津</t>
  </si>
  <si>
    <t>天草</t>
  </si>
  <si>
    <t>岩国</t>
  </si>
  <si>
    <t>多良間</t>
  </si>
  <si>
    <t>静岡H</t>
  </si>
  <si>
    <t>喜界</t>
  </si>
  <si>
    <t>但馬</t>
  </si>
  <si>
    <t>種子島</t>
  </si>
  <si>
    <t>八丈島</t>
  </si>
  <si>
    <t>伊江島</t>
  </si>
  <si>
    <t>米沢H</t>
  </si>
  <si>
    <t>上五島</t>
  </si>
  <si>
    <t>小値賀</t>
  </si>
  <si>
    <t>豊富H</t>
  </si>
  <si>
    <t>高崎H</t>
  </si>
  <si>
    <t>若狭H</t>
  </si>
  <si>
    <t>下地島</t>
  </si>
  <si>
    <t>粟国</t>
  </si>
  <si>
    <t>北大東</t>
  </si>
  <si>
    <t>枕崎H</t>
  </si>
  <si>
    <t>利尻</t>
  </si>
  <si>
    <t>令和　４　年　空港別着陸回数順位（１～３０位）</t>
    <rPh sb="0" eb="2">
      <t>レイワ</t>
    </rPh>
    <rPh sb="5" eb="6">
      <t>トシ</t>
    </rPh>
    <phoneticPr fontId="2"/>
  </si>
  <si>
    <t>令和　４　年　空港別着陸回数順位（３１～６０位）</t>
    <rPh sb="0" eb="2">
      <t>レイワ</t>
    </rPh>
    <phoneticPr fontId="2"/>
  </si>
  <si>
    <t>令和　４　年　空港別着陸回数順位（６１～９０位）</t>
    <rPh sb="0" eb="2">
      <t>レイワ</t>
    </rPh>
    <phoneticPr fontId="2"/>
  </si>
  <si>
    <t>令和　４　年　空港別着陸回数順位（９１～１０８位）</t>
    <rPh sb="0" eb="2">
      <t>レイワ</t>
    </rPh>
    <phoneticPr fontId="2"/>
  </si>
  <si>
    <t>東京国際</t>
    <rPh sb="0" eb="2">
      <t>トウキョウ</t>
    </rPh>
    <rPh sb="2" eb="4">
      <t>コクサイ</t>
    </rPh>
    <phoneticPr fontId="5"/>
  </si>
  <si>
    <t>成田国際</t>
    <rPh sb="0" eb="2">
      <t>ナリタ</t>
    </rPh>
    <rPh sb="2" eb="4">
      <t>コクサイ</t>
    </rPh>
    <phoneticPr fontId="5"/>
  </si>
  <si>
    <t>大阪国際</t>
    <rPh sb="0" eb="2">
      <t>オオサカ</t>
    </rPh>
    <rPh sb="2" eb="4">
      <t>コクサイ</t>
    </rPh>
    <phoneticPr fontId="5"/>
  </si>
  <si>
    <t>新千歳</t>
    <rPh sb="0" eb="3">
      <t>シンチトセ</t>
    </rPh>
    <phoneticPr fontId="5"/>
  </si>
  <si>
    <t>関西国際</t>
    <rPh sb="0" eb="2">
      <t>カンサイ</t>
    </rPh>
    <rPh sb="2" eb="4">
      <t>コクサイ</t>
    </rPh>
    <phoneticPr fontId="5"/>
  </si>
  <si>
    <t>中部国際</t>
    <rPh sb="0" eb="2">
      <t>チュウブ</t>
    </rPh>
    <rPh sb="2" eb="4">
      <t>コクサイ</t>
    </rPh>
    <phoneticPr fontId="5"/>
  </si>
  <si>
    <t>釧路</t>
    <rPh sb="0" eb="2">
      <t>クシロ</t>
    </rPh>
    <phoneticPr fontId="5"/>
  </si>
  <si>
    <t>稚内</t>
    <rPh sb="0" eb="2">
      <t>ワッカナイ</t>
    </rPh>
    <phoneticPr fontId="5"/>
  </si>
  <si>
    <t>能登</t>
    <rPh sb="0" eb="2">
      <t>ノト</t>
    </rPh>
    <phoneticPr fontId="5"/>
  </si>
  <si>
    <t>令和　４　年度　空港別着陸回数順位（１～３０位）</t>
    <rPh sb="0" eb="2">
      <t>レイワ</t>
    </rPh>
    <rPh sb="6" eb="7">
      <t>ド</t>
    </rPh>
    <phoneticPr fontId="2"/>
  </si>
  <si>
    <t>令和　４　年度　空港別着陸回数順位（３１～６０位）</t>
    <rPh sb="0" eb="2">
      <t>レイワ</t>
    </rPh>
    <phoneticPr fontId="2"/>
  </si>
  <si>
    <t>令和　４　年度　空港別着陸回数順位（６１～９０位）</t>
    <rPh sb="0" eb="2">
      <t>レイワ</t>
    </rPh>
    <phoneticPr fontId="2"/>
  </si>
  <si>
    <t>令和　４　年度　空港別着陸回数順位（９１位～１０８位）</t>
    <rPh sb="0" eb="2">
      <t>レイワ</t>
    </rPh>
    <rPh sb="25" eb="26">
      <t>イ</t>
    </rPh>
    <phoneticPr fontId="2"/>
  </si>
  <si>
    <t>令和　４　年　空港別乗降客数順位（１～３０位）</t>
    <rPh sb="0" eb="2">
      <t>レイワ</t>
    </rPh>
    <phoneticPr fontId="2"/>
  </si>
  <si>
    <t>令和　４　年　空港別乗降客数順位（３１～６０位）</t>
    <rPh sb="0" eb="2">
      <t>レイワ</t>
    </rPh>
    <phoneticPr fontId="2"/>
  </si>
  <si>
    <t>令和　４　年　空港別乗降客数順位（６１位～９０位）</t>
    <rPh sb="0" eb="2">
      <t>レイワ</t>
    </rPh>
    <rPh sb="19" eb="20">
      <t>イ</t>
    </rPh>
    <rPh sb="23" eb="24">
      <t>イ</t>
    </rPh>
    <phoneticPr fontId="2"/>
  </si>
  <si>
    <t>令和　４　年度　空港別乗降客数順位（１～３０位）</t>
    <rPh sb="0" eb="2">
      <t>レイワ</t>
    </rPh>
    <phoneticPr fontId="2"/>
  </si>
  <si>
    <t>令和　４　年度　空港別乗降客数順位（３１～６０位）</t>
    <rPh sb="0" eb="2">
      <t>レイワ</t>
    </rPh>
    <phoneticPr fontId="2"/>
  </si>
  <si>
    <t>令和　４　年度　空港別乗降客数順位（６１位～９０ 位）</t>
    <rPh sb="0" eb="2">
      <t>レイワ</t>
    </rPh>
    <rPh sb="20" eb="21">
      <t>イ</t>
    </rPh>
    <rPh sb="25" eb="26">
      <t>イ</t>
    </rPh>
    <phoneticPr fontId="2"/>
  </si>
  <si>
    <t>令和　４　年　空港別航空燃料供給量順位（１～８７位）</t>
    <rPh sb="0" eb="2">
      <t>レイワ</t>
    </rPh>
    <phoneticPr fontId="2"/>
  </si>
  <si>
    <t>令和　４　年度　空港別航空燃料供給量順位（１～８７位）</t>
    <rPh sb="0" eb="2">
      <t>レイワ</t>
    </rPh>
    <phoneticPr fontId="2"/>
  </si>
  <si>
    <t>令和　４　年　空港別貨物取扱量順位（１～３０位）</t>
    <rPh sb="0" eb="2">
      <t>レイワ</t>
    </rPh>
    <phoneticPr fontId="2"/>
  </si>
  <si>
    <t>令和　４　年　空港別貨物取扱量順位（３１～６０位）</t>
    <rPh sb="0" eb="2">
      <t>レイワ</t>
    </rPh>
    <phoneticPr fontId="2"/>
  </si>
  <si>
    <t>令和　４　年　空港別貨物取扱量順位（６１位～７０位）</t>
    <rPh sb="0" eb="2">
      <t>レイワ</t>
    </rPh>
    <rPh sb="24" eb="25">
      <t>イ</t>
    </rPh>
    <phoneticPr fontId="2"/>
  </si>
  <si>
    <t>令和　４　年度　空港別貨物取扱量順位（１～３０位）</t>
    <rPh sb="0" eb="2">
      <t>レイワ</t>
    </rPh>
    <phoneticPr fontId="2"/>
  </si>
  <si>
    <t>令和　４　年度　空港別貨物取扱量順位（３１～６０位）</t>
    <rPh sb="0" eb="2">
      <t>レイワ</t>
    </rPh>
    <phoneticPr fontId="2"/>
  </si>
  <si>
    <t>令和　４　年　空港別乗降客数順位（９１位）</t>
    <rPh sb="0" eb="2">
      <t>レイワ</t>
    </rPh>
    <phoneticPr fontId="2"/>
  </si>
  <si>
    <t>東京国際</t>
    <rPh sb="0" eb="2">
      <t>トウキョウ</t>
    </rPh>
    <rPh sb="2" eb="4">
      <t>コクサイ</t>
    </rPh>
    <phoneticPr fontId="6"/>
  </si>
  <si>
    <t>成田国際</t>
    <rPh sb="0" eb="2">
      <t>ナリタ</t>
    </rPh>
    <rPh sb="2" eb="4">
      <t>コクサイ</t>
    </rPh>
    <phoneticPr fontId="6"/>
  </si>
  <si>
    <t>大阪国際</t>
    <rPh sb="0" eb="2">
      <t>オオサカ</t>
    </rPh>
    <rPh sb="2" eb="4">
      <t>コクサイ</t>
    </rPh>
    <phoneticPr fontId="6"/>
  </si>
  <si>
    <t>新千歳</t>
    <rPh sb="0" eb="3">
      <t>シンチトセ</t>
    </rPh>
    <phoneticPr fontId="6"/>
  </si>
  <si>
    <t>関西国際</t>
    <rPh sb="0" eb="2">
      <t>カンサイ</t>
    </rPh>
    <rPh sb="2" eb="4">
      <t>コクサイ</t>
    </rPh>
    <phoneticPr fontId="6"/>
  </si>
  <si>
    <t>中部国際</t>
    <rPh sb="0" eb="2">
      <t>チュウブ</t>
    </rPh>
    <rPh sb="2" eb="4">
      <t>コクサイ</t>
    </rPh>
    <phoneticPr fontId="6"/>
  </si>
  <si>
    <t>釧路</t>
    <rPh sb="0" eb="2">
      <t>クシロ</t>
    </rPh>
    <phoneticPr fontId="6"/>
  </si>
  <si>
    <t>能登</t>
    <rPh sb="0" eb="2">
      <t>ノト</t>
    </rPh>
    <phoneticPr fontId="6"/>
  </si>
  <si>
    <t>稚内</t>
    <rPh sb="0" eb="2">
      <t>ワッカナイ</t>
    </rPh>
    <phoneticPr fontId="6"/>
  </si>
  <si>
    <t>令和　４　年度　空港別貨物取扱量順位（６１位～６９位）</t>
    <rPh sb="0" eb="2">
      <t>レイワ</t>
    </rPh>
    <rPh sb="25" eb="26">
      <t>イ</t>
    </rPh>
    <phoneticPr fontId="2"/>
  </si>
  <si>
    <t>令和　４　年度　空港別乗降客数順位（９１位）</t>
    <rPh sb="0" eb="2">
      <t>レイワ</t>
    </rPh>
    <rPh sb="20" eb="21">
      <t>イ</t>
    </rPh>
    <phoneticPr fontId="2"/>
  </si>
  <si>
    <t>令和　４　年　空港別郵便取扱量順位（１～３０位）</t>
    <phoneticPr fontId="2"/>
  </si>
  <si>
    <t>令和　４　年　空港別郵便取扱量順位（３１位～５２位）</t>
    <rPh sb="0" eb="2">
      <t>レイワ</t>
    </rPh>
    <rPh sb="5" eb="6">
      <t>ネン</t>
    </rPh>
    <rPh sb="20" eb="21">
      <t>イ</t>
    </rPh>
    <rPh sb="24" eb="25">
      <t>イ</t>
    </rPh>
    <phoneticPr fontId="2"/>
  </si>
  <si>
    <t>令和　４　年度　空港別郵便取扱量順位（１～３０位）</t>
    <rPh sb="0" eb="2">
      <t>レイワ</t>
    </rPh>
    <rPh sb="6" eb="7">
      <t>ド</t>
    </rPh>
    <phoneticPr fontId="2"/>
  </si>
  <si>
    <t>令和　４　年度　空港別郵便取扱量順位（３１位～５２位）</t>
    <rPh sb="0" eb="2">
      <t>レイワ</t>
    </rPh>
    <rPh sb="6" eb="7">
      <t>ド</t>
    </rPh>
    <rPh sb="21" eb="22">
      <t>イ</t>
    </rPh>
    <rPh sb="25" eb="26">
      <t>イ</t>
    </rPh>
    <phoneticPr fontId="2"/>
  </si>
  <si>
    <t>紋別</t>
    <phoneticPr fontId="2"/>
  </si>
  <si>
    <t>新島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</si>
</sst>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38" fontId="1" fillId="2" borderId="0" xfId="5" applyFont="1" applyFill="1">
      <alignment vertical="center"/>
    </xf>
    <xf numFmtId="38" fontId="1" fillId="2" borderId="0" xfId="5" applyFont="1" applyFill="1" applyAlignment="1">
      <alignment horizontal="center" vertical="center"/>
    </xf>
    <xf numFmtId="38" fontId="1" fillId="2" borderId="0" xfId="5" applyFont="1" applyFill="1" applyAlignment="1">
      <alignment vertical="center" shrinkToFit="1"/>
    </xf>
    <xf numFmtId="38" fontId="4" fillId="2" borderId="0" xfId="5" applyFont="1" applyFill="1" applyAlignment="1">
      <alignment horizontal="centerContinuous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4" fillId="2" borderId="0" xfId="5" applyFont="1" applyFill="1" applyAlignment="1">
      <alignment horizontal="centerContinuous" vertical="center" shrinkToFit="1"/>
    </xf>
    <xf numFmtId="38" fontId="1" fillId="2" borderId="1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Continuous" vertical="center" shrinkToFit="1"/>
    </xf>
    <xf numFmtId="38" fontId="1" fillId="2" borderId="0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centerContinuous" vertical="center"/>
    </xf>
    <xf numFmtId="38" fontId="1" fillId="2" borderId="1" xfId="5" applyFont="1" applyFill="1" applyBorder="1" applyAlignment="1">
      <alignment vertical="center"/>
    </xf>
    <xf numFmtId="38" fontId="1" fillId="2" borderId="0" xfId="5" applyFont="1" applyFill="1" applyAlignment="1">
      <alignment horizontal="centerContinuous" vertical="center"/>
    </xf>
    <xf numFmtId="38" fontId="1" fillId="0" borderId="1" xfId="5" applyFont="1" applyFill="1" applyBorder="1" applyAlignment="1">
      <alignment vertical="center"/>
    </xf>
    <xf numFmtId="38" fontId="1" fillId="0" borderId="1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right" vertical="center"/>
    </xf>
    <xf numFmtId="38" fontId="1" fillId="2" borderId="0" xfId="5" applyFont="1" applyFill="1" applyBorder="1" applyAlignment="1">
      <alignment vertical="center"/>
    </xf>
    <xf numFmtId="38" fontId="1" fillId="2" borderId="1" xfId="5" applyFont="1" applyFill="1" applyBorder="1">
      <alignment vertical="center"/>
    </xf>
    <xf numFmtId="38" fontId="1" fillId="0" borderId="1" xfId="5" applyFont="1" applyFill="1" applyBorder="1">
      <alignment vertical="center"/>
    </xf>
    <xf numFmtId="38" fontId="1" fillId="2" borderId="0" xfId="5" applyFont="1" applyFill="1" applyBorder="1">
      <alignment vertical="center"/>
    </xf>
    <xf numFmtId="38" fontId="1" fillId="0" borderId="0" xfId="5" applyFont="1" applyFill="1">
      <alignment vertical="center"/>
    </xf>
    <xf numFmtId="38" fontId="1" fillId="2" borderId="6" xfId="5" applyFont="1" applyFill="1" applyBorder="1">
      <alignment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7" xfId="5" applyFont="1" applyFill="1" applyBorder="1">
      <alignment vertical="center"/>
    </xf>
    <xf numFmtId="38" fontId="1" fillId="2" borderId="8" xfId="5" applyFont="1" applyFill="1" applyBorder="1">
      <alignment vertical="center"/>
    </xf>
    <xf numFmtId="38" fontId="1" fillId="2" borderId="8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38" fontId="1" fillId="2" borderId="0" xfId="5" applyFont="1" applyFill="1" applyBorder="1" applyAlignment="1">
      <alignment horizontal="centerContinuous" vertical="center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0" xfId="5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vertical="center" shrinkToFit="1"/>
    </xf>
    <xf numFmtId="38" fontId="1" fillId="0" borderId="0" xfId="5" applyFont="1" applyFill="1" applyBorder="1">
      <alignment vertical="center"/>
    </xf>
    <xf numFmtId="38" fontId="1" fillId="2" borderId="0" xfId="5" applyFont="1" applyFill="1" applyBorder="1" applyAlignment="1">
      <alignment horizontal="right" vertical="center"/>
    </xf>
    <xf numFmtId="38" fontId="1" fillId="2" borderId="0" xfId="5" applyFont="1" applyFill="1" applyBorder="1" applyAlignment="1">
      <alignment horizontal="right" vertical="center" shrinkToFit="1"/>
    </xf>
    <xf numFmtId="38" fontId="4" fillId="2" borderId="0" xfId="5" applyFont="1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38" fontId="1" fillId="2" borderId="3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38" fontId="1" fillId="0" borderId="2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 shrinkToFit="1"/>
    </xf>
    <xf numFmtId="38" fontId="1" fillId="2" borderId="2" xfId="5" applyFont="1" applyFill="1" applyBorder="1" applyAlignment="1">
      <alignment horizontal="center" vertical="center"/>
    </xf>
    <xf numFmtId="38" fontId="1" fillId="2" borderId="5" xfId="5" applyFont="1" applyFill="1" applyBorder="1" applyAlignment="1">
      <alignment vertical="center" shrinkToFit="1"/>
    </xf>
    <xf numFmtId="38" fontId="1" fillId="2" borderId="0" xfId="5" applyFont="1" applyFill="1" applyAlignment="1">
      <alignment vertical="center"/>
    </xf>
    <xf numFmtId="38" fontId="1" fillId="0" borderId="1" xfId="5" applyFont="1" applyFill="1" applyBorder="1" applyAlignment="1">
      <alignment horizontal="center" vertical="center"/>
    </xf>
    <xf numFmtId="38" fontId="1" fillId="2" borderId="0" xfId="5" applyFont="1" applyFill="1" applyAlignment="1">
      <alignment horizontal="right" vertical="center"/>
    </xf>
    <xf numFmtId="38" fontId="4" fillId="2" borderId="0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vertical="center"/>
    </xf>
    <xf numFmtId="38" fontId="4" fillId="2" borderId="0" xfId="5" applyFont="1" applyFill="1" applyBorder="1" applyAlignment="1">
      <alignment horizontal="centerContinuous" vertical="center" shrinkToFit="1"/>
    </xf>
    <xf numFmtId="38" fontId="4" fillId="2" borderId="0" xfId="5" applyFont="1" applyFill="1" applyBorder="1" applyAlignment="1">
      <alignment vertical="center" shrinkToFit="1"/>
    </xf>
    <xf numFmtId="38" fontId="4" fillId="2" borderId="0" xfId="5" applyFont="1" applyFill="1">
      <alignment vertical="center"/>
    </xf>
    <xf numFmtId="38" fontId="0" fillId="3" borderId="0" xfId="2" applyFont="1" applyFill="1" applyBorder="1">
      <alignment vertical="center"/>
    </xf>
    <xf numFmtId="38" fontId="1" fillId="2" borderId="4" xfId="5" applyFont="1" applyFill="1" applyBorder="1" applyAlignment="1">
      <alignment horizontal="centerContinuous" vertical="center"/>
    </xf>
    <xf numFmtId="38" fontId="1" fillId="2" borderId="5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horizontal="left" vertical="center"/>
    </xf>
    <xf numFmtId="38" fontId="4" fillId="0" borderId="0" xfId="5" applyFont="1" applyFill="1" applyAlignment="1">
      <alignment horizontal="centerContinuous" vertical="center"/>
    </xf>
    <xf numFmtId="38" fontId="1" fillId="0" borderId="0" xfId="5" applyFont="1" applyFill="1" applyBorder="1" applyAlignment="1">
      <alignment vertical="center" shrinkToFit="1"/>
    </xf>
    <xf numFmtId="38" fontId="1" fillId="2" borderId="6" xfId="5" applyFont="1" applyFill="1" applyBorder="1" applyAlignment="1">
      <alignment horizontal="center" vertical="center"/>
    </xf>
    <xf numFmtId="38" fontId="1" fillId="2" borderId="6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vertical="center" shrinkToFit="1"/>
    </xf>
    <xf numFmtId="38" fontId="1" fillId="2" borderId="2" xfId="5" applyFont="1" applyFill="1" applyBorder="1" applyAlignment="1">
      <alignment vertical="center"/>
    </xf>
    <xf numFmtId="38" fontId="1" fillId="2" borderId="2" xfId="5" applyFont="1" applyFill="1" applyBorder="1">
      <alignment vertical="center"/>
    </xf>
    <xf numFmtId="38" fontId="1" fillId="2" borderId="6" xfId="5" applyFont="1" applyFill="1" applyBorder="1" applyAlignment="1">
      <alignment vertical="center"/>
    </xf>
    <xf numFmtId="38" fontId="1" fillId="0" borderId="0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 shrinkToFit="1"/>
    </xf>
    <xf numFmtId="38" fontId="1" fillId="0" borderId="6" xfId="5" applyFont="1" applyFill="1" applyBorder="1" applyAlignment="1">
      <alignment vertical="center"/>
    </xf>
    <xf numFmtId="38" fontId="1" fillId="0" borderId="6" xfId="5" applyFont="1" applyFill="1" applyBorder="1">
      <alignment vertical="center"/>
    </xf>
    <xf numFmtId="38" fontId="1" fillId="2" borderId="1" xfId="5" applyFont="1" applyFill="1" applyBorder="1" applyAlignment="1">
      <alignment horizontal="center" vertical="center"/>
    </xf>
    <xf numFmtId="38" fontId="4" fillId="2" borderId="0" xfId="5" applyFont="1" applyFill="1" applyAlignment="1">
      <alignment horizontal="left" vertical="center" indent="14"/>
    </xf>
    <xf numFmtId="38" fontId="7" fillId="0" borderId="1" xfId="5" applyFont="1" applyFill="1" applyBorder="1" applyAlignment="1">
      <alignment vertical="center" shrinkToFit="1"/>
    </xf>
    <xf numFmtId="38" fontId="7" fillId="0" borderId="1" xfId="5" applyFont="1" applyFill="1" applyBorder="1">
      <alignment vertical="center"/>
    </xf>
    <xf numFmtId="38" fontId="7" fillId="0" borderId="1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3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4" xfId="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 shrinkToFit="1"/>
    </xf>
    <xf numFmtId="38" fontId="1" fillId="2" borderId="3" xfId="5" applyFont="1" applyFill="1" applyBorder="1" applyAlignment="1">
      <alignment horizontal="center" vertical="center" shrinkToFit="1"/>
    </xf>
    <xf numFmtId="38" fontId="1" fillId="2" borderId="1" xfId="5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2" borderId="6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3" xfId="5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right" vertical="center"/>
    </xf>
    <xf numFmtId="3" fontId="8" fillId="0" borderId="8" xfId="0" applyNumberFormat="1" applyFont="1" applyFill="1" applyBorder="1">
      <alignment vertical="center"/>
    </xf>
  </cellXfs>
  <cellStyles count="6">
    <cellStyle name="桁区切り" xfId="5" builtinId="6"/>
    <cellStyle name="桁区切り 2" xfId="1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Q129"/>
  <sheetViews>
    <sheetView showGridLines="0" tabSelected="1" view="pageBreakPreview" zoomScaleNormal="130" zoomScaleSheetLayoutView="100" workbookViewId="0">
      <selection activeCell="I82" sqref="I82"/>
    </sheetView>
  </sheetViews>
  <sheetFormatPr defaultColWidth="9" defaultRowHeight="15" customHeight="1" x14ac:dyDescent="0.2"/>
  <cols>
    <col min="1" max="1" width="2.6328125" style="1" customWidth="1"/>
    <col min="2" max="2" width="6.26953125" style="2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2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2" customWidth="1"/>
    <col min="13" max="13" width="11.6328125" style="3" customWidth="1"/>
    <col min="14" max="15" width="11.6328125" style="1" customWidth="1"/>
    <col min="16" max="16" width="2.6328125" style="1" customWidth="1"/>
    <col min="17" max="17" width="4.6328125" style="1" customWidth="1"/>
    <col min="18" max="18" width="9" style="1" customWidth="1"/>
    <col min="19" max="16384" width="9" style="1"/>
  </cols>
  <sheetData>
    <row r="1" spans="1:17" ht="30" customHeight="1" x14ac:dyDescent="0.2">
      <c r="A1" s="4" t="s">
        <v>125</v>
      </c>
      <c r="B1" s="4"/>
      <c r="C1" s="7"/>
      <c r="D1" s="4"/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2">
      <c r="B2" s="1" t="s">
        <v>14</v>
      </c>
      <c r="G2" s="1" t="s">
        <v>9</v>
      </c>
      <c r="L2" s="1" t="s">
        <v>5</v>
      </c>
    </row>
    <row r="3" spans="1:17" ht="16.5" customHeight="1" x14ac:dyDescent="0.2">
      <c r="B3" s="89" t="s">
        <v>4</v>
      </c>
      <c r="C3" s="90" t="s">
        <v>0</v>
      </c>
      <c r="D3" s="11" t="s">
        <v>19</v>
      </c>
      <c r="E3" s="11"/>
      <c r="G3" s="89" t="s">
        <v>4</v>
      </c>
      <c r="H3" s="90" t="s">
        <v>0</v>
      </c>
      <c r="I3" s="11" t="s">
        <v>19</v>
      </c>
      <c r="J3" s="11"/>
      <c r="K3" s="23"/>
      <c r="L3" s="89" t="s">
        <v>4</v>
      </c>
      <c r="M3" s="90" t="s">
        <v>0</v>
      </c>
      <c r="N3" s="11" t="s">
        <v>19</v>
      </c>
      <c r="O3" s="11"/>
    </row>
    <row r="4" spans="1:17" ht="16.5" customHeight="1" x14ac:dyDescent="0.2">
      <c r="B4" s="89"/>
      <c r="C4" s="91"/>
      <c r="D4" s="5" t="s">
        <v>21</v>
      </c>
      <c r="E4" s="5" t="s">
        <v>25</v>
      </c>
      <c r="G4" s="89"/>
      <c r="H4" s="91"/>
      <c r="I4" s="5" t="s">
        <v>21</v>
      </c>
      <c r="J4" s="5" t="s">
        <v>25</v>
      </c>
      <c r="K4" s="23"/>
      <c r="L4" s="89"/>
      <c r="M4" s="91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129</v>
      </c>
      <c r="D5" s="8">
        <v>194050</v>
      </c>
      <c r="E5" s="18">
        <f t="shared" ref="E5:E34" si="0">ROUNDUP(D5/365,0)</f>
        <v>532</v>
      </c>
      <c r="G5" s="5">
        <v>1</v>
      </c>
      <c r="H5" s="8" t="s">
        <v>129</v>
      </c>
      <c r="I5" s="19">
        <v>176423</v>
      </c>
      <c r="J5" s="18">
        <f t="shared" ref="J5:J34" si="1">ROUNDUP(I5/365,0)</f>
        <v>484</v>
      </c>
      <c r="K5" s="24"/>
      <c r="L5" s="27">
        <v>1</v>
      </c>
      <c r="M5" s="8" t="s">
        <v>130</v>
      </c>
      <c r="N5" s="19">
        <v>57935</v>
      </c>
      <c r="O5" s="18">
        <f t="shared" ref="O5:O31" si="2">ROUNDUP(N5/365,0)</f>
        <v>159</v>
      </c>
    </row>
    <row r="6" spans="1:17" ht="16.5" customHeight="1" x14ac:dyDescent="0.2">
      <c r="B6" s="5">
        <f t="shared" ref="B6:B34" si="3">B5+1</f>
        <v>2</v>
      </c>
      <c r="C6" s="8" t="s">
        <v>130</v>
      </c>
      <c r="D6" s="8">
        <v>83255</v>
      </c>
      <c r="E6" s="18">
        <f t="shared" si="0"/>
        <v>229</v>
      </c>
      <c r="G6" s="5">
        <f t="shared" ref="G6:G34" si="4">G5+1</f>
        <v>2</v>
      </c>
      <c r="H6" s="8" t="s">
        <v>49</v>
      </c>
      <c r="I6" s="19">
        <v>69291</v>
      </c>
      <c r="J6" s="18">
        <f t="shared" si="1"/>
        <v>190</v>
      </c>
      <c r="K6" s="24"/>
      <c r="L6" s="5">
        <f t="shared" ref="L6:L25" si="5">L5+1</f>
        <v>2</v>
      </c>
      <c r="M6" s="8" t="s">
        <v>133</v>
      </c>
      <c r="N6" s="19">
        <v>22579</v>
      </c>
      <c r="O6" s="18">
        <f t="shared" si="2"/>
        <v>62</v>
      </c>
    </row>
    <row r="7" spans="1:17" ht="16.5" customHeight="1" x14ac:dyDescent="0.2">
      <c r="B7" s="5">
        <f t="shared" si="3"/>
        <v>3</v>
      </c>
      <c r="C7" s="8" t="s">
        <v>47</v>
      </c>
      <c r="D7" s="12">
        <v>73467</v>
      </c>
      <c r="E7" s="18">
        <f t="shared" si="0"/>
        <v>202</v>
      </c>
      <c r="G7" s="5">
        <f t="shared" si="4"/>
        <v>3</v>
      </c>
      <c r="H7" s="8" t="s">
        <v>47</v>
      </c>
      <c r="I7" s="19">
        <v>69161</v>
      </c>
      <c r="J7" s="18">
        <f t="shared" si="1"/>
        <v>190</v>
      </c>
      <c r="K7" s="24"/>
      <c r="L7" s="5">
        <f t="shared" si="5"/>
        <v>3</v>
      </c>
      <c r="M7" s="8" t="s">
        <v>129</v>
      </c>
      <c r="N7" s="19">
        <v>17627</v>
      </c>
      <c r="O7" s="18">
        <f t="shared" si="2"/>
        <v>49</v>
      </c>
    </row>
    <row r="8" spans="1:17" ht="16.5" customHeight="1" x14ac:dyDescent="0.2">
      <c r="B8" s="5">
        <f t="shared" si="3"/>
        <v>4</v>
      </c>
      <c r="C8" s="8" t="s">
        <v>49</v>
      </c>
      <c r="D8" s="12">
        <v>69807</v>
      </c>
      <c r="E8" s="18">
        <f t="shared" si="0"/>
        <v>192</v>
      </c>
      <c r="G8" s="5">
        <f t="shared" si="4"/>
        <v>4</v>
      </c>
      <c r="H8" s="8" t="s">
        <v>131</v>
      </c>
      <c r="I8" s="19">
        <v>66833</v>
      </c>
      <c r="J8" s="18">
        <f t="shared" si="1"/>
        <v>184</v>
      </c>
      <c r="K8" s="24"/>
      <c r="L8" s="5">
        <f t="shared" si="5"/>
        <v>4</v>
      </c>
      <c r="M8" s="8" t="s">
        <v>134</v>
      </c>
      <c r="N8" s="19">
        <v>4782</v>
      </c>
      <c r="O8" s="18">
        <f t="shared" si="2"/>
        <v>14</v>
      </c>
      <c r="Q8" s="3"/>
    </row>
    <row r="9" spans="1:17" ht="16.5" customHeight="1" x14ac:dyDescent="0.2">
      <c r="B9" s="5">
        <f t="shared" si="3"/>
        <v>5</v>
      </c>
      <c r="C9" s="8" t="s">
        <v>131</v>
      </c>
      <c r="D9" s="12">
        <v>66833</v>
      </c>
      <c r="E9" s="18">
        <f t="shared" si="0"/>
        <v>184</v>
      </c>
      <c r="G9" s="5">
        <f t="shared" si="4"/>
        <v>5</v>
      </c>
      <c r="H9" s="8" t="s">
        <v>132</v>
      </c>
      <c r="I9" s="19">
        <v>63084</v>
      </c>
      <c r="J9" s="18">
        <f t="shared" si="1"/>
        <v>173</v>
      </c>
      <c r="K9" s="24"/>
      <c r="L9" s="5">
        <f t="shared" si="5"/>
        <v>5</v>
      </c>
      <c r="M9" s="8" t="s">
        <v>47</v>
      </c>
      <c r="N9" s="19">
        <v>4306</v>
      </c>
      <c r="O9" s="18">
        <f t="shared" si="2"/>
        <v>12</v>
      </c>
      <c r="Q9" s="3"/>
    </row>
    <row r="10" spans="1:17" ht="16.5" customHeight="1" x14ac:dyDescent="0.2">
      <c r="B10" s="5">
        <f t="shared" si="3"/>
        <v>6</v>
      </c>
      <c r="C10" s="8" t="s">
        <v>132</v>
      </c>
      <c r="D10" s="8">
        <v>64115</v>
      </c>
      <c r="E10" s="18">
        <f t="shared" si="0"/>
        <v>176</v>
      </c>
      <c r="G10" s="5">
        <f t="shared" si="4"/>
        <v>6</v>
      </c>
      <c r="H10" s="8" t="s">
        <v>51</v>
      </c>
      <c r="I10" s="19">
        <v>31413</v>
      </c>
      <c r="J10" s="18">
        <f t="shared" si="1"/>
        <v>87</v>
      </c>
      <c r="K10" s="24"/>
      <c r="L10" s="5">
        <f t="shared" si="5"/>
        <v>6</v>
      </c>
      <c r="M10" s="8" t="s">
        <v>132</v>
      </c>
      <c r="N10" s="19">
        <v>1031</v>
      </c>
      <c r="O10" s="18">
        <f t="shared" si="2"/>
        <v>3</v>
      </c>
    </row>
    <row r="11" spans="1:17" ht="16.5" customHeight="1" x14ac:dyDescent="0.2">
      <c r="B11" s="5">
        <f t="shared" si="3"/>
        <v>7</v>
      </c>
      <c r="C11" s="8" t="s">
        <v>133</v>
      </c>
      <c r="D11" s="12">
        <v>46828</v>
      </c>
      <c r="E11" s="18">
        <f t="shared" si="0"/>
        <v>129</v>
      </c>
      <c r="G11" s="5">
        <f t="shared" si="4"/>
        <v>7</v>
      </c>
      <c r="H11" s="8" t="s">
        <v>134</v>
      </c>
      <c r="I11" s="19">
        <v>27732</v>
      </c>
      <c r="J11" s="18">
        <f t="shared" si="1"/>
        <v>76</v>
      </c>
      <c r="K11" s="24"/>
      <c r="L11" s="5">
        <f t="shared" si="5"/>
        <v>7</v>
      </c>
      <c r="M11" s="8" t="s">
        <v>49</v>
      </c>
      <c r="N11" s="19">
        <v>516</v>
      </c>
      <c r="O11" s="18">
        <f t="shared" si="2"/>
        <v>2</v>
      </c>
      <c r="Q11" s="3"/>
    </row>
    <row r="12" spans="1:17" ht="16.5" customHeight="1" x14ac:dyDescent="0.2">
      <c r="B12" s="5">
        <f t="shared" si="3"/>
        <v>8</v>
      </c>
      <c r="C12" s="8" t="s">
        <v>134</v>
      </c>
      <c r="D12" s="12">
        <v>32514</v>
      </c>
      <c r="E12" s="18">
        <f t="shared" si="0"/>
        <v>90</v>
      </c>
      <c r="G12" s="5">
        <f t="shared" si="4"/>
        <v>8</v>
      </c>
      <c r="H12" s="8" t="s">
        <v>52</v>
      </c>
      <c r="I12" s="19">
        <v>26172</v>
      </c>
      <c r="J12" s="18">
        <f t="shared" si="1"/>
        <v>72</v>
      </c>
      <c r="K12" s="24"/>
      <c r="L12" s="5">
        <f t="shared" si="5"/>
        <v>8</v>
      </c>
      <c r="M12" s="8" t="s">
        <v>15</v>
      </c>
      <c r="N12" s="19">
        <v>217</v>
      </c>
      <c r="O12" s="18">
        <f t="shared" si="2"/>
        <v>1</v>
      </c>
      <c r="Q12" s="3"/>
    </row>
    <row r="13" spans="1:17" ht="16.5" customHeight="1" x14ac:dyDescent="0.2">
      <c r="B13" s="5">
        <f t="shared" si="3"/>
        <v>9</v>
      </c>
      <c r="C13" s="8" t="s">
        <v>51</v>
      </c>
      <c r="D13" s="12">
        <v>31426</v>
      </c>
      <c r="E13" s="18">
        <f t="shared" si="0"/>
        <v>87</v>
      </c>
      <c r="G13" s="5">
        <f t="shared" si="4"/>
        <v>9</v>
      </c>
      <c r="H13" s="8" t="s">
        <v>130</v>
      </c>
      <c r="I13" s="19">
        <v>25320</v>
      </c>
      <c r="J13" s="18">
        <f t="shared" si="1"/>
        <v>70</v>
      </c>
      <c r="K13" s="24"/>
      <c r="L13" s="5">
        <f t="shared" si="5"/>
        <v>9</v>
      </c>
      <c r="M13" s="8" t="s">
        <v>62</v>
      </c>
      <c r="N13" s="19">
        <v>51</v>
      </c>
      <c r="O13" s="18">
        <f t="shared" si="2"/>
        <v>1</v>
      </c>
    </row>
    <row r="14" spans="1:17" ht="16.5" customHeight="1" x14ac:dyDescent="0.2">
      <c r="B14" s="5">
        <f t="shared" si="3"/>
        <v>10</v>
      </c>
      <c r="C14" s="8" t="s">
        <v>52</v>
      </c>
      <c r="D14" s="8">
        <v>26184</v>
      </c>
      <c r="E14" s="18">
        <f t="shared" si="0"/>
        <v>72</v>
      </c>
      <c r="G14" s="5">
        <f t="shared" si="4"/>
        <v>10</v>
      </c>
      <c r="H14" s="8" t="s">
        <v>133</v>
      </c>
      <c r="I14" s="19">
        <v>24249</v>
      </c>
      <c r="J14" s="18">
        <f t="shared" si="1"/>
        <v>67</v>
      </c>
      <c r="K14" s="24"/>
      <c r="L14" s="5">
        <f t="shared" si="5"/>
        <v>10</v>
      </c>
      <c r="M14" s="8" t="s">
        <v>56</v>
      </c>
      <c r="N14" s="19">
        <v>21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55</v>
      </c>
      <c r="D15" s="12">
        <v>21074</v>
      </c>
      <c r="E15" s="18">
        <f t="shared" si="0"/>
        <v>58</v>
      </c>
      <c r="G15" s="5">
        <f t="shared" si="4"/>
        <v>11</v>
      </c>
      <c r="H15" s="8" t="s">
        <v>55</v>
      </c>
      <c r="I15" s="19">
        <v>21066</v>
      </c>
      <c r="J15" s="18">
        <f t="shared" si="1"/>
        <v>58</v>
      </c>
      <c r="K15" s="24"/>
      <c r="L15" s="5">
        <f t="shared" si="5"/>
        <v>11</v>
      </c>
      <c r="M15" s="8" t="s">
        <v>61</v>
      </c>
      <c r="N15" s="19">
        <v>17</v>
      </c>
      <c r="O15" s="18">
        <f t="shared" si="2"/>
        <v>1</v>
      </c>
      <c r="Q15" s="3"/>
    </row>
    <row r="16" spans="1:17" ht="16.5" customHeight="1" x14ac:dyDescent="0.2">
      <c r="B16" s="5">
        <f t="shared" si="3"/>
        <v>12</v>
      </c>
      <c r="C16" s="8" t="s">
        <v>54</v>
      </c>
      <c r="D16" s="12">
        <v>20790</v>
      </c>
      <c r="E16" s="18">
        <f t="shared" si="0"/>
        <v>57</v>
      </c>
      <c r="G16" s="5">
        <f t="shared" si="4"/>
        <v>12</v>
      </c>
      <c r="H16" s="8" t="s">
        <v>54</v>
      </c>
      <c r="I16" s="19">
        <v>20787</v>
      </c>
      <c r="J16" s="18">
        <f t="shared" si="1"/>
        <v>57</v>
      </c>
      <c r="K16" s="24"/>
      <c r="L16" s="5">
        <f t="shared" si="5"/>
        <v>12</v>
      </c>
      <c r="M16" s="8" t="s">
        <v>135</v>
      </c>
      <c r="N16" s="19">
        <v>16</v>
      </c>
      <c r="O16" s="18">
        <f t="shared" si="2"/>
        <v>1</v>
      </c>
      <c r="Q16" s="3"/>
    </row>
    <row r="17" spans="2:15" ht="16.5" customHeight="1" x14ac:dyDescent="0.2">
      <c r="B17" s="5">
        <f t="shared" si="3"/>
        <v>13</v>
      </c>
      <c r="C17" s="8" t="s">
        <v>56</v>
      </c>
      <c r="D17" s="12">
        <v>20197</v>
      </c>
      <c r="E17" s="18">
        <f t="shared" si="0"/>
        <v>56</v>
      </c>
      <c r="G17" s="5">
        <f t="shared" si="4"/>
        <v>13</v>
      </c>
      <c r="H17" s="8" t="s">
        <v>56</v>
      </c>
      <c r="I17" s="19">
        <v>20176</v>
      </c>
      <c r="J17" s="18">
        <f t="shared" si="1"/>
        <v>56</v>
      </c>
      <c r="K17" s="24"/>
      <c r="L17" s="5">
        <f t="shared" si="5"/>
        <v>13</v>
      </c>
      <c r="M17" s="8" t="s">
        <v>51</v>
      </c>
      <c r="N17" s="19">
        <v>13</v>
      </c>
      <c r="O17" s="18">
        <f t="shared" si="2"/>
        <v>1</v>
      </c>
    </row>
    <row r="18" spans="2:15" ht="16.5" customHeight="1" x14ac:dyDescent="0.2">
      <c r="B18" s="5">
        <f t="shared" si="3"/>
        <v>14</v>
      </c>
      <c r="C18" s="8" t="s">
        <v>11</v>
      </c>
      <c r="D18" s="12">
        <v>16635</v>
      </c>
      <c r="E18" s="18">
        <f t="shared" si="0"/>
        <v>46</v>
      </c>
      <c r="G18" s="5">
        <f t="shared" si="4"/>
        <v>14</v>
      </c>
      <c r="H18" s="8" t="s">
        <v>11</v>
      </c>
      <c r="I18" s="19">
        <v>16634</v>
      </c>
      <c r="J18" s="18">
        <f t="shared" si="1"/>
        <v>46</v>
      </c>
      <c r="K18" s="24"/>
      <c r="L18" s="5">
        <f t="shared" si="5"/>
        <v>14</v>
      </c>
      <c r="M18" s="8" t="s">
        <v>52</v>
      </c>
      <c r="N18" s="19">
        <v>12</v>
      </c>
      <c r="O18" s="18">
        <f t="shared" si="2"/>
        <v>1</v>
      </c>
    </row>
    <row r="19" spans="2:15" ht="16.5" customHeight="1" x14ac:dyDescent="0.2">
      <c r="B19" s="5">
        <f t="shared" si="3"/>
        <v>15</v>
      </c>
      <c r="C19" s="8" t="s">
        <v>45</v>
      </c>
      <c r="D19" s="12">
        <v>15147</v>
      </c>
      <c r="E19" s="18">
        <f t="shared" si="0"/>
        <v>42</v>
      </c>
      <c r="G19" s="5">
        <f t="shared" si="4"/>
        <v>15</v>
      </c>
      <c r="H19" s="8" t="s">
        <v>45</v>
      </c>
      <c r="I19" s="19">
        <v>15144</v>
      </c>
      <c r="J19" s="18">
        <f t="shared" si="1"/>
        <v>42</v>
      </c>
      <c r="K19" s="24"/>
      <c r="L19" s="5">
        <f t="shared" si="5"/>
        <v>15</v>
      </c>
      <c r="M19" s="8" t="s">
        <v>55</v>
      </c>
      <c r="N19" s="19">
        <v>8</v>
      </c>
      <c r="O19" s="18">
        <f t="shared" si="2"/>
        <v>1</v>
      </c>
    </row>
    <row r="20" spans="2:15" ht="16.5" customHeight="1" x14ac:dyDescent="0.2">
      <c r="B20" s="5">
        <f t="shared" si="3"/>
        <v>16</v>
      </c>
      <c r="C20" s="8" t="s">
        <v>57</v>
      </c>
      <c r="D20" s="12">
        <v>13675</v>
      </c>
      <c r="E20" s="18">
        <f t="shared" si="0"/>
        <v>38</v>
      </c>
      <c r="G20" s="5">
        <f t="shared" si="4"/>
        <v>16</v>
      </c>
      <c r="H20" s="8" t="s">
        <v>57</v>
      </c>
      <c r="I20" s="19">
        <v>13673</v>
      </c>
      <c r="J20" s="18">
        <f t="shared" si="1"/>
        <v>38</v>
      </c>
      <c r="K20" s="24"/>
      <c r="L20" s="5">
        <f t="shared" si="5"/>
        <v>16</v>
      </c>
      <c r="M20" s="8" t="s">
        <v>60</v>
      </c>
      <c r="N20" s="19">
        <v>5</v>
      </c>
      <c r="O20" s="18">
        <f t="shared" si="2"/>
        <v>1</v>
      </c>
    </row>
    <row r="21" spans="2:15" ht="16.5" customHeight="1" x14ac:dyDescent="0.2">
      <c r="B21" s="5">
        <f t="shared" si="3"/>
        <v>17</v>
      </c>
      <c r="C21" s="8" t="s">
        <v>60</v>
      </c>
      <c r="D21" s="12">
        <v>13504</v>
      </c>
      <c r="E21" s="18">
        <f t="shared" si="0"/>
        <v>37</v>
      </c>
      <c r="G21" s="5">
        <f t="shared" si="4"/>
        <v>17</v>
      </c>
      <c r="H21" s="8" t="s">
        <v>60</v>
      </c>
      <c r="I21" s="19">
        <v>13499</v>
      </c>
      <c r="J21" s="18">
        <f t="shared" si="1"/>
        <v>37</v>
      </c>
      <c r="K21" s="24"/>
      <c r="L21" s="83">
        <f t="shared" si="5"/>
        <v>17</v>
      </c>
      <c r="M21" s="8" t="s">
        <v>58</v>
      </c>
      <c r="N21" s="19">
        <v>4</v>
      </c>
      <c r="O21" s="18">
        <f t="shared" si="2"/>
        <v>1</v>
      </c>
    </row>
    <row r="22" spans="2:15" ht="16.5" customHeight="1" x14ac:dyDescent="0.2">
      <c r="B22" s="5">
        <f t="shared" si="3"/>
        <v>18</v>
      </c>
      <c r="C22" s="8" t="s">
        <v>48</v>
      </c>
      <c r="D22" s="8">
        <v>12960</v>
      </c>
      <c r="E22" s="18">
        <f t="shared" si="0"/>
        <v>36</v>
      </c>
      <c r="G22" s="5">
        <f t="shared" si="4"/>
        <v>18</v>
      </c>
      <c r="H22" s="8" t="s">
        <v>48</v>
      </c>
      <c r="I22" s="19">
        <v>12960</v>
      </c>
      <c r="J22" s="18">
        <f t="shared" si="1"/>
        <v>36</v>
      </c>
      <c r="K22" s="24"/>
      <c r="L22" s="85"/>
      <c r="M22" s="8" t="s">
        <v>41</v>
      </c>
      <c r="N22" s="19">
        <v>4</v>
      </c>
      <c r="O22" s="18">
        <f t="shared" si="2"/>
        <v>1</v>
      </c>
    </row>
    <row r="23" spans="2:15" ht="16.5" customHeight="1" x14ac:dyDescent="0.2">
      <c r="B23" s="5">
        <f t="shared" si="3"/>
        <v>19</v>
      </c>
      <c r="C23" s="8" t="s">
        <v>34</v>
      </c>
      <c r="D23" s="12">
        <v>11778</v>
      </c>
      <c r="E23" s="18">
        <f t="shared" si="0"/>
        <v>33</v>
      </c>
      <c r="G23" s="5">
        <f t="shared" si="4"/>
        <v>19</v>
      </c>
      <c r="H23" s="8" t="s">
        <v>34</v>
      </c>
      <c r="I23" s="19">
        <v>11777</v>
      </c>
      <c r="J23" s="18">
        <f t="shared" si="1"/>
        <v>33</v>
      </c>
      <c r="K23" s="24"/>
      <c r="L23" s="5">
        <v>19</v>
      </c>
      <c r="M23" s="8" t="s">
        <v>45</v>
      </c>
      <c r="N23" s="19">
        <v>3</v>
      </c>
      <c r="O23" s="18">
        <f t="shared" si="2"/>
        <v>1</v>
      </c>
    </row>
    <row r="24" spans="2:15" ht="16.5" customHeight="1" x14ac:dyDescent="0.2">
      <c r="B24" s="5">
        <f t="shared" si="3"/>
        <v>20</v>
      </c>
      <c r="C24" s="8" t="s">
        <v>24</v>
      </c>
      <c r="D24" s="12">
        <v>10606</v>
      </c>
      <c r="E24" s="18">
        <f t="shared" si="0"/>
        <v>30</v>
      </c>
      <c r="G24" s="5">
        <f t="shared" si="4"/>
        <v>20</v>
      </c>
      <c r="H24" s="8" t="s">
        <v>24</v>
      </c>
      <c r="I24" s="19">
        <v>10606</v>
      </c>
      <c r="J24" s="18">
        <f t="shared" si="1"/>
        <v>30</v>
      </c>
      <c r="K24" s="24"/>
      <c r="L24" s="5">
        <f t="shared" si="5"/>
        <v>20</v>
      </c>
      <c r="M24" s="8" t="s">
        <v>54</v>
      </c>
      <c r="N24" s="19">
        <v>3</v>
      </c>
      <c r="O24" s="18">
        <f t="shared" si="2"/>
        <v>1</v>
      </c>
    </row>
    <row r="25" spans="2:15" ht="16.5" customHeight="1" x14ac:dyDescent="0.2">
      <c r="B25" s="5">
        <f t="shared" si="3"/>
        <v>21</v>
      </c>
      <c r="C25" s="8" t="s">
        <v>50</v>
      </c>
      <c r="D25" s="8">
        <v>10577</v>
      </c>
      <c r="E25" s="18">
        <f t="shared" si="0"/>
        <v>29</v>
      </c>
      <c r="G25" s="5">
        <f t="shared" si="4"/>
        <v>21</v>
      </c>
      <c r="H25" s="8" t="s">
        <v>50</v>
      </c>
      <c r="I25" s="19">
        <v>10577</v>
      </c>
      <c r="J25" s="18">
        <f t="shared" si="1"/>
        <v>29</v>
      </c>
      <c r="K25" s="24"/>
      <c r="L25" s="83">
        <f t="shared" si="5"/>
        <v>21</v>
      </c>
      <c r="M25" s="8" t="s">
        <v>13</v>
      </c>
      <c r="N25" s="19">
        <v>2</v>
      </c>
      <c r="O25" s="18">
        <f t="shared" si="2"/>
        <v>1</v>
      </c>
    </row>
    <row r="26" spans="2:15" ht="16.5" customHeight="1" x14ac:dyDescent="0.2">
      <c r="B26" s="5">
        <f t="shared" si="3"/>
        <v>22</v>
      </c>
      <c r="C26" s="8" t="s">
        <v>58</v>
      </c>
      <c r="D26" s="12">
        <v>9562</v>
      </c>
      <c r="E26" s="18">
        <f t="shared" si="0"/>
        <v>27</v>
      </c>
      <c r="G26" s="5">
        <f t="shared" si="4"/>
        <v>22</v>
      </c>
      <c r="H26" s="8" t="s">
        <v>58</v>
      </c>
      <c r="I26" s="19">
        <v>9558</v>
      </c>
      <c r="J26" s="18">
        <f t="shared" si="1"/>
        <v>27</v>
      </c>
      <c r="K26" s="24"/>
      <c r="L26" s="85"/>
      <c r="M26" s="8" t="s">
        <v>57</v>
      </c>
      <c r="N26" s="19">
        <v>2</v>
      </c>
      <c r="O26" s="18">
        <f t="shared" si="2"/>
        <v>1</v>
      </c>
    </row>
    <row r="27" spans="2:15" ht="16.5" customHeight="1" x14ac:dyDescent="0.2">
      <c r="B27" s="5">
        <f t="shared" si="3"/>
        <v>23</v>
      </c>
      <c r="C27" s="8" t="s">
        <v>37</v>
      </c>
      <c r="D27" s="8">
        <v>9481</v>
      </c>
      <c r="E27" s="18">
        <f t="shared" si="0"/>
        <v>26</v>
      </c>
      <c r="G27" s="5">
        <f t="shared" si="4"/>
        <v>23</v>
      </c>
      <c r="H27" s="8" t="s">
        <v>37</v>
      </c>
      <c r="I27" s="19">
        <v>9481</v>
      </c>
      <c r="J27" s="18">
        <f t="shared" si="1"/>
        <v>26</v>
      </c>
      <c r="K27" s="25"/>
      <c r="L27" s="83">
        <v>23</v>
      </c>
      <c r="M27" s="8" t="s">
        <v>34</v>
      </c>
      <c r="N27" s="19">
        <v>1</v>
      </c>
      <c r="O27" s="18">
        <f t="shared" si="2"/>
        <v>1</v>
      </c>
    </row>
    <row r="28" spans="2:15" ht="16.5" customHeight="1" x14ac:dyDescent="0.2">
      <c r="B28" s="5">
        <f t="shared" si="3"/>
        <v>24</v>
      </c>
      <c r="C28" s="8" t="s">
        <v>41</v>
      </c>
      <c r="D28" s="12">
        <v>8709</v>
      </c>
      <c r="E28" s="18">
        <f t="shared" si="0"/>
        <v>24</v>
      </c>
      <c r="G28" s="5">
        <f t="shared" si="4"/>
        <v>24</v>
      </c>
      <c r="H28" s="8" t="s">
        <v>41</v>
      </c>
      <c r="I28" s="19">
        <v>8705</v>
      </c>
      <c r="J28" s="18">
        <f t="shared" si="1"/>
        <v>24</v>
      </c>
      <c r="K28" s="25"/>
      <c r="L28" s="84"/>
      <c r="M28" s="8" t="s">
        <v>90</v>
      </c>
      <c r="N28" s="19">
        <v>1</v>
      </c>
      <c r="O28" s="18">
        <f t="shared" si="2"/>
        <v>1</v>
      </c>
    </row>
    <row r="29" spans="2:15" ht="16.5" customHeight="1" x14ac:dyDescent="0.2">
      <c r="B29" s="5">
        <f t="shared" si="3"/>
        <v>25</v>
      </c>
      <c r="C29" s="8" t="s">
        <v>61</v>
      </c>
      <c r="D29" s="12">
        <v>8499</v>
      </c>
      <c r="E29" s="18">
        <f t="shared" si="0"/>
        <v>24</v>
      </c>
      <c r="G29" s="5">
        <f t="shared" si="4"/>
        <v>25</v>
      </c>
      <c r="H29" s="8" t="s">
        <v>61</v>
      </c>
      <c r="I29" s="19">
        <v>8482</v>
      </c>
      <c r="J29" s="18">
        <f t="shared" si="1"/>
        <v>24</v>
      </c>
      <c r="K29" s="25"/>
      <c r="L29" s="84"/>
      <c r="M29" s="8" t="s">
        <v>1</v>
      </c>
      <c r="N29" s="19">
        <v>1</v>
      </c>
      <c r="O29" s="18">
        <f t="shared" si="2"/>
        <v>1</v>
      </c>
    </row>
    <row r="30" spans="2:15" ht="16.5" customHeight="1" x14ac:dyDescent="0.2">
      <c r="B30" s="5">
        <f t="shared" si="3"/>
        <v>26</v>
      </c>
      <c r="C30" s="8" t="s">
        <v>1</v>
      </c>
      <c r="D30" s="8">
        <v>8235</v>
      </c>
      <c r="E30" s="18">
        <f t="shared" si="0"/>
        <v>23</v>
      </c>
      <c r="G30" s="5">
        <f t="shared" si="4"/>
        <v>26</v>
      </c>
      <c r="H30" s="8" t="s">
        <v>1</v>
      </c>
      <c r="I30" s="19">
        <v>8234</v>
      </c>
      <c r="J30" s="18">
        <f t="shared" si="1"/>
        <v>23</v>
      </c>
      <c r="K30" s="25"/>
      <c r="L30" s="84"/>
      <c r="M30" s="8" t="s">
        <v>7</v>
      </c>
      <c r="N30" s="19">
        <v>1</v>
      </c>
      <c r="O30" s="18">
        <f t="shared" si="2"/>
        <v>1</v>
      </c>
    </row>
    <row r="31" spans="2:15" ht="16.5" customHeight="1" x14ac:dyDescent="0.2">
      <c r="B31" s="5">
        <f t="shared" si="3"/>
        <v>27</v>
      </c>
      <c r="C31" s="8" t="s">
        <v>53</v>
      </c>
      <c r="D31" s="12">
        <v>8093</v>
      </c>
      <c r="E31" s="18">
        <f t="shared" si="0"/>
        <v>23</v>
      </c>
      <c r="G31" s="5">
        <f t="shared" si="4"/>
        <v>27</v>
      </c>
      <c r="H31" s="8" t="s">
        <v>53</v>
      </c>
      <c r="I31" s="19">
        <v>8093</v>
      </c>
      <c r="J31" s="18">
        <f t="shared" si="1"/>
        <v>23</v>
      </c>
      <c r="K31" s="25"/>
      <c r="L31" s="85"/>
      <c r="M31" s="8" t="s">
        <v>11</v>
      </c>
      <c r="N31" s="19">
        <v>1</v>
      </c>
      <c r="O31" s="18">
        <f t="shared" si="2"/>
        <v>1</v>
      </c>
    </row>
    <row r="32" spans="2:15" ht="16.5" customHeight="1" x14ac:dyDescent="0.2">
      <c r="B32" s="5">
        <f t="shared" si="3"/>
        <v>28</v>
      </c>
      <c r="C32" s="8" t="s">
        <v>15</v>
      </c>
      <c r="D32" s="12">
        <v>7821</v>
      </c>
      <c r="E32" s="18">
        <f t="shared" si="0"/>
        <v>22</v>
      </c>
      <c r="G32" s="5">
        <f t="shared" si="4"/>
        <v>28</v>
      </c>
      <c r="H32" s="8" t="s">
        <v>13</v>
      </c>
      <c r="I32" s="19">
        <v>7696</v>
      </c>
      <c r="J32" s="18">
        <f t="shared" si="1"/>
        <v>22</v>
      </c>
      <c r="K32" s="25"/>
      <c r="L32" s="6"/>
      <c r="M32" s="10"/>
      <c r="N32" s="33"/>
      <c r="O32" s="20"/>
    </row>
    <row r="33" spans="1:17" ht="16.5" customHeight="1" x14ac:dyDescent="0.2">
      <c r="B33" s="5">
        <f t="shared" si="3"/>
        <v>29</v>
      </c>
      <c r="C33" s="8" t="s">
        <v>13</v>
      </c>
      <c r="D33" s="8">
        <v>7698</v>
      </c>
      <c r="E33" s="18">
        <f t="shared" si="0"/>
        <v>22</v>
      </c>
      <c r="G33" s="5">
        <f t="shared" si="4"/>
        <v>29</v>
      </c>
      <c r="H33" s="8" t="s">
        <v>15</v>
      </c>
      <c r="I33" s="19">
        <v>7604</v>
      </c>
      <c r="J33" s="18">
        <f t="shared" si="1"/>
        <v>21</v>
      </c>
      <c r="K33" s="25"/>
      <c r="L33" s="6"/>
      <c r="M33" s="10"/>
      <c r="N33" s="33"/>
      <c r="O33" s="20"/>
    </row>
    <row r="34" spans="1:17" ht="16.5" customHeight="1" x14ac:dyDescent="0.2">
      <c r="B34" s="5">
        <f t="shared" si="3"/>
        <v>30</v>
      </c>
      <c r="C34" s="8" t="s">
        <v>8</v>
      </c>
      <c r="D34" s="8">
        <v>7596</v>
      </c>
      <c r="E34" s="18">
        <f t="shared" si="0"/>
        <v>21</v>
      </c>
      <c r="G34" s="5">
        <f t="shared" si="4"/>
        <v>30</v>
      </c>
      <c r="H34" s="8" t="s">
        <v>8</v>
      </c>
      <c r="I34" s="19">
        <v>7596</v>
      </c>
      <c r="J34" s="18">
        <f t="shared" si="1"/>
        <v>21</v>
      </c>
      <c r="K34" s="25"/>
      <c r="L34" s="6"/>
      <c r="M34" s="10"/>
      <c r="N34" s="33"/>
      <c r="O34" s="20"/>
    </row>
    <row r="35" spans="1:17" ht="30" customHeight="1" x14ac:dyDescent="0.2">
      <c r="A35" s="4" t="s">
        <v>126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7" ht="16.5" customHeight="1" x14ac:dyDescent="0.2">
      <c r="B36" s="1" t="s">
        <v>14</v>
      </c>
      <c r="G36" s="1" t="s">
        <v>9</v>
      </c>
      <c r="L36" s="20"/>
      <c r="M36" s="10"/>
      <c r="N36" s="20"/>
      <c r="O36" s="20"/>
    </row>
    <row r="37" spans="1:17" ht="16.5" customHeight="1" x14ac:dyDescent="0.2">
      <c r="B37" s="89" t="s">
        <v>4</v>
      </c>
      <c r="C37" s="90" t="s">
        <v>0</v>
      </c>
      <c r="D37" s="11" t="s">
        <v>19</v>
      </c>
      <c r="E37" s="11"/>
      <c r="G37" s="89" t="s">
        <v>4</v>
      </c>
      <c r="H37" s="90" t="s">
        <v>0</v>
      </c>
      <c r="I37" s="11" t="s">
        <v>19</v>
      </c>
      <c r="J37" s="11"/>
      <c r="K37" s="26"/>
      <c r="L37" s="82"/>
      <c r="M37" s="86"/>
      <c r="N37" s="29"/>
      <c r="O37" s="29"/>
    </row>
    <row r="38" spans="1:17" ht="16.5" customHeight="1" x14ac:dyDescent="0.2">
      <c r="B38" s="89"/>
      <c r="C38" s="91"/>
      <c r="D38" s="5" t="s">
        <v>21</v>
      </c>
      <c r="E38" s="5" t="s">
        <v>25</v>
      </c>
      <c r="G38" s="89"/>
      <c r="H38" s="91"/>
      <c r="I38" s="5" t="s">
        <v>21</v>
      </c>
      <c r="J38" s="5" t="s">
        <v>25</v>
      </c>
      <c r="K38" s="26"/>
      <c r="L38" s="82"/>
      <c r="M38" s="86"/>
      <c r="N38" s="6"/>
      <c r="O38" s="6"/>
    </row>
    <row r="39" spans="1:17" ht="16.5" customHeight="1" x14ac:dyDescent="0.2">
      <c r="B39" s="5">
        <f>B34+1</f>
        <v>31</v>
      </c>
      <c r="C39" s="8" t="s">
        <v>72</v>
      </c>
      <c r="D39" s="12">
        <v>7561</v>
      </c>
      <c r="E39" s="18">
        <f t="shared" ref="E39:E68" si="6">ROUNDUP(D39/365,0)</f>
        <v>21</v>
      </c>
      <c r="G39" s="5">
        <f>G34+1</f>
        <v>31</v>
      </c>
      <c r="H39" s="8" t="s">
        <v>72</v>
      </c>
      <c r="I39" s="8">
        <v>7561</v>
      </c>
      <c r="J39" s="18">
        <f t="shared" ref="J39:J68" si="7">ROUNDUP(I39/365,0)</f>
        <v>21</v>
      </c>
      <c r="K39" s="25"/>
      <c r="L39" s="82"/>
      <c r="M39" s="31"/>
      <c r="N39" s="34"/>
      <c r="O39" s="34"/>
    </row>
    <row r="40" spans="1:17" ht="16.5" customHeight="1" x14ac:dyDescent="0.2">
      <c r="B40" s="5">
        <f t="shared" ref="B40:B68" si="8">B39+1</f>
        <v>32</v>
      </c>
      <c r="C40" s="8" t="s">
        <v>90</v>
      </c>
      <c r="D40" s="8">
        <v>7535</v>
      </c>
      <c r="E40" s="18">
        <f t="shared" si="6"/>
        <v>21</v>
      </c>
      <c r="G40" s="5">
        <f t="shared" ref="G40:G68" si="9">G39+1</f>
        <v>32</v>
      </c>
      <c r="H40" s="8" t="s">
        <v>90</v>
      </c>
      <c r="I40" s="12">
        <v>7534</v>
      </c>
      <c r="J40" s="18">
        <f t="shared" si="7"/>
        <v>21</v>
      </c>
      <c r="K40" s="25"/>
      <c r="L40" s="82"/>
      <c r="M40" s="31"/>
      <c r="N40" s="34"/>
      <c r="O40" s="34"/>
    </row>
    <row r="41" spans="1:17" ht="16.5" customHeight="1" x14ac:dyDescent="0.2">
      <c r="B41" s="5">
        <f t="shared" si="8"/>
        <v>33</v>
      </c>
      <c r="C41" s="8" t="s">
        <v>88</v>
      </c>
      <c r="D41" s="12">
        <v>6423</v>
      </c>
      <c r="E41" s="18">
        <f t="shared" si="6"/>
        <v>18</v>
      </c>
      <c r="G41" s="5">
        <f t="shared" si="9"/>
        <v>33</v>
      </c>
      <c r="H41" s="8" t="s">
        <v>88</v>
      </c>
      <c r="I41" s="12">
        <v>6423</v>
      </c>
      <c r="J41" s="18">
        <f t="shared" si="7"/>
        <v>18</v>
      </c>
      <c r="K41" s="25"/>
      <c r="L41" s="82"/>
      <c r="M41" s="31"/>
      <c r="N41" s="35"/>
      <c r="O41" s="34"/>
    </row>
    <row r="42" spans="1:17" ht="16.5" customHeight="1" x14ac:dyDescent="0.2">
      <c r="B42" s="5">
        <f t="shared" si="8"/>
        <v>34</v>
      </c>
      <c r="C42" s="8" t="s">
        <v>86</v>
      </c>
      <c r="D42" s="8">
        <v>6348</v>
      </c>
      <c r="E42" s="18">
        <f t="shared" si="6"/>
        <v>18</v>
      </c>
      <c r="G42" s="5">
        <f t="shared" si="9"/>
        <v>34</v>
      </c>
      <c r="H42" s="8" t="s">
        <v>86</v>
      </c>
      <c r="I42" s="8">
        <v>6348</v>
      </c>
      <c r="J42" s="18">
        <f t="shared" si="7"/>
        <v>18</v>
      </c>
      <c r="K42" s="25"/>
      <c r="L42" s="6"/>
      <c r="M42" s="31"/>
      <c r="N42" s="35"/>
      <c r="O42" s="34"/>
    </row>
    <row r="43" spans="1:17" ht="16.5" customHeight="1" x14ac:dyDescent="0.2">
      <c r="B43" s="5">
        <f t="shared" si="8"/>
        <v>35</v>
      </c>
      <c r="C43" s="8" t="s">
        <v>62</v>
      </c>
      <c r="D43" s="12">
        <v>5994</v>
      </c>
      <c r="E43" s="18">
        <f t="shared" si="6"/>
        <v>17</v>
      </c>
      <c r="G43" s="5">
        <f t="shared" si="9"/>
        <v>35</v>
      </c>
      <c r="H43" s="8" t="s">
        <v>62</v>
      </c>
      <c r="I43" s="12">
        <v>5943</v>
      </c>
      <c r="J43" s="18">
        <f t="shared" si="7"/>
        <v>17</v>
      </c>
      <c r="K43" s="25"/>
      <c r="L43" s="82"/>
      <c r="M43" s="31"/>
      <c r="N43" s="35"/>
      <c r="O43" s="34"/>
    </row>
    <row r="44" spans="1:17" ht="16.5" customHeight="1" x14ac:dyDescent="0.2">
      <c r="B44" s="5">
        <f t="shared" si="8"/>
        <v>36</v>
      </c>
      <c r="C44" s="8" t="s">
        <v>6</v>
      </c>
      <c r="D44" s="12">
        <v>5656</v>
      </c>
      <c r="E44" s="18">
        <f t="shared" si="6"/>
        <v>16</v>
      </c>
      <c r="G44" s="5">
        <f t="shared" si="9"/>
        <v>36</v>
      </c>
      <c r="H44" s="8" t="s">
        <v>6</v>
      </c>
      <c r="I44" s="8">
        <v>5656</v>
      </c>
      <c r="J44" s="18">
        <f t="shared" si="7"/>
        <v>16</v>
      </c>
      <c r="K44" s="25"/>
      <c r="L44" s="82"/>
      <c r="M44" s="31"/>
      <c r="N44" s="34"/>
      <c r="O44" s="34"/>
    </row>
    <row r="45" spans="1:17" ht="16.5" customHeight="1" x14ac:dyDescent="0.2">
      <c r="B45" s="5">
        <f t="shared" si="8"/>
        <v>37</v>
      </c>
      <c r="C45" s="8" t="s">
        <v>27</v>
      </c>
      <c r="D45" s="8">
        <v>5458</v>
      </c>
      <c r="E45" s="18">
        <f t="shared" si="6"/>
        <v>15</v>
      </c>
      <c r="G45" s="5">
        <f t="shared" si="9"/>
        <v>37</v>
      </c>
      <c r="H45" s="8" t="s">
        <v>27</v>
      </c>
      <c r="I45" s="12">
        <v>5458</v>
      </c>
      <c r="J45" s="18">
        <f t="shared" si="7"/>
        <v>15</v>
      </c>
      <c r="K45" s="25"/>
      <c r="L45" s="82"/>
      <c r="M45" s="31"/>
      <c r="N45" s="35"/>
      <c r="O45" s="34"/>
    </row>
    <row r="46" spans="1:17" ht="16.5" customHeight="1" x14ac:dyDescent="0.2">
      <c r="B46" s="5">
        <f t="shared" si="8"/>
        <v>38</v>
      </c>
      <c r="C46" s="8" t="s">
        <v>135</v>
      </c>
      <c r="D46" s="12">
        <v>5212</v>
      </c>
      <c r="E46" s="18">
        <f t="shared" si="6"/>
        <v>15</v>
      </c>
      <c r="G46" s="5">
        <f t="shared" si="9"/>
        <v>38</v>
      </c>
      <c r="H46" s="8" t="s">
        <v>135</v>
      </c>
      <c r="I46" s="8">
        <v>5196</v>
      </c>
      <c r="J46" s="18">
        <f t="shared" si="7"/>
        <v>15</v>
      </c>
      <c r="K46" s="25"/>
      <c r="L46" s="82"/>
      <c r="M46" s="31"/>
      <c r="N46" s="34"/>
      <c r="O46" s="34"/>
    </row>
    <row r="47" spans="1:17" ht="16.5" customHeight="1" x14ac:dyDescent="0.2">
      <c r="B47" s="5">
        <f t="shared" si="8"/>
        <v>39</v>
      </c>
      <c r="C47" s="8" t="s">
        <v>82</v>
      </c>
      <c r="D47" s="8">
        <v>4992</v>
      </c>
      <c r="E47" s="18">
        <f t="shared" si="6"/>
        <v>14</v>
      </c>
      <c r="G47" s="5">
        <f t="shared" si="9"/>
        <v>39</v>
      </c>
      <c r="H47" s="8" t="s">
        <v>82</v>
      </c>
      <c r="I47" s="12">
        <v>4992</v>
      </c>
      <c r="J47" s="18">
        <f t="shared" si="7"/>
        <v>14</v>
      </c>
      <c r="K47" s="25"/>
      <c r="L47" s="82"/>
      <c r="M47" s="31"/>
      <c r="N47" s="34"/>
      <c r="O47" s="34"/>
    </row>
    <row r="48" spans="1:17" ht="16.5" customHeight="1" x14ac:dyDescent="0.2">
      <c r="B48" s="5">
        <f t="shared" si="8"/>
        <v>40</v>
      </c>
      <c r="C48" s="8" t="s">
        <v>85</v>
      </c>
      <c r="D48" s="14">
        <v>4471</v>
      </c>
      <c r="E48" s="19">
        <f t="shared" si="6"/>
        <v>13</v>
      </c>
      <c r="F48" s="21"/>
      <c r="G48" s="5">
        <f t="shared" si="9"/>
        <v>40</v>
      </c>
      <c r="H48" s="15" t="s">
        <v>85</v>
      </c>
      <c r="I48" s="15">
        <v>4471</v>
      </c>
      <c r="J48" s="18">
        <f t="shared" si="7"/>
        <v>13</v>
      </c>
      <c r="K48" s="25"/>
      <c r="L48" s="82"/>
      <c r="M48" s="31"/>
      <c r="N48" s="34"/>
      <c r="O48" s="34"/>
    </row>
    <row r="49" spans="2:15" ht="16.5" customHeight="1" x14ac:dyDescent="0.2">
      <c r="B49" s="5">
        <f t="shared" si="8"/>
        <v>41</v>
      </c>
      <c r="C49" s="8" t="s">
        <v>65</v>
      </c>
      <c r="D49" s="15">
        <v>4432</v>
      </c>
      <c r="E49" s="19">
        <f t="shared" si="6"/>
        <v>13</v>
      </c>
      <c r="F49" s="21"/>
      <c r="G49" s="5">
        <f t="shared" si="9"/>
        <v>41</v>
      </c>
      <c r="H49" s="15" t="s">
        <v>65</v>
      </c>
      <c r="I49" s="14">
        <v>4432</v>
      </c>
      <c r="J49" s="18">
        <f t="shared" si="7"/>
        <v>13</v>
      </c>
      <c r="K49" s="25"/>
      <c r="L49" s="82"/>
      <c r="M49" s="31"/>
      <c r="N49" s="34"/>
      <c r="O49" s="34"/>
    </row>
    <row r="50" spans="2:15" ht="16.5" customHeight="1" x14ac:dyDescent="0.2">
      <c r="B50" s="5">
        <f t="shared" si="8"/>
        <v>42</v>
      </c>
      <c r="C50" s="8" t="s">
        <v>64</v>
      </c>
      <c r="D50" s="8">
        <v>4413</v>
      </c>
      <c r="E50" s="18">
        <f t="shared" si="6"/>
        <v>13</v>
      </c>
      <c r="G50" s="5">
        <f t="shared" si="9"/>
        <v>42</v>
      </c>
      <c r="H50" s="8" t="s">
        <v>64</v>
      </c>
      <c r="I50" s="12">
        <v>4413</v>
      </c>
      <c r="J50" s="18">
        <f t="shared" si="7"/>
        <v>13</v>
      </c>
      <c r="K50" s="25"/>
      <c r="L50" s="82"/>
      <c r="M50" s="31"/>
      <c r="N50" s="34"/>
      <c r="O50" s="34"/>
    </row>
    <row r="51" spans="2:15" ht="16.5" customHeight="1" x14ac:dyDescent="0.2">
      <c r="B51" s="5">
        <f t="shared" si="8"/>
        <v>43</v>
      </c>
      <c r="C51" s="8" t="s">
        <v>81</v>
      </c>
      <c r="D51" s="12">
        <v>4010</v>
      </c>
      <c r="E51" s="18">
        <f t="shared" si="6"/>
        <v>11</v>
      </c>
      <c r="G51" s="5">
        <f t="shared" si="9"/>
        <v>43</v>
      </c>
      <c r="H51" s="8" t="s">
        <v>81</v>
      </c>
      <c r="I51" s="12">
        <v>4010</v>
      </c>
      <c r="J51" s="18">
        <f t="shared" si="7"/>
        <v>11</v>
      </c>
      <c r="K51" s="25"/>
      <c r="L51" s="82"/>
      <c r="M51" s="10"/>
      <c r="N51" s="34"/>
      <c r="O51" s="34"/>
    </row>
    <row r="52" spans="2:15" ht="16.5" customHeight="1" x14ac:dyDescent="0.2">
      <c r="B52" s="5">
        <f t="shared" si="8"/>
        <v>44</v>
      </c>
      <c r="C52" s="8" t="s">
        <v>20</v>
      </c>
      <c r="D52" s="12">
        <v>3944</v>
      </c>
      <c r="E52" s="18">
        <f t="shared" si="6"/>
        <v>11</v>
      </c>
      <c r="G52" s="5">
        <f t="shared" si="9"/>
        <v>44</v>
      </c>
      <c r="H52" s="8" t="s">
        <v>20</v>
      </c>
      <c r="I52" s="8">
        <v>3944</v>
      </c>
      <c r="J52" s="18">
        <f t="shared" si="7"/>
        <v>11</v>
      </c>
      <c r="K52" s="25"/>
      <c r="L52" s="17"/>
      <c r="M52" s="10"/>
      <c r="N52" s="17"/>
      <c r="O52" s="20"/>
    </row>
    <row r="53" spans="2:15" ht="16.5" customHeight="1" x14ac:dyDescent="0.2">
      <c r="B53" s="5">
        <f t="shared" si="8"/>
        <v>45</v>
      </c>
      <c r="C53" s="8" t="s">
        <v>84</v>
      </c>
      <c r="D53" s="8">
        <v>3871</v>
      </c>
      <c r="E53" s="18">
        <f t="shared" si="6"/>
        <v>11</v>
      </c>
      <c r="G53" s="5">
        <f t="shared" si="9"/>
        <v>45</v>
      </c>
      <c r="H53" s="8" t="s">
        <v>84</v>
      </c>
      <c r="I53" s="12">
        <v>3871</v>
      </c>
      <c r="J53" s="18">
        <f t="shared" si="7"/>
        <v>11</v>
      </c>
      <c r="K53" s="25"/>
      <c r="L53" s="17"/>
      <c r="M53" s="10"/>
      <c r="N53" s="17"/>
      <c r="O53" s="20"/>
    </row>
    <row r="54" spans="2:15" ht="16.5" customHeight="1" x14ac:dyDescent="0.2">
      <c r="B54" s="5">
        <f t="shared" si="8"/>
        <v>46</v>
      </c>
      <c r="C54" s="8" t="s">
        <v>66</v>
      </c>
      <c r="D54" s="8">
        <v>3831</v>
      </c>
      <c r="E54" s="18">
        <f t="shared" si="6"/>
        <v>11</v>
      </c>
      <c r="G54" s="5">
        <f t="shared" si="9"/>
        <v>46</v>
      </c>
      <c r="H54" s="8" t="s">
        <v>66</v>
      </c>
      <c r="I54" s="8">
        <v>3831</v>
      </c>
      <c r="J54" s="18">
        <f t="shared" si="7"/>
        <v>11</v>
      </c>
      <c r="K54" s="25"/>
      <c r="L54" s="17"/>
      <c r="M54" s="10"/>
      <c r="N54" s="17"/>
      <c r="O54" s="20"/>
    </row>
    <row r="55" spans="2:15" ht="16.5" customHeight="1" x14ac:dyDescent="0.2">
      <c r="B55" s="5">
        <f t="shared" si="8"/>
        <v>47</v>
      </c>
      <c r="C55" s="8" t="s">
        <v>83</v>
      </c>
      <c r="D55" s="12">
        <v>3726</v>
      </c>
      <c r="E55" s="18">
        <f t="shared" si="6"/>
        <v>11</v>
      </c>
      <c r="G55" s="5">
        <f t="shared" si="9"/>
        <v>47</v>
      </c>
      <c r="H55" s="8" t="s">
        <v>83</v>
      </c>
      <c r="I55" s="8">
        <v>3726</v>
      </c>
      <c r="J55" s="18">
        <f t="shared" si="7"/>
        <v>11</v>
      </c>
      <c r="K55" s="25"/>
      <c r="L55" s="17"/>
      <c r="M55" s="10"/>
      <c r="N55" s="17"/>
      <c r="O55" s="20"/>
    </row>
    <row r="56" spans="2:15" ht="16.5" customHeight="1" x14ac:dyDescent="0.2">
      <c r="B56" s="5">
        <f t="shared" si="8"/>
        <v>48</v>
      </c>
      <c r="C56" s="8" t="s">
        <v>78</v>
      </c>
      <c r="D56" s="8">
        <v>3354</v>
      </c>
      <c r="E56" s="18">
        <f t="shared" si="6"/>
        <v>10</v>
      </c>
      <c r="G56" s="5">
        <f t="shared" si="9"/>
        <v>48</v>
      </c>
      <c r="H56" s="8" t="s">
        <v>78</v>
      </c>
      <c r="I56" s="8">
        <v>3354</v>
      </c>
      <c r="J56" s="18">
        <f t="shared" si="7"/>
        <v>10</v>
      </c>
      <c r="K56" s="25"/>
      <c r="L56" s="17"/>
      <c r="M56" s="10"/>
      <c r="N56" s="17"/>
      <c r="O56" s="20"/>
    </row>
    <row r="57" spans="2:15" ht="16.5" customHeight="1" x14ac:dyDescent="0.2">
      <c r="B57" s="5">
        <f t="shared" si="8"/>
        <v>49</v>
      </c>
      <c r="C57" s="8" t="s">
        <v>80</v>
      </c>
      <c r="D57" s="12">
        <v>3021</v>
      </c>
      <c r="E57" s="18">
        <f t="shared" si="6"/>
        <v>9</v>
      </c>
      <c r="G57" s="5">
        <f t="shared" si="9"/>
        <v>49</v>
      </c>
      <c r="H57" s="8" t="s">
        <v>80</v>
      </c>
      <c r="I57" s="12">
        <v>3021</v>
      </c>
      <c r="J57" s="18">
        <f t="shared" si="7"/>
        <v>9</v>
      </c>
      <c r="K57" s="25"/>
      <c r="L57" s="17"/>
      <c r="M57" s="10"/>
      <c r="N57" s="17"/>
      <c r="O57" s="20"/>
    </row>
    <row r="58" spans="2:15" ht="16.5" customHeight="1" x14ac:dyDescent="0.2">
      <c r="B58" s="5">
        <f t="shared" si="8"/>
        <v>50</v>
      </c>
      <c r="C58" s="8" t="s">
        <v>67</v>
      </c>
      <c r="D58" s="8">
        <v>2960</v>
      </c>
      <c r="E58" s="18">
        <f t="shared" si="6"/>
        <v>9</v>
      </c>
      <c r="G58" s="5">
        <f t="shared" si="9"/>
        <v>50</v>
      </c>
      <c r="H58" s="8" t="s">
        <v>67</v>
      </c>
      <c r="I58" s="12">
        <v>2960</v>
      </c>
      <c r="J58" s="18">
        <f t="shared" si="7"/>
        <v>9</v>
      </c>
      <c r="K58" s="25"/>
      <c r="L58" s="17"/>
      <c r="M58" s="10"/>
      <c r="N58" s="17"/>
      <c r="O58" s="20"/>
    </row>
    <row r="59" spans="2:15" ht="16.5" customHeight="1" x14ac:dyDescent="0.2">
      <c r="B59" s="5">
        <f t="shared" si="8"/>
        <v>51</v>
      </c>
      <c r="C59" s="8" t="s">
        <v>74</v>
      </c>
      <c r="D59" s="12">
        <v>2929</v>
      </c>
      <c r="E59" s="18">
        <f t="shared" si="6"/>
        <v>9</v>
      </c>
      <c r="G59" s="5">
        <f t="shared" si="9"/>
        <v>51</v>
      </c>
      <c r="H59" s="8" t="s">
        <v>74</v>
      </c>
      <c r="I59" s="12">
        <v>2929</v>
      </c>
      <c r="J59" s="18">
        <f t="shared" si="7"/>
        <v>9</v>
      </c>
      <c r="K59" s="25"/>
      <c r="L59" s="6"/>
      <c r="M59" s="10"/>
      <c r="N59" s="10"/>
      <c r="O59" s="20"/>
    </row>
    <row r="60" spans="2:15" ht="16.5" customHeight="1" x14ac:dyDescent="0.2">
      <c r="B60" s="5">
        <f t="shared" si="8"/>
        <v>52</v>
      </c>
      <c r="C60" s="8" t="s">
        <v>71</v>
      </c>
      <c r="D60" s="12">
        <v>2743</v>
      </c>
      <c r="E60" s="18">
        <f t="shared" si="6"/>
        <v>8</v>
      </c>
      <c r="G60" s="5">
        <f t="shared" si="9"/>
        <v>52</v>
      </c>
      <c r="H60" s="8" t="s">
        <v>71</v>
      </c>
      <c r="I60" s="8">
        <v>2743</v>
      </c>
      <c r="J60" s="18">
        <f t="shared" si="7"/>
        <v>8</v>
      </c>
      <c r="K60" s="25"/>
      <c r="L60" s="6"/>
      <c r="M60" s="10"/>
      <c r="N60" s="10"/>
      <c r="O60" s="20"/>
    </row>
    <row r="61" spans="2:15" ht="16.5" customHeight="1" x14ac:dyDescent="0.2">
      <c r="B61" s="5">
        <f t="shared" si="8"/>
        <v>53</v>
      </c>
      <c r="C61" s="8" t="s">
        <v>76</v>
      </c>
      <c r="D61" s="12">
        <v>2673</v>
      </c>
      <c r="E61" s="18">
        <f t="shared" si="6"/>
        <v>8</v>
      </c>
      <c r="G61" s="5">
        <f t="shared" si="9"/>
        <v>53</v>
      </c>
      <c r="H61" s="8" t="s">
        <v>76</v>
      </c>
      <c r="I61" s="12">
        <v>2673</v>
      </c>
      <c r="J61" s="18">
        <f t="shared" si="7"/>
        <v>8</v>
      </c>
      <c r="K61" s="25"/>
      <c r="L61" s="28"/>
      <c r="M61" s="32"/>
      <c r="N61" s="28"/>
      <c r="O61" s="28"/>
    </row>
    <row r="62" spans="2:15" ht="16.5" customHeight="1" x14ac:dyDescent="0.2">
      <c r="B62" s="5">
        <f t="shared" si="8"/>
        <v>54</v>
      </c>
      <c r="C62" s="8" t="s">
        <v>68</v>
      </c>
      <c r="D62" s="8">
        <v>2549</v>
      </c>
      <c r="E62" s="18">
        <f t="shared" si="6"/>
        <v>7</v>
      </c>
      <c r="G62" s="5">
        <f t="shared" si="9"/>
        <v>54</v>
      </c>
      <c r="H62" s="8" t="s">
        <v>68</v>
      </c>
      <c r="I62" s="8">
        <v>2549</v>
      </c>
      <c r="J62" s="18">
        <f t="shared" si="7"/>
        <v>7</v>
      </c>
      <c r="K62" s="25"/>
      <c r="L62" s="20"/>
      <c r="M62" s="10"/>
      <c r="N62" s="20"/>
      <c r="O62" s="20"/>
    </row>
    <row r="63" spans="2:15" ht="16.5" customHeight="1" x14ac:dyDescent="0.2">
      <c r="B63" s="5">
        <f t="shared" si="8"/>
        <v>55</v>
      </c>
      <c r="C63" s="8" t="s">
        <v>69</v>
      </c>
      <c r="D63" s="12">
        <v>2400</v>
      </c>
      <c r="E63" s="18">
        <f t="shared" si="6"/>
        <v>7</v>
      </c>
      <c r="G63" s="5">
        <f t="shared" si="9"/>
        <v>55</v>
      </c>
      <c r="H63" s="8" t="s">
        <v>69</v>
      </c>
      <c r="I63" s="12">
        <v>2400</v>
      </c>
      <c r="J63" s="18">
        <f t="shared" si="7"/>
        <v>7</v>
      </c>
      <c r="K63" s="25"/>
      <c r="L63" s="82"/>
      <c r="M63" s="30"/>
      <c r="N63" s="29"/>
      <c r="O63" s="29"/>
    </row>
    <row r="64" spans="2:15" ht="16.5" customHeight="1" x14ac:dyDescent="0.2">
      <c r="B64" s="5">
        <f t="shared" si="8"/>
        <v>56</v>
      </c>
      <c r="C64" s="8" t="s">
        <v>75</v>
      </c>
      <c r="D64" s="12">
        <v>2371</v>
      </c>
      <c r="E64" s="18">
        <f t="shared" si="6"/>
        <v>7</v>
      </c>
      <c r="G64" s="5">
        <f t="shared" si="9"/>
        <v>56</v>
      </c>
      <c r="H64" s="8" t="s">
        <v>75</v>
      </c>
      <c r="I64" s="12">
        <v>2371</v>
      </c>
      <c r="J64" s="18">
        <f t="shared" si="7"/>
        <v>7</v>
      </c>
      <c r="K64" s="25"/>
      <c r="L64" s="82"/>
      <c r="M64" s="30"/>
      <c r="N64" s="6"/>
      <c r="O64" s="6"/>
    </row>
    <row r="65" spans="1:17" ht="16.5" customHeight="1" x14ac:dyDescent="0.2">
      <c r="B65" s="5">
        <f t="shared" si="8"/>
        <v>57</v>
      </c>
      <c r="C65" s="8" t="s">
        <v>77</v>
      </c>
      <c r="D65" s="12">
        <v>2366</v>
      </c>
      <c r="E65" s="18">
        <f t="shared" si="6"/>
        <v>7</v>
      </c>
      <c r="G65" s="5">
        <f t="shared" si="9"/>
        <v>57</v>
      </c>
      <c r="H65" s="8" t="s">
        <v>77</v>
      </c>
      <c r="I65" s="12">
        <v>2366</v>
      </c>
      <c r="J65" s="18">
        <f t="shared" si="7"/>
        <v>7</v>
      </c>
      <c r="K65" s="25"/>
      <c r="L65" s="6"/>
      <c r="M65" s="10"/>
      <c r="N65" s="10"/>
      <c r="O65" s="20"/>
    </row>
    <row r="66" spans="1:17" ht="16.5" customHeight="1" x14ac:dyDescent="0.2">
      <c r="B66" s="5">
        <f t="shared" si="8"/>
        <v>58</v>
      </c>
      <c r="C66" s="8" t="s">
        <v>79</v>
      </c>
      <c r="D66" s="12">
        <v>2299</v>
      </c>
      <c r="E66" s="18">
        <f t="shared" si="6"/>
        <v>7</v>
      </c>
      <c r="G66" s="5">
        <f t="shared" si="9"/>
        <v>58</v>
      </c>
      <c r="H66" s="8" t="s">
        <v>79</v>
      </c>
      <c r="I66" s="12">
        <v>2299</v>
      </c>
      <c r="J66" s="18">
        <f t="shared" si="7"/>
        <v>7</v>
      </c>
      <c r="K66" s="25"/>
      <c r="L66" s="29"/>
      <c r="M66" s="9"/>
      <c r="N66" s="9"/>
      <c r="O66" s="29"/>
    </row>
    <row r="67" spans="1:17" ht="16.5" customHeight="1" x14ac:dyDescent="0.2">
      <c r="B67" s="5">
        <f t="shared" si="8"/>
        <v>59</v>
      </c>
      <c r="C67" s="8" t="s">
        <v>63</v>
      </c>
      <c r="D67" s="8">
        <v>2280</v>
      </c>
      <c r="E67" s="18">
        <f t="shared" si="6"/>
        <v>7</v>
      </c>
      <c r="G67" s="5">
        <f t="shared" si="9"/>
        <v>59</v>
      </c>
      <c r="H67" s="8" t="s">
        <v>63</v>
      </c>
      <c r="I67" s="12">
        <v>2280</v>
      </c>
      <c r="J67" s="18">
        <f t="shared" si="7"/>
        <v>7</v>
      </c>
      <c r="K67" s="25"/>
      <c r="L67" s="6"/>
      <c r="M67" s="10"/>
      <c r="N67" s="10"/>
      <c r="O67" s="20"/>
    </row>
    <row r="68" spans="1:17" ht="16.5" customHeight="1" x14ac:dyDescent="0.2">
      <c r="B68" s="5">
        <f t="shared" si="8"/>
        <v>60</v>
      </c>
      <c r="C68" s="8" t="s">
        <v>35</v>
      </c>
      <c r="D68" s="12">
        <v>2235</v>
      </c>
      <c r="E68" s="18">
        <f t="shared" si="6"/>
        <v>7</v>
      </c>
      <c r="G68" s="5">
        <f t="shared" si="9"/>
        <v>60</v>
      </c>
      <c r="H68" s="8" t="s">
        <v>35</v>
      </c>
      <c r="I68" s="12">
        <v>2235</v>
      </c>
      <c r="J68" s="18">
        <f t="shared" si="7"/>
        <v>7</v>
      </c>
      <c r="K68" s="25"/>
      <c r="L68" s="6"/>
      <c r="M68" s="10"/>
      <c r="N68" s="10"/>
      <c r="O68" s="20"/>
    </row>
    <row r="69" spans="1:17" ht="30" customHeight="1" x14ac:dyDescent="0.2">
      <c r="A69" s="4" t="s">
        <v>127</v>
      </c>
      <c r="B69" s="4"/>
      <c r="C69" s="9"/>
      <c r="D69" s="13"/>
      <c r="E69" s="13"/>
      <c r="F69" s="4"/>
      <c r="G69" s="4"/>
      <c r="H69" s="7"/>
      <c r="I69" s="4"/>
      <c r="J69" s="4"/>
      <c r="K69" s="4"/>
      <c r="L69" s="4"/>
      <c r="M69" s="7"/>
      <c r="N69" s="4"/>
      <c r="O69" s="4"/>
      <c r="P69" s="4"/>
      <c r="Q69" s="36"/>
    </row>
    <row r="70" spans="1:17" ht="16.5" customHeight="1" x14ac:dyDescent="0.2">
      <c r="B70" s="1" t="s">
        <v>14</v>
      </c>
      <c r="G70" s="1" t="s">
        <v>9</v>
      </c>
      <c r="L70" s="6"/>
      <c r="M70" s="10"/>
      <c r="N70" s="10"/>
      <c r="O70" s="20"/>
    </row>
    <row r="71" spans="1:17" ht="16.5" customHeight="1" x14ac:dyDescent="0.2">
      <c r="B71" s="89" t="s">
        <v>4</v>
      </c>
      <c r="C71" s="90" t="s">
        <v>0</v>
      </c>
      <c r="D71" s="87" t="s">
        <v>19</v>
      </c>
      <c r="E71" s="88"/>
      <c r="G71" s="89" t="s">
        <v>4</v>
      </c>
      <c r="H71" s="90" t="s">
        <v>0</v>
      </c>
      <c r="I71" s="11" t="s">
        <v>19</v>
      </c>
      <c r="J71" s="11"/>
      <c r="K71" s="26"/>
      <c r="L71" s="6"/>
      <c r="M71" s="10"/>
      <c r="N71" s="10"/>
      <c r="O71" s="20"/>
    </row>
    <row r="72" spans="1:17" ht="16.5" customHeight="1" x14ac:dyDescent="0.2">
      <c r="B72" s="89"/>
      <c r="C72" s="91"/>
      <c r="D72" s="5" t="s">
        <v>21</v>
      </c>
      <c r="E72" s="5" t="s">
        <v>25</v>
      </c>
      <c r="G72" s="89"/>
      <c r="H72" s="91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112</v>
      </c>
      <c r="D73" s="12">
        <v>2123</v>
      </c>
      <c r="E73" s="18">
        <f t="shared" ref="E73:E102" si="10">ROUNDUP(D73/365,0)</f>
        <v>6</v>
      </c>
      <c r="G73" s="5">
        <f>G68+1</f>
        <v>61</v>
      </c>
      <c r="H73" s="8" t="s">
        <v>112</v>
      </c>
      <c r="I73" s="12">
        <v>2123</v>
      </c>
      <c r="J73" s="18">
        <f t="shared" ref="J73:J102" si="11">ROUNDUP(I73/365,0)</f>
        <v>6</v>
      </c>
      <c r="K73" s="25"/>
      <c r="L73" s="6"/>
      <c r="M73" s="10"/>
      <c r="N73" s="10"/>
      <c r="O73" s="20"/>
    </row>
    <row r="74" spans="1:17" ht="16.5" customHeight="1" x14ac:dyDescent="0.2">
      <c r="B74" s="5">
        <f t="shared" ref="B74:B102" si="12">B73+1</f>
        <v>62</v>
      </c>
      <c r="C74" s="8" t="s">
        <v>39</v>
      </c>
      <c r="D74" s="12">
        <v>2115</v>
      </c>
      <c r="E74" s="18">
        <f t="shared" si="10"/>
        <v>6</v>
      </c>
      <c r="G74" s="5">
        <f t="shared" ref="G74:G102" si="13">G73+1</f>
        <v>62</v>
      </c>
      <c r="H74" s="8" t="s">
        <v>39</v>
      </c>
      <c r="I74" s="12">
        <v>2115</v>
      </c>
      <c r="J74" s="18">
        <f t="shared" si="11"/>
        <v>6</v>
      </c>
      <c r="K74" s="25"/>
      <c r="L74" s="6"/>
      <c r="M74" s="10"/>
      <c r="N74" s="10"/>
      <c r="O74" s="20"/>
    </row>
    <row r="75" spans="1:17" ht="16.5" customHeight="1" x14ac:dyDescent="0.2">
      <c r="B75" s="5">
        <f t="shared" si="12"/>
        <v>63</v>
      </c>
      <c r="C75" s="8" t="s">
        <v>7</v>
      </c>
      <c r="D75" s="12">
        <v>1961</v>
      </c>
      <c r="E75" s="18">
        <f t="shared" si="10"/>
        <v>6</v>
      </c>
      <c r="G75" s="5">
        <f t="shared" si="13"/>
        <v>63</v>
      </c>
      <c r="H75" s="8" t="s">
        <v>7</v>
      </c>
      <c r="I75" s="8">
        <v>1960</v>
      </c>
      <c r="J75" s="18">
        <f t="shared" si="11"/>
        <v>6</v>
      </c>
      <c r="K75" s="25"/>
      <c r="L75" s="6"/>
      <c r="M75" s="10"/>
      <c r="N75" s="10"/>
      <c r="O75" s="20"/>
    </row>
    <row r="76" spans="1:17" ht="16.5" customHeight="1" x14ac:dyDescent="0.2">
      <c r="B76" s="5">
        <f t="shared" si="12"/>
        <v>64</v>
      </c>
      <c r="C76" s="8" t="s">
        <v>73</v>
      </c>
      <c r="D76" s="8">
        <v>1941</v>
      </c>
      <c r="E76" s="18">
        <f t="shared" si="10"/>
        <v>6</v>
      </c>
      <c r="G76" s="5">
        <f t="shared" si="13"/>
        <v>64</v>
      </c>
      <c r="H76" s="8" t="s">
        <v>73</v>
      </c>
      <c r="I76" s="8">
        <v>1941</v>
      </c>
      <c r="J76" s="18">
        <f t="shared" si="11"/>
        <v>6</v>
      </c>
      <c r="K76" s="25"/>
      <c r="L76" s="6"/>
      <c r="M76" s="10"/>
      <c r="N76" s="10"/>
      <c r="O76" s="20"/>
    </row>
    <row r="77" spans="1:17" ht="16.5" customHeight="1" x14ac:dyDescent="0.2">
      <c r="B77" s="5">
        <f t="shared" si="12"/>
        <v>65</v>
      </c>
      <c r="C77" s="8" t="s">
        <v>100</v>
      </c>
      <c r="D77" s="12">
        <v>1928</v>
      </c>
      <c r="E77" s="18">
        <f t="shared" si="10"/>
        <v>6</v>
      </c>
      <c r="G77" s="5">
        <f t="shared" si="13"/>
        <v>65</v>
      </c>
      <c r="H77" s="8" t="s">
        <v>100</v>
      </c>
      <c r="I77" s="12">
        <v>1928</v>
      </c>
      <c r="J77" s="18">
        <f t="shared" si="11"/>
        <v>6</v>
      </c>
      <c r="K77" s="25"/>
      <c r="L77" s="6"/>
      <c r="M77" s="10"/>
      <c r="N77" s="10"/>
      <c r="O77" s="20"/>
    </row>
    <row r="78" spans="1:17" ht="16.5" customHeight="1" x14ac:dyDescent="0.2">
      <c r="B78" s="5">
        <f t="shared" si="12"/>
        <v>66</v>
      </c>
      <c r="C78" s="8" t="s">
        <v>106</v>
      </c>
      <c r="D78" s="8">
        <v>1922</v>
      </c>
      <c r="E78" s="18">
        <f t="shared" si="10"/>
        <v>6</v>
      </c>
      <c r="G78" s="5">
        <f t="shared" si="13"/>
        <v>66</v>
      </c>
      <c r="H78" s="8" t="s">
        <v>106</v>
      </c>
      <c r="I78" s="8">
        <v>1922</v>
      </c>
      <c r="J78" s="18">
        <f t="shared" si="11"/>
        <v>6</v>
      </c>
      <c r="K78" s="25"/>
      <c r="L78" s="6"/>
      <c r="M78" s="10"/>
      <c r="N78" s="10"/>
      <c r="O78" s="20"/>
    </row>
    <row r="79" spans="1:17" ht="16.5" customHeight="1" x14ac:dyDescent="0.2">
      <c r="B79" s="5">
        <f t="shared" si="12"/>
        <v>67</v>
      </c>
      <c r="C79" s="8" t="s">
        <v>120</v>
      </c>
      <c r="D79" s="8">
        <v>1825</v>
      </c>
      <c r="E79" s="18">
        <f t="shared" si="10"/>
        <v>5</v>
      </c>
      <c r="G79" s="5">
        <f t="shared" si="13"/>
        <v>67</v>
      </c>
      <c r="H79" s="8" t="s">
        <v>120</v>
      </c>
      <c r="I79" s="8">
        <v>1825</v>
      </c>
      <c r="J79" s="18">
        <f t="shared" si="11"/>
        <v>5</v>
      </c>
      <c r="K79" s="25"/>
      <c r="L79" s="6"/>
      <c r="M79" s="10"/>
      <c r="N79" s="10"/>
      <c r="O79" s="20"/>
    </row>
    <row r="80" spans="1:17" ht="16.5" customHeight="1" x14ac:dyDescent="0.2">
      <c r="B80" s="5">
        <f t="shared" si="12"/>
        <v>68</v>
      </c>
      <c r="C80" s="8" t="s">
        <v>111</v>
      </c>
      <c r="D80" s="12">
        <v>1813</v>
      </c>
      <c r="E80" s="18">
        <f t="shared" si="10"/>
        <v>5</v>
      </c>
      <c r="G80" s="5">
        <f t="shared" si="13"/>
        <v>68</v>
      </c>
      <c r="H80" s="8" t="s">
        <v>111</v>
      </c>
      <c r="I80" s="12">
        <v>1813</v>
      </c>
      <c r="J80" s="18">
        <f t="shared" si="11"/>
        <v>5</v>
      </c>
      <c r="K80" s="25"/>
      <c r="L80" s="6"/>
      <c r="M80" s="10"/>
      <c r="N80" s="10"/>
      <c r="O80" s="20"/>
    </row>
    <row r="81" spans="2:15" ht="16.5" customHeight="1" x14ac:dyDescent="0.2">
      <c r="B81" s="5">
        <f t="shared" si="12"/>
        <v>69</v>
      </c>
      <c r="C81" s="8" t="s">
        <v>110</v>
      </c>
      <c r="D81" s="8">
        <v>1791</v>
      </c>
      <c r="E81" s="18">
        <f t="shared" si="10"/>
        <v>5</v>
      </c>
      <c r="G81" s="5">
        <f t="shared" si="13"/>
        <v>69</v>
      </c>
      <c r="H81" s="8" t="s">
        <v>110</v>
      </c>
      <c r="I81" s="8">
        <v>1791</v>
      </c>
      <c r="J81" s="18">
        <f t="shared" si="11"/>
        <v>5</v>
      </c>
      <c r="K81" s="25"/>
      <c r="L81" s="6"/>
      <c r="M81" s="10"/>
      <c r="N81" s="10"/>
      <c r="O81" s="20"/>
    </row>
    <row r="82" spans="2:15" ht="16.5" customHeight="1" x14ac:dyDescent="0.2">
      <c r="B82" s="5">
        <f t="shared" si="12"/>
        <v>70</v>
      </c>
      <c r="C82" s="8" t="s">
        <v>99</v>
      </c>
      <c r="D82" s="8">
        <v>1712</v>
      </c>
      <c r="E82" s="18">
        <f t="shared" si="10"/>
        <v>5</v>
      </c>
      <c r="G82" s="5">
        <f t="shared" si="13"/>
        <v>70</v>
      </c>
      <c r="H82" s="8" t="s">
        <v>99</v>
      </c>
      <c r="I82" s="8">
        <v>1712</v>
      </c>
      <c r="J82" s="18">
        <f t="shared" si="11"/>
        <v>5</v>
      </c>
      <c r="K82" s="25"/>
      <c r="L82" s="6"/>
      <c r="M82" s="10"/>
      <c r="N82" s="10"/>
      <c r="O82" s="20"/>
    </row>
    <row r="83" spans="2:15" ht="16.5" customHeight="1" x14ac:dyDescent="0.2">
      <c r="B83" s="5">
        <f t="shared" si="12"/>
        <v>71</v>
      </c>
      <c r="C83" s="8" t="s">
        <v>104</v>
      </c>
      <c r="D83" s="12">
        <v>1623</v>
      </c>
      <c r="E83" s="18">
        <f t="shared" si="10"/>
        <v>5</v>
      </c>
      <c r="G83" s="5">
        <f t="shared" si="13"/>
        <v>71</v>
      </c>
      <c r="H83" s="8" t="s">
        <v>104</v>
      </c>
      <c r="I83" s="12">
        <v>1623</v>
      </c>
      <c r="J83" s="18">
        <f t="shared" si="11"/>
        <v>5</v>
      </c>
      <c r="K83" s="25"/>
      <c r="L83" s="6"/>
      <c r="M83" s="10"/>
      <c r="N83" s="10"/>
      <c r="O83" s="20"/>
    </row>
    <row r="84" spans="2:15" ht="16.5" customHeight="1" x14ac:dyDescent="0.2">
      <c r="B84" s="5">
        <f t="shared" si="12"/>
        <v>72</v>
      </c>
      <c r="C84" s="8" t="s">
        <v>109</v>
      </c>
      <c r="D84" s="12">
        <v>1613</v>
      </c>
      <c r="E84" s="18">
        <f t="shared" si="10"/>
        <v>5</v>
      </c>
      <c r="G84" s="5">
        <f t="shared" si="13"/>
        <v>72</v>
      </c>
      <c r="H84" s="8" t="s">
        <v>109</v>
      </c>
      <c r="I84" s="12">
        <v>1613</v>
      </c>
      <c r="J84" s="18">
        <f t="shared" si="11"/>
        <v>5</v>
      </c>
      <c r="K84" s="25"/>
      <c r="L84" s="6"/>
      <c r="M84" s="10"/>
      <c r="N84" s="10"/>
      <c r="O84" s="20"/>
    </row>
    <row r="85" spans="2:15" ht="16.5" customHeight="1" x14ac:dyDescent="0.2">
      <c r="B85" s="5">
        <f t="shared" si="12"/>
        <v>73</v>
      </c>
      <c r="C85" s="8" t="s">
        <v>94</v>
      </c>
      <c r="D85" s="12">
        <v>1529</v>
      </c>
      <c r="E85" s="18">
        <f t="shared" si="10"/>
        <v>5</v>
      </c>
      <c r="G85" s="5">
        <f t="shared" si="13"/>
        <v>73</v>
      </c>
      <c r="H85" s="8" t="s">
        <v>94</v>
      </c>
      <c r="I85" s="12">
        <v>1529</v>
      </c>
      <c r="J85" s="18">
        <f t="shared" si="11"/>
        <v>5</v>
      </c>
      <c r="K85" s="25"/>
      <c r="L85" s="6"/>
      <c r="M85" s="10"/>
      <c r="N85" s="10"/>
      <c r="O85" s="20"/>
    </row>
    <row r="86" spans="2:15" ht="16.5" customHeight="1" x14ac:dyDescent="0.2">
      <c r="B86" s="5">
        <f t="shared" si="12"/>
        <v>74</v>
      </c>
      <c r="C86" s="8" t="s">
        <v>105</v>
      </c>
      <c r="D86" s="8">
        <v>1513</v>
      </c>
      <c r="E86" s="18">
        <f t="shared" si="10"/>
        <v>5</v>
      </c>
      <c r="G86" s="5">
        <f t="shared" si="13"/>
        <v>74</v>
      </c>
      <c r="H86" s="8" t="s">
        <v>105</v>
      </c>
      <c r="I86" s="8">
        <v>1513</v>
      </c>
      <c r="J86" s="18">
        <f t="shared" si="11"/>
        <v>5</v>
      </c>
      <c r="K86" s="25"/>
      <c r="L86" s="6"/>
      <c r="M86" s="10"/>
      <c r="N86" s="10"/>
      <c r="O86" s="20"/>
    </row>
    <row r="87" spans="2:15" ht="16.5" customHeight="1" x14ac:dyDescent="0.2">
      <c r="B87" s="5">
        <f t="shared" si="12"/>
        <v>75</v>
      </c>
      <c r="C87" s="8" t="s">
        <v>108</v>
      </c>
      <c r="D87" s="8">
        <v>1438</v>
      </c>
      <c r="E87" s="18">
        <f t="shared" si="10"/>
        <v>4</v>
      </c>
      <c r="G87" s="5">
        <f t="shared" si="13"/>
        <v>75</v>
      </c>
      <c r="H87" s="8" t="s">
        <v>108</v>
      </c>
      <c r="I87" s="8">
        <v>1438</v>
      </c>
      <c r="J87" s="18">
        <f t="shared" si="11"/>
        <v>4</v>
      </c>
      <c r="K87" s="25"/>
      <c r="L87" s="6"/>
      <c r="M87" s="10"/>
      <c r="N87" s="17"/>
      <c r="O87" s="20"/>
    </row>
    <row r="88" spans="2:15" ht="16.5" customHeight="1" x14ac:dyDescent="0.2">
      <c r="B88" s="5">
        <f t="shared" si="12"/>
        <v>76</v>
      </c>
      <c r="C88" s="8" t="s">
        <v>102</v>
      </c>
      <c r="D88" s="98">
        <v>1407</v>
      </c>
      <c r="E88" s="18">
        <f t="shared" si="10"/>
        <v>4</v>
      </c>
      <c r="G88" s="5">
        <f t="shared" si="13"/>
        <v>76</v>
      </c>
      <c r="H88" s="8" t="s">
        <v>102</v>
      </c>
      <c r="I88" s="98">
        <v>1407</v>
      </c>
      <c r="J88" s="18">
        <f t="shared" si="11"/>
        <v>4</v>
      </c>
      <c r="K88" s="25"/>
      <c r="L88" s="6"/>
      <c r="M88" s="10"/>
      <c r="N88" s="17"/>
      <c r="O88" s="20"/>
    </row>
    <row r="89" spans="2:15" ht="16.5" customHeight="1" x14ac:dyDescent="0.2">
      <c r="B89" s="5">
        <f t="shared" si="12"/>
        <v>77</v>
      </c>
      <c r="C89" s="8" t="s">
        <v>103</v>
      </c>
      <c r="D89" s="12">
        <v>1357</v>
      </c>
      <c r="E89" s="18">
        <f t="shared" si="10"/>
        <v>4</v>
      </c>
      <c r="G89" s="5">
        <f t="shared" si="13"/>
        <v>77</v>
      </c>
      <c r="H89" s="8" t="s">
        <v>103</v>
      </c>
      <c r="I89" s="12">
        <v>1357</v>
      </c>
      <c r="J89" s="18">
        <f t="shared" si="11"/>
        <v>4</v>
      </c>
      <c r="K89" s="25"/>
      <c r="L89" s="6"/>
      <c r="M89" s="10"/>
      <c r="N89" s="17"/>
      <c r="O89" s="20"/>
    </row>
    <row r="90" spans="2:15" ht="16.5" customHeight="1" x14ac:dyDescent="0.2">
      <c r="B90" s="5">
        <f t="shared" si="12"/>
        <v>78</v>
      </c>
      <c r="C90" s="8" t="s">
        <v>136</v>
      </c>
      <c r="D90" s="8">
        <v>1342</v>
      </c>
      <c r="E90" s="18">
        <f t="shared" si="10"/>
        <v>4</v>
      </c>
      <c r="G90" s="5">
        <f t="shared" si="13"/>
        <v>78</v>
      </c>
      <c r="H90" s="8" t="s">
        <v>136</v>
      </c>
      <c r="I90" s="8">
        <v>1342</v>
      </c>
      <c r="J90" s="18">
        <f t="shared" si="11"/>
        <v>4</v>
      </c>
      <c r="K90" s="25"/>
      <c r="L90" s="6"/>
      <c r="M90" s="10"/>
      <c r="N90" s="17"/>
      <c r="O90" s="20"/>
    </row>
    <row r="91" spans="2:15" ht="16.5" customHeight="1" x14ac:dyDescent="0.2">
      <c r="B91" s="5">
        <f t="shared" si="12"/>
        <v>79</v>
      </c>
      <c r="C91" s="8" t="s">
        <v>137</v>
      </c>
      <c r="D91" s="12">
        <v>1310</v>
      </c>
      <c r="E91" s="18">
        <f t="shared" si="10"/>
        <v>4</v>
      </c>
      <c r="G91" s="5">
        <f t="shared" si="13"/>
        <v>79</v>
      </c>
      <c r="H91" s="8" t="s">
        <v>137</v>
      </c>
      <c r="I91" s="12">
        <v>1310</v>
      </c>
      <c r="J91" s="18">
        <f t="shared" si="11"/>
        <v>4</v>
      </c>
      <c r="K91" s="25"/>
      <c r="L91" s="6"/>
      <c r="M91" s="10"/>
      <c r="N91" s="17"/>
      <c r="O91" s="20"/>
    </row>
    <row r="92" spans="2:15" ht="16.5" customHeight="1" x14ac:dyDescent="0.2">
      <c r="B92" s="5">
        <f t="shared" si="12"/>
        <v>80</v>
      </c>
      <c r="C92" s="8" t="s">
        <v>101</v>
      </c>
      <c r="D92" s="12">
        <v>1172</v>
      </c>
      <c r="E92" s="18">
        <f t="shared" si="10"/>
        <v>4</v>
      </c>
      <c r="G92" s="5">
        <f t="shared" si="13"/>
        <v>80</v>
      </c>
      <c r="H92" s="8" t="s">
        <v>101</v>
      </c>
      <c r="I92" s="12">
        <v>1172</v>
      </c>
      <c r="J92" s="18">
        <f t="shared" si="11"/>
        <v>4</v>
      </c>
      <c r="K92" s="25"/>
      <c r="L92" s="6"/>
      <c r="M92" s="10"/>
      <c r="N92" s="17"/>
      <c r="O92" s="20"/>
    </row>
    <row r="93" spans="2:15" ht="16.5" customHeight="1" x14ac:dyDescent="0.2">
      <c r="B93" s="5">
        <f t="shared" si="12"/>
        <v>81</v>
      </c>
      <c r="C93" s="8" t="s">
        <v>98</v>
      </c>
      <c r="D93" s="8">
        <v>1120</v>
      </c>
      <c r="E93" s="18">
        <f t="shared" si="10"/>
        <v>4</v>
      </c>
      <c r="G93" s="5">
        <f t="shared" si="13"/>
        <v>81</v>
      </c>
      <c r="H93" s="8" t="s">
        <v>98</v>
      </c>
      <c r="I93" s="8">
        <v>1120</v>
      </c>
      <c r="J93" s="18">
        <f t="shared" si="11"/>
        <v>4</v>
      </c>
      <c r="K93" s="25"/>
      <c r="L93" s="6"/>
      <c r="M93" s="10"/>
      <c r="N93" s="17"/>
      <c r="O93" s="20"/>
    </row>
    <row r="94" spans="2:15" ht="16.5" customHeight="1" x14ac:dyDescent="0.2">
      <c r="B94" s="5">
        <f t="shared" si="12"/>
        <v>82</v>
      </c>
      <c r="C94" s="8" t="s">
        <v>23</v>
      </c>
      <c r="D94" s="8">
        <v>1057</v>
      </c>
      <c r="E94" s="18">
        <f t="shared" si="10"/>
        <v>3</v>
      </c>
      <c r="G94" s="5">
        <f t="shared" si="13"/>
        <v>82</v>
      </c>
      <c r="H94" s="8" t="s">
        <v>23</v>
      </c>
      <c r="I94" s="8">
        <v>1057</v>
      </c>
      <c r="J94" s="18">
        <f t="shared" si="11"/>
        <v>3</v>
      </c>
      <c r="K94" s="25"/>
      <c r="L94" s="6"/>
      <c r="M94" s="10"/>
      <c r="N94" s="17"/>
      <c r="O94" s="20"/>
    </row>
    <row r="95" spans="2:15" ht="16.5" customHeight="1" x14ac:dyDescent="0.2">
      <c r="B95" s="5">
        <f t="shared" si="12"/>
        <v>83</v>
      </c>
      <c r="C95" s="8" t="s">
        <v>97</v>
      </c>
      <c r="D95" s="8">
        <v>985</v>
      </c>
      <c r="E95" s="18">
        <f t="shared" si="10"/>
        <v>3</v>
      </c>
      <c r="G95" s="5">
        <f t="shared" si="13"/>
        <v>83</v>
      </c>
      <c r="H95" s="8" t="s">
        <v>97</v>
      </c>
      <c r="I95" s="8">
        <v>985</v>
      </c>
      <c r="J95" s="18">
        <f t="shared" si="11"/>
        <v>3</v>
      </c>
      <c r="K95" s="25"/>
      <c r="L95" s="28"/>
      <c r="M95" s="32"/>
      <c r="N95" s="28"/>
      <c r="O95" s="28"/>
    </row>
    <row r="96" spans="2:15" ht="16.5" customHeight="1" x14ac:dyDescent="0.2">
      <c r="B96" s="5">
        <f t="shared" si="12"/>
        <v>84</v>
      </c>
      <c r="C96" s="8" t="s">
        <v>93</v>
      </c>
      <c r="D96" s="8">
        <v>942</v>
      </c>
      <c r="E96" s="18">
        <f t="shared" si="10"/>
        <v>3</v>
      </c>
      <c r="G96" s="5">
        <f t="shared" si="13"/>
        <v>84</v>
      </c>
      <c r="H96" s="8" t="s">
        <v>93</v>
      </c>
      <c r="I96" s="8">
        <v>942</v>
      </c>
      <c r="J96" s="18">
        <f t="shared" si="11"/>
        <v>3</v>
      </c>
      <c r="K96" s="25"/>
      <c r="L96" s="20"/>
      <c r="M96" s="10"/>
      <c r="N96" s="20"/>
      <c r="O96" s="20"/>
    </row>
    <row r="97" spans="1:17" ht="16.5" customHeight="1" x14ac:dyDescent="0.2">
      <c r="B97" s="5">
        <f t="shared" si="12"/>
        <v>85</v>
      </c>
      <c r="C97" s="8" t="s">
        <v>38</v>
      </c>
      <c r="D97" s="12">
        <v>929</v>
      </c>
      <c r="E97" s="18">
        <f t="shared" si="10"/>
        <v>3</v>
      </c>
      <c r="G97" s="5">
        <f t="shared" si="13"/>
        <v>85</v>
      </c>
      <c r="H97" s="8" t="s">
        <v>38</v>
      </c>
      <c r="I97" s="12">
        <v>929</v>
      </c>
      <c r="J97" s="18">
        <f t="shared" si="11"/>
        <v>3</v>
      </c>
      <c r="K97" s="25"/>
      <c r="L97" s="82"/>
      <c r="M97" s="86"/>
      <c r="N97" s="82"/>
      <c r="O97" s="82"/>
    </row>
    <row r="98" spans="1:17" ht="16.5" customHeight="1" x14ac:dyDescent="0.2">
      <c r="B98" s="5">
        <f t="shared" si="12"/>
        <v>86</v>
      </c>
      <c r="C98" s="8" t="s">
        <v>95</v>
      </c>
      <c r="D98" s="12">
        <v>898</v>
      </c>
      <c r="E98" s="18">
        <f t="shared" si="10"/>
        <v>3</v>
      </c>
      <c r="G98" s="5">
        <f t="shared" si="13"/>
        <v>86</v>
      </c>
      <c r="H98" s="8" t="s">
        <v>95</v>
      </c>
      <c r="I98" s="12">
        <v>898</v>
      </c>
      <c r="J98" s="18">
        <f t="shared" si="11"/>
        <v>3</v>
      </c>
      <c r="K98" s="25"/>
      <c r="L98" s="82"/>
      <c r="M98" s="86"/>
      <c r="N98" s="6"/>
      <c r="O98" s="6"/>
    </row>
    <row r="99" spans="1:17" ht="16.5" customHeight="1" x14ac:dyDescent="0.2">
      <c r="B99" s="5">
        <f t="shared" si="12"/>
        <v>87</v>
      </c>
      <c r="C99" s="8" t="s">
        <v>96</v>
      </c>
      <c r="D99" s="12">
        <v>845</v>
      </c>
      <c r="E99" s="18">
        <f t="shared" si="10"/>
        <v>3</v>
      </c>
      <c r="G99" s="5">
        <f t="shared" si="13"/>
        <v>87</v>
      </c>
      <c r="H99" s="8" t="s">
        <v>96</v>
      </c>
      <c r="I99" s="12">
        <v>845</v>
      </c>
      <c r="J99" s="18">
        <f t="shared" si="11"/>
        <v>3</v>
      </c>
      <c r="K99" s="25"/>
      <c r="L99" s="6"/>
      <c r="M99" s="10"/>
      <c r="N99" s="17"/>
      <c r="O99" s="20"/>
    </row>
    <row r="100" spans="1:17" ht="16.5" customHeight="1" x14ac:dyDescent="0.2">
      <c r="B100" s="5">
        <f t="shared" si="12"/>
        <v>88</v>
      </c>
      <c r="C100" s="8" t="s">
        <v>91</v>
      </c>
      <c r="D100" s="12">
        <v>805</v>
      </c>
      <c r="E100" s="18">
        <f t="shared" si="10"/>
        <v>3</v>
      </c>
      <c r="G100" s="5">
        <f t="shared" si="13"/>
        <v>88</v>
      </c>
      <c r="H100" s="8" t="s">
        <v>91</v>
      </c>
      <c r="I100" s="12">
        <v>805</v>
      </c>
      <c r="J100" s="18">
        <f t="shared" si="11"/>
        <v>3</v>
      </c>
      <c r="K100" s="25"/>
      <c r="L100" s="29"/>
      <c r="M100" s="9"/>
      <c r="N100" s="29"/>
      <c r="O100" s="29"/>
    </row>
    <row r="101" spans="1:17" ht="16.5" customHeight="1" x14ac:dyDescent="0.2">
      <c r="B101" s="5">
        <f t="shared" si="12"/>
        <v>89</v>
      </c>
      <c r="C101" s="8" t="s">
        <v>70</v>
      </c>
      <c r="D101" s="12">
        <v>735</v>
      </c>
      <c r="E101" s="18">
        <f t="shared" si="10"/>
        <v>3</v>
      </c>
      <c r="G101" s="5">
        <f t="shared" si="13"/>
        <v>89</v>
      </c>
      <c r="H101" s="8" t="s">
        <v>70</v>
      </c>
      <c r="I101" s="12">
        <v>735</v>
      </c>
      <c r="J101" s="18">
        <f t="shared" si="11"/>
        <v>3</v>
      </c>
      <c r="K101" s="25"/>
      <c r="L101" s="6"/>
      <c r="M101" s="10"/>
      <c r="N101" s="17"/>
      <c r="O101" s="20"/>
    </row>
    <row r="102" spans="1:17" ht="16.5" customHeight="1" x14ac:dyDescent="0.2">
      <c r="B102" s="5">
        <f t="shared" si="12"/>
        <v>90</v>
      </c>
      <c r="C102" s="8" t="s">
        <v>107</v>
      </c>
      <c r="D102" s="12">
        <v>675</v>
      </c>
      <c r="E102" s="18">
        <f t="shared" si="10"/>
        <v>2</v>
      </c>
      <c r="G102" s="5">
        <f t="shared" si="13"/>
        <v>90</v>
      </c>
      <c r="H102" s="8" t="s">
        <v>107</v>
      </c>
      <c r="I102" s="12">
        <v>675</v>
      </c>
      <c r="J102" s="18">
        <f t="shared" si="11"/>
        <v>2</v>
      </c>
      <c r="K102" s="25"/>
      <c r="L102" s="6"/>
      <c r="M102" s="10"/>
      <c r="N102" s="17"/>
      <c r="O102" s="20"/>
    </row>
    <row r="103" spans="1:17" ht="30" customHeight="1" x14ac:dyDescent="0.2">
      <c r="A103" s="4" t="s">
        <v>128</v>
      </c>
      <c r="B103" s="4"/>
      <c r="C103" s="9"/>
      <c r="D103" s="13"/>
      <c r="E103" s="13"/>
      <c r="F103" s="4"/>
      <c r="G103" s="4"/>
      <c r="H103" s="7"/>
      <c r="I103" s="4"/>
      <c r="J103" s="4"/>
      <c r="K103" s="4"/>
      <c r="L103" s="4"/>
      <c r="M103" s="7"/>
      <c r="N103" s="4"/>
      <c r="O103" s="4"/>
      <c r="P103" s="4"/>
      <c r="Q103" s="36"/>
    </row>
    <row r="104" spans="1:17" ht="16.5" customHeight="1" x14ac:dyDescent="0.2">
      <c r="B104" s="1" t="s">
        <v>14</v>
      </c>
      <c r="G104" s="1" t="s">
        <v>9</v>
      </c>
      <c r="L104" s="6"/>
      <c r="M104" s="10"/>
      <c r="N104" s="17"/>
      <c r="O104" s="20"/>
    </row>
    <row r="105" spans="1:17" ht="16.5" customHeight="1" x14ac:dyDescent="0.2">
      <c r="B105" s="89" t="s">
        <v>4</v>
      </c>
      <c r="C105" s="90" t="s">
        <v>0</v>
      </c>
      <c r="D105" s="87" t="s">
        <v>19</v>
      </c>
      <c r="E105" s="88"/>
      <c r="G105" s="89" t="s">
        <v>4</v>
      </c>
      <c r="H105" s="90" t="s">
        <v>0</v>
      </c>
      <c r="I105" s="87" t="s">
        <v>19</v>
      </c>
      <c r="J105" s="88"/>
      <c r="K105" s="26"/>
      <c r="L105" s="6"/>
      <c r="M105" s="10"/>
      <c r="N105" s="17"/>
      <c r="O105" s="20"/>
    </row>
    <row r="106" spans="1:17" ht="16.5" customHeight="1" x14ac:dyDescent="0.2">
      <c r="B106" s="89"/>
      <c r="C106" s="91"/>
      <c r="D106" s="5" t="s">
        <v>21</v>
      </c>
      <c r="E106" s="5" t="s">
        <v>25</v>
      </c>
      <c r="G106" s="89"/>
      <c r="H106" s="91"/>
      <c r="I106" s="5" t="s">
        <v>21</v>
      </c>
      <c r="J106" s="5" t="s">
        <v>25</v>
      </c>
      <c r="K106" s="26"/>
      <c r="L106" s="6"/>
      <c r="M106" s="10"/>
      <c r="N106" s="17"/>
      <c r="O106" s="20"/>
    </row>
    <row r="107" spans="1:17" ht="16.5" customHeight="1" x14ac:dyDescent="0.2">
      <c r="B107" s="5">
        <f>B102+1</f>
        <v>91</v>
      </c>
      <c r="C107" s="8" t="s">
        <v>92</v>
      </c>
      <c r="D107" s="8">
        <v>662</v>
      </c>
      <c r="E107" s="18">
        <f t="shared" ref="E107:E124" si="14">ROUNDUP(D107/365,0)</f>
        <v>2</v>
      </c>
      <c r="G107" s="5">
        <f>G102+1</f>
        <v>91</v>
      </c>
      <c r="H107" s="8" t="s">
        <v>92</v>
      </c>
      <c r="I107" s="8">
        <v>662</v>
      </c>
      <c r="J107" s="18">
        <f t="shared" ref="J107:J124" si="15">ROUNDUP(I107/365,0)</f>
        <v>2</v>
      </c>
      <c r="K107" s="25"/>
      <c r="L107" s="6"/>
      <c r="M107" s="10"/>
      <c r="N107" s="17"/>
      <c r="O107" s="20"/>
    </row>
    <row r="108" spans="1:17" ht="16.5" customHeight="1" x14ac:dyDescent="0.2">
      <c r="B108" s="5">
        <f t="shared" ref="B108:B124" si="16">B107+1</f>
        <v>92</v>
      </c>
      <c r="C108" s="8" t="s">
        <v>44</v>
      </c>
      <c r="D108" s="12">
        <v>596</v>
      </c>
      <c r="E108" s="18">
        <f t="shared" si="14"/>
        <v>2</v>
      </c>
      <c r="G108" s="5">
        <f t="shared" ref="G108:G124" si="17">G107+1</f>
        <v>92</v>
      </c>
      <c r="H108" s="8" t="s">
        <v>44</v>
      </c>
      <c r="I108" s="12">
        <v>596</v>
      </c>
      <c r="J108" s="18">
        <f t="shared" si="15"/>
        <v>2</v>
      </c>
      <c r="K108" s="25"/>
      <c r="L108" s="6"/>
      <c r="M108" s="10"/>
      <c r="N108" s="17"/>
      <c r="O108" s="20"/>
    </row>
    <row r="109" spans="1:17" ht="16.5" customHeight="1" x14ac:dyDescent="0.2">
      <c r="B109" s="5">
        <f t="shared" si="16"/>
        <v>93</v>
      </c>
      <c r="C109" s="8" t="s">
        <v>124</v>
      </c>
      <c r="D109" s="12">
        <v>555</v>
      </c>
      <c r="E109" s="18">
        <f t="shared" si="14"/>
        <v>2</v>
      </c>
      <c r="G109" s="5">
        <f t="shared" si="17"/>
        <v>93</v>
      </c>
      <c r="H109" s="8" t="s">
        <v>124</v>
      </c>
      <c r="I109" s="12">
        <v>555</v>
      </c>
      <c r="J109" s="18">
        <f t="shared" si="15"/>
        <v>2</v>
      </c>
      <c r="K109" s="25"/>
      <c r="L109" s="6"/>
      <c r="M109" s="10"/>
      <c r="N109" s="17"/>
      <c r="O109" s="20"/>
    </row>
    <row r="110" spans="1:17" ht="16.5" customHeight="1" x14ac:dyDescent="0.2">
      <c r="B110" s="5">
        <f t="shared" si="16"/>
        <v>94</v>
      </c>
      <c r="C110" s="8" t="s">
        <v>59</v>
      </c>
      <c r="D110" s="12">
        <v>383</v>
      </c>
      <c r="E110" s="18">
        <f t="shared" si="14"/>
        <v>2</v>
      </c>
      <c r="G110" s="5">
        <f t="shared" si="17"/>
        <v>94</v>
      </c>
      <c r="H110" s="8" t="s">
        <v>59</v>
      </c>
      <c r="I110" s="12">
        <v>383</v>
      </c>
      <c r="J110" s="18">
        <f t="shared" si="15"/>
        <v>2</v>
      </c>
      <c r="K110" s="25"/>
      <c r="L110" s="6"/>
      <c r="M110" s="10"/>
      <c r="N110" s="17"/>
      <c r="O110" s="20"/>
    </row>
    <row r="111" spans="1:17" ht="16.5" customHeight="1" x14ac:dyDescent="0.2">
      <c r="B111" s="5">
        <f t="shared" si="16"/>
        <v>95</v>
      </c>
      <c r="C111" s="8" t="s">
        <v>122</v>
      </c>
      <c r="D111" s="8">
        <v>377</v>
      </c>
      <c r="E111" s="18">
        <f t="shared" si="14"/>
        <v>2</v>
      </c>
      <c r="G111" s="5">
        <f t="shared" si="17"/>
        <v>95</v>
      </c>
      <c r="H111" s="8" t="s">
        <v>122</v>
      </c>
      <c r="I111" s="8">
        <v>377</v>
      </c>
      <c r="J111" s="18">
        <f t="shared" si="15"/>
        <v>2</v>
      </c>
      <c r="K111" s="25"/>
      <c r="L111" s="6"/>
      <c r="M111" s="10"/>
      <c r="N111" s="17"/>
      <c r="O111" s="20"/>
    </row>
    <row r="112" spans="1:17" ht="16.5" customHeight="1" x14ac:dyDescent="0.2">
      <c r="B112" s="5">
        <f t="shared" si="16"/>
        <v>96</v>
      </c>
      <c r="C112" s="8" t="s">
        <v>89</v>
      </c>
      <c r="D112" s="8">
        <v>357</v>
      </c>
      <c r="E112" s="18">
        <f t="shared" si="14"/>
        <v>1</v>
      </c>
      <c r="G112" s="5">
        <f t="shared" si="17"/>
        <v>96</v>
      </c>
      <c r="H112" s="8" t="s">
        <v>89</v>
      </c>
      <c r="I112" s="8">
        <v>357</v>
      </c>
      <c r="J112" s="18">
        <f t="shared" si="15"/>
        <v>1</v>
      </c>
      <c r="K112" s="25"/>
      <c r="L112" s="6"/>
      <c r="M112" s="10"/>
      <c r="N112" s="17"/>
      <c r="O112" s="20"/>
    </row>
    <row r="113" spans="2:15" ht="16.5" customHeight="1" x14ac:dyDescent="0.2">
      <c r="B113" s="5">
        <f t="shared" si="16"/>
        <v>97</v>
      </c>
      <c r="C113" s="8" t="s">
        <v>123</v>
      </c>
      <c r="D113" s="8">
        <v>296</v>
      </c>
      <c r="E113" s="18">
        <f t="shared" si="14"/>
        <v>1</v>
      </c>
      <c r="G113" s="5">
        <f t="shared" si="17"/>
        <v>97</v>
      </c>
      <c r="H113" s="8" t="s">
        <v>123</v>
      </c>
      <c r="I113" s="8">
        <v>296</v>
      </c>
      <c r="J113" s="18">
        <f t="shared" si="15"/>
        <v>1</v>
      </c>
      <c r="K113" s="25"/>
      <c r="L113" s="6"/>
      <c r="M113" s="10"/>
      <c r="N113" s="17"/>
      <c r="O113" s="20"/>
    </row>
    <row r="114" spans="2:15" ht="16.5" customHeight="1" x14ac:dyDescent="0.2">
      <c r="B114" s="5">
        <f t="shared" si="16"/>
        <v>98</v>
      </c>
      <c r="C114" s="8" t="s">
        <v>121</v>
      </c>
      <c r="D114" s="8">
        <v>137</v>
      </c>
      <c r="E114" s="18">
        <f t="shared" si="14"/>
        <v>1</v>
      </c>
      <c r="G114" s="5">
        <f t="shared" si="17"/>
        <v>98</v>
      </c>
      <c r="H114" s="8" t="s">
        <v>121</v>
      </c>
      <c r="I114" s="8">
        <v>137</v>
      </c>
      <c r="J114" s="18">
        <f t="shared" si="15"/>
        <v>1</v>
      </c>
      <c r="K114" s="25"/>
      <c r="L114" s="6"/>
      <c r="M114" s="10"/>
      <c r="N114" s="17"/>
      <c r="O114" s="20"/>
    </row>
    <row r="115" spans="2:15" ht="16.5" customHeight="1" x14ac:dyDescent="0.2">
      <c r="B115" s="5">
        <f t="shared" si="16"/>
        <v>99</v>
      </c>
      <c r="C115" s="8" t="s">
        <v>113</v>
      </c>
      <c r="D115" s="12">
        <v>115</v>
      </c>
      <c r="E115" s="18">
        <f t="shared" si="14"/>
        <v>1</v>
      </c>
      <c r="G115" s="5">
        <f t="shared" si="17"/>
        <v>99</v>
      </c>
      <c r="H115" s="8" t="s">
        <v>113</v>
      </c>
      <c r="I115" s="12">
        <v>115</v>
      </c>
      <c r="J115" s="18">
        <f t="shared" si="15"/>
        <v>1</v>
      </c>
      <c r="K115" s="25"/>
      <c r="L115" s="6"/>
      <c r="M115" s="10"/>
      <c r="N115" s="17"/>
      <c r="O115" s="20"/>
    </row>
    <row r="116" spans="2:15" ht="16.5" customHeight="1" x14ac:dyDescent="0.2">
      <c r="B116" s="5">
        <f t="shared" si="16"/>
        <v>100</v>
      </c>
      <c r="C116" s="8" t="s">
        <v>2</v>
      </c>
      <c r="D116" s="12">
        <v>107</v>
      </c>
      <c r="E116" s="18">
        <f t="shared" si="14"/>
        <v>1</v>
      </c>
      <c r="G116" s="5">
        <f t="shared" si="17"/>
        <v>100</v>
      </c>
      <c r="H116" s="8" t="s">
        <v>2</v>
      </c>
      <c r="I116" s="12">
        <v>107</v>
      </c>
      <c r="J116" s="18">
        <f t="shared" si="15"/>
        <v>1</v>
      </c>
      <c r="K116" s="25"/>
      <c r="L116" s="6"/>
      <c r="M116" s="10"/>
      <c r="N116" s="17"/>
      <c r="O116" s="20"/>
    </row>
    <row r="117" spans="2:15" ht="16.5" customHeight="1" x14ac:dyDescent="0.2">
      <c r="B117" s="5">
        <f t="shared" si="16"/>
        <v>101</v>
      </c>
      <c r="C117" s="8" t="s">
        <v>118</v>
      </c>
      <c r="D117" s="12">
        <v>88</v>
      </c>
      <c r="E117" s="18">
        <f t="shared" si="14"/>
        <v>1</v>
      </c>
      <c r="G117" s="5">
        <f t="shared" si="17"/>
        <v>101</v>
      </c>
      <c r="H117" s="8" t="s">
        <v>118</v>
      </c>
      <c r="I117" s="12">
        <v>88</v>
      </c>
      <c r="J117" s="18">
        <f t="shared" si="15"/>
        <v>1</v>
      </c>
      <c r="K117" s="25"/>
      <c r="L117" s="6"/>
      <c r="M117" s="10"/>
      <c r="N117" s="17"/>
      <c r="O117" s="20"/>
    </row>
    <row r="118" spans="2:15" ht="16.5" customHeight="1" x14ac:dyDescent="0.2">
      <c r="B118" s="5">
        <f t="shared" si="16"/>
        <v>102</v>
      </c>
      <c r="C118" s="8" t="s">
        <v>115</v>
      </c>
      <c r="D118" s="12">
        <v>81</v>
      </c>
      <c r="E118" s="18">
        <f t="shared" si="14"/>
        <v>1</v>
      </c>
      <c r="G118" s="5">
        <f t="shared" si="17"/>
        <v>102</v>
      </c>
      <c r="H118" s="8" t="s">
        <v>115</v>
      </c>
      <c r="I118" s="12">
        <v>81</v>
      </c>
      <c r="J118" s="18">
        <f t="shared" si="15"/>
        <v>1</v>
      </c>
      <c r="K118" s="25"/>
      <c r="L118" s="6"/>
      <c r="M118" s="10"/>
      <c r="N118" s="17"/>
      <c r="O118" s="20"/>
    </row>
    <row r="119" spans="2:15" ht="16.5" customHeight="1" x14ac:dyDescent="0.2">
      <c r="B119" s="5">
        <f t="shared" si="16"/>
        <v>103</v>
      </c>
      <c r="C119" s="8" t="s">
        <v>114</v>
      </c>
      <c r="D119" s="12">
        <v>68</v>
      </c>
      <c r="E119" s="18">
        <f t="shared" si="14"/>
        <v>1</v>
      </c>
      <c r="G119" s="5">
        <f t="shared" si="17"/>
        <v>103</v>
      </c>
      <c r="H119" s="8" t="s">
        <v>114</v>
      </c>
      <c r="I119" s="12">
        <v>68</v>
      </c>
      <c r="J119" s="18">
        <f t="shared" si="15"/>
        <v>1</v>
      </c>
      <c r="K119" s="25"/>
      <c r="L119" s="6"/>
      <c r="M119" s="10"/>
      <c r="N119" s="17"/>
      <c r="O119" s="20"/>
    </row>
    <row r="120" spans="2:15" ht="16.5" customHeight="1" x14ac:dyDescent="0.2">
      <c r="B120" s="5">
        <f t="shared" si="16"/>
        <v>104</v>
      </c>
      <c r="C120" s="8" t="s">
        <v>12</v>
      </c>
      <c r="D120" s="8">
        <v>64</v>
      </c>
      <c r="E120" s="18">
        <f t="shared" si="14"/>
        <v>1</v>
      </c>
      <c r="G120" s="5">
        <f t="shared" si="17"/>
        <v>104</v>
      </c>
      <c r="H120" s="8" t="s">
        <v>12</v>
      </c>
      <c r="I120" s="8">
        <v>64</v>
      </c>
      <c r="J120" s="18">
        <f t="shared" si="15"/>
        <v>1</v>
      </c>
      <c r="K120" s="25"/>
      <c r="L120" s="6"/>
      <c r="M120" s="10"/>
      <c r="N120" s="17"/>
      <c r="O120" s="20"/>
    </row>
    <row r="121" spans="2:15" ht="16.5" customHeight="1" x14ac:dyDescent="0.2">
      <c r="B121" s="5">
        <f t="shared" si="16"/>
        <v>105</v>
      </c>
      <c r="C121" s="8" t="s">
        <v>116</v>
      </c>
      <c r="D121" s="12">
        <v>61</v>
      </c>
      <c r="E121" s="18">
        <f t="shared" si="14"/>
        <v>1</v>
      </c>
      <c r="G121" s="5">
        <f t="shared" si="17"/>
        <v>105</v>
      </c>
      <c r="H121" s="8" t="s">
        <v>116</v>
      </c>
      <c r="I121" s="12">
        <v>61</v>
      </c>
      <c r="J121" s="18">
        <f t="shared" si="15"/>
        <v>1</v>
      </c>
      <c r="K121" s="25"/>
      <c r="L121" s="6"/>
      <c r="M121" s="10"/>
      <c r="N121" s="17"/>
      <c r="O121" s="20"/>
    </row>
    <row r="122" spans="2:15" ht="16.5" customHeight="1" x14ac:dyDescent="0.2">
      <c r="B122" s="5">
        <f t="shared" si="16"/>
        <v>106</v>
      </c>
      <c r="C122" s="8" t="s">
        <v>119</v>
      </c>
      <c r="D122" s="12">
        <v>43</v>
      </c>
      <c r="E122" s="18">
        <f t="shared" si="14"/>
        <v>1</v>
      </c>
      <c r="G122" s="5">
        <f t="shared" si="17"/>
        <v>106</v>
      </c>
      <c r="H122" s="8" t="s">
        <v>119</v>
      </c>
      <c r="I122" s="12">
        <v>43</v>
      </c>
      <c r="J122" s="18">
        <f t="shared" si="15"/>
        <v>1</v>
      </c>
      <c r="K122" s="25"/>
      <c r="L122" s="6"/>
      <c r="M122" s="10"/>
      <c r="N122" s="17"/>
      <c r="O122" s="20"/>
    </row>
    <row r="123" spans="2:15" ht="16.5" customHeight="1" x14ac:dyDescent="0.2">
      <c r="B123" s="5">
        <f t="shared" si="16"/>
        <v>107</v>
      </c>
      <c r="C123" s="8" t="s">
        <v>117</v>
      </c>
      <c r="D123" s="8">
        <v>36</v>
      </c>
      <c r="E123" s="18">
        <f t="shared" si="14"/>
        <v>1</v>
      </c>
      <c r="G123" s="5">
        <f t="shared" si="17"/>
        <v>107</v>
      </c>
      <c r="H123" s="8" t="s">
        <v>117</v>
      </c>
      <c r="I123" s="8">
        <v>36</v>
      </c>
      <c r="J123" s="18">
        <f t="shared" si="15"/>
        <v>1</v>
      </c>
      <c r="K123" s="25"/>
      <c r="L123" s="6"/>
      <c r="M123" s="10"/>
      <c r="N123" s="17"/>
      <c r="O123" s="20"/>
    </row>
    <row r="124" spans="2:15" ht="16.5" customHeight="1" x14ac:dyDescent="0.2">
      <c r="B124" s="5">
        <f t="shared" si="16"/>
        <v>108</v>
      </c>
      <c r="C124" s="8" t="s">
        <v>87</v>
      </c>
      <c r="D124" s="12">
        <v>14</v>
      </c>
      <c r="E124" s="18">
        <f t="shared" si="14"/>
        <v>1</v>
      </c>
      <c r="G124" s="5">
        <f t="shared" si="17"/>
        <v>108</v>
      </c>
      <c r="H124" s="8" t="s">
        <v>87</v>
      </c>
      <c r="I124" s="12">
        <v>14</v>
      </c>
      <c r="J124" s="18">
        <f t="shared" si="15"/>
        <v>1</v>
      </c>
      <c r="K124" s="25"/>
    </row>
    <row r="125" spans="2:15" ht="16.5" customHeight="1" x14ac:dyDescent="0.2">
      <c r="B125" s="6"/>
      <c r="C125" s="10"/>
      <c r="D125" s="17"/>
      <c r="E125" s="20"/>
      <c r="G125" s="6"/>
      <c r="H125" s="10"/>
      <c r="I125" s="17"/>
      <c r="J125" s="22"/>
      <c r="K125" s="20"/>
      <c r="L125" s="6"/>
    </row>
    <row r="126" spans="2:15" ht="16.5" customHeight="1" x14ac:dyDescent="0.2">
      <c r="D126" s="2" t="s">
        <v>42</v>
      </c>
      <c r="I126" s="1" t="s">
        <v>22</v>
      </c>
      <c r="J126" s="20"/>
      <c r="K126" s="20"/>
      <c r="N126" s="2" t="s">
        <v>40</v>
      </c>
    </row>
    <row r="127" spans="2:15" ht="16.5" customHeight="1" x14ac:dyDescent="0.2">
      <c r="D127" s="1">
        <f>SUM(D5:D34)+SUM(D39:D68)+SUM(D73:D102)+SUM(D107:D124)</f>
        <v>1099639</v>
      </c>
      <c r="I127" s="1">
        <f>SUM(I5:I34)+SUM(I39:I68)+SUM(I73:I102)+SUM(I107:I124)</f>
        <v>990480</v>
      </c>
      <c r="J127" s="20"/>
      <c r="K127" s="20"/>
      <c r="N127" s="17">
        <f>SUM(N5:N34)+SUM(N39:N50)</f>
        <v>109159</v>
      </c>
    </row>
    <row r="128" spans="2:15" ht="16.5" customHeight="1" x14ac:dyDescent="0.2">
      <c r="J128" s="20"/>
      <c r="K128" s="20"/>
      <c r="N128" s="17"/>
    </row>
    <row r="129" spans="10:11" ht="16.5" customHeight="1" x14ac:dyDescent="0.2">
      <c r="J129" s="20"/>
      <c r="K129" s="20"/>
    </row>
  </sheetData>
  <sortState xmlns:xlrd2="http://schemas.microsoft.com/office/spreadsheetml/2017/richdata2" ref="M41:N64">
    <sortCondition descending="1" ref="N41:N64"/>
  </sortState>
  <mergeCells count="35">
    <mergeCell ref="L3:L4"/>
    <mergeCell ref="M3:M4"/>
    <mergeCell ref="B37:B38"/>
    <mergeCell ref="C37:C38"/>
    <mergeCell ref="G37:G38"/>
    <mergeCell ref="H37:H38"/>
    <mergeCell ref="L37:L38"/>
    <mergeCell ref="M37:M38"/>
    <mergeCell ref="L21:L22"/>
    <mergeCell ref="L25:L26"/>
    <mergeCell ref="D105:E105"/>
    <mergeCell ref="I105:J105"/>
    <mergeCell ref="B3:B4"/>
    <mergeCell ref="C3:C4"/>
    <mergeCell ref="G3:G4"/>
    <mergeCell ref="H3:H4"/>
    <mergeCell ref="B105:B106"/>
    <mergeCell ref="C105:C106"/>
    <mergeCell ref="G105:G106"/>
    <mergeCell ref="H105:H106"/>
    <mergeCell ref="B71:B72"/>
    <mergeCell ref="C71:C72"/>
    <mergeCell ref="G71:G72"/>
    <mergeCell ref="H71:H72"/>
    <mergeCell ref="D71:E71"/>
    <mergeCell ref="L45:L46"/>
    <mergeCell ref="L47:L49"/>
    <mergeCell ref="L50:L51"/>
    <mergeCell ref="L27:L31"/>
    <mergeCell ref="N97:O97"/>
    <mergeCell ref="L97:L98"/>
    <mergeCell ref="M97:M98"/>
    <mergeCell ref="L63:L64"/>
    <mergeCell ref="L39:L41"/>
    <mergeCell ref="L43:L44"/>
  </mergeCells>
  <phoneticPr fontId="2"/>
  <dataValidations count="1">
    <dataValidation type="custom" allowBlank="1" showInputMessage="1" showErrorMessage="1" sqref="M70:M94 M59:M60 M65:M68 M99:M102 M104:M123" xr:uid="{00000000-0002-0000-0000-000000000000}">
      <formula1>COUNTIF($M$9:$M$77,M59)=1</formula1>
    </dataValidation>
  </dataValidations>
  <pageMargins left="0.56000000000000005" right="0.19685039370078741" top="0.52" bottom="0.51181102362204722" header="0.31496062992125984" footer="0.31496062992125984"/>
  <pageSetup paperSize="9" scale="93" orientation="landscape" r:id="rId1"/>
  <rowBreaks count="3" manualBreakCount="3">
    <brk id="34" max="15" man="1"/>
    <brk id="68" max="15" man="1"/>
    <brk id="10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1:Q64"/>
  <sheetViews>
    <sheetView view="pageBreakPreview" zoomScaleSheetLayoutView="100" workbookViewId="0">
      <selection activeCell="I55" sqref="I55"/>
    </sheetView>
  </sheetViews>
  <sheetFormatPr defaultColWidth="12.7265625" defaultRowHeight="16.5" customHeight="1" x14ac:dyDescent="0.2"/>
  <cols>
    <col min="1" max="1" width="2.453125" style="1" customWidth="1"/>
    <col min="2" max="2" width="6.26953125" style="1" customWidth="1"/>
    <col min="3" max="3" width="11.6328125" style="1" customWidth="1"/>
    <col min="4" max="5" width="12.7265625" style="1"/>
    <col min="6" max="6" width="3.453125" style="1" customWidth="1"/>
    <col min="7" max="7" width="6.26953125" style="1" customWidth="1"/>
    <col min="8" max="8" width="11.6328125" style="1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169</v>
      </c>
      <c r="B1" s="4"/>
      <c r="C1" s="4"/>
      <c r="D1" s="4"/>
      <c r="E1" s="4"/>
      <c r="F1" s="4"/>
      <c r="G1" s="13"/>
      <c r="H1" s="4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2">
      <c r="B2" s="1" t="s">
        <v>30</v>
      </c>
      <c r="G2" s="1" t="s">
        <v>28</v>
      </c>
      <c r="L2" s="1" t="s">
        <v>26</v>
      </c>
    </row>
    <row r="3" spans="1:17" ht="16.5" customHeight="1" x14ac:dyDescent="0.2">
      <c r="B3" s="89" t="s">
        <v>4</v>
      </c>
      <c r="C3" s="83" t="s">
        <v>0</v>
      </c>
      <c r="D3" s="11" t="s">
        <v>31</v>
      </c>
      <c r="E3" s="11"/>
      <c r="F3" s="23"/>
      <c r="G3" s="83" t="s">
        <v>4</v>
      </c>
      <c r="H3" s="83" t="s">
        <v>0</v>
      </c>
      <c r="I3" s="11" t="s">
        <v>31</v>
      </c>
      <c r="J3" s="11"/>
      <c r="L3" s="89" t="s">
        <v>4</v>
      </c>
      <c r="M3" s="83" t="s">
        <v>0</v>
      </c>
      <c r="N3" s="11" t="s">
        <v>31</v>
      </c>
      <c r="O3" s="11"/>
    </row>
    <row r="4" spans="1:17" ht="16.5" customHeight="1" x14ac:dyDescent="0.2">
      <c r="B4" s="89"/>
      <c r="C4" s="85"/>
      <c r="D4" s="5" t="s">
        <v>21</v>
      </c>
      <c r="E4" s="5" t="s">
        <v>25</v>
      </c>
      <c r="F4" s="23"/>
      <c r="G4" s="85"/>
      <c r="H4" s="85"/>
      <c r="I4" s="5" t="s">
        <v>21</v>
      </c>
      <c r="J4" s="5" t="s">
        <v>25</v>
      </c>
      <c r="L4" s="89"/>
      <c r="M4" s="85"/>
      <c r="N4" s="5" t="s">
        <v>21</v>
      </c>
      <c r="O4" s="5" t="s">
        <v>25</v>
      </c>
    </row>
    <row r="5" spans="1:17" ht="16.5" customHeight="1" x14ac:dyDescent="0.2">
      <c r="B5" s="5">
        <v>1</v>
      </c>
      <c r="C5" s="15" t="s">
        <v>156</v>
      </c>
      <c r="D5" s="18">
        <v>62460825</v>
      </c>
      <c r="E5" s="18">
        <f t="shared" ref="E5:E34" si="0">ROUNDUP(D5/365,0)</f>
        <v>171126</v>
      </c>
      <c r="G5" s="5">
        <v>1</v>
      </c>
      <c r="H5" s="8" t="s">
        <v>156</v>
      </c>
      <c r="I5" s="18">
        <v>43504282</v>
      </c>
      <c r="J5" s="18">
        <f t="shared" ref="J5:J34" si="1">ROUNDUP(I5/365,0)</f>
        <v>119190</v>
      </c>
      <c r="L5" s="5">
        <v>1</v>
      </c>
      <c r="M5" s="8" t="s">
        <v>157</v>
      </c>
      <c r="N5" s="18">
        <v>39935282</v>
      </c>
      <c r="O5" s="18">
        <f t="shared" ref="O5:O10" si="2">ROUNDUP(N5/365,0)</f>
        <v>109412</v>
      </c>
    </row>
    <row r="6" spans="1:17" ht="16.5" customHeight="1" x14ac:dyDescent="0.2">
      <c r="B6" s="5">
        <f t="shared" ref="B6:B34" si="3">B5+1</f>
        <v>2</v>
      </c>
      <c r="C6" s="15" t="s">
        <v>157</v>
      </c>
      <c r="D6" s="18">
        <v>39938314</v>
      </c>
      <c r="E6" s="18">
        <f t="shared" si="0"/>
        <v>109421</v>
      </c>
      <c r="G6" s="5">
        <f t="shared" ref="G6:G34" si="4">G5+1</f>
        <v>2</v>
      </c>
      <c r="H6" s="18" t="s">
        <v>47</v>
      </c>
      <c r="I6" s="12">
        <v>9079334</v>
      </c>
      <c r="J6" s="18">
        <f t="shared" si="1"/>
        <v>24875</v>
      </c>
      <c r="L6" s="5">
        <f>L5+1</f>
        <v>2</v>
      </c>
      <c r="M6" s="8" t="s">
        <v>160</v>
      </c>
      <c r="N6" s="18">
        <v>22548593</v>
      </c>
      <c r="O6" s="18">
        <f t="shared" si="2"/>
        <v>61777</v>
      </c>
    </row>
    <row r="7" spans="1:17" ht="16.5" customHeight="1" x14ac:dyDescent="0.2">
      <c r="B7" s="5">
        <f t="shared" si="3"/>
        <v>3</v>
      </c>
      <c r="C7" s="19" t="s">
        <v>160</v>
      </c>
      <c r="D7" s="12">
        <v>24263980</v>
      </c>
      <c r="E7" s="18">
        <f t="shared" si="0"/>
        <v>66477</v>
      </c>
      <c r="G7" s="5">
        <f t="shared" si="4"/>
        <v>3</v>
      </c>
      <c r="H7" s="8" t="s">
        <v>159</v>
      </c>
      <c r="I7" s="18">
        <v>9037464</v>
      </c>
      <c r="J7" s="18">
        <f t="shared" si="1"/>
        <v>24761</v>
      </c>
      <c r="L7" s="5">
        <f>L6+1</f>
        <v>3</v>
      </c>
      <c r="M7" s="18" t="s">
        <v>156</v>
      </c>
      <c r="N7" s="12">
        <v>18956543</v>
      </c>
      <c r="O7" s="18">
        <f t="shared" si="2"/>
        <v>51936</v>
      </c>
    </row>
    <row r="8" spans="1:17" ht="16.5" customHeight="1" x14ac:dyDescent="0.2">
      <c r="B8" s="5">
        <f t="shared" si="3"/>
        <v>4</v>
      </c>
      <c r="C8" s="19" t="s">
        <v>49</v>
      </c>
      <c r="D8" s="12">
        <v>9491213</v>
      </c>
      <c r="E8" s="18">
        <f t="shared" si="0"/>
        <v>26004</v>
      </c>
      <c r="G8" s="5">
        <f t="shared" si="4"/>
        <v>4</v>
      </c>
      <c r="H8" s="18" t="s">
        <v>158</v>
      </c>
      <c r="I8" s="12">
        <v>8643094</v>
      </c>
      <c r="J8" s="18">
        <f t="shared" si="1"/>
        <v>23680</v>
      </c>
      <c r="L8" s="5">
        <f>L7+1</f>
        <v>4</v>
      </c>
      <c r="M8" s="18" t="s">
        <v>161</v>
      </c>
      <c r="N8" s="12">
        <v>3339164</v>
      </c>
      <c r="O8" s="18">
        <f t="shared" si="2"/>
        <v>9149</v>
      </c>
    </row>
    <row r="9" spans="1:17" ht="16.5" customHeight="1" x14ac:dyDescent="0.2">
      <c r="B9" s="5">
        <f t="shared" si="3"/>
        <v>5</v>
      </c>
      <c r="C9" s="19" t="s">
        <v>47</v>
      </c>
      <c r="D9" s="12">
        <v>9481365</v>
      </c>
      <c r="E9" s="18">
        <f t="shared" si="0"/>
        <v>25977</v>
      </c>
      <c r="G9" s="5">
        <f t="shared" si="4"/>
        <v>5</v>
      </c>
      <c r="H9" s="18" t="s">
        <v>49</v>
      </c>
      <c r="I9" s="12">
        <v>7653602</v>
      </c>
      <c r="J9" s="18">
        <f t="shared" si="1"/>
        <v>20969</v>
      </c>
      <c r="L9" s="5">
        <f>L8+1</f>
        <v>5</v>
      </c>
      <c r="M9" s="18" t="s">
        <v>49</v>
      </c>
      <c r="N9" s="12">
        <v>1837611</v>
      </c>
      <c r="O9" s="18">
        <f t="shared" si="2"/>
        <v>5035</v>
      </c>
    </row>
    <row r="10" spans="1:17" ht="16.5" customHeight="1" x14ac:dyDescent="0.2">
      <c r="B10" s="5">
        <f t="shared" si="3"/>
        <v>6</v>
      </c>
      <c r="C10" s="15" t="s">
        <v>159</v>
      </c>
      <c r="D10" s="18">
        <v>9037464</v>
      </c>
      <c r="E10" s="18">
        <f t="shared" si="0"/>
        <v>24761</v>
      </c>
      <c r="G10" s="5">
        <f t="shared" si="4"/>
        <v>6</v>
      </c>
      <c r="H10" s="18" t="s">
        <v>41</v>
      </c>
      <c r="I10" s="12">
        <v>2448700</v>
      </c>
      <c r="J10" s="18">
        <f t="shared" si="1"/>
        <v>6709</v>
      </c>
      <c r="L10" s="5">
        <f>L9+1</f>
        <v>6</v>
      </c>
      <c r="M10" s="18" t="s">
        <v>47</v>
      </c>
      <c r="N10" s="12">
        <v>402031</v>
      </c>
      <c r="O10" s="18">
        <f t="shared" si="2"/>
        <v>1102</v>
      </c>
    </row>
    <row r="11" spans="1:17" ht="16.5" customHeight="1" x14ac:dyDescent="0.2">
      <c r="B11" s="5">
        <f t="shared" si="3"/>
        <v>7</v>
      </c>
      <c r="C11" s="19" t="s">
        <v>158</v>
      </c>
      <c r="D11" s="12">
        <v>8643094</v>
      </c>
      <c r="E11" s="18">
        <f t="shared" si="0"/>
        <v>23680</v>
      </c>
      <c r="G11" s="5">
        <f t="shared" si="4"/>
        <v>7</v>
      </c>
      <c r="H11" s="18" t="s">
        <v>51</v>
      </c>
      <c r="I11" s="12">
        <v>1777443</v>
      </c>
      <c r="J11" s="18">
        <f t="shared" si="1"/>
        <v>4870</v>
      </c>
      <c r="L11" s="58"/>
      <c r="M11" s="59"/>
      <c r="N11" s="22"/>
      <c r="O11" s="22"/>
    </row>
    <row r="12" spans="1:17" ht="16.5" customHeight="1" x14ac:dyDescent="0.2">
      <c r="B12" s="5">
        <f t="shared" si="3"/>
        <v>8</v>
      </c>
      <c r="C12" s="19" t="s">
        <v>161</v>
      </c>
      <c r="D12" s="12">
        <v>4487144</v>
      </c>
      <c r="E12" s="18">
        <f t="shared" si="0"/>
        <v>12294</v>
      </c>
      <c r="G12" s="5">
        <f t="shared" si="4"/>
        <v>8</v>
      </c>
      <c r="H12" s="8" t="s">
        <v>160</v>
      </c>
      <c r="I12" s="18">
        <v>1715387</v>
      </c>
      <c r="J12" s="18">
        <f t="shared" si="1"/>
        <v>4700</v>
      </c>
      <c r="L12" s="6"/>
      <c r="M12" s="20"/>
      <c r="N12" s="17"/>
      <c r="O12" s="20"/>
    </row>
    <row r="13" spans="1:17" ht="16.5" customHeight="1" x14ac:dyDescent="0.2">
      <c r="B13" s="5">
        <f t="shared" si="3"/>
        <v>9</v>
      </c>
      <c r="C13" s="19" t="s">
        <v>41</v>
      </c>
      <c r="D13" s="12">
        <v>2448700</v>
      </c>
      <c r="E13" s="18">
        <f t="shared" si="0"/>
        <v>6709</v>
      </c>
      <c r="G13" s="5">
        <f t="shared" si="4"/>
        <v>9</v>
      </c>
      <c r="H13" s="18" t="s">
        <v>55</v>
      </c>
      <c r="I13" s="12">
        <v>1467175</v>
      </c>
      <c r="J13" s="18">
        <f t="shared" si="1"/>
        <v>4020</v>
      </c>
      <c r="L13" s="6"/>
      <c r="M13" s="20"/>
      <c r="N13" s="17"/>
      <c r="O13" s="20"/>
    </row>
    <row r="14" spans="1:17" ht="16.5" customHeight="1" x14ac:dyDescent="0.2">
      <c r="B14" s="5">
        <f t="shared" si="3"/>
        <v>10</v>
      </c>
      <c r="C14" s="19" t="s">
        <v>51</v>
      </c>
      <c r="D14" s="12">
        <v>1777443</v>
      </c>
      <c r="E14" s="18">
        <f t="shared" si="0"/>
        <v>4870</v>
      </c>
      <c r="G14" s="5">
        <f t="shared" si="4"/>
        <v>10</v>
      </c>
      <c r="H14" s="18" t="s">
        <v>45</v>
      </c>
      <c r="I14" s="12">
        <v>1316055</v>
      </c>
      <c r="J14" s="18">
        <f t="shared" si="1"/>
        <v>3606</v>
      </c>
      <c r="L14" s="6"/>
      <c r="M14" s="20"/>
      <c r="N14" s="17"/>
      <c r="O14" s="20"/>
    </row>
    <row r="15" spans="1:17" ht="16.5" customHeight="1" x14ac:dyDescent="0.2">
      <c r="B15" s="5">
        <f t="shared" si="3"/>
        <v>11</v>
      </c>
      <c r="C15" s="19" t="s">
        <v>55</v>
      </c>
      <c r="D15" s="12">
        <v>1467175</v>
      </c>
      <c r="E15" s="18">
        <f t="shared" si="0"/>
        <v>4020</v>
      </c>
      <c r="G15" s="5">
        <f t="shared" si="4"/>
        <v>11</v>
      </c>
      <c r="H15" s="18" t="s">
        <v>71</v>
      </c>
      <c r="I15" s="12">
        <v>1239026</v>
      </c>
      <c r="J15" s="18">
        <f t="shared" si="1"/>
        <v>3395</v>
      </c>
      <c r="L15" s="6"/>
      <c r="M15" s="10"/>
      <c r="N15" s="20"/>
      <c r="O15" s="20"/>
    </row>
    <row r="16" spans="1:17" ht="16.5" customHeight="1" x14ac:dyDescent="0.2">
      <c r="B16" s="5">
        <f t="shared" si="3"/>
        <v>12</v>
      </c>
      <c r="C16" s="19" t="s">
        <v>45</v>
      </c>
      <c r="D16" s="12">
        <v>1316055</v>
      </c>
      <c r="E16" s="18">
        <f t="shared" si="0"/>
        <v>3606</v>
      </c>
      <c r="G16" s="5">
        <f t="shared" si="4"/>
        <v>12</v>
      </c>
      <c r="H16" s="18" t="s">
        <v>54</v>
      </c>
      <c r="I16" s="12">
        <v>1211209</v>
      </c>
      <c r="J16" s="18">
        <f t="shared" si="1"/>
        <v>3319</v>
      </c>
      <c r="L16" s="6"/>
      <c r="M16" s="20"/>
      <c r="N16" s="17"/>
      <c r="O16" s="20"/>
    </row>
    <row r="17" spans="2:15" ht="16.5" customHeight="1" x14ac:dyDescent="0.2">
      <c r="B17" s="5">
        <f t="shared" si="3"/>
        <v>13</v>
      </c>
      <c r="C17" s="19" t="s">
        <v>71</v>
      </c>
      <c r="D17" s="12">
        <v>1239026</v>
      </c>
      <c r="E17" s="18">
        <f t="shared" si="0"/>
        <v>3395</v>
      </c>
      <c r="G17" s="5">
        <f t="shared" si="4"/>
        <v>13</v>
      </c>
      <c r="H17" s="18" t="s">
        <v>161</v>
      </c>
      <c r="I17" s="12">
        <v>1147980</v>
      </c>
      <c r="J17" s="18">
        <f t="shared" si="1"/>
        <v>3146</v>
      </c>
      <c r="L17" s="6"/>
      <c r="M17" s="20"/>
      <c r="N17" s="17"/>
      <c r="O17" s="20"/>
    </row>
    <row r="18" spans="2:15" ht="16.5" customHeight="1" x14ac:dyDescent="0.2">
      <c r="B18" s="5">
        <f t="shared" si="3"/>
        <v>14</v>
      </c>
      <c r="C18" s="15" t="s">
        <v>54</v>
      </c>
      <c r="D18" s="18">
        <v>1211209</v>
      </c>
      <c r="E18" s="18">
        <f t="shared" si="0"/>
        <v>3319</v>
      </c>
      <c r="G18" s="5">
        <f t="shared" si="4"/>
        <v>14</v>
      </c>
      <c r="H18" s="8" t="s">
        <v>64</v>
      </c>
      <c r="I18" s="18">
        <v>1142561</v>
      </c>
      <c r="J18" s="18">
        <f t="shared" si="1"/>
        <v>3131</v>
      </c>
      <c r="L18" s="6"/>
      <c r="M18" s="10"/>
      <c r="N18" s="20"/>
      <c r="O18" s="20"/>
    </row>
    <row r="19" spans="2:15" ht="16.5" customHeight="1" x14ac:dyDescent="0.2">
      <c r="B19" s="5">
        <f t="shared" si="3"/>
        <v>15</v>
      </c>
      <c r="C19" s="19" t="s">
        <v>64</v>
      </c>
      <c r="D19" s="12">
        <v>1142561</v>
      </c>
      <c r="E19" s="18">
        <f t="shared" si="0"/>
        <v>3131</v>
      </c>
      <c r="G19" s="5">
        <f t="shared" si="4"/>
        <v>15</v>
      </c>
      <c r="H19" s="18" t="s">
        <v>58</v>
      </c>
      <c r="I19" s="12">
        <v>1066452</v>
      </c>
      <c r="J19" s="18">
        <f t="shared" si="1"/>
        <v>2922</v>
      </c>
      <c r="L19" s="6"/>
      <c r="M19" s="20"/>
      <c r="N19" s="17"/>
      <c r="O19" s="20"/>
    </row>
    <row r="20" spans="2:15" ht="16.5" customHeight="1" x14ac:dyDescent="0.2">
      <c r="B20" s="5">
        <f t="shared" si="3"/>
        <v>16</v>
      </c>
      <c r="C20" s="15" t="s">
        <v>58</v>
      </c>
      <c r="D20" s="18">
        <v>1066452</v>
      </c>
      <c r="E20" s="18">
        <f t="shared" si="0"/>
        <v>2922</v>
      </c>
      <c r="G20" s="5">
        <f t="shared" si="4"/>
        <v>16</v>
      </c>
      <c r="H20" s="8" t="s">
        <v>60</v>
      </c>
      <c r="I20" s="18">
        <v>960178</v>
      </c>
      <c r="J20" s="18">
        <f t="shared" si="1"/>
        <v>2631</v>
      </c>
      <c r="L20" s="6"/>
      <c r="M20" s="20"/>
      <c r="N20" s="17"/>
      <c r="O20" s="20"/>
    </row>
    <row r="21" spans="2:15" ht="16.5" customHeight="1" x14ac:dyDescent="0.2">
      <c r="B21" s="5">
        <f t="shared" si="3"/>
        <v>17</v>
      </c>
      <c r="C21" s="15" t="s">
        <v>60</v>
      </c>
      <c r="D21" s="18">
        <v>960178</v>
      </c>
      <c r="E21" s="18">
        <f t="shared" si="0"/>
        <v>2631</v>
      </c>
      <c r="G21" s="5">
        <f t="shared" si="4"/>
        <v>17</v>
      </c>
      <c r="H21" s="8" t="s">
        <v>13</v>
      </c>
      <c r="I21" s="18">
        <v>887579</v>
      </c>
      <c r="J21" s="18">
        <f t="shared" si="1"/>
        <v>2432</v>
      </c>
      <c r="L21" s="6"/>
      <c r="M21" s="20"/>
      <c r="N21" s="17"/>
      <c r="O21" s="20"/>
    </row>
    <row r="22" spans="2:15" ht="16.5" customHeight="1" x14ac:dyDescent="0.2">
      <c r="B22" s="5">
        <f t="shared" si="3"/>
        <v>18</v>
      </c>
      <c r="C22" s="19" t="s">
        <v>13</v>
      </c>
      <c r="D22" s="12">
        <v>887579</v>
      </c>
      <c r="E22" s="18">
        <f t="shared" si="0"/>
        <v>2432</v>
      </c>
      <c r="G22" s="5">
        <f t="shared" si="4"/>
        <v>18</v>
      </c>
      <c r="H22" s="18" t="s">
        <v>62</v>
      </c>
      <c r="I22" s="12">
        <v>706722</v>
      </c>
      <c r="J22" s="18">
        <f t="shared" si="1"/>
        <v>1937</v>
      </c>
      <c r="L22" s="6"/>
      <c r="M22" s="20"/>
      <c r="N22" s="17"/>
      <c r="O22" s="20"/>
    </row>
    <row r="23" spans="2:15" ht="16.5" customHeight="1" x14ac:dyDescent="0.2">
      <c r="B23" s="5">
        <f t="shared" si="3"/>
        <v>19</v>
      </c>
      <c r="C23" s="15" t="s">
        <v>62</v>
      </c>
      <c r="D23" s="18">
        <v>706722</v>
      </c>
      <c r="E23" s="18">
        <f t="shared" si="0"/>
        <v>1937</v>
      </c>
      <c r="G23" s="5">
        <f t="shared" si="4"/>
        <v>19</v>
      </c>
      <c r="H23" s="8" t="s">
        <v>100</v>
      </c>
      <c r="I23" s="18">
        <v>571969</v>
      </c>
      <c r="J23" s="18">
        <f t="shared" si="1"/>
        <v>1568</v>
      </c>
      <c r="L23" s="6"/>
      <c r="M23" s="20"/>
      <c r="N23" s="17"/>
      <c r="O23" s="20"/>
    </row>
    <row r="24" spans="2:15" ht="16.5" customHeight="1" x14ac:dyDescent="0.2">
      <c r="B24" s="5">
        <f t="shared" si="3"/>
        <v>20</v>
      </c>
      <c r="C24" s="19" t="s">
        <v>100</v>
      </c>
      <c r="D24" s="12">
        <v>571969</v>
      </c>
      <c r="E24" s="18">
        <f t="shared" si="0"/>
        <v>1568</v>
      </c>
      <c r="G24" s="5">
        <f t="shared" si="4"/>
        <v>20</v>
      </c>
      <c r="H24" s="18" t="s">
        <v>53</v>
      </c>
      <c r="I24" s="12">
        <v>553324</v>
      </c>
      <c r="J24" s="18">
        <f t="shared" si="1"/>
        <v>1516</v>
      </c>
      <c r="L24" s="6"/>
      <c r="M24" s="10"/>
      <c r="N24" s="20"/>
      <c r="O24" s="20"/>
    </row>
    <row r="25" spans="2:15" ht="16.5" customHeight="1" x14ac:dyDescent="0.2">
      <c r="B25" s="5">
        <f t="shared" si="3"/>
        <v>21</v>
      </c>
      <c r="C25" s="15" t="s">
        <v>53</v>
      </c>
      <c r="D25" s="18">
        <v>553324</v>
      </c>
      <c r="E25" s="18">
        <f t="shared" si="0"/>
        <v>1516</v>
      </c>
      <c r="G25" s="5">
        <f t="shared" si="4"/>
        <v>21</v>
      </c>
      <c r="H25" s="8" t="s">
        <v>90</v>
      </c>
      <c r="I25" s="18">
        <v>540457</v>
      </c>
      <c r="J25" s="18">
        <f t="shared" si="1"/>
        <v>1481</v>
      </c>
      <c r="L25" s="6"/>
      <c r="M25" s="20"/>
      <c r="N25" s="17"/>
      <c r="O25" s="20"/>
    </row>
    <row r="26" spans="2:15" ht="16.5" customHeight="1" x14ac:dyDescent="0.2">
      <c r="B26" s="5">
        <f t="shared" si="3"/>
        <v>22</v>
      </c>
      <c r="C26" s="19" t="s">
        <v>90</v>
      </c>
      <c r="D26" s="12">
        <v>540457</v>
      </c>
      <c r="E26" s="18">
        <f t="shared" si="0"/>
        <v>1481</v>
      </c>
      <c r="G26" s="5">
        <f t="shared" si="4"/>
        <v>22</v>
      </c>
      <c r="H26" s="18" t="s">
        <v>52</v>
      </c>
      <c r="I26" s="12">
        <v>534409</v>
      </c>
      <c r="J26" s="18">
        <f t="shared" si="1"/>
        <v>1465</v>
      </c>
      <c r="L26" s="6"/>
      <c r="M26" s="20"/>
      <c r="N26" s="17"/>
      <c r="O26" s="20"/>
    </row>
    <row r="27" spans="2:15" ht="16.5" customHeight="1" x14ac:dyDescent="0.2">
      <c r="B27" s="5">
        <f t="shared" si="3"/>
        <v>23</v>
      </c>
      <c r="C27" s="15" t="s">
        <v>52</v>
      </c>
      <c r="D27" s="18">
        <v>534409</v>
      </c>
      <c r="E27" s="18">
        <f t="shared" si="0"/>
        <v>1465</v>
      </c>
      <c r="G27" s="5">
        <f t="shared" si="4"/>
        <v>23</v>
      </c>
      <c r="H27" s="8" t="s">
        <v>57</v>
      </c>
      <c r="I27" s="18">
        <v>431176</v>
      </c>
      <c r="J27" s="18">
        <f t="shared" si="1"/>
        <v>1182</v>
      </c>
      <c r="L27" s="6"/>
      <c r="M27" s="20"/>
      <c r="N27" s="17"/>
      <c r="O27" s="20"/>
    </row>
    <row r="28" spans="2:15" ht="16.5" customHeight="1" x14ac:dyDescent="0.2">
      <c r="B28" s="5">
        <f t="shared" si="3"/>
        <v>24</v>
      </c>
      <c r="C28" s="19" t="s">
        <v>57</v>
      </c>
      <c r="D28" s="12">
        <v>431176</v>
      </c>
      <c r="E28" s="18">
        <f t="shared" si="0"/>
        <v>1182</v>
      </c>
      <c r="G28" s="5">
        <f t="shared" si="4"/>
        <v>24</v>
      </c>
      <c r="H28" s="18" t="s">
        <v>69</v>
      </c>
      <c r="I28" s="12">
        <v>426845</v>
      </c>
      <c r="J28" s="18">
        <f t="shared" si="1"/>
        <v>1170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15" t="s">
        <v>69</v>
      </c>
      <c r="D29" s="18">
        <v>426845</v>
      </c>
      <c r="E29" s="18">
        <f t="shared" si="0"/>
        <v>1170</v>
      </c>
      <c r="G29" s="5">
        <f t="shared" si="4"/>
        <v>25</v>
      </c>
      <c r="H29" s="8" t="s">
        <v>48</v>
      </c>
      <c r="I29" s="18">
        <v>347373</v>
      </c>
      <c r="J29" s="18">
        <f t="shared" si="1"/>
        <v>952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19" t="s">
        <v>48</v>
      </c>
      <c r="D30" s="12">
        <v>347373</v>
      </c>
      <c r="E30" s="18">
        <f t="shared" si="0"/>
        <v>952</v>
      </c>
      <c r="G30" s="5">
        <f t="shared" si="4"/>
        <v>26</v>
      </c>
      <c r="H30" s="18" t="s">
        <v>103</v>
      </c>
      <c r="I30" s="12">
        <v>331591</v>
      </c>
      <c r="J30" s="18">
        <f t="shared" si="1"/>
        <v>909</v>
      </c>
      <c r="L30" s="6"/>
      <c r="M30" s="10"/>
      <c r="N30" s="20"/>
      <c r="O30" s="20"/>
    </row>
    <row r="31" spans="2:15" ht="16.5" customHeight="1" x14ac:dyDescent="0.2">
      <c r="B31" s="5">
        <f t="shared" si="3"/>
        <v>27</v>
      </c>
      <c r="C31" s="19" t="s">
        <v>103</v>
      </c>
      <c r="D31" s="12">
        <v>331591</v>
      </c>
      <c r="E31" s="18">
        <f t="shared" si="0"/>
        <v>909</v>
      </c>
      <c r="G31" s="5">
        <f t="shared" si="4"/>
        <v>27</v>
      </c>
      <c r="H31" s="18" t="s">
        <v>61</v>
      </c>
      <c r="I31" s="12">
        <v>288428</v>
      </c>
      <c r="J31" s="18">
        <f t="shared" si="1"/>
        <v>791</v>
      </c>
      <c r="L31" s="6"/>
      <c r="M31" s="10"/>
      <c r="N31" s="20"/>
      <c r="O31" s="20"/>
    </row>
    <row r="32" spans="2:15" ht="16.5" customHeight="1" x14ac:dyDescent="0.2">
      <c r="B32" s="5">
        <f t="shared" si="3"/>
        <v>28</v>
      </c>
      <c r="C32" s="19" t="s">
        <v>61</v>
      </c>
      <c r="D32" s="12">
        <v>288428</v>
      </c>
      <c r="E32" s="18">
        <f t="shared" si="0"/>
        <v>791</v>
      </c>
      <c r="G32" s="5">
        <f t="shared" si="4"/>
        <v>28</v>
      </c>
      <c r="H32" s="18" t="s">
        <v>85</v>
      </c>
      <c r="I32" s="12">
        <v>249981</v>
      </c>
      <c r="J32" s="18">
        <f t="shared" si="1"/>
        <v>685</v>
      </c>
      <c r="L32" s="6"/>
      <c r="M32" s="20"/>
      <c r="N32" s="17"/>
      <c r="O32" s="20"/>
    </row>
    <row r="33" spans="1:17" ht="16.5" customHeight="1" x14ac:dyDescent="0.2">
      <c r="B33" s="5">
        <f t="shared" si="3"/>
        <v>29</v>
      </c>
      <c r="C33" s="19" t="s">
        <v>85</v>
      </c>
      <c r="D33" s="12">
        <v>249981</v>
      </c>
      <c r="E33" s="18">
        <f t="shared" si="0"/>
        <v>685</v>
      </c>
      <c r="G33" s="5">
        <f t="shared" si="4"/>
        <v>29</v>
      </c>
      <c r="H33" s="18" t="s">
        <v>37</v>
      </c>
      <c r="I33" s="12">
        <v>223851</v>
      </c>
      <c r="J33" s="18">
        <f t="shared" si="1"/>
        <v>614</v>
      </c>
      <c r="L33" s="6"/>
      <c r="M33" s="20"/>
      <c r="N33" s="17"/>
      <c r="O33" s="20"/>
    </row>
    <row r="34" spans="1:17" ht="16.5" customHeight="1" x14ac:dyDescent="0.2">
      <c r="B34" s="5">
        <f t="shared" si="3"/>
        <v>30</v>
      </c>
      <c r="C34" s="19" t="s">
        <v>37</v>
      </c>
      <c r="D34" s="12">
        <v>223851</v>
      </c>
      <c r="E34" s="18">
        <f t="shared" si="0"/>
        <v>614</v>
      </c>
      <c r="G34" s="5">
        <f t="shared" si="4"/>
        <v>30</v>
      </c>
      <c r="H34" s="18" t="s">
        <v>106</v>
      </c>
      <c r="I34" s="12">
        <v>191132</v>
      </c>
      <c r="J34" s="18">
        <f t="shared" si="1"/>
        <v>524</v>
      </c>
      <c r="L34" s="6"/>
      <c r="M34" s="20"/>
      <c r="N34" s="17"/>
      <c r="O34" s="20"/>
    </row>
    <row r="35" spans="1:17" ht="30" customHeight="1" x14ac:dyDescent="0.2">
      <c r="A35" s="4" t="s">
        <v>170</v>
      </c>
      <c r="B35" s="4"/>
      <c r="C35" s="56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36"/>
    </row>
    <row r="36" spans="1:17" ht="16.5" customHeight="1" x14ac:dyDescent="0.2">
      <c r="B36" s="1" t="s">
        <v>30</v>
      </c>
      <c r="C36" s="21"/>
      <c r="G36" s="1" t="s">
        <v>28</v>
      </c>
      <c r="L36" s="20"/>
      <c r="M36" s="20"/>
      <c r="N36" s="20"/>
      <c r="O36" s="20"/>
    </row>
    <row r="37" spans="1:17" ht="16.5" customHeight="1" x14ac:dyDescent="0.2">
      <c r="B37" s="89" t="s">
        <v>4</v>
      </c>
      <c r="C37" s="96" t="s">
        <v>0</v>
      </c>
      <c r="D37" s="11" t="s">
        <v>31</v>
      </c>
      <c r="E37" s="11"/>
      <c r="F37" s="23"/>
      <c r="G37" s="83" t="s">
        <v>4</v>
      </c>
      <c r="H37" s="83" t="s">
        <v>0</v>
      </c>
      <c r="I37" s="11" t="s">
        <v>31</v>
      </c>
      <c r="J37" s="11"/>
      <c r="L37" s="17"/>
      <c r="M37" s="17"/>
      <c r="N37" s="82"/>
      <c r="O37" s="82"/>
    </row>
    <row r="38" spans="1:17" ht="16.5" customHeight="1" x14ac:dyDescent="0.2">
      <c r="B38" s="89"/>
      <c r="C38" s="97"/>
      <c r="D38" s="5" t="s">
        <v>21</v>
      </c>
      <c r="E38" s="5" t="s">
        <v>25</v>
      </c>
      <c r="F38" s="23"/>
      <c r="G38" s="85"/>
      <c r="H38" s="85"/>
      <c r="I38" s="5" t="s">
        <v>21</v>
      </c>
      <c r="J38" s="5" t="s">
        <v>25</v>
      </c>
      <c r="L38" s="17"/>
      <c r="M38" s="17"/>
      <c r="N38" s="6"/>
      <c r="O38" s="6"/>
    </row>
    <row r="39" spans="1:17" ht="16.5" customHeight="1" x14ac:dyDescent="0.2">
      <c r="B39" s="5">
        <f>B34+1</f>
        <v>31</v>
      </c>
      <c r="C39" s="19" t="s">
        <v>106</v>
      </c>
      <c r="D39" s="12">
        <v>191132</v>
      </c>
      <c r="E39" s="18">
        <f t="shared" ref="E39:E60" si="5">ROUNDUP(D39/365,0)</f>
        <v>524</v>
      </c>
      <c r="G39" s="5">
        <f>G34+1</f>
        <v>31</v>
      </c>
      <c r="H39" s="18" t="s">
        <v>67</v>
      </c>
      <c r="I39" s="12">
        <v>188228</v>
      </c>
      <c r="J39" s="18">
        <f t="shared" ref="J39:J60" si="6">ROUNDUP(I39/365,0)</f>
        <v>516</v>
      </c>
      <c r="L39" s="6"/>
      <c r="M39" s="10"/>
      <c r="N39" s="20"/>
      <c r="O39" s="20"/>
    </row>
    <row r="40" spans="1:17" ht="16.5" customHeight="1" x14ac:dyDescent="0.2">
      <c r="B40" s="5">
        <f t="shared" ref="B40:B60" si="7">B39+1</f>
        <v>32</v>
      </c>
      <c r="C40" s="19" t="s">
        <v>67</v>
      </c>
      <c r="D40" s="12">
        <v>188228</v>
      </c>
      <c r="E40" s="18">
        <f t="shared" si="5"/>
        <v>516</v>
      </c>
      <c r="G40" s="5">
        <f t="shared" ref="G40:G60" si="8">G39+1</f>
        <v>32</v>
      </c>
      <c r="H40" s="18" t="s">
        <v>34</v>
      </c>
      <c r="I40" s="12">
        <v>100762</v>
      </c>
      <c r="J40" s="18">
        <f t="shared" si="6"/>
        <v>277</v>
      </c>
      <c r="L40" s="6"/>
      <c r="M40" s="10"/>
      <c r="N40" s="20"/>
      <c r="O40" s="20"/>
    </row>
    <row r="41" spans="1:17" ht="16.5" customHeight="1" x14ac:dyDescent="0.2">
      <c r="B41" s="5">
        <f t="shared" si="7"/>
        <v>33</v>
      </c>
      <c r="C41" s="15" t="s">
        <v>34</v>
      </c>
      <c r="D41" s="18">
        <v>100762</v>
      </c>
      <c r="E41" s="18">
        <f t="shared" si="5"/>
        <v>277</v>
      </c>
      <c r="G41" s="5">
        <f t="shared" si="8"/>
        <v>33</v>
      </c>
      <c r="H41" s="8" t="s">
        <v>8</v>
      </c>
      <c r="I41" s="18">
        <v>91499</v>
      </c>
      <c r="J41" s="18">
        <f t="shared" si="6"/>
        <v>251</v>
      </c>
      <c r="L41" s="6"/>
      <c r="M41" s="10"/>
      <c r="N41" s="20"/>
      <c r="O41" s="20"/>
    </row>
    <row r="42" spans="1:17" ht="16.5" customHeight="1" x14ac:dyDescent="0.2">
      <c r="B42" s="5">
        <f t="shared" si="7"/>
        <v>34</v>
      </c>
      <c r="C42" s="19" t="s">
        <v>8</v>
      </c>
      <c r="D42" s="12">
        <v>91499</v>
      </c>
      <c r="E42" s="18">
        <f t="shared" si="5"/>
        <v>251</v>
      </c>
      <c r="G42" s="5">
        <f t="shared" si="8"/>
        <v>34</v>
      </c>
      <c r="H42" s="18" t="s">
        <v>27</v>
      </c>
      <c r="I42" s="12">
        <v>77554</v>
      </c>
      <c r="J42" s="18">
        <f t="shared" si="6"/>
        <v>213</v>
      </c>
      <c r="L42" s="6"/>
      <c r="M42" s="10"/>
      <c r="N42" s="20"/>
      <c r="O42" s="20"/>
    </row>
    <row r="43" spans="1:17" ht="16.5" customHeight="1" x14ac:dyDescent="0.2">
      <c r="B43" s="5">
        <f t="shared" si="7"/>
        <v>35</v>
      </c>
      <c r="C43" s="15" t="s">
        <v>27</v>
      </c>
      <c r="D43" s="18">
        <v>77554</v>
      </c>
      <c r="E43" s="18">
        <f t="shared" si="5"/>
        <v>213</v>
      </c>
      <c r="G43" s="5">
        <f t="shared" si="8"/>
        <v>35</v>
      </c>
      <c r="H43" s="8" t="s">
        <v>20</v>
      </c>
      <c r="I43" s="18">
        <v>63385</v>
      </c>
      <c r="J43" s="18">
        <f t="shared" si="6"/>
        <v>174</v>
      </c>
      <c r="L43" s="6"/>
      <c r="M43" s="10"/>
      <c r="N43" s="20"/>
      <c r="O43" s="20"/>
    </row>
    <row r="44" spans="1:17" ht="16.5" customHeight="1" x14ac:dyDescent="0.2">
      <c r="B44" s="5">
        <f t="shared" si="7"/>
        <v>36</v>
      </c>
      <c r="C44" s="15" t="s">
        <v>20</v>
      </c>
      <c r="D44" s="18">
        <v>63385</v>
      </c>
      <c r="E44" s="18">
        <f t="shared" si="5"/>
        <v>174</v>
      </c>
      <c r="G44" s="5">
        <f t="shared" si="8"/>
        <v>36</v>
      </c>
      <c r="H44" s="8" t="s">
        <v>74</v>
      </c>
      <c r="I44" s="18">
        <v>54612</v>
      </c>
      <c r="J44" s="18">
        <f t="shared" si="6"/>
        <v>150</v>
      </c>
      <c r="L44" s="6"/>
      <c r="M44" s="10"/>
      <c r="N44" s="20"/>
      <c r="O44" s="20"/>
    </row>
    <row r="45" spans="1:17" ht="16.5" customHeight="1" x14ac:dyDescent="0.2">
      <c r="B45" s="5">
        <f t="shared" si="7"/>
        <v>37</v>
      </c>
      <c r="C45" s="19" t="s">
        <v>74</v>
      </c>
      <c r="D45" s="12">
        <v>54612</v>
      </c>
      <c r="E45" s="18">
        <f t="shared" si="5"/>
        <v>150</v>
      </c>
      <c r="G45" s="5">
        <f t="shared" si="8"/>
        <v>37</v>
      </c>
      <c r="H45" s="18" t="s">
        <v>112</v>
      </c>
      <c r="I45" s="12">
        <v>51064</v>
      </c>
      <c r="J45" s="18">
        <f t="shared" si="6"/>
        <v>140</v>
      </c>
      <c r="L45" s="6"/>
      <c r="M45" s="10"/>
      <c r="N45" s="20"/>
      <c r="O45" s="20"/>
    </row>
    <row r="46" spans="1:17" ht="16.5" customHeight="1" x14ac:dyDescent="0.2">
      <c r="B46" s="5">
        <f t="shared" si="7"/>
        <v>38</v>
      </c>
      <c r="C46" s="19" t="s">
        <v>112</v>
      </c>
      <c r="D46" s="12">
        <v>51064</v>
      </c>
      <c r="E46" s="18">
        <f t="shared" si="5"/>
        <v>140</v>
      </c>
      <c r="G46" s="5">
        <f t="shared" si="8"/>
        <v>38</v>
      </c>
      <c r="H46" s="18" t="s">
        <v>77</v>
      </c>
      <c r="I46" s="12">
        <v>48376</v>
      </c>
      <c r="J46" s="18">
        <f t="shared" si="6"/>
        <v>133</v>
      </c>
      <c r="L46" s="6"/>
      <c r="M46" s="10"/>
      <c r="N46" s="20"/>
      <c r="O46" s="20"/>
    </row>
    <row r="47" spans="1:17" ht="16.5" customHeight="1" x14ac:dyDescent="0.2">
      <c r="B47" s="5">
        <f t="shared" si="7"/>
        <v>39</v>
      </c>
      <c r="C47" s="15" t="s">
        <v>77</v>
      </c>
      <c r="D47" s="18">
        <v>48376</v>
      </c>
      <c r="E47" s="18">
        <f t="shared" si="5"/>
        <v>133</v>
      </c>
      <c r="G47" s="5">
        <f t="shared" si="8"/>
        <v>39</v>
      </c>
      <c r="H47" s="8" t="s">
        <v>6</v>
      </c>
      <c r="I47" s="18">
        <v>43980</v>
      </c>
      <c r="J47" s="18">
        <f t="shared" si="6"/>
        <v>121</v>
      </c>
      <c r="L47" s="6"/>
      <c r="M47" s="10"/>
      <c r="N47" s="20"/>
      <c r="O47" s="20"/>
    </row>
    <row r="48" spans="1:17" ht="16.5" customHeight="1" x14ac:dyDescent="0.2">
      <c r="B48" s="5">
        <f t="shared" si="7"/>
        <v>40</v>
      </c>
      <c r="C48" s="15" t="s">
        <v>6</v>
      </c>
      <c r="D48" s="18">
        <v>43980</v>
      </c>
      <c r="E48" s="18">
        <f t="shared" si="5"/>
        <v>121</v>
      </c>
      <c r="G48" s="5">
        <f t="shared" si="8"/>
        <v>40</v>
      </c>
      <c r="H48" s="8" t="s">
        <v>162</v>
      </c>
      <c r="I48" s="18">
        <v>34307</v>
      </c>
      <c r="J48" s="18">
        <f t="shared" si="6"/>
        <v>94</v>
      </c>
      <c r="L48" s="6"/>
      <c r="M48" s="10"/>
      <c r="N48" s="20"/>
      <c r="O48" s="20"/>
    </row>
    <row r="49" spans="2:15" ht="16.5" customHeight="1" x14ac:dyDescent="0.2">
      <c r="B49" s="5">
        <f t="shared" si="7"/>
        <v>41</v>
      </c>
      <c r="C49" s="19" t="s">
        <v>162</v>
      </c>
      <c r="D49" s="12">
        <v>34307</v>
      </c>
      <c r="E49" s="18">
        <f t="shared" si="5"/>
        <v>94</v>
      </c>
      <c r="G49" s="5">
        <f t="shared" si="8"/>
        <v>41</v>
      </c>
      <c r="H49" s="18" t="s">
        <v>39</v>
      </c>
      <c r="I49" s="12">
        <v>27865</v>
      </c>
      <c r="J49" s="18">
        <f t="shared" si="6"/>
        <v>77</v>
      </c>
      <c r="L49" s="6"/>
      <c r="M49" s="10"/>
      <c r="N49" s="20"/>
      <c r="O49" s="20"/>
    </row>
    <row r="50" spans="2:15" ht="16.5" customHeight="1" x14ac:dyDescent="0.2">
      <c r="B50" s="5">
        <f t="shared" si="7"/>
        <v>42</v>
      </c>
      <c r="C50" s="15" t="s">
        <v>39</v>
      </c>
      <c r="D50" s="18">
        <v>27865</v>
      </c>
      <c r="E50" s="18">
        <f t="shared" si="5"/>
        <v>77</v>
      </c>
      <c r="G50" s="5">
        <f t="shared" si="8"/>
        <v>42</v>
      </c>
      <c r="H50" s="8" t="s">
        <v>75</v>
      </c>
      <c r="I50" s="18">
        <v>26788</v>
      </c>
      <c r="J50" s="18">
        <f t="shared" si="6"/>
        <v>74</v>
      </c>
      <c r="L50" s="6"/>
      <c r="M50" s="10"/>
      <c r="N50" s="20"/>
      <c r="O50" s="20"/>
    </row>
    <row r="51" spans="2:15" ht="16.5" customHeight="1" x14ac:dyDescent="0.2">
      <c r="B51" s="5">
        <f t="shared" si="7"/>
        <v>43</v>
      </c>
      <c r="C51" s="19" t="s">
        <v>75</v>
      </c>
      <c r="D51" s="12">
        <v>26788</v>
      </c>
      <c r="E51" s="18">
        <f t="shared" si="5"/>
        <v>74</v>
      </c>
      <c r="G51" s="5">
        <f t="shared" si="8"/>
        <v>43</v>
      </c>
      <c r="H51" s="18" t="s">
        <v>70</v>
      </c>
      <c r="I51" s="12">
        <v>24800</v>
      </c>
      <c r="J51" s="18">
        <f t="shared" si="6"/>
        <v>68</v>
      </c>
      <c r="L51" s="6"/>
      <c r="M51" s="10"/>
      <c r="N51" s="20"/>
      <c r="O51" s="20"/>
    </row>
    <row r="52" spans="2:15" ht="16.5" customHeight="1" x14ac:dyDescent="0.2">
      <c r="B52" s="5">
        <f t="shared" si="7"/>
        <v>44</v>
      </c>
      <c r="C52" s="15" t="s">
        <v>70</v>
      </c>
      <c r="D52" s="18">
        <v>24800</v>
      </c>
      <c r="E52" s="18">
        <f t="shared" si="5"/>
        <v>68</v>
      </c>
      <c r="G52" s="5">
        <f t="shared" si="8"/>
        <v>44</v>
      </c>
      <c r="H52" s="8" t="s">
        <v>111</v>
      </c>
      <c r="I52" s="18">
        <v>18088</v>
      </c>
      <c r="J52" s="18">
        <f t="shared" si="6"/>
        <v>50</v>
      </c>
      <c r="L52" s="6"/>
      <c r="M52" s="10"/>
      <c r="N52" s="20"/>
      <c r="O52" s="20"/>
    </row>
    <row r="53" spans="2:15" ht="16.5" customHeight="1" x14ac:dyDescent="0.2">
      <c r="B53" s="5">
        <f t="shared" si="7"/>
        <v>45</v>
      </c>
      <c r="C53" s="19" t="s">
        <v>111</v>
      </c>
      <c r="D53" s="12">
        <v>18088</v>
      </c>
      <c r="E53" s="18">
        <f t="shared" si="5"/>
        <v>50</v>
      </c>
      <c r="G53" s="5">
        <f t="shared" si="8"/>
        <v>45</v>
      </c>
      <c r="H53" s="18" t="s">
        <v>122</v>
      </c>
      <c r="I53" s="12">
        <v>14343</v>
      </c>
      <c r="J53" s="18">
        <f t="shared" si="6"/>
        <v>40</v>
      </c>
      <c r="L53" s="6"/>
      <c r="M53" s="10"/>
      <c r="N53" s="20"/>
      <c r="O53" s="20"/>
    </row>
    <row r="54" spans="2:15" ht="16.5" customHeight="1" x14ac:dyDescent="0.2">
      <c r="B54" s="5">
        <f t="shared" si="7"/>
        <v>46</v>
      </c>
      <c r="C54" s="19" t="s">
        <v>122</v>
      </c>
      <c r="D54" s="12">
        <v>14343</v>
      </c>
      <c r="E54" s="18">
        <f t="shared" si="5"/>
        <v>40</v>
      </c>
      <c r="G54" s="5">
        <f t="shared" si="8"/>
        <v>46</v>
      </c>
      <c r="H54" s="18" t="s">
        <v>76</v>
      </c>
      <c r="I54" s="12">
        <v>13207</v>
      </c>
      <c r="J54" s="18">
        <f t="shared" si="6"/>
        <v>37</v>
      </c>
      <c r="L54" s="6"/>
      <c r="M54" s="10"/>
      <c r="N54" s="20"/>
      <c r="O54" s="20"/>
    </row>
    <row r="55" spans="2:15" ht="16.5" customHeight="1" x14ac:dyDescent="0.2">
      <c r="B55" s="5">
        <f t="shared" si="7"/>
        <v>47</v>
      </c>
      <c r="C55" s="19" t="s">
        <v>76</v>
      </c>
      <c r="D55" s="12">
        <v>13207</v>
      </c>
      <c r="E55" s="18">
        <f t="shared" si="5"/>
        <v>37</v>
      </c>
      <c r="G55" s="5">
        <f t="shared" si="8"/>
        <v>47</v>
      </c>
      <c r="H55" s="18" t="s">
        <v>94</v>
      </c>
      <c r="I55" s="12">
        <v>10886</v>
      </c>
      <c r="J55" s="18">
        <f t="shared" si="6"/>
        <v>30</v>
      </c>
      <c r="L55" s="6"/>
      <c r="M55" s="10"/>
      <c r="N55" s="20"/>
      <c r="O55" s="20"/>
    </row>
    <row r="56" spans="2:15" ht="16.5" customHeight="1" x14ac:dyDescent="0.2">
      <c r="B56" s="5">
        <f t="shared" si="7"/>
        <v>48</v>
      </c>
      <c r="C56" s="19" t="s">
        <v>94</v>
      </c>
      <c r="D56" s="12">
        <v>10886</v>
      </c>
      <c r="E56" s="18">
        <f t="shared" si="5"/>
        <v>30</v>
      </c>
      <c r="G56" s="5">
        <f t="shared" si="8"/>
        <v>48</v>
      </c>
      <c r="H56" s="18" t="s">
        <v>107</v>
      </c>
      <c r="I56" s="12">
        <v>10821</v>
      </c>
      <c r="J56" s="18">
        <f t="shared" si="6"/>
        <v>30</v>
      </c>
      <c r="L56" s="6"/>
      <c r="M56" s="10"/>
      <c r="N56" s="20"/>
      <c r="O56" s="20"/>
    </row>
    <row r="57" spans="2:15" ht="16.5" customHeight="1" x14ac:dyDescent="0.2">
      <c r="B57" s="5">
        <f t="shared" si="7"/>
        <v>49</v>
      </c>
      <c r="C57" s="19" t="s">
        <v>107</v>
      </c>
      <c r="D57" s="12">
        <v>10821</v>
      </c>
      <c r="E57" s="18">
        <f t="shared" si="5"/>
        <v>30</v>
      </c>
      <c r="G57" s="5">
        <f t="shared" si="8"/>
        <v>49</v>
      </c>
      <c r="H57" s="18" t="s">
        <v>86</v>
      </c>
      <c r="I57" s="12">
        <v>10115</v>
      </c>
      <c r="J57" s="18">
        <f t="shared" si="6"/>
        <v>28</v>
      </c>
      <c r="L57" s="6"/>
      <c r="M57" s="10"/>
      <c r="N57" s="20"/>
      <c r="O57" s="20"/>
    </row>
    <row r="58" spans="2:15" ht="16.5" customHeight="1" x14ac:dyDescent="0.2">
      <c r="B58" s="5">
        <f t="shared" si="7"/>
        <v>50</v>
      </c>
      <c r="C58" s="19" t="s">
        <v>86</v>
      </c>
      <c r="D58" s="12">
        <v>10115</v>
      </c>
      <c r="E58" s="18">
        <f t="shared" si="5"/>
        <v>28</v>
      </c>
      <c r="G58" s="5">
        <f t="shared" si="8"/>
        <v>50</v>
      </c>
      <c r="H58" s="18" t="s">
        <v>109</v>
      </c>
      <c r="I58" s="12">
        <v>7215</v>
      </c>
      <c r="J58" s="18">
        <f t="shared" si="6"/>
        <v>20</v>
      </c>
      <c r="L58" s="6"/>
      <c r="M58" s="10"/>
      <c r="N58" s="20"/>
      <c r="O58" s="20"/>
    </row>
    <row r="59" spans="2:15" ht="16.5" customHeight="1" x14ac:dyDescent="0.2">
      <c r="B59" s="5">
        <f t="shared" si="7"/>
        <v>51</v>
      </c>
      <c r="C59" s="19" t="s">
        <v>109</v>
      </c>
      <c r="D59" s="12">
        <v>7215</v>
      </c>
      <c r="E59" s="18">
        <f t="shared" si="5"/>
        <v>20</v>
      </c>
      <c r="G59" s="5">
        <f t="shared" si="8"/>
        <v>51</v>
      </c>
      <c r="H59" s="18" t="s">
        <v>80</v>
      </c>
      <c r="I59" s="12">
        <v>6664</v>
      </c>
      <c r="J59" s="18">
        <f t="shared" si="6"/>
        <v>19</v>
      </c>
      <c r="L59" s="6"/>
      <c r="M59" s="10"/>
      <c r="N59" s="20"/>
      <c r="O59" s="20"/>
    </row>
    <row r="60" spans="2:15" ht="16.5" customHeight="1" x14ac:dyDescent="0.2">
      <c r="B60" s="5">
        <f t="shared" si="7"/>
        <v>52</v>
      </c>
      <c r="C60" s="19" t="s">
        <v>80</v>
      </c>
      <c r="D60" s="12">
        <v>6664</v>
      </c>
      <c r="E60" s="18">
        <f t="shared" si="5"/>
        <v>19</v>
      </c>
      <c r="G60" s="5">
        <f t="shared" si="8"/>
        <v>52</v>
      </c>
      <c r="H60" s="18" t="s">
        <v>157</v>
      </c>
      <c r="I60" s="12">
        <v>3032</v>
      </c>
      <c r="J60" s="18">
        <f t="shared" si="6"/>
        <v>9</v>
      </c>
      <c r="L60" s="6"/>
      <c r="M60" s="10"/>
      <c r="N60" s="20"/>
      <c r="O60" s="20"/>
    </row>
    <row r="61" spans="2:15" ht="16.5" customHeight="1" x14ac:dyDescent="0.2">
      <c r="B61" s="6"/>
      <c r="C61" s="20"/>
      <c r="D61" s="17"/>
      <c r="E61" s="20"/>
      <c r="G61" s="6"/>
      <c r="H61" s="20"/>
      <c r="I61" s="17"/>
      <c r="J61" s="20"/>
      <c r="L61" s="6"/>
      <c r="M61" s="10"/>
      <c r="N61" s="20"/>
      <c r="O61" s="20"/>
    </row>
    <row r="62" spans="2:15" ht="16.5" customHeight="1" x14ac:dyDescent="0.2">
      <c r="B62" s="6"/>
      <c r="C62" s="20"/>
      <c r="D62" s="17"/>
      <c r="E62" s="20"/>
      <c r="G62" s="6"/>
      <c r="H62" s="20"/>
      <c r="I62" s="17"/>
      <c r="J62" s="20"/>
      <c r="L62" s="6"/>
      <c r="M62" s="10"/>
      <c r="N62" s="20"/>
      <c r="O62" s="20"/>
    </row>
    <row r="63" spans="2:15" ht="16.5" customHeight="1" x14ac:dyDescent="0.2">
      <c r="B63" s="6"/>
      <c r="C63" s="20"/>
      <c r="D63" s="17" t="s">
        <v>42</v>
      </c>
      <c r="E63" s="20"/>
      <c r="G63" s="6"/>
      <c r="H63" s="20"/>
      <c r="I63" s="20" t="s">
        <v>22</v>
      </c>
      <c r="J63" s="20"/>
      <c r="L63" s="6"/>
      <c r="M63" s="10"/>
      <c r="N63" s="20" t="s">
        <v>43</v>
      </c>
      <c r="O63" s="20"/>
    </row>
    <row r="64" spans="2:15" ht="16.5" customHeight="1" x14ac:dyDescent="0.2">
      <c r="B64" s="6"/>
      <c r="C64" s="20"/>
      <c r="D64" s="17">
        <f>SUM(D5:D34)+SUM(D39:D62)</f>
        <v>187641594</v>
      </c>
      <c r="E64" s="20"/>
      <c r="G64" s="6"/>
      <c r="H64" s="20"/>
      <c r="I64" s="17">
        <f>SUM(I5:I34)+SUM(I39:I62)</f>
        <v>100622370</v>
      </c>
      <c r="J64" s="20"/>
      <c r="L64" s="6"/>
      <c r="M64" s="10"/>
      <c r="N64" s="17">
        <f>SUM(N5:N10)</f>
        <v>87019224</v>
      </c>
      <c r="O64" s="20"/>
    </row>
  </sheetData>
  <sortState xmlns:xlrd2="http://schemas.microsoft.com/office/spreadsheetml/2017/richdata2" ref="M6:N11">
    <sortCondition descending="1" ref="N6:N11"/>
  </sortState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7" orientation="landscape" r:id="rId1"/>
  <rowBreaks count="1" manualBreakCount="1">
    <brk id="3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U127"/>
  <sheetViews>
    <sheetView showGridLines="0" view="pageBreakPreview" zoomScaleNormal="130" zoomScaleSheetLayoutView="100" workbookViewId="0">
      <selection activeCell="J86" sqref="J86"/>
    </sheetView>
  </sheetViews>
  <sheetFormatPr defaultColWidth="9" defaultRowHeight="15" customHeight="1" x14ac:dyDescent="0.2"/>
  <cols>
    <col min="1" max="1" width="2.6328125" style="1" customWidth="1"/>
    <col min="2" max="2" width="6.26953125" style="2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2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2" customWidth="1"/>
    <col min="13" max="13" width="11.6328125" style="3" customWidth="1"/>
    <col min="14" max="15" width="11.6328125" style="1" customWidth="1"/>
    <col min="16" max="16" width="2.6328125" style="1" customWidth="1"/>
    <col min="17" max="17" width="4.6328125" style="1" customWidth="1"/>
    <col min="18" max="18" width="9" style="1" customWidth="1"/>
    <col min="19" max="16384" width="9" style="1"/>
  </cols>
  <sheetData>
    <row r="1" spans="1:17" ht="30" customHeight="1" x14ac:dyDescent="0.2">
      <c r="A1" s="77" t="s">
        <v>138</v>
      </c>
      <c r="E1" s="4"/>
      <c r="F1" s="4"/>
      <c r="G1" s="4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2">
      <c r="B2" s="1" t="s">
        <v>14</v>
      </c>
      <c r="G2" s="1" t="s">
        <v>9</v>
      </c>
      <c r="L2" s="1" t="s">
        <v>5</v>
      </c>
    </row>
    <row r="3" spans="1:17" ht="16.5" customHeight="1" x14ac:dyDescent="0.2">
      <c r="B3" s="89" t="s">
        <v>4</v>
      </c>
      <c r="C3" s="90" t="s">
        <v>0</v>
      </c>
      <c r="D3" s="11" t="s">
        <v>19</v>
      </c>
      <c r="E3" s="11"/>
      <c r="G3" s="89" t="s">
        <v>4</v>
      </c>
      <c r="H3" s="90" t="s">
        <v>0</v>
      </c>
      <c r="I3" s="11" t="s">
        <v>19</v>
      </c>
      <c r="J3" s="11"/>
      <c r="K3" s="23"/>
      <c r="L3" s="89" t="s">
        <v>4</v>
      </c>
      <c r="M3" s="90" t="s">
        <v>0</v>
      </c>
      <c r="N3" s="11" t="s">
        <v>19</v>
      </c>
      <c r="O3" s="11"/>
    </row>
    <row r="4" spans="1:17" ht="16.5" customHeight="1" x14ac:dyDescent="0.2">
      <c r="B4" s="89"/>
      <c r="C4" s="91"/>
      <c r="D4" s="5" t="s">
        <v>21</v>
      </c>
      <c r="E4" s="5" t="s">
        <v>25</v>
      </c>
      <c r="G4" s="89"/>
      <c r="H4" s="91"/>
      <c r="I4" s="5" t="s">
        <v>21</v>
      </c>
      <c r="J4" s="5" t="s">
        <v>25</v>
      </c>
      <c r="K4" s="23"/>
      <c r="L4" s="89"/>
      <c r="M4" s="91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156</v>
      </c>
      <c r="D5" s="8">
        <v>206553</v>
      </c>
      <c r="E5" s="18">
        <f t="shared" ref="E5:E34" si="0">ROUNDUP(D5/365,0)</f>
        <v>566</v>
      </c>
      <c r="G5" s="5">
        <v>1</v>
      </c>
      <c r="H5" s="8" t="s">
        <v>156</v>
      </c>
      <c r="I5" s="19">
        <v>183215</v>
      </c>
      <c r="J5" s="18">
        <f t="shared" ref="J5:J34" si="1">ROUNDUP(I5/365,0)</f>
        <v>502</v>
      </c>
      <c r="K5" s="24"/>
      <c r="L5" s="27">
        <v>1</v>
      </c>
      <c r="M5" s="8" t="s">
        <v>157</v>
      </c>
      <c r="N5" s="19">
        <v>62746</v>
      </c>
      <c r="O5" s="18">
        <f t="shared" ref="O5:O34" si="2">ROUNDUP(N5/365,0)</f>
        <v>172</v>
      </c>
    </row>
    <row r="6" spans="1:17" ht="16.5" customHeight="1" x14ac:dyDescent="0.2">
      <c r="B6" s="5">
        <f t="shared" ref="B6:B34" si="3">B5+1</f>
        <v>2</v>
      </c>
      <c r="C6" s="8" t="s">
        <v>157</v>
      </c>
      <c r="D6" s="8">
        <v>89517</v>
      </c>
      <c r="E6" s="18">
        <f t="shared" si="0"/>
        <v>246</v>
      </c>
      <c r="G6" s="5">
        <f t="shared" ref="G6:G34" si="4">G5+1</f>
        <v>2</v>
      </c>
      <c r="H6" s="8" t="s">
        <v>49</v>
      </c>
      <c r="I6" s="19">
        <v>71917</v>
      </c>
      <c r="J6" s="18">
        <f t="shared" si="1"/>
        <v>198</v>
      </c>
      <c r="K6" s="24"/>
      <c r="L6" s="5">
        <f t="shared" ref="L6:L34" si="5">L5+1</f>
        <v>2</v>
      </c>
      <c r="M6" s="8" t="s">
        <v>160</v>
      </c>
      <c r="N6" s="19">
        <v>28228</v>
      </c>
      <c r="O6" s="18">
        <f t="shared" si="2"/>
        <v>78</v>
      </c>
    </row>
    <row r="7" spans="1:17" ht="16.5" customHeight="1" x14ac:dyDescent="0.2">
      <c r="B7" s="5">
        <f t="shared" si="3"/>
        <v>3</v>
      </c>
      <c r="C7" s="8" t="s">
        <v>47</v>
      </c>
      <c r="D7" s="12">
        <v>79487</v>
      </c>
      <c r="E7" s="18">
        <f t="shared" si="0"/>
        <v>218</v>
      </c>
      <c r="G7" s="5">
        <f t="shared" si="4"/>
        <v>3</v>
      </c>
      <c r="H7" s="8" t="s">
        <v>47</v>
      </c>
      <c r="I7" s="19">
        <v>71756</v>
      </c>
      <c r="J7" s="18">
        <f t="shared" si="1"/>
        <v>197</v>
      </c>
      <c r="K7" s="24"/>
      <c r="L7" s="5">
        <f t="shared" si="5"/>
        <v>3</v>
      </c>
      <c r="M7" s="8" t="s">
        <v>156</v>
      </c>
      <c r="N7" s="19">
        <v>23338</v>
      </c>
      <c r="O7" s="18">
        <f t="shared" si="2"/>
        <v>64</v>
      </c>
    </row>
    <row r="8" spans="1:17" ht="16.5" customHeight="1" x14ac:dyDescent="0.2">
      <c r="B8" s="5">
        <f t="shared" si="3"/>
        <v>4</v>
      </c>
      <c r="C8" s="8" t="s">
        <v>49</v>
      </c>
      <c r="D8" s="12">
        <v>73450</v>
      </c>
      <c r="E8" s="18">
        <f t="shared" si="0"/>
        <v>202</v>
      </c>
      <c r="G8" s="5">
        <f t="shared" si="4"/>
        <v>4</v>
      </c>
      <c r="H8" s="8" t="s">
        <v>158</v>
      </c>
      <c r="I8" s="19">
        <v>68812</v>
      </c>
      <c r="J8" s="18">
        <f t="shared" si="1"/>
        <v>189</v>
      </c>
      <c r="K8" s="24"/>
      <c r="L8" s="5">
        <f t="shared" si="5"/>
        <v>4</v>
      </c>
      <c r="M8" s="8" t="s">
        <v>47</v>
      </c>
      <c r="N8" s="19">
        <v>7731</v>
      </c>
      <c r="O8" s="18">
        <f t="shared" si="2"/>
        <v>22</v>
      </c>
      <c r="Q8" s="3"/>
    </row>
    <row r="9" spans="1:17" ht="16.5" customHeight="1" x14ac:dyDescent="0.2">
      <c r="B9" s="45">
        <f t="shared" si="3"/>
        <v>5</v>
      </c>
      <c r="C9" s="15" t="s">
        <v>159</v>
      </c>
      <c r="D9" s="78">
        <v>69018</v>
      </c>
      <c r="E9" s="79">
        <f>ROUNDUP(D9/365,0)</f>
        <v>190</v>
      </c>
      <c r="G9" s="5">
        <f t="shared" si="4"/>
        <v>5</v>
      </c>
      <c r="H9" s="8" t="s">
        <v>159</v>
      </c>
      <c r="I9" s="19">
        <v>66250</v>
      </c>
      <c r="J9" s="19">
        <f t="shared" si="1"/>
        <v>182</v>
      </c>
      <c r="K9" s="24"/>
      <c r="L9" s="5">
        <f t="shared" si="5"/>
        <v>5</v>
      </c>
      <c r="M9" s="8" t="s">
        <v>161</v>
      </c>
      <c r="N9" s="19">
        <v>5683</v>
      </c>
      <c r="O9" s="18">
        <f t="shared" si="2"/>
        <v>16</v>
      </c>
      <c r="Q9" s="3"/>
    </row>
    <row r="10" spans="1:17" ht="16.5" customHeight="1" x14ac:dyDescent="0.2">
      <c r="B10" s="80">
        <f t="shared" si="3"/>
        <v>6</v>
      </c>
      <c r="C10" s="78" t="s">
        <v>158</v>
      </c>
      <c r="D10" s="81">
        <v>68812</v>
      </c>
      <c r="E10" s="79">
        <f>ROUNDUP(D10/365,0)</f>
        <v>189</v>
      </c>
      <c r="G10" s="5">
        <f t="shared" si="4"/>
        <v>6</v>
      </c>
      <c r="H10" s="8" t="s">
        <v>51</v>
      </c>
      <c r="I10" s="19">
        <v>32671</v>
      </c>
      <c r="J10" s="18">
        <f t="shared" si="1"/>
        <v>90</v>
      </c>
      <c r="K10" s="24"/>
      <c r="L10" s="5">
        <f t="shared" si="5"/>
        <v>6</v>
      </c>
      <c r="M10" s="8" t="s">
        <v>159</v>
      </c>
      <c r="N10" s="19">
        <v>2768</v>
      </c>
      <c r="O10" s="18">
        <f t="shared" si="2"/>
        <v>8</v>
      </c>
    </row>
    <row r="11" spans="1:17" ht="16.5" customHeight="1" x14ac:dyDescent="0.2">
      <c r="B11" s="5">
        <f t="shared" si="3"/>
        <v>7</v>
      </c>
      <c r="C11" s="8" t="s">
        <v>160</v>
      </c>
      <c r="D11" s="12">
        <v>53960</v>
      </c>
      <c r="E11" s="18">
        <f t="shared" si="0"/>
        <v>148</v>
      </c>
      <c r="G11" s="5">
        <f t="shared" si="4"/>
        <v>7</v>
      </c>
      <c r="H11" s="8" t="s">
        <v>161</v>
      </c>
      <c r="I11" s="19">
        <v>29079</v>
      </c>
      <c r="J11" s="18">
        <f t="shared" si="1"/>
        <v>80</v>
      </c>
      <c r="K11" s="24"/>
      <c r="L11" s="5">
        <f t="shared" si="5"/>
        <v>7</v>
      </c>
      <c r="M11" s="8" t="s">
        <v>49</v>
      </c>
      <c r="N11" s="19">
        <v>1533</v>
      </c>
      <c r="O11" s="18">
        <f t="shared" si="2"/>
        <v>5</v>
      </c>
      <c r="Q11" s="3"/>
    </row>
    <row r="12" spans="1:17" ht="16.5" customHeight="1" x14ac:dyDescent="0.2">
      <c r="B12" s="5">
        <f t="shared" si="3"/>
        <v>8</v>
      </c>
      <c r="C12" s="8" t="s">
        <v>161</v>
      </c>
      <c r="D12" s="12">
        <v>34762</v>
      </c>
      <c r="E12" s="18">
        <f t="shared" si="0"/>
        <v>96</v>
      </c>
      <c r="G12" s="5">
        <f t="shared" si="4"/>
        <v>8</v>
      </c>
      <c r="H12" s="8" t="s">
        <v>157</v>
      </c>
      <c r="I12" s="19">
        <v>26771</v>
      </c>
      <c r="J12" s="18">
        <f t="shared" si="1"/>
        <v>74</v>
      </c>
      <c r="K12" s="24"/>
      <c r="L12" s="5">
        <f t="shared" si="5"/>
        <v>8</v>
      </c>
      <c r="M12" s="8" t="s">
        <v>15</v>
      </c>
      <c r="N12" s="19">
        <v>253</v>
      </c>
      <c r="O12" s="18">
        <f t="shared" si="2"/>
        <v>1</v>
      </c>
      <c r="Q12" s="3"/>
    </row>
    <row r="13" spans="1:17" ht="16.5" customHeight="1" x14ac:dyDescent="0.2">
      <c r="B13" s="5">
        <f t="shared" si="3"/>
        <v>9</v>
      </c>
      <c r="C13" s="8" t="s">
        <v>51</v>
      </c>
      <c r="D13" s="12">
        <v>32728</v>
      </c>
      <c r="E13" s="18">
        <f t="shared" si="0"/>
        <v>90</v>
      </c>
      <c r="G13" s="5">
        <f t="shared" si="4"/>
        <v>9</v>
      </c>
      <c r="H13" s="8" t="s">
        <v>52</v>
      </c>
      <c r="I13" s="19">
        <v>26687</v>
      </c>
      <c r="J13" s="18">
        <f t="shared" si="1"/>
        <v>74</v>
      </c>
      <c r="K13" s="24"/>
      <c r="L13" s="5">
        <f t="shared" si="5"/>
        <v>9</v>
      </c>
      <c r="M13" s="8" t="s">
        <v>61</v>
      </c>
      <c r="N13" s="19">
        <v>130</v>
      </c>
      <c r="O13" s="18">
        <f t="shared" si="2"/>
        <v>1</v>
      </c>
    </row>
    <row r="14" spans="1:17" ht="16.5" customHeight="1" x14ac:dyDescent="0.2">
      <c r="B14" s="5">
        <f t="shared" si="3"/>
        <v>10</v>
      </c>
      <c r="C14" s="8" t="s">
        <v>52</v>
      </c>
      <c r="D14" s="8">
        <v>26745</v>
      </c>
      <c r="E14" s="18">
        <f t="shared" si="0"/>
        <v>74</v>
      </c>
      <c r="G14" s="5">
        <f t="shared" si="4"/>
        <v>10</v>
      </c>
      <c r="H14" s="8" t="s">
        <v>160</v>
      </c>
      <c r="I14" s="19">
        <v>25732</v>
      </c>
      <c r="J14" s="18">
        <f t="shared" si="1"/>
        <v>71</v>
      </c>
      <c r="K14" s="24"/>
      <c r="L14" s="5">
        <f t="shared" si="5"/>
        <v>10</v>
      </c>
      <c r="M14" s="8" t="s">
        <v>55</v>
      </c>
      <c r="N14" s="19">
        <v>69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54</v>
      </c>
      <c r="D15" s="12">
        <v>21460</v>
      </c>
      <c r="E15" s="18">
        <f t="shared" si="0"/>
        <v>59</v>
      </c>
      <c r="G15" s="5">
        <f t="shared" si="4"/>
        <v>11</v>
      </c>
      <c r="H15" s="8" t="s">
        <v>54</v>
      </c>
      <c r="I15" s="19">
        <v>21438</v>
      </c>
      <c r="J15" s="18">
        <f t="shared" si="1"/>
        <v>59</v>
      </c>
      <c r="K15" s="24"/>
      <c r="L15" s="5">
        <f t="shared" si="5"/>
        <v>11</v>
      </c>
      <c r="M15" s="8" t="s">
        <v>52</v>
      </c>
      <c r="N15" s="19">
        <v>58</v>
      </c>
      <c r="O15" s="18">
        <f t="shared" si="2"/>
        <v>1</v>
      </c>
      <c r="Q15" s="3"/>
    </row>
    <row r="16" spans="1:17" ht="16.5" customHeight="1" x14ac:dyDescent="0.2">
      <c r="B16" s="5">
        <f t="shared" si="3"/>
        <v>12</v>
      </c>
      <c r="C16" s="8" t="s">
        <v>55</v>
      </c>
      <c r="D16" s="12">
        <v>21347</v>
      </c>
      <c r="E16" s="18">
        <f t="shared" si="0"/>
        <v>59</v>
      </c>
      <c r="G16" s="5">
        <f t="shared" si="4"/>
        <v>12</v>
      </c>
      <c r="H16" s="8" t="s">
        <v>55</v>
      </c>
      <c r="I16" s="19">
        <v>21278</v>
      </c>
      <c r="J16" s="18">
        <f t="shared" si="1"/>
        <v>59</v>
      </c>
      <c r="K16" s="24"/>
      <c r="L16" s="5">
        <f t="shared" si="5"/>
        <v>12</v>
      </c>
      <c r="M16" s="8" t="s">
        <v>51</v>
      </c>
      <c r="N16" s="19">
        <v>57</v>
      </c>
      <c r="O16" s="18">
        <f t="shared" si="2"/>
        <v>1</v>
      </c>
      <c r="Q16" s="3"/>
    </row>
    <row r="17" spans="2:16" ht="16.5" customHeight="1" x14ac:dyDescent="0.2">
      <c r="B17" s="5">
        <f t="shared" si="3"/>
        <v>13</v>
      </c>
      <c r="C17" s="8" t="s">
        <v>56</v>
      </c>
      <c r="D17" s="12">
        <v>20312</v>
      </c>
      <c r="E17" s="18">
        <f t="shared" si="0"/>
        <v>56</v>
      </c>
      <c r="G17" s="5">
        <f t="shared" si="4"/>
        <v>13</v>
      </c>
      <c r="H17" s="8" t="s">
        <v>56</v>
      </c>
      <c r="I17" s="19">
        <v>20284</v>
      </c>
      <c r="J17" s="18">
        <f t="shared" si="1"/>
        <v>56</v>
      </c>
      <c r="K17" s="24"/>
      <c r="L17" s="42">
        <f t="shared" si="5"/>
        <v>13</v>
      </c>
      <c r="M17" s="8" t="s">
        <v>58</v>
      </c>
      <c r="N17" s="19">
        <v>56</v>
      </c>
      <c r="O17" s="18">
        <f t="shared" si="2"/>
        <v>1</v>
      </c>
    </row>
    <row r="18" spans="2:16" ht="16.5" customHeight="1" x14ac:dyDescent="0.2">
      <c r="B18" s="5">
        <f t="shared" si="3"/>
        <v>14</v>
      </c>
      <c r="C18" s="8" t="s">
        <v>11</v>
      </c>
      <c r="D18" s="12">
        <v>17233</v>
      </c>
      <c r="E18" s="18">
        <f t="shared" si="0"/>
        <v>48</v>
      </c>
      <c r="G18" s="5">
        <f t="shared" si="4"/>
        <v>14</v>
      </c>
      <c r="H18" s="8" t="s">
        <v>11</v>
      </c>
      <c r="I18" s="19">
        <v>17232</v>
      </c>
      <c r="J18" s="18">
        <f t="shared" si="1"/>
        <v>48</v>
      </c>
      <c r="K18" s="25"/>
      <c r="L18" s="5">
        <f t="shared" si="5"/>
        <v>14</v>
      </c>
      <c r="M18" s="43" t="s">
        <v>62</v>
      </c>
      <c r="N18" s="19">
        <v>53</v>
      </c>
      <c r="O18" s="18">
        <f t="shared" si="2"/>
        <v>1</v>
      </c>
    </row>
    <row r="19" spans="2:16" ht="16.5" customHeight="1" x14ac:dyDescent="0.2">
      <c r="B19" s="5">
        <f t="shared" si="3"/>
        <v>15</v>
      </c>
      <c r="C19" s="8" t="s">
        <v>45</v>
      </c>
      <c r="D19" s="12">
        <v>15791</v>
      </c>
      <c r="E19" s="18">
        <f t="shared" si="0"/>
        <v>44</v>
      </c>
      <c r="G19" s="5">
        <f t="shared" si="4"/>
        <v>15</v>
      </c>
      <c r="H19" s="8" t="s">
        <v>45</v>
      </c>
      <c r="I19" s="19">
        <v>15788</v>
      </c>
      <c r="J19" s="18">
        <f t="shared" si="1"/>
        <v>44</v>
      </c>
      <c r="K19" s="25"/>
      <c r="L19" s="5">
        <f t="shared" si="5"/>
        <v>15</v>
      </c>
      <c r="M19" s="43" t="s">
        <v>56</v>
      </c>
      <c r="N19" s="19">
        <v>28</v>
      </c>
      <c r="O19" s="18">
        <f t="shared" si="2"/>
        <v>1</v>
      </c>
    </row>
    <row r="20" spans="2:16" ht="16.5" customHeight="1" x14ac:dyDescent="0.2">
      <c r="B20" s="5">
        <f t="shared" si="3"/>
        <v>16</v>
      </c>
      <c r="C20" s="8" t="s">
        <v>57</v>
      </c>
      <c r="D20" s="12">
        <v>14179</v>
      </c>
      <c r="E20" s="18">
        <f t="shared" si="0"/>
        <v>39</v>
      </c>
      <c r="G20" s="5">
        <f t="shared" si="4"/>
        <v>16</v>
      </c>
      <c r="H20" s="8" t="s">
        <v>57</v>
      </c>
      <c r="I20" s="19">
        <v>14166</v>
      </c>
      <c r="J20" s="18">
        <f t="shared" si="1"/>
        <v>39</v>
      </c>
      <c r="K20" s="24"/>
      <c r="L20" s="83">
        <f t="shared" si="5"/>
        <v>16</v>
      </c>
      <c r="M20" s="8" t="s">
        <v>34</v>
      </c>
      <c r="N20" s="19">
        <v>22</v>
      </c>
      <c r="O20" s="18">
        <f t="shared" si="2"/>
        <v>1</v>
      </c>
    </row>
    <row r="21" spans="2:16" ht="16.5" customHeight="1" x14ac:dyDescent="0.2">
      <c r="B21" s="5">
        <f t="shared" si="3"/>
        <v>17</v>
      </c>
      <c r="C21" s="8" t="s">
        <v>60</v>
      </c>
      <c r="D21" s="12">
        <v>13888</v>
      </c>
      <c r="E21" s="18">
        <f t="shared" si="0"/>
        <v>39</v>
      </c>
      <c r="G21" s="5">
        <f t="shared" si="4"/>
        <v>17</v>
      </c>
      <c r="H21" s="8" t="s">
        <v>60</v>
      </c>
      <c r="I21" s="19">
        <v>13882</v>
      </c>
      <c r="J21" s="18">
        <f t="shared" si="1"/>
        <v>39</v>
      </c>
      <c r="K21" s="25"/>
      <c r="L21" s="85"/>
      <c r="M21" s="8" t="s">
        <v>54</v>
      </c>
      <c r="N21" s="19">
        <v>22</v>
      </c>
      <c r="O21" s="18">
        <f t="shared" si="2"/>
        <v>1</v>
      </c>
    </row>
    <row r="22" spans="2:16" ht="16.5" customHeight="1" x14ac:dyDescent="0.2">
      <c r="B22" s="5">
        <f t="shared" si="3"/>
        <v>18</v>
      </c>
      <c r="C22" s="8" t="s">
        <v>48</v>
      </c>
      <c r="D22" s="8">
        <v>13622</v>
      </c>
      <c r="E22" s="18">
        <f t="shared" si="0"/>
        <v>38</v>
      </c>
      <c r="G22" s="5">
        <f t="shared" si="4"/>
        <v>18</v>
      </c>
      <c r="H22" s="8" t="s">
        <v>48</v>
      </c>
      <c r="I22" s="19">
        <v>13620</v>
      </c>
      <c r="J22" s="18">
        <f t="shared" si="1"/>
        <v>38</v>
      </c>
      <c r="K22" s="25"/>
      <c r="L22" s="5">
        <v>18</v>
      </c>
      <c r="M22" s="8" t="s">
        <v>162</v>
      </c>
      <c r="N22" s="19">
        <v>21</v>
      </c>
      <c r="O22" s="18">
        <f t="shared" si="2"/>
        <v>1</v>
      </c>
    </row>
    <row r="23" spans="2:16" ht="16.5" customHeight="1" x14ac:dyDescent="0.2">
      <c r="B23" s="5">
        <f t="shared" si="3"/>
        <v>19</v>
      </c>
      <c r="C23" s="8" t="s">
        <v>34</v>
      </c>
      <c r="D23" s="12">
        <v>12343</v>
      </c>
      <c r="E23" s="18">
        <f t="shared" si="0"/>
        <v>34</v>
      </c>
      <c r="G23" s="5">
        <f t="shared" si="4"/>
        <v>19</v>
      </c>
      <c r="H23" s="8" t="s">
        <v>34</v>
      </c>
      <c r="I23" s="19">
        <v>12321</v>
      </c>
      <c r="J23" s="18">
        <f t="shared" si="1"/>
        <v>34</v>
      </c>
      <c r="K23" s="25"/>
      <c r="L23" s="5">
        <f t="shared" si="5"/>
        <v>19</v>
      </c>
      <c r="M23" s="8" t="s">
        <v>57</v>
      </c>
      <c r="N23" s="19">
        <v>13</v>
      </c>
      <c r="O23" s="18">
        <f t="shared" si="2"/>
        <v>1</v>
      </c>
    </row>
    <row r="24" spans="2:16" ht="16.5" customHeight="1" x14ac:dyDescent="0.2">
      <c r="B24" s="5">
        <f t="shared" si="3"/>
        <v>20</v>
      </c>
      <c r="C24" s="8" t="s">
        <v>50</v>
      </c>
      <c r="D24" s="12">
        <v>10822</v>
      </c>
      <c r="E24" s="18">
        <f t="shared" si="0"/>
        <v>30</v>
      </c>
      <c r="G24" s="5">
        <f t="shared" si="4"/>
        <v>20</v>
      </c>
      <c r="H24" s="8" t="s">
        <v>50</v>
      </c>
      <c r="I24" s="19">
        <v>10822</v>
      </c>
      <c r="J24" s="18">
        <f t="shared" si="1"/>
        <v>30</v>
      </c>
      <c r="K24" s="25"/>
      <c r="L24" s="5">
        <f t="shared" si="5"/>
        <v>20</v>
      </c>
      <c r="M24" s="8" t="s">
        <v>53</v>
      </c>
      <c r="N24" s="19">
        <v>11</v>
      </c>
      <c r="O24" s="18">
        <f t="shared" si="2"/>
        <v>1</v>
      </c>
    </row>
    <row r="25" spans="2:16" ht="16.5" customHeight="1" x14ac:dyDescent="0.2">
      <c r="B25" s="5">
        <f t="shared" si="3"/>
        <v>21</v>
      </c>
      <c r="C25" s="8" t="s">
        <v>58</v>
      </c>
      <c r="D25" s="8">
        <v>10122</v>
      </c>
      <c r="E25" s="18">
        <f t="shared" si="0"/>
        <v>28</v>
      </c>
      <c r="G25" s="5">
        <f t="shared" si="4"/>
        <v>21</v>
      </c>
      <c r="H25" s="8" t="s">
        <v>58</v>
      </c>
      <c r="I25" s="19">
        <v>10066</v>
      </c>
      <c r="J25" s="18">
        <f t="shared" si="1"/>
        <v>28</v>
      </c>
      <c r="K25" s="25"/>
      <c r="L25" s="5">
        <f t="shared" si="5"/>
        <v>21</v>
      </c>
      <c r="M25" s="8" t="s">
        <v>65</v>
      </c>
      <c r="N25" s="19">
        <v>10</v>
      </c>
      <c r="O25" s="18">
        <f t="shared" si="2"/>
        <v>1</v>
      </c>
      <c r="P25" s="20"/>
    </row>
    <row r="26" spans="2:16" ht="16.5" customHeight="1" x14ac:dyDescent="0.2">
      <c r="B26" s="5">
        <f t="shared" si="3"/>
        <v>22</v>
      </c>
      <c r="C26" s="8" t="s">
        <v>24</v>
      </c>
      <c r="D26" s="12">
        <v>10061</v>
      </c>
      <c r="E26" s="18">
        <f t="shared" si="0"/>
        <v>28</v>
      </c>
      <c r="G26" s="5">
        <f t="shared" si="4"/>
        <v>22</v>
      </c>
      <c r="H26" s="8" t="s">
        <v>24</v>
      </c>
      <c r="I26" s="19">
        <v>10061</v>
      </c>
      <c r="J26" s="18">
        <f t="shared" si="1"/>
        <v>28</v>
      </c>
      <c r="K26" s="25"/>
      <c r="L26" s="64">
        <f t="shared" si="5"/>
        <v>22</v>
      </c>
      <c r="M26" s="8" t="s">
        <v>60</v>
      </c>
      <c r="N26" s="19">
        <v>6</v>
      </c>
      <c r="O26" s="18">
        <f t="shared" si="2"/>
        <v>1</v>
      </c>
      <c r="P26" s="20"/>
    </row>
    <row r="27" spans="2:16" ht="16.5" customHeight="1" x14ac:dyDescent="0.2">
      <c r="B27" s="5">
        <f t="shared" si="3"/>
        <v>23</v>
      </c>
      <c r="C27" s="8" t="s">
        <v>37</v>
      </c>
      <c r="D27" s="8">
        <v>9848</v>
      </c>
      <c r="E27" s="18">
        <f t="shared" si="0"/>
        <v>27</v>
      </c>
      <c r="G27" s="5">
        <f t="shared" si="4"/>
        <v>23</v>
      </c>
      <c r="H27" s="8" t="s">
        <v>37</v>
      </c>
      <c r="I27" s="19">
        <v>9848</v>
      </c>
      <c r="J27" s="18">
        <f t="shared" si="1"/>
        <v>27</v>
      </c>
      <c r="K27" s="25"/>
      <c r="L27" s="83">
        <f t="shared" si="5"/>
        <v>23</v>
      </c>
      <c r="M27" s="8" t="s">
        <v>13</v>
      </c>
      <c r="N27" s="19">
        <v>5</v>
      </c>
      <c r="O27" s="18">
        <f t="shared" si="2"/>
        <v>1</v>
      </c>
      <c r="P27" s="20"/>
    </row>
    <row r="28" spans="2:16" ht="16.5" customHeight="1" x14ac:dyDescent="0.2">
      <c r="B28" s="5">
        <f t="shared" si="3"/>
        <v>24</v>
      </c>
      <c r="C28" s="8" t="s">
        <v>41</v>
      </c>
      <c r="D28" s="12">
        <v>9185</v>
      </c>
      <c r="E28" s="18">
        <f t="shared" si="0"/>
        <v>26</v>
      </c>
      <c r="G28" s="5">
        <f t="shared" si="4"/>
        <v>24</v>
      </c>
      <c r="H28" s="8" t="s">
        <v>41</v>
      </c>
      <c r="I28" s="19">
        <v>9181</v>
      </c>
      <c r="J28" s="18">
        <f t="shared" si="1"/>
        <v>26</v>
      </c>
      <c r="K28" s="25"/>
      <c r="L28" s="84"/>
      <c r="M28" s="8" t="s">
        <v>71</v>
      </c>
      <c r="N28" s="19">
        <v>5</v>
      </c>
      <c r="O28" s="18">
        <f t="shared" si="2"/>
        <v>1</v>
      </c>
      <c r="P28" s="20"/>
    </row>
    <row r="29" spans="2:16" ht="16.5" customHeight="1" x14ac:dyDescent="0.2">
      <c r="B29" s="5">
        <f t="shared" si="3"/>
        <v>25</v>
      </c>
      <c r="C29" s="8" t="s">
        <v>61</v>
      </c>
      <c r="D29" s="12">
        <v>8822</v>
      </c>
      <c r="E29" s="18">
        <f t="shared" si="0"/>
        <v>25</v>
      </c>
      <c r="G29" s="5">
        <f t="shared" si="4"/>
        <v>25</v>
      </c>
      <c r="H29" s="8" t="s">
        <v>1</v>
      </c>
      <c r="I29" s="19">
        <v>8752</v>
      </c>
      <c r="J29" s="18">
        <f t="shared" si="1"/>
        <v>24</v>
      </c>
      <c r="K29" s="25"/>
      <c r="L29" s="84"/>
      <c r="M29" s="8" t="s">
        <v>84</v>
      </c>
      <c r="N29" s="19">
        <v>5</v>
      </c>
      <c r="O29" s="18">
        <f t="shared" si="2"/>
        <v>1</v>
      </c>
      <c r="P29" s="20"/>
    </row>
    <row r="30" spans="2:16" ht="16.5" customHeight="1" x14ac:dyDescent="0.2">
      <c r="B30" s="5">
        <f t="shared" si="3"/>
        <v>26</v>
      </c>
      <c r="C30" s="8" t="s">
        <v>1</v>
      </c>
      <c r="D30" s="8">
        <v>8753</v>
      </c>
      <c r="E30" s="18">
        <f t="shared" si="0"/>
        <v>24</v>
      </c>
      <c r="G30" s="5">
        <f t="shared" si="4"/>
        <v>26</v>
      </c>
      <c r="H30" s="8" t="s">
        <v>61</v>
      </c>
      <c r="I30" s="19">
        <v>8692</v>
      </c>
      <c r="J30" s="18">
        <f t="shared" si="1"/>
        <v>24</v>
      </c>
      <c r="K30" s="25"/>
      <c r="L30" s="85"/>
      <c r="M30" s="8" t="s">
        <v>68</v>
      </c>
      <c r="N30" s="19">
        <v>5</v>
      </c>
      <c r="O30" s="18">
        <f t="shared" si="2"/>
        <v>1</v>
      </c>
      <c r="P30" s="20"/>
    </row>
    <row r="31" spans="2:16" ht="16.5" customHeight="1" x14ac:dyDescent="0.2">
      <c r="B31" s="5">
        <f t="shared" si="3"/>
        <v>27</v>
      </c>
      <c r="C31" s="8" t="s">
        <v>53</v>
      </c>
      <c r="D31" s="12">
        <v>8486</v>
      </c>
      <c r="E31" s="18">
        <f t="shared" si="0"/>
        <v>24</v>
      </c>
      <c r="G31" s="5">
        <f t="shared" si="4"/>
        <v>27</v>
      </c>
      <c r="H31" s="8" t="s">
        <v>53</v>
      </c>
      <c r="I31" s="19">
        <v>8475</v>
      </c>
      <c r="J31" s="18">
        <f t="shared" si="1"/>
        <v>24</v>
      </c>
      <c r="K31" s="25"/>
      <c r="L31" s="83">
        <v>27</v>
      </c>
      <c r="M31" s="8" t="s">
        <v>64</v>
      </c>
      <c r="N31" s="19">
        <v>4</v>
      </c>
      <c r="O31" s="18">
        <f t="shared" si="2"/>
        <v>1</v>
      </c>
      <c r="P31" s="20"/>
    </row>
    <row r="32" spans="2:16" ht="16.5" customHeight="1" x14ac:dyDescent="0.2">
      <c r="B32" s="5">
        <f t="shared" si="3"/>
        <v>28</v>
      </c>
      <c r="C32" s="8" t="s">
        <v>15</v>
      </c>
      <c r="D32" s="12">
        <v>8266</v>
      </c>
      <c r="E32" s="18">
        <f t="shared" si="0"/>
        <v>23</v>
      </c>
      <c r="G32" s="5">
        <f t="shared" si="4"/>
        <v>28</v>
      </c>
      <c r="H32" s="8" t="s">
        <v>15</v>
      </c>
      <c r="I32" s="19">
        <v>8013</v>
      </c>
      <c r="J32" s="18">
        <f t="shared" si="1"/>
        <v>22</v>
      </c>
      <c r="K32" s="25"/>
      <c r="L32" s="85"/>
      <c r="M32" s="8" t="s">
        <v>41</v>
      </c>
      <c r="N32" s="19">
        <v>4</v>
      </c>
      <c r="O32" s="18">
        <f t="shared" si="2"/>
        <v>1</v>
      </c>
      <c r="P32" s="20"/>
    </row>
    <row r="33" spans="1:17" ht="16.5" customHeight="1" x14ac:dyDescent="0.2">
      <c r="B33" s="5">
        <f t="shared" si="3"/>
        <v>29</v>
      </c>
      <c r="C33" s="8" t="s">
        <v>13</v>
      </c>
      <c r="D33" s="8">
        <v>7916</v>
      </c>
      <c r="E33" s="18">
        <f t="shared" si="0"/>
        <v>22</v>
      </c>
      <c r="G33" s="5">
        <f t="shared" si="4"/>
        <v>29</v>
      </c>
      <c r="H33" s="8" t="s">
        <v>13</v>
      </c>
      <c r="I33" s="19">
        <v>7911</v>
      </c>
      <c r="J33" s="18">
        <f t="shared" si="1"/>
        <v>22</v>
      </c>
      <c r="K33" s="25"/>
      <c r="L33" s="64">
        <v>29</v>
      </c>
      <c r="M33" s="8" t="s">
        <v>45</v>
      </c>
      <c r="N33" s="19">
        <v>3</v>
      </c>
      <c r="O33" s="18">
        <f t="shared" si="2"/>
        <v>1</v>
      </c>
      <c r="P33" s="20"/>
    </row>
    <row r="34" spans="1:17" ht="16.5" customHeight="1" x14ac:dyDescent="0.2">
      <c r="B34" s="5">
        <f t="shared" si="3"/>
        <v>30</v>
      </c>
      <c r="C34" s="8" t="s">
        <v>72</v>
      </c>
      <c r="D34" s="8">
        <v>7810</v>
      </c>
      <c r="E34" s="18">
        <f t="shared" si="0"/>
        <v>22</v>
      </c>
      <c r="G34" s="5">
        <f t="shared" si="4"/>
        <v>30</v>
      </c>
      <c r="H34" s="8" t="s">
        <v>72</v>
      </c>
      <c r="I34" s="19">
        <v>7810</v>
      </c>
      <c r="J34" s="18">
        <f t="shared" si="1"/>
        <v>22</v>
      </c>
      <c r="K34" s="25"/>
      <c r="L34" s="64">
        <f t="shared" si="5"/>
        <v>30</v>
      </c>
      <c r="M34" s="8" t="s">
        <v>48</v>
      </c>
      <c r="N34" s="19">
        <v>2</v>
      </c>
      <c r="O34" s="18">
        <f t="shared" si="2"/>
        <v>1</v>
      </c>
      <c r="P34" s="20"/>
    </row>
    <row r="35" spans="1:17" ht="30" customHeight="1" x14ac:dyDescent="0.2">
      <c r="A35" s="4" t="s">
        <v>139</v>
      </c>
      <c r="B35" s="4"/>
      <c r="C35" s="9"/>
      <c r="D35" s="13"/>
      <c r="E35" s="13"/>
      <c r="F35" s="4"/>
      <c r="G35" s="4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7" ht="16.5" customHeight="1" x14ac:dyDescent="0.2">
      <c r="B36" s="1" t="s">
        <v>14</v>
      </c>
      <c r="G36" s="1" t="s">
        <v>9</v>
      </c>
      <c r="L36" s="1" t="s">
        <v>5</v>
      </c>
      <c r="M36" s="10"/>
      <c r="N36" s="20"/>
      <c r="O36" s="20"/>
    </row>
    <row r="37" spans="1:17" ht="16.5" customHeight="1" x14ac:dyDescent="0.2">
      <c r="B37" s="89" t="s">
        <v>4</v>
      </c>
      <c r="C37" s="90" t="s">
        <v>0</v>
      </c>
      <c r="D37" s="11" t="s">
        <v>19</v>
      </c>
      <c r="E37" s="11"/>
      <c r="G37" s="89" t="s">
        <v>4</v>
      </c>
      <c r="H37" s="90" t="s">
        <v>0</v>
      </c>
      <c r="I37" s="11" t="s">
        <v>19</v>
      </c>
      <c r="J37" s="11"/>
      <c r="K37" s="26"/>
      <c r="L37" s="89" t="s">
        <v>4</v>
      </c>
      <c r="M37" s="90" t="s">
        <v>0</v>
      </c>
      <c r="N37" s="11" t="s">
        <v>19</v>
      </c>
      <c r="O37" s="11"/>
    </row>
    <row r="38" spans="1:17" ht="16.5" customHeight="1" x14ac:dyDescent="0.2">
      <c r="B38" s="89"/>
      <c r="C38" s="91"/>
      <c r="D38" s="5" t="s">
        <v>21</v>
      </c>
      <c r="E38" s="5" t="s">
        <v>25</v>
      </c>
      <c r="G38" s="89"/>
      <c r="H38" s="91"/>
      <c r="I38" s="5" t="s">
        <v>21</v>
      </c>
      <c r="J38" s="5" t="s">
        <v>25</v>
      </c>
      <c r="K38" s="26"/>
      <c r="L38" s="89"/>
      <c r="M38" s="91"/>
      <c r="N38" s="64" t="s">
        <v>21</v>
      </c>
      <c r="O38" s="64" t="s">
        <v>25</v>
      </c>
    </row>
    <row r="39" spans="1:17" ht="16.5" customHeight="1" x14ac:dyDescent="0.2">
      <c r="B39" s="5">
        <f>B34+1</f>
        <v>31</v>
      </c>
      <c r="C39" s="8" t="s">
        <v>90</v>
      </c>
      <c r="D39" s="12">
        <v>7768</v>
      </c>
      <c r="E39" s="18">
        <f t="shared" ref="E39:E68" si="6">ROUNDUP(D39/365,0)</f>
        <v>22</v>
      </c>
      <c r="G39" s="5">
        <f>G34+1</f>
        <v>31</v>
      </c>
      <c r="H39" s="8" t="s">
        <v>90</v>
      </c>
      <c r="I39" s="8">
        <v>7767</v>
      </c>
      <c r="J39" s="18">
        <f t="shared" ref="J39:J68" si="7">ROUNDUP(I39/365,0)</f>
        <v>22</v>
      </c>
      <c r="K39" s="25"/>
      <c r="L39" s="64">
        <v>30</v>
      </c>
      <c r="M39" s="8" t="s">
        <v>85</v>
      </c>
      <c r="N39" s="8">
        <v>2</v>
      </c>
      <c r="O39" s="18">
        <f t="shared" ref="O39" si="8">ROUNDUP(N39/365,0)</f>
        <v>1</v>
      </c>
    </row>
    <row r="40" spans="1:17" ht="16.5" customHeight="1" x14ac:dyDescent="0.2">
      <c r="B40" s="5">
        <f t="shared" ref="B40:B49" si="9">B39+1</f>
        <v>32</v>
      </c>
      <c r="C40" s="8" t="s">
        <v>8</v>
      </c>
      <c r="D40" s="8">
        <v>7670</v>
      </c>
      <c r="E40" s="18">
        <f t="shared" si="6"/>
        <v>22</v>
      </c>
      <c r="G40" s="5">
        <f t="shared" ref="G40:G49" si="10">G39+1</f>
        <v>32</v>
      </c>
      <c r="H40" s="8" t="s">
        <v>8</v>
      </c>
      <c r="I40" s="12">
        <v>7670</v>
      </c>
      <c r="J40" s="18">
        <f t="shared" si="7"/>
        <v>22</v>
      </c>
      <c r="K40" s="25"/>
      <c r="L40" s="83">
        <v>32</v>
      </c>
      <c r="M40" s="8" t="s">
        <v>90</v>
      </c>
      <c r="N40" s="8">
        <v>1</v>
      </c>
      <c r="O40" s="18">
        <f t="shared" ref="O40:O45" si="11">ROUNDUP(N40/365,0)</f>
        <v>1</v>
      </c>
    </row>
    <row r="41" spans="1:17" ht="16.5" customHeight="1" x14ac:dyDescent="0.2">
      <c r="B41" s="5">
        <f t="shared" si="9"/>
        <v>33</v>
      </c>
      <c r="C41" s="8" t="s">
        <v>86</v>
      </c>
      <c r="D41" s="12">
        <v>6600</v>
      </c>
      <c r="E41" s="18">
        <f t="shared" si="6"/>
        <v>19</v>
      </c>
      <c r="G41" s="5">
        <f t="shared" si="10"/>
        <v>33</v>
      </c>
      <c r="H41" s="8" t="s">
        <v>86</v>
      </c>
      <c r="I41" s="12">
        <v>6600</v>
      </c>
      <c r="J41" s="18">
        <f t="shared" si="7"/>
        <v>19</v>
      </c>
      <c r="K41" s="25"/>
      <c r="L41" s="84"/>
      <c r="M41" s="8" t="s">
        <v>1</v>
      </c>
      <c r="N41" s="8">
        <v>1</v>
      </c>
      <c r="O41" s="18">
        <f t="shared" si="11"/>
        <v>1</v>
      </c>
    </row>
    <row r="42" spans="1:17" ht="16.5" customHeight="1" x14ac:dyDescent="0.2">
      <c r="B42" s="5">
        <f t="shared" si="9"/>
        <v>34</v>
      </c>
      <c r="C42" s="8" t="s">
        <v>88</v>
      </c>
      <c r="D42" s="8">
        <v>6411</v>
      </c>
      <c r="E42" s="18">
        <f t="shared" si="6"/>
        <v>18</v>
      </c>
      <c r="G42" s="5">
        <f t="shared" si="10"/>
        <v>34</v>
      </c>
      <c r="H42" s="8" t="s">
        <v>88</v>
      </c>
      <c r="I42" s="8">
        <v>6411</v>
      </c>
      <c r="J42" s="18">
        <f t="shared" si="7"/>
        <v>18</v>
      </c>
      <c r="K42" s="25"/>
      <c r="L42" s="84"/>
      <c r="M42" s="8" t="s">
        <v>7</v>
      </c>
      <c r="N42" s="8">
        <v>1</v>
      </c>
      <c r="O42" s="18">
        <f t="shared" si="11"/>
        <v>1</v>
      </c>
    </row>
    <row r="43" spans="1:17" ht="16.5" customHeight="1" x14ac:dyDescent="0.2">
      <c r="B43" s="5">
        <f t="shared" si="9"/>
        <v>35</v>
      </c>
      <c r="C43" s="8" t="s">
        <v>62</v>
      </c>
      <c r="D43" s="12">
        <v>6354</v>
      </c>
      <c r="E43" s="18">
        <f t="shared" si="6"/>
        <v>18</v>
      </c>
      <c r="G43" s="5">
        <f t="shared" si="10"/>
        <v>35</v>
      </c>
      <c r="H43" s="8" t="s">
        <v>62</v>
      </c>
      <c r="I43" s="12">
        <v>6301</v>
      </c>
      <c r="J43" s="18">
        <f t="shared" si="7"/>
        <v>18</v>
      </c>
      <c r="K43" s="25"/>
      <c r="L43" s="84"/>
      <c r="M43" s="8" t="s">
        <v>11</v>
      </c>
      <c r="N43" s="8">
        <v>1</v>
      </c>
      <c r="O43" s="18">
        <f t="shared" si="11"/>
        <v>1</v>
      </c>
    </row>
    <row r="44" spans="1:17" ht="16.5" customHeight="1" x14ac:dyDescent="0.2">
      <c r="B44" s="5">
        <f t="shared" si="9"/>
        <v>36</v>
      </c>
      <c r="C44" s="8" t="s">
        <v>6</v>
      </c>
      <c r="D44" s="12">
        <v>5852</v>
      </c>
      <c r="E44" s="18">
        <f t="shared" si="6"/>
        <v>17</v>
      </c>
      <c r="G44" s="5">
        <f t="shared" si="10"/>
        <v>36</v>
      </c>
      <c r="H44" s="8" t="s">
        <v>6</v>
      </c>
      <c r="I44" s="8">
        <v>5852</v>
      </c>
      <c r="J44" s="18">
        <f t="shared" si="7"/>
        <v>17</v>
      </c>
      <c r="K44" s="25"/>
      <c r="L44" s="84"/>
      <c r="M44" s="8" t="s">
        <v>69</v>
      </c>
      <c r="N44" s="8">
        <v>1</v>
      </c>
      <c r="O44" s="18">
        <f t="shared" si="11"/>
        <v>1</v>
      </c>
    </row>
    <row r="45" spans="1:17" ht="16.5" customHeight="1" x14ac:dyDescent="0.2">
      <c r="B45" s="5">
        <f t="shared" si="9"/>
        <v>37</v>
      </c>
      <c r="C45" s="8" t="s">
        <v>27</v>
      </c>
      <c r="D45" s="8">
        <v>5698</v>
      </c>
      <c r="E45" s="18">
        <f t="shared" si="6"/>
        <v>16</v>
      </c>
      <c r="G45" s="5">
        <f t="shared" si="10"/>
        <v>37</v>
      </c>
      <c r="H45" s="8" t="s">
        <v>27</v>
      </c>
      <c r="I45" s="12">
        <v>5698</v>
      </c>
      <c r="J45" s="18">
        <f t="shared" si="7"/>
        <v>16</v>
      </c>
      <c r="K45" s="25"/>
      <c r="L45" s="85"/>
      <c r="M45" s="8" t="s">
        <v>106</v>
      </c>
      <c r="N45" s="8">
        <v>1</v>
      </c>
      <c r="O45" s="18">
        <f t="shared" si="11"/>
        <v>1</v>
      </c>
    </row>
    <row r="46" spans="1:17" ht="16.5" customHeight="1" x14ac:dyDescent="0.2">
      <c r="B46" s="5">
        <f t="shared" si="9"/>
        <v>38</v>
      </c>
      <c r="C46" s="8" t="s">
        <v>162</v>
      </c>
      <c r="D46" s="12">
        <v>5366</v>
      </c>
      <c r="E46" s="18">
        <f t="shared" si="6"/>
        <v>15</v>
      </c>
      <c r="G46" s="5">
        <f t="shared" si="10"/>
        <v>38</v>
      </c>
      <c r="H46" s="8" t="s">
        <v>162</v>
      </c>
      <c r="I46" s="8">
        <v>5345</v>
      </c>
      <c r="J46" s="18">
        <f t="shared" si="7"/>
        <v>15</v>
      </c>
      <c r="K46" s="25"/>
      <c r="L46" s="63"/>
      <c r="M46" s="10"/>
      <c r="N46" s="17"/>
      <c r="O46" s="20"/>
    </row>
    <row r="47" spans="1:17" ht="16.5" customHeight="1" x14ac:dyDescent="0.2">
      <c r="B47" s="5">
        <f t="shared" si="9"/>
        <v>39</v>
      </c>
      <c r="C47" s="8" t="s">
        <v>82</v>
      </c>
      <c r="D47" s="8">
        <v>4954</v>
      </c>
      <c r="E47" s="18">
        <f t="shared" si="6"/>
        <v>14</v>
      </c>
      <c r="G47" s="5">
        <f t="shared" si="10"/>
        <v>39</v>
      </c>
      <c r="H47" s="8" t="s">
        <v>82</v>
      </c>
      <c r="I47" s="12">
        <v>4954</v>
      </c>
      <c r="J47" s="18">
        <f t="shared" si="7"/>
        <v>14</v>
      </c>
      <c r="K47" s="25"/>
      <c r="L47" s="63"/>
      <c r="M47" s="10"/>
      <c r="N47" s="17"/>
      <c r="O47" s="20"/>
    </row>
    <row r="48" spans="1:17" ht="16.5" customHeight="1" x14ac:dyDescent="0.2">
      <c r="B48" s="5">
        <f t="shared" si="9"/>
        <v>40</v>
      </c>
      <c r="C48" s="8" t="s">
        <v>85</v>
      </c>
      <c r="D48" s="14">
        <v>4728</v>
      </c>
      <c r="E48" s="19">
        <f t="shared" si="6"/>
        <v>13</v>
      </c>
      <c r="F48" s="21"/>
      <c r="G48" s="40">
        <f t="shared" si="10"/>
        <v>40</v>
      </c>
      <c r="H48" s="15" t="s">
        <v>85</v>
      </c>
      <c r="I48" s="15">
        <v>4726</v>
      </c>
      <c r="J48" s="18">
        <f t="shared" si="7"/>
        <v>13</v>
      </c>
      <c r="K48" s="25"/>
      <c r="L48" s="63"/>
      <c r="M48" s="10"/>
      <c r="N48" s="17"/>
      <c r="O48" s="20"/>
    </row>
    <row r="49" spans="2:20" ht="16.5" customHeight="1" x14ac:dyDescent="0.2">
      <c r="B49" s="38">
        <f t="shared" si="9"/>
        <v>41</v>
      </c>
      <c r="C49" s="8" t="s">
        <v>64</v>
      </c>
      <c r="D49" s="15">
        <v>4588</v>
      </c>
      <c r="E49" s="19">
        <f t="shared" si="6"/>
        <v>13</v>
      </c>
      <c r="F49" s="21"/>
      <c r="G49" s="40">
        <f t="shared" si="10"/>
        <v>41</v>
      </c>
      <c r="H49" s="15" t="s">
        <v>64</v>
      </c>
      <c r="I49" s="14">
        <v>4584</v>
      </c>
      <c r="J49" s="18">
        <f t="shared" si="7"/>
        <v>13</v>
      </c>
      <c r="K49" s="25"/>
      <c r="L49" s="6"/>
      <c r="M49" s="10"/>
      <c r="N49" s="17"/>
      <c r="O49" s="20"/>
    </row>
    <row r="50" spans="2:20" ht="16.5" customHeight="1" x14ac:dyDescent="0.2">
      <c r="B50" s="5">
        <v>42</v>
      </c>
      <c r="C50" s="8" t="s">
        <v>65</v>
      </c>
      <c r="D50" s="8">
        <v>4536</v>
      </c>
      <c r="E50" s="18">
        <f t="shared" si="6"/>
        <v>13</v>
      </c>
      <c r="G50" s="5">
        <v>42</v>
      </c>
      <c r="H50" s="8" t="s">
        <v>65</v>
      </c>
      <c r="I50" s="12">
        <v>4526</v>
      </c>
      <c r="J50" s="18">
        <f t="shared" si="7"/>
        <v>13</v>
      </c>
      <c r="K50" s="25"/>
      <c r="L50" s="6"/>
      <c r="M50" s="10"/>
      <c r="N50" s="17"/>
      <c r="O50" s="20"/>
    </row>
    <row r="51" spans="2:20" ht="16.5" customHeight="1" x14ac:dyDescent="0.2">
      <c r="B51" s="5">
        <f t="shared" ref="B51:B68" si="12">B50+1</f>
        <v>43</v>
      </c>
      <c r="C51" s="8" t="s">
        <v>20</v>
      </c>
      <c r="D51" s="12">
        <v>4114</v>
      </c>
      <c r="E51" s="18">
        <f t="shared" si="6"/>
        <v>12</v>
      </c>
      <c r="G51" s="5">
        <f t="shared" ref="G51:G68" si="13">G50+1</f>
        <v>43</v>
      </c>
      <c r="H51" s="8" t="s">
        <v>20</v>
      </c>
      <c r="I51" s="12">
        <v>4114</v>
      </c>
      <c r="J51" s="18">
        <f t="shared" si="7"/>
        <v>12</v>
      </c>
      <c r="K51" s="25"/>
      <c r="L51" s="6"/>
      <c r="M51" s="10"/>
      <c r="N51" s="10"/>
      <c r="O51" s="20"/>
    </row>
    <row r="52" spans="2:20" ht="16.5" customHeight="1" x14ac:dyDescent="0.2">
      <c r="B52" s="5">
        <f t="shared" si="12"/>
        <v>44</v>
      </c>
      <c r="C52" s="8" t="s">
        <v>84</v>
      </c>
      <c r="D52" s="12">
        <v>3981</v>
      </c>
      <c r="E52" s="18">
        <f t="shared" si="6"/>
        <v>11</v>
      </c>
      <c r="G52" s="5">
        <f t="shared" si="13"/>
        <v>44</v>
      </c>
      <c r="H52" s="8" t="s">
        <v>84</v>
      </c>
      <c r="I52" s="8">
        <v>3976</v>
      </c>
      <c r="J52" s="18">
        <f t="shared" si="7"/>
        <v>11</v>
      </c>
      <c r="K52" s="25"/>
      <c r="L52" s="6"/>
      <c r="M52" s="10"/>
      <c r="N52" s="10"/>
      <c r="O52" s="20"/>
    </row>
    <row r="53" spans="2:20" ht="16.5" customHeight="1" x14ac:dyDescent="0.2">
      <c r="B53" s="5">
        <f t="shared" si="12"/>
        <v>45</v>
      </c>
      <c r="C53" s="8" t="s">
        <v>81</v>
      </c>
      <c r="D53" s="8">
        <v>3945</v>
      </c>
      <c r="E53" s="18">
        <f t="shared" si="6"/>
        <v>11</v>
      </c>
      <c r="G53" s="5">
        <f t="shared" si="13"/>
        <v>45</v>
      </c>
      <c r="H53" s="8" t="s">
        <v>81</v>
      </c>
      <c r="I53" s="12">
        <v>3945</v>
      </c>
      <c r="J53" s="18">
        <f t="shared" si="7"/>
        <v>11</v>
      </c>
      <c r="K53" s="25"/>
      <c r="L53" s="6"/>
      <c r="M53" s="10"/>
      <c r="N53" s="10"/>
      <c r="O53" s="20"/>
    </row>
    <row r="54" spans="2:20" ht="16.5" customHeight="1" x14ac:dyDescent="0.2">
      <c r="B54" s="5">
        <f t="shared" si="12"/>
        <v>46</v>
      </c>
      <c r="C54" s="8" t="s">
        <v>66</v>
      </c>
      <c r="D54" s="8">
        <v>3841</v>
      </c>
      <c r="E54" s="18">
        <f t="shared" si="6"/>
        <v>11</v>
      </c>
      <c r="G54" s="5">
        <f t="shared" si="13"/>
        <v>46</v>
      </c>
      <c r="H54" s="8" t="s">
        <v>66</v>
      </c>
      <c r="I54" s="8">
        <v>3841</v>
      </c>
      <c r="J54" s="18">
        <f t="shared" si="7"/>
        <v>11</v>
      </c>
      <c r="K54" s="25"/>
      <c r="L54" s="6"/>
      <c r="M54" s="10"/>
      <c r="N54" s="17"/>
      <c r="O54" s="20"/>
    </row>
    <row r="55" spans="2:20" ht="16.5" customHeight="1" x14ac:dyDescent="0.2">
      <c r="B55" s="5">
        <f t="shared" si="12"/>
        <v>47</v>
      </c>
      <c r="C55" s="8" t="s">
        <v>83</v>
      </c>
      <c r="D55" s="12">
        <v>3837</v>
      </c>
      <c r="E55" s="18">
        <f t="shared" si="6"/>
        <v>11</v>
      </c>
      <c r="G55" s="5">
        <f t="shared" si="13"/>
        <v>47</v>
      </c>
      <c r="H55" s="8" t="s">
        <v>83</v>
      </c>
      <c r="I55" s="8">
        <v>3837</v>
      </c>
      <c r="J55" s="18">
        <f t="shared" si="7"/>
        <v>11</v>
      </c>
      <c r="K55" s="25"/>
      <c r="L55" s="6"/>
      <c r="M55" s="10"/>
      <c r="N55" s="10"/>
      <c r="O55" s="20"/>
    </row>
    <row r="56" spans="2:20" ht="16.5" customHeight="1" x14ac:dyDescent="0.2">
      <c r="B56" s="5">
        <f t="shared" si="12"/>
        <v>48</v>
      </c>
      <c r="C56" s="8" t="s">
        <v>78</v>
      </c>
      <c r="D56" s="8">
        <v>3488</v>
      </c>
      <c r="E56" s="18">
        <f t="shared" si="6"/>
        <v>10</v>
      </c>
      <c r="G56" s="5">
        <f t="shared" si="13"/>
        <v>48</v>
      </c>
      <c r="H56" s="8" t="s">
        <v>78</v>
      </c>
      <c r="I56" s="8">
        <v>3488</v>
      </c>
      <c r="J56" s="18">
        <f t="shared" si="7"/>
        <v>10</v>
      </c>
      <c r="K56" s="25"/>
      <c r="L56" s="6"/>
      <c r="M56" s="10"/>
      <c r="N56" s="17"/>
      <c r="O56" s="20"/>
    </row>
    <row r="57" spans="2:20" ht="16.5" customHeight="1" x14ac:dyDescent="0.2">
      <c r="B57" s="5">
        <f t="shared" si="12"/>
        <v>49</v>
      </c>
      <c r="C57" s="8" t="s">
        <v>80</v>
      </c>
      <c r="D57" s="12">
        <v>3127</v>
      </c>
      <c r="E57" s="18">
        <f t="shared" si="6"/>
        <v>9</v>
      </c>
      <c r="G57" s="5">
        <f t="shared" si="13"/>
        <v>49</v>
      </c>
      <c r="H57" s="8" t="s">
        <v>80</v>
      </c>
      <c r="I57" s="12">
        <v>3127</v>
      </c>
      <c r="J57" s="18">
        <f t="shared" si="7"/>
        <v>9</v>
      </c>
      <c r="K57" s="25"/>
      <c r="L57" s="6"/>
      <c r="M57" s="10"/>
      <c r="N57" s="20"/>
      <c r="O57" s="20"/>
    </row>
    <row r="58" spans="2:20" ht="16.5" customHeight="1" x14ac:dyDescent="0.2">
      <c r="B58" s="5">
        <f t="shared" si="12"/>
        <v>50</v>
      </c>
      <c r="C58" s="8" t="s">
        <v>67</v>
      </c>
      <c r="D58" s="8">
        <v>3017</v>
      </c>
      <c r="E58" s="18">
        <f t="shared" si="6"/>
        <v>9</v>
      </c>
      <c r="G58" s="5">
        <f t="shared" si="13"/>
        <v>50</v>
      </c>
      <c r="H58" s="8" t="s">
        <v>67</v>
      </c>
      <c r="I58" s="12">
        <v>3017</v>
      </c>
      <c r="J58" s="18">
        <f t="shared" si="7"/>
        <v>9</v>
      </c>
      <c r="K58" s="25"/>
      <c r="L58" s="6"/>
      <c r="M58" s="10"/>
      <c r="N58" s="10"/>
      <c r="O58" s="20"/>
    </row>
    <row r="59" spans="2:20" ht="16.5" customHeight="1" x14ac:dyDescent="0.2">
      <c r="B59" s="5">
        <f t="shared" si="12"/>
        <v>51</v>
      </c>
      <c r="C59" s="8" t="s">
        <v>74</v>
      </c>
      <c r="D59" s="12">
        <v>2927</v>
      </c>
      <c r="E59" s="18">
        <f t="shared" si="6"/>
        <v>9</v>
      </c>
      <c r="G59" s="5">
        <f t="shared" si="13"/>
        <v>51</v>
      </c>
      <c r="H59" s="8" t="s">
        <v>74</v>
      </c>
      <c r="I59" s="12">
        <v>2927</v>
      </c>
      <c r="J59" s="18">
        <f t="shared" si="7"/>
        <v>9</v>
      </c>
      <c r="K59" s="25"/>
      <c r="L59" s="6"/>
      <c r="M59" s="10"/>
      <c r="N59" s="10"/>
      <c r="O59" s="20"/>
    </row>
    <row r="60" spans="2:20" ht="16.5" customHeight="1" x14ac:dyDescent="0.2">
      <c r="B60" s="5">
        <f t="shared" si="12"/>
        <v>52</v>
      </c>
      <c r="C60" s="8" t="s">
        <v>71</v>
      </c>
      <c r="D60" s="12">
        <v>2832</v>
      </c>
      <c r="E60" s="18">
        <f t="shared" si="6"/>
        <v>8</v>
      </c>
      <c r="G60" s="5">
        <f t="shared" si="13"/>
        <v>52</v>
      </c>
      <c r="H60" s="8" t="s">
        <v>71</v>
      </c>
      <c r="I60" s="8">
        <v>2827</v>
      </c>
      <c r="J60" s="18">
        <f t="shared" si="7"/>
        <v>8</v>
      </c>
      <c r="K60" s="25"/>
      <c r="L60" s="6"/>
      <c r="M60" s="10"/>
      <c r="N60" s="10"/>
      <c r="O60" s="20"/>
    </row>
    <row r="61" spans="2:20" ht="16.5" customHeight="1" x14ac:dyDescent="0.2">
      <c r="B61" s="5">
        <f t="shared" si="12"/>
        <v>53</v>
      </c>
      <c r="C61" s="8" t="s">
        <v>68</v>
      </c>
      <c r="D61" s="12">
        <v>2744</v>
      </c>
      <c r="E61" s="18">
        <f t="shared" si="6"/>
        <v>8</v>
      </c>
      <c r="G61" s="5">
        <f t="shared" si="13"/>
        <v>53</v>
      </c>
      <c r="H61" s="8" t="s">
        <v>68</v>
      </c>
      <c r="I61" s="12">
        <v>2739</v>
      </c>
      <c r="J61" s="18">
        <f t="shared" si="7"/>
        <v>8</v>
      </c>
      <c r="K61" s="25"/>
      <c r="L61" s="6"/>
      <c r="M61" s="10"/>
      <c r="N61" s="10"/>
      <c r="O61" s="20"/>
      <c r="T61" s="20"/>
    </row>
    <row r="62" spans="2:20" ht="16.5" customHeight="1" x14ac:dyDescent="0.2">
      <c r="B62" s="5">
        <f t="shared" si="12"/>
        <v>54</v>
      </c>
      <c r="C62" s="8" t="s">
        <v>76</v>
      </c>
      <c r="D62" s="8">
        <v>2683</v>
      </c>
      <c r="E62" s="18">
        <f t="shared" si="6"/>
        <v>8</v>
      </c>
      <c r="G62" s="5">
        <f t="shared" si="13"/>
        <v>54</v>
      </c>
      <c r="H62" s="8" t="s">
        <v>76</v>
      </c>
      <c r="I62" s="8">
        <v>2683</v>
      </c>
      <c r="J62" s="18">
        <f t="shared" si="7"/>
        <v>8</v>
      </c>
      <c r="K62" s="25"/>
      <c r="L62" s="6"/>
      <c r="M62" s="10"/>
      <c r="N62" s="10"/>
      <c r="O62" s="20"/>
    </row>
    <row r="63" spans="2:20" ht="16.5" customHeight="1" x14ac:dyDescent="0.2">
      <c r="B63" s="5">
        <f t="shared" si="12"/>
        <v>55</v>
      </c>
      <c r="C63" s="8" t="s">
        <v>77</v>
      </c>
      <c r="D63" s="12">
        <v>2528</v>
      </c>
      <c r="E63" s="18">
        <f t="shared" si="6"/>
        <v>7</v>
      </c>
      <c r="G63" s="5">
        <f t="shared" si="13"/>
        <v>55</v>
      </c>
      <c r="H63" s="8" t="s">
        <v>77</v>
      </c>
      <c r="I63" s="12">
        <v>2528</v>
      </c>
      <c r="J63" s="18">
        <f t="shared" si="7"/>
        <v>7</v>
      </c>
      <c r="K63" s="25"/>
      <c r="L63" s="6"/>
      <c r="M63" s="10"/>
      <c r="N63" s="10"/>
      <c r="O63" s="20"/>
    </row>
    <row r="64" spans="2:20" ht="16.5" customHeight="1" x14ac:dyDescent="0.2">
      <c r="B64" s="5">
        <f t="shared" si="12"/>
        <v>56</v>
      </c>
      <c r="C64" s="8" t="s">
        <v>69</v>
      </c>
      <c r="D64" s="12">
        <v>2519</v>
      </c>
      <c r="E64" s="18">
        <f t="shared" si="6"/>
        <v>7</v>
      </c>
      <c r="G64" s="5">
        <f t="shared" si="13"/>
        <v>56</v>
      </c>
      <c r="H64" s="8" t="s">
        <v>69</v>
      </c>
      <c r="I64" s="12">
        <v>2518</v>
      </c>
      <c r="J64" s="18">
        <f t="shared" si="7"/>
        <v>7</v>
      </c>
      <c r="K64" s="25"/>
      <c r="L64" s="28"/>
      <c r="M64" s="32"/>
      <c r="N64" s="28"/>
      <c r="O64" s="28"/>
    </row>
    <row r="65" spans="1:17" ht="16.5" customHeight="1" x14ac:dyDescent="0.2">
      <c r="B65" s="5">
        <f t="shared" si="12"/>
        <v>57</v>
      </c>
      <c r="C65" s="8" t="s">
        <v>75</v>
      </c>
      <c r="D65" s="12">
        <v>2392</v>
      </c>
      <c r="E65" s="18">
        <f t="shared" si="6"/>
        <v>7</v>
      </c>
      <c r="G65" s="5">
        <f t="shared" si="13"/>
        <v>57</v>
      </c>
      <c r="H65" s="8" t="s">
        <v>75</v>
      </c>
      <c r="I65" s="12">
        <v>2392</v>
      </c>
      <c r="J65" s="18">
        <f t="shared" si="7"/>
        <v>7</v>
      </c>
      <c r="K65" s="25"/>
      <c r="L65" s="20"/>
      <c r="M65" s="10"/>
      <c r="N65" s="20"/>
      <c r="O65" s="20"/>
    </row>
    <row r="66" spans="1:17" ht="16.5" customHeight="1" x14ac:dyDescent="0.2">
      <c r="B66" s="5">
        <f t="shared" si="12"/>
        <v>58</v>
      </c>
      <c r="C66" s="8" t="s">
        <v>35</v>
      </c>
      <c r="D66" s="12">
        <v>2346</v>
      </c>
      <c r="E66" s="18">
        <f t="shared" si="6"/>
        <v>7</v>
      </c>
      <c r="G66" s="5">
        <f t="shared" si="13"/>
        <v>58</v>
      </c>
      <c r="H66" s="8" t="s">
        <v>35</v>
      </c>
      <c r="I66" s="12">
        <v>2346</v>
      </c>
      <c r="J66" s="18">
        <f t="shared" si="7"/>
        <v>7</v>
      </c>
      <c r="K66" s="25"/>
      <c r="L66" s="82"/>
      <c r="M66" s="30"/>
      <c r="N66" s="29"/>
      <c r="O66" s="29"/>
    </row>
    <row r="67" spans="1:17" ht="16.5" customHeight="1" x14ac:dyDescent="0.2">
      <c r="B67" s="5">
        <f t="shared" si="12"/>
        <v>59</v>
      </c>
      <c r="C67" s="8" t="s">
        <v>79</v>
      </c>
      <c r="D67" s="8">
        <v>2314</v>
      </c>
      <c r="E67" s="18">
        <f t="shared" si="6"/>
        <v>7</v>
      </c>
      <c r="G67" s="5">
        <f t="shared" si="13"/>
        <v>59</v>
      </c>
      <c r="H67" s="8" t="s">
        <v>79</v>
      </c>
      <c r="I67" s="12">
        <v>2314</v>
      </c>
      <c r="J67" s="18">
        <f t="shared" si="7"/>
        <v>7</v>
      </c>
      <c r="K67" s="25"/>
      <c r="L67" s="82"/>
      <c r="M67" s="30"/>
      <c r="N67" s="6"/>
      <c r="O67" s="6"/>
    </row>
    <row r="68" spans="1:17" ht="16.5" customHeight="1" x14ac:dyDescent="0.2">
      <c r="B68" s="5">
        <f t="shared" si="12"/>
        <v>60</v>
      </c>
      <c r="C68" s="8" t="s">
        <v>63</v>
      </c>
      <c r="D68" s="12">
        <v>2295</v>
      </c>
      <c r="E68" s="18">
        <f t="shared" si="6"/>
        <v>7</v>
      </c>
      <c r="G68" s="5">
        <f t="shared" si="13"/>
        <v>60</v>
      </c>
      <c r="H68" s="8" t="s">
        <v>63</v>
      </c>
      <c r="I68" s="12">
        <v>2295</v>
      </c>
      <c r="J68" s="18">
        <f t="shared" si="7"/>
        <v>7</v>
      </c>
      <c r="K68" s="25"/>
      <c r="L68" s="6"/>
      <c r="M68" s="10"/>
      <c r="N68" s="10"/>
      <c r="O68" s="20"/>
    </row>
    <row r="69" spans="1:17" ht="30" customHeight="1" x14ac:dyDescent="0.2">
      <c r="A69" s="37" t="s">
        <v>140</v>
      </c>
      <c r="B69" s="39"/>
      <c r="C69" s="9"/>
      <c r="D69" s="9"/>
      <c r="E69" s="9"/>
      <c r="F69" s="39"/>
      <c r="G69" s="37"/>
      <c r="H69" s="41"/>
      <c r="I69" s="39"/>
      <c r="J69" s="39"/>
      <c r="K69" s="39"/>
      <c r="L69" s="29"/>
      <c r="M69" s="9"/>
      <c r="N69" s="9"/>
      <c r="O69" s="29"/>
      <c r="P69" s="4"/>
      <c r="Q69" s="36"/>
    </row>
    <row r="70" spans="1:17" ht="16.5" customHeight="1" x14ac:dyDescent="0.2">
      <c r="B70" s="1" t="s">
        <v>14</v>
      </c>
      <c r="G70" s="1" t="s">
        <v>9</v>
      </c>
      <c r="L70" s="6"/>
      <c r="M70" s="10"/>
      <c r="N70" s="10"/>
      <c r="O70" s="20"/>
    </row>
    <row r="71" spans="1:17" ht="16.5" customHeight="1" x14ac:dyDescent="0.2">
      <c r="B71" s="89" t="s">
        <v>4</v>
      </c>
      <c r="C71" s="90" t="s">
        <v>0</v>
      </c>
      <c r="D71" s="87" t="s">
        <v>19</v>
      </c>
      <c r="E71" s="88"/>
      <c r="G71" s="89" t="s">
        <v>4</v>
      </c>
      <c r="H71" s="90" t="s">
        <v>0</v>
      </c>
      <c r="I71" s="11" t="s">
        <v>19</v>
      </c>
      <c r="J71" s="11"/>
      <c r="K71" s="26"/>
      <c r="L71" s="6"/>
      <c r="M71" s="10"/>
      <c r="N71" s="10"/>
      <c r="O71" s="20"/>
    </row>
    <row r="72" spans="1:17" ht="16.5" customHeight="1" x14ac:dyDescent="0.2">
      <c r="B72" s="89"/>
      <c r="C72" s="91"/>
      <c r="D72" s="5" t="s">
        <v>21</v>
      </c>
      <c r="E72" s="5" t="s">
        <v>25</v>
      </c>
      <c r="G72" s="89"/>
      <c r="H72" s="91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7</v>
      </c>
      <c r="D73" s="12">
        <v>2157</v>
      </c>
      <c r="E73" s="18">
        <f t="shared" ref="E73:E102" si="14">ROUNDUP(D73/365,0)</f>
        <v>6</v>
      </c>
      <c r="G73" s="5">
        <f>G68+1</f>
        <v>61</v>
      </c>
      <c r="H73" s="8" t="s">
        <v>7</v>
      </c>
      <c r="I73" s="12">
        <v>2156</v>
      </c>
      <c r="J73" s="18">
        <f t="shared" ref="J73:J102" si="15">ROUNDUP(I73/365,0)</f>
        <v>6</v>
      </c>
      <c r="K73" s="25"/>
      <c r="L73" s="6"/>
      <c r="M73" s="10"/>
      <c r="N73" s="10"/>
      <c r="O73" s="20"/>
    </row>
    <row r="74" spans="1:17" ht="16.5" customHeight="1" x14ac:dyDescent="0.2">
      <c r="B74" s="5">
        <f t="shared" ref="B74:B102" si="16">B73+1</f>
        <v>62</v>
      </c>
      <c r="C74" s="8" t="s">
        <v>39</v>
      </c>
      <c r="D74" s="12">
        <v>2153</v>
      </c>
      <c r="E74" s="18">
        <f t="shared" si="14"/>
        <v>6</v>
      </c>
      <c r="G74" s="5">
        <f t="shared" ref="G74:G102" si="17">G73+1</f>
        <v>62</v>
      </c>
      <c r="H74" s="8" t="s">
        <v>39</v>
      </c>
      <c r="I74" s="12">
        <v>2153</v>
      </c>
      <c r="J74" s="18">
        <f t="shared" si="15"/>
        <v>6</v>
      </c>
      <c r="K74" s="25"/>
      <c r="L74" s="6"/>
      <c r="M74" s="10"/>
      <c r="N74" s="10"/>
      <c r="O74" s="20"/>
    </row>
    <row r="75" spans="1:17" ht="16.5" customHeight="1" x14ac:dyDescent="0.2">
      <c r="B75" s="5">
        <f t="shared" si="16"/>
        <v>63</v>
      </c>
      <c r="C75" s="8" t="s">
        <v>112</v>
      </c>
      <c r="D75" s="12">
        <v>2135</v>
      </c>
      <c r="E75" s="18">
        <f t="shared" si="14"/>
        <v>6</v>
      </c>
      <c r="G75" s="5">
        <f t="shared" si="17"/>
        <v>63</v>
      </c>
      <c r="H75" s="8" t="s">
        <v>112</v>
      </c>
      <c r="I75" s="8">
        <v>2135</v>
      </c>
      <c r="J75" s="18">
        <f t="shared" si="15"/>
        <v>6</v>
      </c>
      <c r="K75" s="25"/>
      <c r="L75" s="6"/>
      <c r="M75" s="10"/>
      <c r="N75" s="10"/>
      <c r="O75" s="20"/>
    </row>
    <row r="76" spans="1:17" ht="16.5" customHeight="1" x14ac:dyDescent="0.2">
      <c r="B76" s="5">
        <f t="shared" si="16"/>
        <v>64</v>
      </c>
      <c r="C76" s="8" t="s">
        <v>106</v>
      </c>
      <c r="D76" s="8">
        <v>2104</v>
      </c>
      <c r="E76" s="18">
        <f t="shared" si="14"/>
        <v>6</v>
      </c>
      <c r="G76" s="5">
        <f t="shared" si="17"/>
        <v>64</v>
      </c>
      <c r="H76" s="8" t="s">
        <v>106</v>
      </c>
      <c r="I76" s="8">
        <v>2103</v>
      </c>
      <c r="J76" s="18">
        <f t="shared" si="15"/>
        <v>6</v>
      </c>
      <c r="K76" s="25"/>
      <c r="L76" s="6"/>
      <c r="M76" s="10"/>
      <c r="N76" s="10"/>
      <c r="O76" s="20"/>
    </row>
    <row r="77" spans="1:17" ht="16.5" customHeight="1" x14ac:dyDescent="0.2">
      <c r="B77" s="5">
        <f t="shared" si="16"/>
        <v>65</v>
      </c>
      <c r="C77" s="8" t="s">
        <v>100</v>
      </c>
      <c r="D77" s="12">
        <v>2015</v>
      </c>
      <c r="E77" s="18">
        <f t="shared" si="14"/>
        <v>6</v>
      </c>
      <c r="G77" s="5">
        <f t="shared" si="17"/>
        <v>65</v>
      </c>
      <c r="H77" s="8" t="s">
        <v>100</v>
      </c>
      <c r="I77" s="12">
        <v>2015</v>
      </c>
      <c r="J77" s="18">
        <f t="shared" si="15"/>
        <v>6</v>
      </c>
      <c r="K77" s="25"/>
      <c r="L77" s="6"/>
      <c r="M77" s="10"/>
      <c r="N77" s="10"/>
      <c r="O77" s="20"/>
    </row>
    <row r="78" spans="1:17" ht="16.5" customHeight="1" x14ac:dyDescent="0.2">
      <c r="B78" s="5">
        <f t="shared" si="16"/>
        <v>66</v>
      </c>
      <c r="C78" s="8" t="s">
        <v>120</v>
      </c>
      <c r="D78" s="8">
        <v>2004</v>
      </c>
      <c r="E78" s="18">
        <f t="shared" si="14"/>
        <v>6</v>
      </c>
      <c r="G78" s="5">
        <f t="shared" si="17"/>
        <v>66</v>
      </c>
      <c r="H78" s="8" t="s">
        <v>120</v>
      </c>
      <c r="I78" s="8">
        <v>2004</v>
      </c>
      <c r="J78" s="18">
        <f t="shared" si="15"/>
        <v>6</v>
      </c>
      <c r="K78" s="25"/>
      <c r="L78" s="6"/>
      <c r="M78" s="10"/>
      <c r="N78" s="10"/>
      <c r="O78" s="20"/>
    </row>
    <row r="79" spans="1:17" ht="16.5" customHeight="1" x14ac:dyDescent="0.2">
      <c r="B79" s="5">
        <f t="shared" si="16"/>
        <v>67</v>
      </c>
      <c r="C79" s="8" t="s">
        <v>111</v>
      </c>
      <c r="D79" s="8">
        <v>1965</v>
      </c>
      <c r="E79" s="18">
        <f t="shared" si="14"/>
        <v>6</v>
      </c>
      <c r="G79" s="5">
        <f t="shared" si="17"/>
        <v>67</v>
      </c>
      <c r="H79" s="8" t="s">
        <v>111</v>
      </c>
      <c r="I79" s="8">
        <v>1965</v>
      </c>
      <c r="J79" s="18">
        <f t="shared" si="15"/>
        <v>6</v>
      </c>
      <c r="K79" s="25"/>
      <c r="L79" s="6"/>
      <c r="M79" s="10"/>
      <c r="N79" s="10"/>
      <c r="O79" s="20"/>
    </row>
    <row r="80" spans="1:17" ht="16.5" customHeight="1" x14ac:dyDescent="0.2">
      <c r="B80" s="5">
        <f t="shared" si="16"/>
        <v>68</v>
      </c>
      <c r="C80" s="8" t="s">
        <v>73</v>
      </c>
      <c r="D80" s="12">
        <v>1957</v>
      </c>
      <c r="E80" s="18">
        <f t="shared" si="14"/>
        <v>6</v>
      </c>
      <c r="G80" s="5">
        <f t="shared" si="17"/>
        <v>68</v>
      </c>
      <c r="H80" s="8" t="s">
        <v>73</v>
      </c>
      <c r="I80" s="12">
        <v>1957</v>
      </c>
      <c r="J80" s="18">
        <f t="shared" si="15"/>
        <v>6</v>
      </c>
      <c r="K80" s="25"/>
      <c r="L80" s="6"/>
      <c r="M80" s="10"/>
      <c r="N80" s="10"/>
      <c r="O80" s="20"/>
    </row>
    <row r="81" spans="2:15" ht="16.5" customHeight="1" x14ac:dyDescent="0.2">
      <c r="B81" s="5">
        <f t="shared" si="16"/>
        <v>69</v>
      </c>
      <c r="C81" s="8" t="s">
        <v>110</v>
      </c>
      <c r="D81" s="8">
        <v>1822</v>
      </c>
      <c r="E81" s="18">
        <f t="shared" si="14"/>
        <v>5</v>
      </c>
      <c r="G81" s="5">
        <f t="shared" si="17"/>
        <v>69</v>
      </c>
      <c r="H81" s="8" t="s">
        <v>110</v>
      </c>
      <c r="I81" s="8">
        <v>1822</v>
      </c>
      <c r="J81" s="18">
        <f t="shared" si="15"/>
        <v>5</v>
      </c>
      <c r="K81" s="25"/>
      <c r="L81" s="6"/>
      <c r="M81" s="10"/>
      <c r="N81" s="10"/>
      <c r="O81" s="20"/>
    </row>
    <row r="82" spans="2:15" ht="16.5" customHeight="1" x14ac:dyDescent="0.2">
      <c r="B82" s="5">
        <f t="shared" si="16"/>
        <v>70</v>
      </c>
      <c r="C82" s="8" t="s">
        <v>99</v>
      </c>
      <c r="D82" s="8">
        <v>1709</v>
      </c>
      <c r="E82" s="18">
        <f t="shared" si="14"/>
        <v>5</v>
      </c>
      <c r="G82" s="5">
        <f t="shared" si="17"/>
        <v>70</v>
      </c>
      <c r="H82" s="8" t="s">
        <v>99</v>
      </c>
      <c r="I82" s="8">
        <v>1709</v>
      </c>
      <c r="J82" s="18">
        <f t="shared" si="15"/>
        <v>5</v>
      </c>
      <c r="K82" s="25"/>
      <c r="L82" s="6"/>
      <c r="M82" s="10"/>
      <c r="N82" s="10"/>
      <c r="O82" s="20"/>
    </row>
    <row r="83" spans="2:15" ht="16.5" customHeight="1" x14ac:dyDescent="0.2">
      <c r="B83" s="5">
        <f t="shared" si="16"/>
        <v>71</v>
      </c>
      <c r="C83" s="8" t="s">
        <v>104</v>
      </c>
      <c r="D83" s="12">
        <v>1646</v>
      </c>
      <c r="E83" s="18">
        <f t="shared" si="14"/>
        <v>5</v>
      </c>
      <c r="G83" s="5">
        <f t="shared" si="17"/>
        <v>71</v>
      </c>
      <c r="H83" s="8" t="s">
        <v>104</v>
      </c>
      <c r="I83" s="12">
        <v>1646</v>
      </c>
      <c r="J83" s="18">
        <f t="shared" si="15"/>
        <v>5</v>
      </c>
      <c r="K83" s="25"/>
      <c r="L83" s="6"/>
      <c r="M83" s="10"/>
      <c r="N83" s="10"/>
      <c r="O83" s="20"/>
    </row>
    <row r="84" spans="2:15" ht="16.5" customHeight="1" x14ac:dyDescent="0.2">
      <c r="B84" s="5">
        <f t="shared" si="16"/>
        <v>72</v>
      </c>
      <c r="C84" s="8" t="s">
        <v>109</v>
      </c>
      <c r="D84" s="12">
        <v>1595</v>
      </c>
      <c r="E84" s="18">
        <f t="shared" si="14"/>
        <v>5</v>
      </c>
      <c r="G84" s="5">
        <f t="shared" si="17"/>
        <v>72</v>
      </c>
      <c r="H84" s="8" t="s">
        <v>109</v>
      </c>
      <c r="I84" s="12">
        <v>1595</v>
      </c>
      <c r="J84" s="18">
        <f t="shared" si="15"/>
        <v>5</v>
      </c>
      <c r="K84" s="25"/>
      <c r="L84" s="6"/>
      <c r="M84" s="10"/>
      <c r="N84" s="10"/>
      <c r="O84" s="20"/>
    </row>
    <row r="85" spans="2:15" ht="16.5" customHeight="1" x14ac:dyDescent="0.2">
      <c r="B85" s="5">
        <f t="shared" si="16"/>
        <v>73</v>
      </c>
      <c r="C85" s="8" t="s">
        <v>94</v>
      </c>
      <c r="D85" s="12">
        <v>1549</v>
      </c>
      <c r="E85" s="18">
        <f t="shared" si="14"/>
        <v>5</v>
      </c>
      <c r="G85" s="5">
        <f t="shared" si="17"/>
        <v>73</v>
      </c>
      <c r="H85" s="8" t="s">
        <v>94</v>
      </c>
      <c r="I85" s="12">
        <v>1549</v>
      </c>
      <c r="J85" s="18">
        <f t="shared" si="15"/>
        <v>5</v>
      </c>
      <c r="K85" s="25"/>
      <c r="L85" s="6"/>
      <c r="M85" s="10"/>
      <c r="N85" s="10"/>
      <c r="O85" s="20"/>
    </row>
    <row r="86" spans="2:15" ht="16.5" customHeight="1" x14ac:dyDescent="0.2">
      <c r="B86" s="5">
        <f t="shared" si="16"/>
        <v>74</v>
      </c>
      <c r="C86" s="8" t="s">
        <v>105</v>
      </c>
      <c r="D86" s="8">
        <v>1525</v>
      </c>
      <c r="E86" s="18">
        <f t="shared" si="14"/>
        <v>5</v>
      </c>
      <c r="G86" s="5">
        <f t="shared" si="17"/>
        <v>74</v>
      </c>
      <c r="H86" s="8" t="s">
        <v>105</v>
      </c>
      <c r="I86" s="8">
        <v>1525</v>
      </c>
      <c r="J86" s="18">
        <f t="shared" si="15"/>
        <v>5</v>
      </c>
      <c r="K86" s="25"/>
      <c r="L86" s="6"/>
      <c r="M86" s="10"/>
      <c r="N86" s="10"/>
      <c r="O86" s="20"/>
    </row>
    <row r="87" spans="2:15" ht="16.5" customHeight="1" x14ac:dyDescent="0.2">
      <c r="B87" s="5">
        <f t="shared" si="16"/>
        <v>75</v>
      </c>
      <c r="C87" s="8" t="s">
        <v>103</v>
      </c>
      <c r="D87" s="8">
        <v>1492</v>
      </c>
      <c r="E87" s="18">
        <f t="shared" si="14"/>
        <v>5</v>
      </c>
      <c r="G87" s="5">
        <f t="shared" si="17"/>
        <v>75</v>
      </c>
      <c r="H87" s="8" t="s">
        <v>103</v>
      </c>
      <c r="I87" s="8">
        <v>1492</v>
      </c>
      <c r="J87" s="18">
        <f t="shared" si="15"/>
        <v>5</v>
      </c>
      <c r="K87" s="25"/>
      <c r="L87" s="6"/>
      <c r="M87" s="10"/>
      <c r="N87" s="10"/>
      <c r="O87" s="20"/>
    </row>
    <row r="88" spans="2:15" ht="16.5" customHeight="1" x14ac:dyDescent="0.2">
      <c r="B88" s="5">
        <f t="shared" si="16"/>
        <v>76</v>
      </c>
      <c r="C88" s="8" t="s">
        <v>172</v>
      </c>
      <c r="D88" s="98">
        <v>1426</v>
      </c>
      <c r="E88" s="18">
        <f t="shared" si="14"/>
        <v>4</v>
      </c>
      <c r="G88" s="5">
        <f t="shared" si="17"/>
        <v>76</v>
      </c>
      <c r="H88" s="8" t="s">
        <v>102</v>
      </c>
      <c r="I88" s="98">
        <v>1426</v>
      </c>
      <c r="J88" s="18">
        <f t="shared" si="15"/>
        <v>4</v>
      </c>
      <c r="K88" s="25"/>
      <c r="L88" s="6"/>
      <c r="M88" s="10"/>
      <c r="N88" s="10"/>
      <c r="O88" s="20"/>
    </row>
    <row r="89" spans="2:15" ht="16.5" customHeight="1" x14ac:dyDescent="0.2">
      <c r="B89" s="5">
        <f t="shared" si="16"/>
        <v>77</v>
      </c>
      <c r="C89" s="8" t="s">
        <v>163</v>
      </c>
      <c r="D89" s="12">
        <v>1368</v>
      </c>
      <c r="E89" s="18">
        <f t="shared" si="14"/>
        <v>4</v>
      </c>
      <c r="G89" s="5">
        <f t="shared" si="17"/>
        <v>77</v>
      </c>
      <c r="H89" s="8" t="s">
        <v>163</v>
      </c>
      <c r="I89" s="12">
        <v>1368</v>
      </c>
      <c r="J89" s="18">
        <f t="shared" si="15"/>
        <v>4</v>
      </c>
      <c r="K89" s="25"/>
      <c r="L89" s="6"/>
      <c r="M89" s="10"/>
      <c r="N89" s="10"/>
      <c r="O89" s="20"/>
    </row>
    <row r="90" spans="2:15" ht="16.5" customHeight="1" x14ac:dyDescent="0.2">
      <c r="B90" s="5">
        <f t="shared" si="16"/>
        <v>78</v>
      </c>
      <c r="C90" s="8" t="s">
        <v>164</v>
      </c>
      <c r="D90" s="8">
        <v>1367</v>
      </c>
      <c r="E90" s="18">
        <f t="shared" si="14"/>
        <v>4</v>
      </c>
      <c r="G90" s="5">
        <f t="shared" si="17"/>
        <v>78</v>
      </c>
      <c r="H90" s="8" t="s">
        <v>164</v>
      </c>
      <c r="I90" s="8">
        <v>1367</v>
      </c>
      <c r="J90" s="18">
        <f t="shared" si="15"/>
        <v>4</v>
      </c>
      <c r="K90" s="25"/>
      <c r="L90" s="6"/>
      <c r="M90" s="10"/>
      <c r="N90" s="17"/>
      <c r="O90" s="20"/>
    </row>
    <row r="91" spans="2:15" ht="16.5" customHeight="1" x14ac:dyDescent="0.2">
      <c r="B91" s="5">
        <f t="shared" si="16"/>
        <v>79</v>
      </c>
      <c r="C91" s="8" t="s">
        <v>108</v>
      </c>
      <c r="D91" s="12">
        <v>1345</v>
      </c>
      <c r="E91" s="18">
        <f t="shared" si="14"/>
        <v>4</v>
      </c>
      <c r="G91" s="5">
        <f t="shared" si="17"/>
        <v>79</v>
      </c>
      <c r="H91" s="8" t="s">
        <v>108</v>
      </c>
      <c r="I91" s="12">
        <v>1345</v>
      </c>
      <c r="J91" s="18">
        <f t="shared" si="15"/>
        <v>4</v>
      </c>
      <c r="K91" s="25"/>
      <c r="L91" s="6"/>
      <c r="M91" s="10"/>
      <c r="N91" s="17"/>
      <c r="O91" s="20"/>
    </row>
    <row r="92" spans="2:15" ht="16.5" customHeight="1" x14ac:dyDescent="0.2">
      <c r="B92" s="5">
        <f t="shared" si="16"/>
        <v>80</v>
      </c>
      <c r="C92" s="8" t="s">
        <v>101</v>
      </c>
      <c r="D92" s="12">
        <v>1210</v>
      </c>
      <c r="E92" s="18">
        <f t="shared" si="14"/>
        <v>4</v>
      </c>
      <c r="G92" s="5">
        <f t="shared" si="17"/>
        <v>80</v>
      </c>
      <c r="H92" s="8" t="s">
        <v>101</v>
      </c>
      <c r="I92" s="12">
        <v>1210</v>
      </c>
      <c r="J92" s="18">
        <f t="shared" si="15"/>
        <v>4</v>
      </c>
      <c r="K92" s="25"/>
      <c r="L92" s="6"/>
      <c r="M92" s="10"/>
      <c r="N92" s="17"/>
      <c r="O92" s="20"/>
    </row>
    <row r="93" spans="2:15" ht="16.5" customHeight="1" x14ac:dyDescent="0.2">
      <c r="B93" s="5">
        <f t="shared" si="16"/>
        <v>81</v>
      </c>
      <c r="C93" s="8" t="s">
        <v>23</v>
      </c>
      <c r="D93" s="8">
        <v>1074</v>
      </c>
      <c r="E93" s="18">
        <f t="shared" si="14"/>
        <v>3</v>
      </c>
      <c r="G93" s="5">
        <f t="shared" si="17"/>
        <v>81</v>
      </c>
      <c r="H93" s="8" t="s">
        <v>23</v>
      </c>
      <c r="I93" s="8">
        <v>1074</v>
      </c>
      <c r="J93" s="18">
        <f t="shared" si="15"/>
        <v>3</v>
      </c>
      <c r="K93" s="25"/>
      <c r="L93" s="6"/>
      <c r="M93" s="10"/>
      <c r="N93" s="17"/>
      <c r="O93" s="20"/>
    </row>
    <row r="94" spans="2:15" ht="16.5" customHeight="1" x14ac:dyDescent="0.2">
      <c r="B94" s="5">
        <f t="shared" si="16"/>
        <v>82</v>
      </c>
      <c r="C94" s="8" t="s">
        <v>93</v>
      </c>
      <c r="D94" s="8">
        <v>1061</v>
      </c>
      <c r="E94" s="18">
        <f t="shared" si="14"/>
        <v>3</v>
      </c>
      <c r="G94" s="5">
        <f t="shared" si="17"/>
        <v>82</v>
      </c>
      <c r="H94" s="8" t="s">
        <v>93</v>
      </c>
      <c r="I94" s="8">
        <v>1061</v>
      </c>
      <c r="J94" s="18">
        <f t="shared" si="15"/>
        <v>3</v>
      </c>
      <c r="K94" s="25"/>
      <c r="L94" s="6"/>
      <c r="M94" s="10"/>
      <c r="N94" s="17"/>
      <c r="O94" s="20"/>
    </row>
    <row r="95" spans="2:15" ht="16.5" customHeight="1" x14ac:dyDescent="0.2">
      <c r="B95" s="5">
        <f t="shared" si="16"/>
        <v>83</v>
      </c>
      <c r="C95" s="8" t="s">
        <v>98</v>
      </c>
      <c r="D95" s="8">
        <v>1034</v>
      </c>
      <c r="E95" s="18">
        <f t="shared" si="14"/>
        <v>3</v>
      </c>
      <c r="G95" s="5">
        <f t="shared" si="17"/>
        <v>83</v>
      </c>
      <c r="H95" s="8" t="s">
        <v>98</v>
      </c>
      <c r="I95" s="8">
        <v>1034</v>
      </c>
      <c r="J95" s="18">
        <f t="shared" si="15"/>
        <v>3</v>
      </c>
      <c r="K95" s="25"/>
      <c r="L95" s="6"/>
      <c r="M95" s="10"/>
      <c r="N95" s="17"/>
      <c r="O95" s="20"/>
    </row>
    <row r="96" spans="2:15" ht="16.5" customHeight="1" x14ac:dyDescent="0.2">
      <c r="B96" s="5">
        <f t="shared" si="16"/>
        <v>84</v>
      </c>
      <c r="C96" s="8" t="s">
        <v>97</v>
      </c>
      <c r="D96" s="8">
        <v>995</v>
      </c>
      <c r="E96" s="18">
        <f t="shared" si="14"/>
        <v>3</v>
      </c>
      <c r="G96" s="5">
        <f t="shared" si="17"/>
        <v>84</v>
      </c>
      <c r="H96" s="8" t="s">
        <v>97</v>
      </c>
      <c r="I96" s="8">
        <v>995</v>
      </c>
      <c r="J96" s="18">
        <f t="shared" si="15"/>
        <v>3</v>
      </c>
      <c r="K96" s="25"/>
      <c r="L96" s="6"/>
      <c r="M96" s="10"/>
      <c r="N96" s="17"/>
      <c r="O96" s="20"/>
    </row>
    <row r="97" spans="1:17" ht="16.5" customHeight="1" x14ac:dyDescent="0.2">
      <c r="B97" s="5">
        <f t="shared" si="16"/>
        <v>85</v>
      </c>
      <c r="C97" s="8" t="s">
        <v>38</v>
      </c>
      <c r="D97" s="12">
        <v>963</v>
      </c>
      <c r="E97" s="18">
        <f t="shared" si="14"/>
        <v>3</v>
      </c>
      <c r="G97" s="5">
        <f t="shared" si="17"/>
        <v>85</v>
      </c>
      <c r="H97" s="8" t="s">
        <v>38</v>
      </c>
      <c r="I97" s="12">
        <v>963</v>
      </c>
      <c r="J97" s="18">
        <f t="shared" si="15"/>
        <v>3</v>
      </c>
      <c r="K97" s="25"/>
      <c r="L97" s="6"/>
      <c r="M97" s="10"/>
      <c r="N97" s="17"/>
      <c r="O97" s="20"/>
    </row>
    <row r="98" spans="1:17" ht="16.5" customHeight="1" x14ac:dyDescent="0.2">
      <c r="B98" s="5">
        <f t="shared" si="16"/>
        <v>86</v>
      </c>
      <c r="C98" s="8" t="s">
        <v>96</v>
      </c>
      <c r="D98" s="12">
        <v>831</v>
      </c>
      <c r="E98" s="18">
        <f t="shared" si="14"/>
        <v>3</v>
      </c>
      <c r="G98" s="5">
        <f t="shared" si="17"/>
        <v>86</v>
      </c>
      <c r="H98" s="8" t="s">
        <v>96</v>
      </c>
      <c r="I98" s="12">
        <v>831</v>
      </c>
      <c r="J98" s="18">
        <f t="shared" si="15"/>
        <v>3</v>
      </c>
      <c r="K98" s="25"/>
      <c r="L98" s="28"/>
      <c r="M98" s="32"/>
      <c r="N98" s="28"/>
      <c r="O98" s="28"/>
    </row>
    <row r="99" spans="1:17" ht="16.5" customHeight="1" x14ac:dyDescent="0.2">
      <c r="B99" s="5">
        <f t="shared" si="16"/>
        <v>87</v>
      </c>
      <c r="C99" s="8" t="s">
        <v>91</v>
      </c>
      <c r="D99" s="12">
        <v>829</v>
      </c>
      <c r="E99" s="18">
        <f t="shared" si="14"/>
        <v>3</v>
      </c>
      <c r="G99" s="5">
        <f t="shared" si="17"/>
        <v>87</v>
      </c>
      <c r="H99" s="8" t="s">
        <v>91</v>
      </c>
      <c r="I99" s="12">
        <v>829</v>
      </c>
      <c r="J99" s="18">
        <f t="shared" si="15"/>
        <v>3</v>
      </c>
      <c r="K99" s="25"/>
      <c r="L99" s="20"/>
      <c r="M99" s="10"/>
      <c r="N99" s="20"/>
      <c r="O99" s="20"/>
    </row>
    <row r="100" spans="1:17" ht="16.5" customHeight="1" x14ac:dyDescent="0.2">
      <c r="B100" s="5">
        <f t="shared" si="16"/>
        <v>88</v>
      </c>
      <c r="C100" s="8" t="s">
        <v>95</v>
      </c>
      <c r="D100" s="12">
        <v>768</v>
      </c>
      <c r="E100" s="18">
        <f t="shared" si="14"/>
        <v>3</v>
      </c>
      <c r="G100" s="5">
        <f t="shared" si="17"/>
        <v>88</v>
      </c>
      <c r="H100" s="8" t="s">
        <v>95</v>
      </c>
      <c r="I100" s="12">
        <v>768</v>
      </c>
      <c r="J100" s="18">
        <f t="shared" si="15"/>
        <v>3</v>
      </c>
      <c r="K100" s="25"/>
      <c r="L100" s="82"/>
      <c r="M100" s="86"/>
      <c r="N100" s="82"/>
      <c r="O100" s="82"/>
    </row>
    <row r="101" spans="1:17" ht="16.5" customHeight="1" x14ac:dyDescent="0.2">
      <c r="B101" s="5">
        <f t="shared" si="16"/>
        <v>89</v>
      </c>
      <c r="C101" s="8" t="s">
        <v>70</v>
      </c>
      <c r="D101" s="12">
        <v>745</v>
      </c>
      <c r="E101" s="18">
        <f t="shared" si="14"/>
        <v>3</v>
      </c>
      <c r="G101" s="5">
        <f t="shared" si="17"/>
        <v>89</v>
      </c>
      <c r="H101" s="8" t="s">
        <v>70</v>
      </c>
      <c r="I101" s="12">
        <v>745</v>
      </c>
      <c r="J101" s="18">
        <f t="shared" si="15"/>
        <v>3</v>
      </c>
      <c r="K101" s="25"/>
      <c r="L101" s="82"/>
      <c r="M101" s="86"/>
      <c r="N101" s="6"/>
      <c r="O101" s="6"/>
    </row>
    <row r="102" spans="1:17" ht="16.5" customHeight="1" x14ac:dyDescent="0.2">
      <c r="B102" s="5">
        <f t="shared" si="16"/>
        <v>90</v>
      </c>
      <c r="C102" s="8" t="s">
        <v>107</v>
      </c>
      <c r="D102" s="12">
        <v>707</v>
      </c>
      <c r="E102" s="18">
        <f t="shared" si="14"/>
        <v>2</v>
      </c>
      <c r="G102" s="5">
        <f t="shared" si="17"/>
        <v>90</v>
      </c>
      <c r="H102" s="8" t="s">
        <v>107</v>
      </c>
      <c r="I102" s="12">
        <v>707</v>
      </c>
      <c r="J102" s="18">
        <f t="shared" si="15"/>
        <v>2</v>
      </c>
      <c r="K102" s="25"/>
      <c r="L102" s="6"/>
      <c r="M102" s="10"/>
      <c r="N102" s="17"/>
      <c r="O102" s="20"/>
    </row>
    <row r="103" spans="1:17" ht="30" customHeight="1" x14ac:dyDescent="0.2">
      <c r="A103" s="37" t="s">
        <v>141</v>
      </c>
      <c r="B103" s="39"/>
      <c r="C103" s="9"/>
      <c r="D103" s="13"/>
      <c r="E103" s="13"/>
      <c r="F103" s="39"/>
      <c r="G103" s="37"/>
      <c r="H103" s="41"/>
      <c r="I103" s="39"/>
      <c r="J103" s="39"/>
      <c r="K103" s="39"/>
      <c r="L103" s="29"/>
      <c r="M103" s="9"/>
      <c r="N103" s="29"/>
      <c r="O103" s="29"/>
      <c r="P103" s="4"/>
      <c r="Q103" s="36"/>
    </row>
    <row r="104" spans="1:17" ht="16.5" customHeight="1" x14ac:dyDescent="0.2">
      <c r="B104" s="1" t="s">
        <v>14</v>
      </c>
      <c r="G104" s="1" t="s">
        <v>9</v>
      </c>
      <c r="L104" s="6"/>
      <c r="M104" s="10"/>
      <c r="N104" s="17"/>
      <c r="O104" s="20"/>
    </row>
    <row r="105" spans="1:17" ht="16.5" customHeight="1" x14ac:dyDescent="0.2">
      <c r="B105" s="89" t="s">
        <v>4</v>
      </c>
      <c r="C105" s="92" t="s">
        <v>0</v>
      </c>
      <c r="D105" s="89" t="s">
        <v>19</v>
      </c>
      <c r="E105" s="93"/>
      <c r="G105" s="89" t="s">
        <v>4</v>
      </c>
      <c r="H105" s="92" t="s">
        <v>0</v>
      </c>
      <c r="I105" s="89" t="s">
        <v>19</v>
      </c>
      <c r="J105" s="93"/>
      <c r="K105" s="26"/>
      <c r="L105" s="6"/>
      <c r="M105" s="10"/>
      <c r="N105" s="17"/>
      <c r="O105" s="20"/>
    </row>
    <row r="106" spans="1:17" ht="16.5" customHeight="1" x14ac:dyDescent="0.2">
      <c r="B106" s="89"/>
      <c r="C106" s="92"/>
      <c r="D106" s="5" t="s">
        <v>21</v>
      </c>
      <c r="E106" s="5" t="s">
        <v>25</v>
      </c>
      <c r="G106" s="89"/>
      <c r="H106" s="92"/>
      <c r="I106" s="5" t="s">
        <v>21</v>
      </c>
      <c r="J106" s="5" t="s">
        <v>25</v>
      </c>
      <c r="K106" s="26"/>
      <c r="L106" s="6"/>
      <c r="M106" s="10"/>
      <c r="N106" s="17"/>
      <c r="O106" s="20"/>
    </row>
    <row r="107" spans="1:17" ht="16.5" customHeight="1" x14ac:dyDescent="0.2">
      <c r="B107" s="5">
        <f>B102+1</f>
        <v>91</v>
      </c>
      <c r="C107" s="8" t="s">
        <v>92</v>
      </c>
      <c r="D107" s="8">
        <v>638</v>
      </c>
      <c r="E107" s="18">
        <f t="shared" ref="E107:E124" si="18">ROUNDUP(D107/365,0)</f>
        <v>2</v>
      </c>
      <c r="G107" s="5">
        <f>G102+1</f>
        <v>91</v>
      </c>
      <c r="H107" s="8" t="s">
        <v>92</v>
      </c>
      <c r="I107" s="8">
        <v>638</v>
      </c>
      <c r="J107" s="18">
        <f t="shared" ref="J107:J124" si="19">ROUNDUP(I107/365,0)</f>
        <v>2</v>
      </c>
      <c r="K107" s="25"/>
      <c r="L107" s="6"/>
      <c r="M107" s="10"/>
      <c r="N107" s="17"/>
      <c r="O107" s="20"/>
    </row>
    <row r="108" spans="1:17" ht="16.5" customHeight="1" x14ac:dyDescent="0.2">
      <c r="B108" s="5">
        <f t="shared" ref="B108:B124" si="20">B107+1</f>
        <v>92</v>
      </c>
      <c r="C108" s="8" t="s">
        <v>124</v>
      </c>
      <c r="D108" s="12">
        <v>563</v>
      </c>
      <c r="E108" s="18">
        <f t="shared" si="18"/>
        <v>2</v>
      </c>
      <c r="G108" s="5">
        <f t="shared" ref="G108:G124" si="21">G107+1</f>
        <v>92</v>
      </c>
      <c r="H108" s="8" t="s">
        <v>124</v>
      </c>
      <c r="I108" s="12">
        <v>563</v>
      </c>
      <c r="J108" s="18">
        <f t="shared" si="19"/>
        <v>2</v>
      </c>
      <c r="K108" s="25"/>
      <c r="L108" s="6"/>
      <c r="M108" s="10"/>
      <c r="N108" s="17"/>
      <c r="O108" s="20"/>
    </row>
    <row r="109" spans="1:17" ht="16.5" customHeight="1" x14ac:dyDescent="0.2">
      <c r="B109" s="5">
        <f t="shared" si="20"/>
        <v>93</v>
      </c>
      <c r="C109" s="8" t="s">
        <v>171</v>
      </c>
      <c r="D109" s="12">
        <v>376</v>
      </c>
      <c r="E109" s="18">
        <f t="shared" si="18"/>
        <v>2</v>
      </c>
      <c r="G109" s="5">
        <f t="shared" si="21"/>
        <v>93</v>
      </c>
      <c r="H109" s="8" t="s">
        <v>59</v>
      </c>
      <c r="I109" s="12">
        <v>376</v>
      </c>
      <c r="J109" s="18">
        <f t="shared" si="19"/>
        <v>2</v>
      </c>
      <c r="K109" s="25"/>
      <c r="L109" s="6"/>
      <c r="M109" s="10"/>
      <c r="N109" s="17"/>
      <c r="O109" s="20"/>
    </row>
    <row r="110" spans="1:17" ht="16.5" customHeight="1" x14ac:dyDescent="0.2">
      <c r="B110" s="5">
        <f t="shared" si="20"/>
        <v>94</v>
      </c>
      <c r="C110" s="8" t="s">
        <v>122</v>
      </c>
      <c r="D110" s="12">
        <v>375</v>
      </c>
      <c r="E110" s="18">
        <f t="shared" si="18"/>
        <v>2</v>
      </c>
      <c r="G110" s="5">
        <f t="shared" si="21"/>
        <v>94</v>
      </c>
      <c r="H110" s="8" t="s">
        <v>122</v>
      </c>
      <c r="I110" s="12">
        <v>375</v>
      </c>
      <c r="J110" s="18">
        <f t="shared" si="19"/>
        <v>2</v>
      </c>
      <c r="K110" s="25"/>
      <c r="L110" s="6"/>
      <c r="M110" s="10"/>
      <c r="N110" s="17"/>
      <c r="O110" s="20"/>
    </row>
    <row r="111" spans="1:17" ht="16.5" customHeight="1" x14ac:dyDescent="0.2">
      <c r="B111" s="5">
        <f t="shared" si="20"/>
        <v>95</v>
      </c>
      <c r="C111" s="8" t="s">
        <v>89</v>
      </c>
      <c r="D111" s="8">
        <v>363</v>
      </c>
      <c r="E111" s="18">
        <f t="shared" si="18"/>
        <v>1</v>
      </c>
      <c r="G111" s="5">
        <f t="shared" si="21"/>
        <v>95</v>
      </c>
      <c r="H111" s="8" t="s">
        <v>89</v>
      </c>
      <c r="I111" s="8">
        <v>363</v>
      </c>
      <c r="J111" s="18">
        <f t="shared" si="19"/>
        <v>1</v>
      </c>
      <c r="K111" s="25"/>
      <c r="L111" s="6"/>
      <c r="M111" s="10"/>
      <c r="N111" s="17"/>
      <c r="O111" s="20"/>
    </row>
    <row r="112" spans="1:17" ht="16.5" customHeight="1" x14ac:dyDescent="0.2">
      <c r="B112" s="5">
        <f t="shared" si="20"/>
        <v>96</v>
      </c>
      <c r="C112" s="8" t="s">
        <v>123</v>
      </c>
      <c r="D112" s="8">
        <v>274</v>
      </c>
      <c r="E112" s="18">
        <f t="shared" si="18"/>
        <v>1</v>
      </c>
      <c r="G112" s="5">
        <f t="shared" si="21"/>
        <v>96</v>
      </c>
      <c r="H112" s="8" t="s">
        <v>123</v>
      </c>
      <c r="I112" s="8">
        <v>274</v>
      </c>
      <c r="J112" s="18">
        <f t="shared" si="19"/>
        <v>1</v>
      </c>
      <c r="K112" s="25"/>
      <c r="L112" s="6"/>
      <c r="M112" s="10"/>
      <c r="N112" s="17"/>
      <c r="O112" s="20"/>
    </row>
    <row r="113" spans="2:21" ht="16.5" customHeight="1" x14ac:dyDescent="0.2">
      <c r="B113" s="5">
        <f t="shared" si="20"/>
        <v>97</v>
      </c>
      <c r="C113" s="8" t="s">
        <v>44</v>
      </c>
      <c r="D113" s="8">
        <v>271</v>
      </c>
      <c r="E113" s="18">
        <f t="shared" si="18"/>
        <v>1</v>
      </c>
      <c r="G113" s="5">
        <f t="shared" si="21"/>
        <v>97</v>
      </c>
      <c r="H113" s="8" t="s">
        <v>44</v>
      </c>
      <c r="I113" s="8">
        <v>271</v>
      </c>
      <c r="J113" s="18">
        <f t="shared" si="19"/>
        <v>1</v>
      </c>
      <c r="K113" s="25"/>
      <c r="L113" s="6"/>
      <c r="M113" s="10"/>
      <c r="N113" s="17"/>
      <c r="O113" s="20"/>
    </row>
    <row r="114" spans="2:21" ht="16.5" customHeight="1" x14ac:dyDescent="0.2">
      <c r="B114" s="5">
        <f t="shared" si="20"/>
        <v>98</v>
      </c>
      <c r="C114" s="8" t="s">
        <v>121</v>
      </c>
      <c r="D114" s="8">
        <v>145</v>
      </c>
      <c r="E114" s="18">
        <f t="shared" si="18"/>
        <v>1</v>
      </c>
      <c r="G114" s="5">
        <f t="shared" si="21"/>
        <v>98</v>
      </c>
      <c r="H114" s="8" t="s">
        <v>121</v>
      </c>
      <c r="I114" s="8">
        <v>145</v>
      </c>
      <c r="J114" s="18">
        <f t="shared" si="19"/>
        <v>1</v>
      </c>
      <c r="K114" s="25"/>
      <c r="L114" s="6"/>
      <c r="M114" s="10"/>
      <c r="N114" s="17"/>
      <c r="O114" s="20"/>
    </row>
    <row r="115" spans="2:21" ht="16.5" customHeight="1" x14ac:dyDescent="0.2">
      <c r="B115" s="5">
        <f t="shared" si="20"/>
        <v>99</v>
      </c>
      <c r="C115" s="8" t="s">
        <v>115</v>
      </c>
      <c r="D115" s="12">
        <v>113</v>
      </c>
      <c r="E115" s="18">
        <f t="shared" si="18"/>
        <v>1</v>
      </c>
      <c r="G115" s="5">
        <f t="shared" si="21"/>
        <v>99</v>
      </c>
      <c r="H115" s="8" t="s">
        <v>115</v>
      </c>
      <c r="I115" s="12">
        <v>113</v>
      </c>
      <c r="J115" s="18">
        <f t="shared" si="19"/>
        <v>1</v>
      </c>
      <c r="K115" s="25"/>
      <c r="L115" s="6"/>
      <c r="M115" s="10"/>
      <c r="N115" s="17"/>
      <c r="O115" s="20"/>
    </row>
    <row r="116" spans="2:21" ht="16.5" customHeight="1" x14ac:dyDescent="0.2">
      <c r="B116" s="5">
        <f t="shared" si="20"/>
        <v>100</v>
      </c>
      <c r="C116" s="8" t="s">
        <v>2</v>
      </c>
      <c r="D116" s="12">
        <v>110</v>
      </c>
      <c r="E116" s="18">
        <f t="shared" si="18"/>
        <v>1</v>
      </c>
      <c r="G116" s="5">
        <f t="shared" si="21"/>
        <v>100</v>
      </c>
      <c r="H116" s="8" t="s">
        <v>2</v>
      </c>
      <c r="I116" s="12">
        <v>110</v>
      </c>
      <c r="J116" s="18">
        <f t="shared" si="19"/>
        <v>1</v>
      </c>
      <c r="K116" s="25"/>
      <c r="L116" s="6"/>
      <c r="M116" s="10"/>
      <c r="N116" s="17"/>
      <c r="O116" s="20"/>
    </row>
    <row r="117" spans="2:21" ht="16.5" customHeight="1" x14ac:dyDescent="0.2">
      <c r="B117" s="5">
        <f t="shared" si="20"/>
        <v>101</v>
      </c>
      <c r="C117" s="8" t="s">
        <v>118</v>
      </c>
      <c r="D117" s="12">
        <v>95</v>
      </c>
      <c r="E117" s="18">
        <f t="shared" si="18"/>
        <v>1</v>
      </c>
      <c r="G117" s="5">
        <f t="shared" si="21"/>
        <v>101</v>
      </c>
      <c r="H117" s="8" t="s">
        <v>118</v>
      </c>
      <c r="I117" s="12">
        <v>95</v>
      </c>
      <c r="J117" s="18">
        <f t="shared" si="19"/>
        <v>1</v>
      </c>
      <c r="K117" s="25"/>
      <c r="L117" s="6"/>
      <c r="M117" s="10"/>
      <c r="N117" s="17"/>
      <c r="O117" s="20"/>
    </row>
    <row r="118" spans="2:21" ht="16.5" customHeight="1" x14ac:dyDescent="0.2">
      <c r="B118" s="83">
        <f t="shared" si="20"/>
        <v>102</v>
      </c>
      <c r="C118" s="8" t="s">
        <v>12</v>
      </c>
      <c r="D118" s="12">
        <v>65</v>
      </c>
      <c r="E118" s="18">
        <f t="shared" si="18"/>
        <v>1</v>
      </c>
      <c r="G118" s="83">
        <f t="shared" si="21"/>
        <v>102</v>
      </c>
      <c r="H118" s="8" t="s">
        <v>12</v>
      </c>
      <c r="I118" s="12">
        <v>65</v>
      </c>
      <c r="J118" s="18">
        <f t="shared" si="19"/>
        <v>1</v>
      </c>
      <c r="K118" s="25"/>
      <c r="L118" s="6"/>
      <c r="M118" s="10"/>
      <c r="N118" s="17"/>
      <c r="O118" s="20"/>
    </row>
    <row r="119" spans="2:21" ht="16.5" customHeight="1" x14ac:dyDescent="0.2">
      <c r="B119" s="85"/>
      <c r="C119" s="8" t="s">
        <v>114</v>
      </c>
      <c r="D119" s="12">
        <v>65</v>
      </c>
      <c r="E119" s="18">
        <f t="shared" si="18"/>
        <v>1</v>
      </c>
      <c r="G119" s="85"/>
      <c r="H119" s="8" t="s">
        <v>114</v>
      </c>
      <c r="I119" s="12">
        <v>65</v>
      </c>
      <c r="J119" s="18">
        <f t="shared" si="19"/>
        <v>1</v>
      </c>
      <c r="K119" s="25"/>
      <c r="L119" s="6"/>
      <c r="M119" s="10"/>
      <c r="N119" s="17"/>
      <c r="O119" s="20"/>
    </row>
    <row r="120" spans="2:21" ht="16.5" customHeight="1" x14ac:dyDescent="0.2">
      <c r="B120" s="5">
        <v>104</v>
      </c>
      <c r="C120" s="8" t="s">
        <v>116</v>
      </c>
      <c r="D120" s="8">
        <v>59</v>
      </c>
      <c r="E120" s="18">
        <f t="shared" si="18"/>
        <v>1</v>
      </c>
      <c r="G120" s="5">
        <v>104</v>
      </c>
      <c r="H120" s="8" t="s">
        <v>116</v>
      </c>
      <c r="I120" s="8">
        <v>59</v>
      </c>
      <c r="J120" s="18">
        <f t="shared" si="19"/>
        <v>1</v>
      </c>
      <c r="K120" s="25"/>
      <c r="L120" s="6"/>
      <c r="M120" s="10"/>
      <c r="N120" s="17"/>
      <c r="O120" s="20"/>
    </row>
    <row r="121" spans="2:21" ht="16.5" customHeight="1" x14ac:dyDescent="0.2">
      <c r="B121" s="5">
        <f t="shared" si="20"/>
        <v>105</v>
      </c>
      <c r="C121" s="8" t="s">
        <v>119</v>
      </c>
      <c r="D121" s="12">
        <v>47</v>
      </c>
      <c r="E121" s="18">
        <f t="shared" si="18"/>
        <v>1</v>
      </c>
      <c r="G121" s="5">
        <f t="shared" si="21"/>
        <v>105</v>
      </c>
      <c r="H121" s="8" t="s">
        <v>119</v>
      </c>
      <c r="I121" s="12">
        <v>47</v>
      </c>
      <c r="J121" s="18">
        <f t="shared" si="19"/>
        <v>1</v>
      </c>
      <c r="K121" s="25"/>
      <c r="L121" s="6"/>
      <c r="M121" s="10"/>
      <c r="N121" s="17"/>
      <c r="O121" s="20"/>
      <c r="U121" s="20"/>
    </row>
    <row r="122" spans="2:21" ht="16.5" customHeight="1" x14ac:dyDescent="0.2">
      <c r="B122" s="5">
        <f t="shared" si="20"/>
        <v>106</v>
      </c>
      <c r="C122" s="8" t="s">
        <v>117</v>
      </c>
      <c r="D122" s="12">
        <v>39</v>
      </c>
      <c r="E122" s="18">
        <f t="shared" si="18"/>
        <v>1</v>
      </c>
      <c r="G122" s="5">
        <f t="shared" si="21"/>
        <v>106</v>
      </c>
      <c r="H122" s="8" t="s">
        <v>117</v>
      </c>
      <c r="I122" s="12">
        <v>39</v>
      </c>
      <c r="J122" s="18">
        <f t="shared" si="19"/>
        <v>1</v>
      </c>
      <c r="K122" s="25"/>
      <c r="L122" s="6"/>
      <c r="M122" s="10"/>
      <c r="N122" s="17"/>
      <c r="O122" s="20"/>
    </row>
    <row r="123" spans="2:21" ht="16.5" customHeight="1" x14ac:dyDescent="0.2">
      <c r="B123" s="5">
        <f t="shared" si="20"/>
        <v>107</v>
      </c>
      <c r="C123" s="8" t="s">
        <v>87</v>
      </c>
      <c r="D123" s="8">
        <v>14</v>
      </c>
      <c r="E123" s="18">
        <f t="shared" si="18"/>
        <v>1</v>
      </c>
      <c r="G123" s="5">
        <f t="shared" si="21"/>
        <v>107</v>
      </c>
      <c r="H123" s="8" t="s">
        <v>87</v>
      </c>
      <c r="I123" s="8">
        <v>14</v>
      </c>
      <c r="J123" s="18">
        <f t="shared" si="19"/>
        <v>1</v>
      </c>
      <c r="K123" s="25"/>
      <c r="L123" s="6"/>
      <c r="M123" s="10"/>
      <c r="N123" s="17"/>
      <c r="O123" s="20"/>
    </row>
    <row r="124" spans="2:21" ht="16.5" customHeight="1" x14ac:dyDescent="0.2">
      <c r="B124" s="5">
        <f t="shared" si="20"/>
        <v>108</v>
      </c>
      <c r="C124" s="8" t="s">
        <v>113</v>
      </c>
      <c r="D124" s="12">
        <v>10</v>
      </c>
      <c r="E124" s="18">
        <f t="shared" si="18"/>
        <v>1</v>
      </c>
      <c r="G124" s="5">
        <f t="shared" si="21"/>
        <v>108</v>
      </c>
      <c r="H124" s="8" t="s">
        <v>113</v>
      </c>
      <c r="I124" s="12">
        <v>10</v>
      </c>
      <c r="J124" s="18">
        <f t="shared" si="19"/>
        <v>1</v>
      </c>
      <c r="K124" s="25"/>
      <c r="L124" s="6"/>
      <c r="M124" s="10"/>
      <c r="N124" s="17"/>
      <c r="O124" s="20"/>
    </row>
    <row r="125" spans="2:21" ht="16.5" customHeight="1" x14ac:dyDescent="0.2">
      <c r="B125" s="6"/>
      <c r="C125" s="10"/>
      <c r="D125" s="17"/>
      <c r="E125" s="20"/>
      <c r="F125" s="20"/>
      <c r="G125" s="6"/>
      <c r="H125" s="10"/>
      <c r="I125" s="17"/>
      <c r="J125" s="20"/>
      <c r="K125" s="20"/>
      <c r="L125" s="6"/>
      <c r="M125" s="10"/>
      <c r="N125" s="17"/>
      <c r="O125" s="20"/>
    </row>
    <row r="126" spans="2:21" ht="15" customHeight="1" x14ac:dyDescent="0.2">
      <c r="D126" s="2" t="s">
        <v>42</v>
      </c>
      <c r="I126" s="1" t="s">
        <v>22</v>
      </c>
      <c r="N126" s="2" t="s">
        <v>40</v>
      </c>
    </row>
    <row r="127" spans="2:21" ht="15" customHeight="1" x14ac:dyDescent="0.2">
      <c r="D127" s="1">
        <f>SUM(D5:D34)+SUM(D39:D68)+SUM(D73:D102)+SUM(D107:D124)</f>
        <v>1157926</v>
      </c>
      <c r="I127" s="1">
        <f>SUM(I5:I34)+SUM(I39:I68)+SUM(I73:I102)+SUM(I107:I124)</f>
        <v>1025049</v>
      </c>
      <c r="N127" s="17">
        <f>SUM(N5:N34)+SUM(N39:N68)</f>
        <v>132877</v>
      </c>
    </row>
  </sheetData>
  <mergeCells count="33">
    <mergeCell ref="N100:O100"/>
    <mergeCell ref="D105:E105"/>
    <mergeCell ref="I105:J105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L37:L38"/>
    <mergeCell ref="M37:M38"/>
    <mergeCell ref="L66:L67"/>
    <mergeCell ref="M100:M101"/>
    <mergeCell ref="B105:B106"/>
    <mergeCell ref="C105:C106"/>
    <mergeCell ref="G105:G106"/>
    <mergeCell ref="H105:H106"/>
    <mergeCell ref="B118:B119"/>
    <mergeCell ref="G118:G119"/>
    <mergeCell ref="L20:L21"/>
    <mergeCell ref="L27:L30"/>
    <mergeCell ref="L31:L32"/>
    <mergeCell ref="L40:L45"/>
    <mergeCell ref="L100:L101"/>
    <mergeCell ref="B71:B72"/>
    <mergeCell ref="C71:C72"/>
    <mergeCell ref="G71:G72"/>
    <mergeCell ref="H71:H72"/>
    <mergeCell ref="D71:E71"/>
  </mergeCells>
  <phoneticPr fontId="2"/>
  <dataValidations count="1">
    <dataValidation type="custom" allowBlank="1" showInputMessage="1" showErrorMessage="1" sqref="M68:M97 M102:M125 M58:M63" xr:uid="{00000000-0002-0000-0100-000000000000}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scale="93" orientation="landscape" r:id="rId1"/>
  <rowBreaks count="3" manualBreakCount="3">
    <brk id="34" max="15" man="1"/>
    <brk id="68" max="15" man="1"/>
    <brk id="10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R139"/>
  <sheetViews>
    <sheetView view="pageBreakPreview" zoomScaleNormal="130" zoomScaleSheetLayoutView="100" workbookViewId="0">
      <selection activeCell="J82" sqref="J82"/>
    </sheetView>
  </sheetViews>
  <sheetFormatPr defaultColWidth="11.6328125" defaultRowHeight="16.5" customHeight="1" x14ac:dyDescent="0.2"/>
  <cols>
    <col min="1" max="1" width="2.6328125" style="1" customWidth="1"/>
    <col min="2" max="2" width="6.26953125" style="2" customWidth="1"/>
    <col min="3" max="3" width="11.6328125" style="3"/>
    <col min="4" max="5" width="11.6328125" style="1"/>
    <col min="6" max="6" width="4.6328125" style="1" customWidth="1"/>
    <col min="7" max="7" width="6.26953125" style="1" customWidth="1"/>
    <col min="8" max="8" width="11.6328125" style="3"/>
    <col min="9" max="10" width="11.6328125" style="1"/>
    <col min="11" max="11" width="4.6328125" style="1" customWidth="1"/>
    <col min="12" max="12" width="6.26953125" style="1" customWidth="1"/>
    <col min="13" max="13" width="11.6328125" style="3"/>
    <col min="14" max="15" width="11.6328125" style="1"/>
    <col min="16" max="16" width="2.6328125" style="1" customWidth="1"/>
    <col min="17" max="16384" width="11.6328125" style="1"/>
  </cols>
  <sheetData>
    <row r="1" spans="1:17" ht="30" customHeight="1" x14ac:dyDescent="0.2">
      <c r="A1" s="4" t="s">
        <v>142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2">
      <c r="B2" s="44" t="s">
        <v>16</v>
      </c>
      <c r="G2" s="1" t="s">
        <v>33</v>
      </c>
      <c r="L2" s="1" t="s">
        <v>32</v>
      </c>
    </row>
    <row r="3" spans="1:17" ht="16.5" customHeight="1" x14ac:dyDescent="0.2">
      <c r="B3" s="89" t="s">
        <v>4</v>
      </c>
      <c r="C3" s="90" t="s">
        <v>0</v>
      </c>
      <c r="D3" s="87" t="s">
        <v>36</v>
      </c>
      <c r="E3" s="88"/>
      <c r="G3" s="89" t="s">
        <v>4</v>
      </c>
      <c r="H3" s="90" t="s">
        <v>0</v>
      </c>
      <c r="I3" s="87" t="s">
        <v>36</v>
      </c>
      <c r="J3" s="88"/>
      <c r="K3" s="23"/>
      <c r="L3" s="83" t="s">
        <v>4</v>
      </c>
      <c r="M3" s="90" t="s">
        <v>0</v>
      </c>
      <c r="N3" s="87" t="s">
        <v>36</v>
      </c>
      <c r="O3" s="88"/>
    </row>
    <row r="4" spans="1:17" ht="16.5" customHeight="1" x14ac:dyDescent="0.2">
      <c r="B4" s="89"/>
      <c r="C4" s="91"/>
      <c r="D4" s="5" t="s">
        <v>21</v>
      </c>
      <c r="E4" s="5" t="s">
        <v>25</v>
      </c>
      <c r="G4" s="89"/>
      <c r="H4" s="91"/>
      <c r="I4" s="5" t="s">
        <v>21</v>
      </c>
      <c r="J4" s="5" t="s">
        <v>25</v>
      </c>
      <c r="K4" s="23"/>
      <c r="L4" s="85"/>
      <c r="M4" s="91"/>
      <c r="N4" s="5" t="s">
        <v>21</v>
      </c>
      <c r="O4" s="5" t="s">
        <v>25</v>
      </c>
    </row>
    <row r="5" spans="1:17" ht="16.5" customHeight="1" x14ac:dyDescent="0.2">
      <c r="B5" s="5">
        <f>1</f>
        <v>1</v>
      </c>
      <c r="C5" s="15" t="s">
        <v>129</v>
      </c>
      <c r="D5" s="15">
        <v>50427921</v>
      </c>
      <c r="E5" s="19">
        <f t="shared" ref="E5:E34" si="0">ROUNDUP(D5/365,0)</f>
        <v>138159</v>
      </c>
      <c r="F5" s="21"/>
      <c r="G5" s="45">
        <f>1</f>
        <v>1</v>
      </c>
      <c r="H5" s="15" t="s">
        <v>129</v>
      </c>
      <c r="I5" s="15">
        <v>46392052</v>
      </c>
      <c r="J5" s="19">
        <f t="shared" ref="J5:J34" si="1">ROUNDUP(I5/365,0)</f>
        <v>127102</v>
      </c>
      <c r="L5" s="5">
        <f>1</f>
        <v>1</v>
      </c>
      <c r="M5" s="8" t="s">
        <v>130</v>
      </c>
      <c r="N5" s="8">
        <v>7372671</v>
      </c>
      <c r="O5" s="18">
        <f t="shared" ref="O5:O23" si="2">ROUNDUP(N5/365,0)</f>
        <v>20200</v>
      </c>
    </row>
    <row r="6" spans="1:17" ht="16.5" customHeight="1" x14ac:dyDescent="0.2">
      <c r="B6" s="5">
        <f t="shared" ref="B6:B34" si="3">B5+1</f>
        <v>2</v>
      </c>
      <c r="C6" s="15" t="s">
        <v>132</v>
      </c>
      <c r="D6" s="15">
        <v>15227741</v>
      </c>
      <c r="E6" s="19">
        <f t="shared" si="0"/>
        <v>41720</v>
      </c>
      <c r="F6" s="21"/>
      <c r="G6" s="45">
        <f t="shared" ref="G6:G34" si="4">G5+1</f>
        <v>2</v>
      </c>
      <c r="H6" s="15" t="s">
        <v>132</v>
      </c>
      <c r="I6" s="15">
        <v>14970359</v>
      </c>
      <c r="J6" s="19">
        <f t="shared" si="1"/>
        <v>41015</v>
      </c>
      <c r="L6" s="5">
        <f t="shared" ref="L6:L23" si="5">L5+1</f>
        <v>2</v>
      </c>
      <c r="M6" s="8" t="s">
        <v>129</v>
      </c>
      <c r="N6" s="12">
        <v>4035869</v>
      </c>
      <c r="O6" s="18">
        <f t="shared" si="2"/>
        <v>11058</v>
      </c>
    </row>
    <row r="7" spans="1:17" ht="16.5" customHeight="1" x14ac:dyDescent="0.2">
      <c r="B7" s="5">
        <f t="shared" si="3"/>
        <v>3</v>
      </c>
      <c r="C7" s="15" t="s">
        <v>47</v>
      </c>
      <c r="D7" s="14">
        <v>14824614</v>
      </c>
      <c r="E7" s="19">
        <f t="shared" si="0"/>
        <v>40616</v>
      </c>
      <c r="F7" s="21"/>
      <c r="G7" s="45">
        <f t="shared" si="4"/>
        <v>3</v>
      </c>
      <c r="H7" s="15" t="s">
        <v>47</v>
      </c>
      <c r="I7" s="14">
        <v>13890823</v>
      </c>
      <c r="J7" s="19">
        <f t="shared" si="1"/>
        <v>38058</v>
      </c>
      <c r="L7" s="5">
        <f t="shared" si="5"/>
        <v>3</v>
      </c>
      <c r="M7" s="8" t="s">
        <v>133</v>
      </c>
      <c r="N7" s="8">
        <v>2350299</v>
      </c>
      <c r="O7" s="18">
        <f t="shared" si="2"/>
        <v>6440</v>
      </c>
    </row>
    <row r="8" spans="1:17" ht="16.5" customHeight="1" x14ac:dyDescent="0.2">
      <c r="B8" s="5">
        <f t="shared" si="3"/>
        <v>4</v>
      </c>
      <c r="C8" s="8" t="s">
        <v>49</v>
      </c>
      <c r="D8" s="12">
        <v>13765285</v>
      </c>
      <c r="E8" s="18">
        <f t="shared" si="0"/>
        <v>37714</v>
      </c>
      <c r="G8" s="45">
        <f t="shared" si="4"/>
        <v>4</v>
      </c>
      <c r="H8" s="8" t="s">
        <v>49</v>
      </c>
      <c r="I8" s="12">
        <v>13661102</v>
      </c>
      <c r="J8" s="18">
        <f t="shared" si="1"/>
        <v>37428</v>
      </c>
      <c r="L8" s="5">
        <f t="shared" si="5"/>
        <v>4</v>
      </c>
      <c r="M8" s="8" t="s">
        <v>47</v>
      </c>
      <c r="N8" s="12">
        <v>933791</v>
      </c>
      <c r="O8" s="18">
        <f t="shared" si="2"/>
        <v>2559</v>
      </c>
    </row>
    <row r="9" spans="1:17" ht="16.5" customHeight="1" x14ac:dyDescent="0.2">
      <c r="B9" s="5">
        <f t="shared" si="3"/>
        <v>5</v>
      </c>
      <c r="C9" s="8" t="s">
        <v>130</v>
      </c>
      <c r="D9" s="8">
        <v>13754290</v>
      </c>
      <c r="E9" s="18">
        <f t="shared" si="0"/>
        <v>37683</v>
      </c>
      <c r="G9" s="45">
        <f t="shared" si="4"/>
        <v>5</v>
      </c>
      <c r="H9" s="8" t="s">
        <v>131</v>
      </c>
      <c r="I9" s="12">
        <v>11528144</v>
      </c>
      <c r="J9" s="18">
        <f t="shared" si="1"/>
        <v>31584</v>
      </c>
      <c r="L9" s="5">
        <f t="shared" si="5"/>
        <v>5</v>
      </c>
      <c r="M9" s="8" t="s">
        <v>134</v>
      </c>
      <c r="N9" s="12">
        <v>440945</v>
      </c>
      <c r="O9" s="18">
        <f t="shared" si="2"/>
        <v>1209</v>
      </c>
    </row>
    <row r="10" spans="1:17" ht="16.5" customHeight="1" x14ac:dyDescent="0.2">
      <c r="B10" s="5">
        <f t="shared" si="3"/>
        <v>6</v>
      </c>
      <c r="C10" s="8" t="s">
        <v>131</v>
      </c>
      <c r="D10" s="12">
        <v>11528144</v>
      </c>
      <c r="E10" s="18">
        <f t="shared" si="0"/>
        <v>31584</v>
      </c>
      <c r="G10" s="45">
        <f t="shared" si="4"/>
        <v>6</v>
      </c>
      <c r="H10" s="8" t="s">
        <v>130</v>
      </c>
      <c r="I10" s="12">
        <v>6381619</v>
      </c>
      <c r="J10" s="18">
        <f t="shared" si="1"/>
        <v>17484</v>
      </c>
      <c r="L10" s="5">
        <f t="shared" si="5"/>
        <v>6</v>
      </c>
      <c r="M10" s="8" t="s">
        <v>132</v>
      </c>
      <c r="N10" s="12">
        <v>257382</v>
      </c>
      <c r="O10" s="18">
        <f t="shared" si="2"/>
        <v>706</v>
      </c>
    </row>
    <row r="11" spans="1:17" ht="16.5" customHeight="1" x14ac:dyDescent="0.2">
      <c r="B11" s="5">
        <f t="shared" si="3"/>
        <v>7</v>
      </c>
      <c r="C11" s="8" t="s">
        <v>133</v>
      </c>
      <c r="D11" s="12">
        <v>7939885</v>
      </c>
      <c r="E11" s="18">
        <f t="shared" si="0"/>
        <v>21754</v>
      </c>
      <c r="G11" s="45">
        <f t="shared" si="4"/>
        <v>7</v>
      </c>
      <c r="H11" s="8" t="s">
        <v>133</v>
      </c>
      <c r="I11" s="8">
        <v>5589586</v>
      </c>
      <c r="J11" s="18">
        <f t="shared" si="1"/>
        <v>15314</v>
      </c>
      <c r="L11" s="5">
        <f t="shared" si="5"/>
        <v>7</v>
      </c>
      <c r="M11" s="8" t="s">
        <v>49</v>
      </c>
      <c r="N11" s="8">
        <v>104183</v>
      </c>
      <c r="O11" s="18">
        <f t="shared" si="2"/>
        <v>286</v>
      </c>
    </row>
    <row r="12" spans="1:17" ht="16.5" customHeight="1" x14ac:dyDescent="0.2">
      <c r="B12" s="5">
        <f t="shared" si="3"/>
        <v>8</v>
      </c>
      <c r="C12" s="8" t="s">
        <v>134</v>
      </c>
      <c r="D12" s="12">
        <v>4970336</v>
      </c>
      <c r="E12" s="18">
        <f t="shared" si="0"/>
        <v>13618</v>
      </c>
      <c r="G12" s="45">
        <f t="shared" si="4"/>
        <v>8</v>
      </c>
      <c r="H12" s="8" t="s">
        <v>134</v>
      </c>
      <c r="I12" s="12">
        <v>4529391</v>
      </c>
      <c r="J12" s="18">
        <f t="shared" si="1"/>
        <v>12410</v>
      </c>
      <c r="L12" s="5">
        <f t="shared" si="5"/>
        <v>8</v>
      </c>
      <c r="M12" s="8" t="s">
        <v>61</v>
      </c>
      <c r="N12" s="8">
        <v>6088</v>
      </c>
      <c r="O12" s="18">
        <f t="shared" si="2"/>
        <v>17</v>
      </c>
    </row>
    <row r="13" spans="1:17" ht="16.5" customHeight="1" x14ac:dyDescent="0.2">
      <c r="B13" s="5">
        <f t="shared" si="3"/>
        <v>9</v>
      </c>
      <c r="C13" s="8" t="s">
        <v>51</v>
      </c>
      <c r="D13" s="12">
        <v>4064791</v>
      </c>
      <c r="E13" s="18">
        <f t="shared" si="0"/>
        <v>11137</v>
      </c>
      <c r="G13" s="45">
        <f t="shared" si="4"/>
        <v>9</v>
      </c>
      <c r="H13" s="8" t="s">
        <v>51</v>
      </c>
      <c r="I13" s="12">
        <v>4064772</v>
      </c>
      <c r="J13" s="18">
        <f t="shared" si="1"/>
        <v>11137</v>
      </c>
      <c r="L13" s="5">
        <f t="shared" si="5"/>
        <v>9</v>
      </c>
      <c r="M13" s="8" t="s">
        <v>52</v>
      </c>
      <c r="N13" s="12">
        <v>940</v>
      </c>
      <c r="O13" s="18">
        <f t="shared" si="2"/>
        <v>3</v>
      </c>
    </row>
    <row r="14" spans="1:17" ht="16.5" customHeight="1" x14ac:dyDescent="0.2">
      <c r="B14" s="5">
        <f t="shared" si="3"/>
        <v>10</v>
      </c>
      <c r="C14" s="8" t="s">
        <v>11</v>
      </c>
      <c r="D14" s="12">
        <v>2701449</v>
      </c>
      <c r="E14" s="18">
        <f t="shared" si="0"/>
        <v>7402</v>
      </c>
      <c r="G14" s="45">
        <f t="shared" si="4"/>
        <v>10</v>
      </c>
      <c r="H14" s="8" t="s">
        <v>11</v>
      </c>
      <c r="I14" s="12">
        <v>2701440</v>
      </c>
      <c r="J14" s="18">
        <f t="shared" si="1"/>
        <v>7402</v>
      </c>
      <c r="L14" s="5">
        <f t="shared" si="5"/>
        <v>10</v>
      </c>
      <c r="M14" s="8" t="s">
        <v>54</v>
      </c>
      <c r="N14" s="8">
        <v>848</v>
      </c>
      <c r="O14" s="18">
        <f t="shared" si="2"/>
        <v>3</v>
      </c>
    </row>
    <row r="15" spans="1:17" ht="16.5" customHeight="1" x14ac:dyDescent="0.2">
      <c r="B15" s="5">
        <f t="shared" si="3"/>
        <v>11</v>
      </c>
      <c r="C15" s="8" t="s">
        <v>52</v>
      </c>
      <c r="D15" s="8">
        <v>2529942</v>
      </c>
      <c r="E15" s="18">
        <f t="shared" si="0"/>
        <v>6932</v>
      </c>
      <c r="G15" s="45">
        <f t="shared" si="4"/>
        <v>11</v>
      </c>
      <c r="H15" s="8" t="s">
        <v>52</v>
      </c>
      <c r="I15" s="12">
        <v>2529002</v>
      </c>
      <c r="J15" s="18">
        <f t="shared" si="1"/>
        <v>6929</v>
      </c>
      <c r="L15" s="61">
        <f t="shared" si="5"/>
        <v>11</v>
      </c>
      <c r="M15" s="8" t="s">
        <v>57</v>
      </c>
      <c r="N15" s="12">
        <v>338</v>
      </c>
      <c r="O15" s="18">
        <f t="shared" si="2"/>
        <v>1</v>
      </c>
    </row>
    <row r="16" spans="1:17" ht="16.5" customHeight="1" x14ac:dyDescent="0.2">
      <c r="B16" s="5">
        <f t="shared" si="3"/>
        <v>12</v>
      </c>
      <c r="C16" s="8" t="s">
        <v>55</v>
      </c>
      <c r="D16" s="12">
        <v>2263376</v>
      </c>
      <c r="E16" s="18">
        <f t="shared" si="0"/>
        <v>6202</v>
      </c>
      <c r="G16" s="45">
        <f t="shared" si="4"/>
        <v>12</v>
      </c>
      <c r="H16" s="8" t="s">
        <v>55</v>
      </c>
      <c r="I16" s="8">
        <v>2263255</v>
      </c>
      <c r="J16" s="18">
        <f t="shared" si="1"/>
        <v>6201</v>
      </c>
      <c r="L16" s="61">
        <f t="shared" si="5"/>
        <v>12</v>
      </c>
      <c r="M16" s="8" t="s">
        <v>55</v>
      </c>
      <c r="N16" s="8">
        <v>121</v>
      </c>
      <c r="O16" s="18">
        <f t="shared" si="2"/>
        <v>1</v>
      </c>
    </row>
    <row r="17" spans="2:15" ht="16.5" customHeight="1" x14ac:dyDescent="0.2">
      <c r="B17" s="5">
        <f t="shared" si="3"/>
        <v>13</v>
      </c>
      <c r="C17" s="8" t="s">
        <v>45</v>
      </c>
      <c r="D17" s="12">
        <v>2231184</v>
      </c>
      <c r="E17" s="18">
        <f t="shared" si="0"/>
        <v>6113</v>
      </c>
      <c r="G17" s="45">
        <f t="shared" si="4"/>
        <v>13</v>
      </c>
      <c r="H17" s="8" t="s">
        <v>45</v>
      </c>
      <c r="I17" s="12">
        <v>2231077</v>
      </c>
      <c r="J17" s="18">
        <f t="shared" si="1"/>
        <v>6113</v>
      </c>
      <c r="L17" s="61">
        <f t="shared" si="5"/>
        <v>13</v>
      </c>
      <c r="M17" s="8" t="s">
        <v>45</v>
      </c>
      <c r="N17" s="8">
        <v>107</v>
      </c>
      <c r="O17" s="18">
        <f t="shared" si="2"/>
        <v>1</v>
      </c>
    </row>
    <row r="18" spans="2:15" ht="16.5" customHeight="1" x14ac:dyDescent="0.2">
      <c r="B18" s="5">
        <f t="shared" si="3"/>
        <v>14</v>
      </c>
      <c r="C18" s="8" t="s">
        <v>54</v>
      </c>
      <c r="D18" s="12">
        <v>2226599</v>
      </c>
      <c r="E18" s="18">
        <f t="shared" si="0"/>
        <v>6101</v>
      </c>
      <c r="G18" s="45">
        <f t="shared" si="4"/>
        <v>14</v>
      </c>
      <c r="H18" s="8" t="s">
        <v>54</v>
      </c>
      <c r="I18" s="12">
        <v>2225751</v>
      </c>
      <c r="J18" s="18">
        <f t="shared" si="1"/>
        <v>6098</v>
      </c>
      <c r="L18" s="61">
        <f t="shared" si="5"/>
        <v>14</v>
      </c>
      <c r="M18" s="8" t="s">
        <v>56</v>
      </c>
      <c r="N18" s="12">
        <v>33</v>
      </c>
      <c r="O18" s="18">
        <f t="shared" si="2"/>
        <v>1</v>
      </c>
    </row>
    <row r="19" spans="2:15" ht="16.5" customHeight="1" x14ac:dyDescent="0.2">
      <c r="B19" s="5">
        <f t="shared" si="3"/>
        <v>15</v>
      </c>
      <c r="C19" s="8" t="s">
        <v>48</v>
      </c>
      <c r="D19" s="12">
        <v>2157356</v>
      </c>
      <c r="E19" s="18">
        <f t="shared" si="0"/>
        <v>5911</v>
      </c>
      <c r="G19" s="45">
        <f t="shared" si="4"/>
        <v>15</v>
      </c>
      <c r="H19" s="8" t="s">
        <v>48</v>
      </c>
      <c r="I19" s="12">
        <v>2157356</v>
      </c>
      <c r="J19" s="18">
        <f t="shared" si="1"/>
        <v>5911</v>
      </c>
      <c r="L19" s="61">
        <f t="shared" si="5"/>
        <v>15</v>
      </c>
      <c r="M19" s="8" t="s">
        <v>34</v>
      </c>
      <c r="N19" s="12">
        <v>23</v>
      </c>
      <c r="O19" s="18">
        <f t="shared" si="2"/>
        <v>1</v>
      </c>
    </row>
    <row r="20" spans="2:15" ht="16.5" customHeight="1" x14ac:dyDescent="0.2">
      <c r="B20" s="5">
        <f t="shared" si="3"/>
        <v>16</v>
      </c>
      <c r="C20" s="8" t="s">
        <v>57</v>
      </c>
      <c r="D20" s="12">
        <v>1928859</v>
      </c>
      <c r="E20" s="18">
        <f t="shared" si="0"/>
        <v>5285</v>
      </c>
      <c r="G20" s="45">
        <f t="shared" si="4"/>
        <v>16</v>
      </c>
      <c r="H20" s="8" t="s">
        <v>57</v>
      </c>
      <c r="I20" s="12">
        <v>1928521</v>
      </c>
      <c r="J20" s="18">
        <f t="shared" si="1"/>
        <v>5284</v>
      </c>
      <c r="L20" s="61">
        <f t="shared" si="5"/>
        <v>16</v>
      </c>
      <c r="M20" s="8" t="s">
        <v>51</v>
      </c>
      <c r="N20" s="8">
        <v>19</v>
      </c>
      <c r="O20" s="18">
        <f t="shared" si="2"/>
        <v>1</v>
      </c>
    </row>
    <row r="21" spans="2:15" ht="16.5" customHeight="1" x14ac:dyDescent="0.2">
      <c r="B21" s="5">
        <f t="shared" si="3"/>
        <v>17</v>
      </c>
      <c r="C21" s="8" t="s">
        <v>58</v>
      </c>
      <c r="D21" s="12">
        <v>1716694</v>
      </c>
      <c r="E21" s="18">
        <f t="shared" si="0"/>
        <v>4704</v>
      </c>
      <c r="G21" s="45">
        <f t="shared" si="4"/>
        <v>17</v>
      </c>
      <c r="H21" s="8" t="s">
        <v>58</v>
      </c>
      <c r="I21" s="12">
        <v>1716681</v>
      </c>
      <c r="J21" s="18">
        <f t="shared" si="1"/>
        <v>4704</v>
      </c>
      <c r="L21" s="61">
        <f t="shared" si="5"/>
        <v>17</v>
      </c>
      <c r="M21" s="8" t="s">
        <v>58</v>
      </c>
      <c r="N21" s="12">
        <v>13</v>
      </c>
      <c r="O21" s="18">
        <f t="shared" si="2"/>
        <v>1</v>
      </c>
    </row>
    <row r="22" spans="2:15" ht="16.5" customHeight="1" x14ac:dyDescent="0.2">
      <c r="B22" s="5">
        <f t="shared" si="3"/>
        <v>18</v>
      </c>
      <c r="C22" s="8" t="s">
        <v>41</v>
      </c>
      <c r="D22" s="12">
        <v>1364403</v>
      </c>
      <c r="E22" s="18">
        <f t="shared" si="0"/>
        <v>3739</v>
      </c>
      <c r="G22" s="45">
        <f t="shared" si="4"/>
        <v>18</v>
      </c>
      <c r="H22" s="8" t="s">
        <v>41</v>
      </c>
      <c r="I22" s="12">
        <v>1364403</v>
      </c>
      <c r="J22" s="18">
        <f t="shared" si="1"/>
        <v>3739</v>
      </c>
      <c r="L22" s="61">
        <f t="shared" si="5"/>
        <v>18</v>
      </c>
      <c r="M22" s="8" t="s">
        <v>60</v>
      </c>
      <c r="N22" s="8">
        <v>10</v>
      </c>
      <c r="O22" s="18">
        <f t="shared" si="2"/>
        <v>1</v>
      </c>
    </row>
    <row r="23" spans="2:15" ht="16.5" customHeight="1" x14ac:dyDescent="0.2">
      <c r="B23" s="5">
        <f t="shared" si="3"/>
        <v>19</v>
      </c>
      <c r="C23" s="8" t="s">
        <v>60</v>
      </c>
      <c r="D23" s="12">
        <v>1293492</v>
      </c>
      <c r="E23" s="18">
        <f t="shared" si="0"/>
        <v>3544</v>
      </c>
      <c r="G23" s="45">
        <f t="shared" si="4"/>
        <v>19</v>
      </c>
      <c r="H23" s="8" t="s">
        <v>60</v>
      </c>
      <c r="I23" s="12">
        <v>1293482</v>
      </c>
      <c r="J23" s="18">
        <f t="shared" si="1"/>
        <v>3544</v>
      </c>
      <c r="L23" s="61">
        <f t="shared" si="5"/>
        <v>19</v>
      </c>
      <c r="M23" s="8" t="s">
        <v>11</v>
      </c>
      <c r="N23" s="12">
        <v>9</v>
      </c>
      <c r="O23" s="18">
        <f t="shared" si="2"/>
        <v>1</v>
      </c>
    </row>
    <row r="24" spans="2:15" ht="16.5" customHeight="1" x14ac:dyDescent="0.2">
      <c r="B24" s="5">
        <f t="shared" si="3"/>
        <v>20</v>
      </c>
      <c r="C24" s="8" t="s">
        <v>13</v>
      </c>
      <c r="D24" s="12">
        <v>1252568</v>
      </c>
      <c r="E24" s="18">
        <f t="shared" si="0"/>
        <v>3432</v>
      </c>
      <c r="G24" s="45">
        <f t="shared" si="4"/>
        <v>20</v>
      </c>
      <c r="H24" s="8" t="s">
        <v>13</v>
      </c>
      <c r="I24" s="12">
        <v>1252568</v>
      </c>
      <c r="J24" s="18">
        <f t="shared" si="1"/>
        <v>3432</v>
      </c>
      <c r="L24" s="6"/>
      <c r="M24" s="10"/>
      <c r="N24" s="17"/>
      <c r="O24" s="20"/>
    </row>
    <row r="25" spans="2:15" ht="16.5" customHeight="1" x14ac:dyDescent="0.2">
      <c r="B25" s="5">
        <f t="shared" si="3"/>
        <v>21</v>
      </c>
      <c r="C25" s="8" t="s">
        <v>61</v>
      </c>
      <c r="D25" s="8">
        <v>1161834</v>
      </c>
      <c r="E25" s="18">
        <f t="shared" si="0"/>
        <v>3184</v>
      </c>
      <c r="G25" s="45">
        <f t="shared" si="4"/>
        <v>21</v>
      </c>
      <c r="H25" s="8" t="s">
        <v>61</v>
      </c>
      <c r="I25" s="8">
        <v>1155746</v>
      </c>
      <c r="J25" s="18">
        <f t="shared" si="1"/>
        <v>3167</v>
      </c>
      <c r="L25" s="6"/>
      <c r="M25" s="10"/>
      <c r="N25" s="17"/>
      <c r="O25" s="20"/>
    </row>
    <row r="26" spans="2:15" ht="16.5" customHeight="1" x14ac:dyDescent="0.2">
      <c r="B26" s="5">
        <f t="shared" si="3"/>
        <v>22</v>
      </c>
      <c r="C26" s="8" t="s">
        <v>37</v>
      </c>
      <c r="D26" s="12">
        <v>1149367</v>
      </c>
      <c r="E26" s="18">
        <f t="shared" si="0"/>
        <v>3149</v>
      </c>
      <c r="G26" s="45">
        <f t="shared" si="4"/>
        <v>22</v>
      </c>
      <c r="H26" s="8" t="s">
        <v>37</v>
      </c>
      <c r="I26" s="12">
        <v>1149367</v>
      </c>
      <c r="J26" s="18">
        <f t="shared" si="1"/>
        <v>3149</v>
      </c>
      <c r="L26" s="6"/>
      <c r="M26" s="10"/>
      <c r="N26" s="17"/>
      <c r="O26" s="20"/>
    </row>
    <row r="27" spans="2:15" ht="16.5" customHeight="1" x14ac:dyDescent="0.2">
      <c r="B27" s="5">
        <f t="shared" si="3"/>
        <v>23</v>
      </c>
      <c r="C27" s="8" t="s">
        <v>62</v>
      </c>
      <c r="D27" s="12">
        <v>985302</v>
      </c>
      <c r="E27" s="18">
        <f t="shared" si="0"/>
        <v>2700</v>
      </c>
      <c r="G27" s="45">
        <f t="shared" si="4"/>
        <v>23</v>
      </c>
      <c r="H27" s="8" t="s">
        <v>62</v>
      </c>
      <c r="I27" s="12">
        <v>985302</v>
      </c>
      <c r="J27" s="18">
        <f t="shared" si="1"/>
        <v>2700</v>
      </c>
      <c r="L27" s="6"/>
      <c r="M27" s="10"/>
      <c r="N27" s="17"/>
      <c r="O27" s="20"/>
    </row>
    <row r="28" spans="2:15" ht="16.5" customHeight="1" x14ac:dyDescent="0.2">
      <c r="B28" s="5">
        <f t="shared" si="3"/>
        <v>24</v>
      </c>
      <c r="C28" s="8" t="s">
        <v>53</v>
      </c>
      <c r="D28" s="12">
        <v>887053</v>
      </c>
      <c r="E28" s="18">
        <f t="shared" si="0"/>
        <v>2431</v>
      </c>
      <c r="G28" s="45">
        <f t="shared" si="4"/>
        <v>24</v>
      </c>
      <c r="H28" s="8" t="s">
        <v>53</v>
      </c>
      <c r="I28" s="12">
        <v>887053</v>
      </c>
      <c r="J28" s="18">
        <f t="shared" si="1"/>
        <v>2431</v>
      </c>
      <c r="L28" s="6"/>
      <c r="M28" s="10"/>
      <c r="N28" s="17"/>
      <c r="O28" s="20"/>
    </row>
    <row r="29" spans="2:15" ht="16.5" customHeight="1" x14ac:dyDescent="0.2">
      <c r="B29" s="5">
        <f t="shared" si="3"/>
        <v>25</v>
      </c>
      <c r="C29" s="8" t="s">
        <v>1</v>
      </c>
      <c r="D29" s="12">
        <v>840619</v>
      </c>
      <c r="E29" s="18">
        <f t="shared" si="0"/>
        <v>2304</v>
      </c>
      <c r="G29" s="45">
        <f t="shared" si="4"/>
        <v>25</v>
      </c>
      <c r="H29" s="8" t="s">
        <v>1</v>
      </c>
      <c r="I29" s="12">
        <v>840619</v>
      </c>
      <c r="J29" s="18">
        <f t="shared" si="1"/>
        <v>2304</v>
      </c>
      <c r="L29" s="6"/>
      <c r="M29" s="10"/>
      <c r="N29" s="17"/>
      <c r="O29" s="20"/>
    </row>
    <row r="30" spans="2:15" ht="16.5" customHeight="1" x14ac:dyDescent="0.2">
      <c r="B30" s="5">
        <f t="shared" si="3"/>
        <v>26</v>
      </c>
      <c r="C30" s="8" t="s">
        <v>71</v>
      </c>
      <c r="D30" s="8">
        <v>766453</v>
      </c>
      <c r="E30" s="18">
        <f t="shared" si="0"/>
        <v>2100</v>
      </c>
      <c r="G30" s="45">
        <f t="shared" si="4"/>
        <v>26</v>
      </c>
      <c r="H30" s="8" t="s">
        <v>71</v>
      </c>
      <c r="I30" s="8">
        <v>766453</v>
      </c>
      <c r="J30" s="18">
        <f t="shared" si="1"/>
        <v>2100</v>
      </c>
      <c r="L30" s="6"/>
      <c r="M30" s="10"/>
      <c r="N30" s="17"/>
      <c r="O30" s="20"/>
    </row>
    <row r="31" spans="2:15" ht="16.5" customHeight="1" x14ac:dyDescent="0.2">
      <c r="B31" s="5">
        <f t="shared" si="3"/>
        <v>27</v>
      </c>
      <c r="C31" s="8" t="s">
        <v>56</v>
      </c>
      <c r="D31" s="8">
        <v>759445</v>
      </c>
      <c r="E31" s="18">
        <f t="shared" si="0"/>
        <v>2081</v>
      </c>
      <c r="G31" s="45">
        <f t="shared" si="4"/>
        <v>27</v>
      </c>
      <c r="H31" s="8" t="s">
        <v>56</v>
      </c>
      <c r="I31" s="12">
        <v>759412</v>
      </c>
      <c r="J31" s="18">
        <f t="shared" si="1"/>
        <v>2081</v>
      </c>
      <c r="L31" s="6"/>
      <c r="M31" s="10"/>
      <c r="N31" s="10"/>
      <c r="O31" s="20"/>
    </row>
    <row r="32" spans="2:15" ht="16.5" customHeight="1" x14ac:dyDescent="0.2">
      <c r="B32" s="5">
        <f t="shared" si="3"/>
        <v>28</v>
      </c>
      <c r="C32" s="8" t="s">
        <v>64</v>
      </c>
      <c r="D32" s="12">
        <v>751518</v>
      </c>
      <c r="E32" s="18">
        <f t="shared" si="0"/>
        <v>2059</v>
      </c>
      <c r="G32" s="45">
        <f t="shared" si="4"/>
        <v>28</v>
      </c>
      <c r="H32" s="8" t="s">
        <v>64</v>
      </c>
      <c r="I32" s="8">
        <v>751518</v>
      </c>
      <c r="J32" s="18">
        <f t="shared" si="1"/>
        <v>2059</v>
      </c>
      <c r="L32" s="6"/>
      <c r="M32" s="10"/>
      <c r="N32" s="10"/>
      <c r="O32" s="20"/>
    </row>
    <row r="33" spans="1:18" ht="16.5" customHeight="1" x14ac:dyDescent="0.2">
      <c r="B33" s="5">
        <f t="shared" si="3"/>
        <v>29</v>
      </c>
      <c r="C33" s="8" t="s">
        <v>8</v>
      </c>
      <c r="D33" s="8">
        <v>738430</v>
      </c>
      <c r="E33" s="18">
        <f t="shared" si="0"/>
        <v>2024</v>
      </c>
      <c r="G33" s="45">
        <f t="shared" si="4"/>
        <v>29</v>
      </c>
      <c r="H33" s="8" t="s">
        <v>8</v>
      </c>
      <c r="I33" s="8">
        <v>738430</v>
      </c>
      <c r="J33" s="18">
        <f t="shared" si="1"/>
        <v>2024</v>
      </c>
      <c r="L33" s="6"/>
      <c r="M33" s="10"/>
      <c r="N33" s="17"/>
      <c r="O33" s="20"/>
    </row>
    <row r="34" spans="1:18" ht="16.5" customHeight="1" x14ac:dyDescent="0.2">
      <c r="B34" s="5">
        <f t="shared" si="3"/>
        <v>30</v>
      </c>
      <c r="C34" s="8" t="s">
        <v>15</v>
      </c>
      <c r="D34" s="8">
        <v>737335</v>
      </c>
      <c r="E34" s="18">
        <f t="shared" si="0"/>
        <v>2021</v>
      </c>
      <c r="G34" s="45">
        <f t="shared" si="4"/>
        <v>30</v>
      </c>
      <c r="H34" s="8" t="s">
        <v>15</v>
      </c>
      <c r="I34" s="12">
        <v>737335</v>
      </c>
      <c r="J34" s="18">
        <f t="shared" si="1"/>
        <v>2021</v>
      </c>
      <c r="L34" s="6"/>
      <c r="M34" s="10"/>
      <c r="N34" s="17"/>
      <c r="O34" s="20"/>
    </row>
    <row r="35" spans="1:18" ht="30" customHeight="1" x14ac:dyDescent="0.2">
      <c r="A35" s="4" t="s">
        <v>143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7"/>
      <c r="M35" s="49"/>
      <c r="N35" s="47"/>
      <c r="O35" s="47"/>
      <c r="P35" s="4"/>
      <c r="Q35" s="36"/>
    </row>
    <row r="36" spans="1:18" ht="16.5" customHeight="1" x14ac:dyDescent="0.2">
      <c r="B36" s="44" t="s">
        <v>16</v>
      </c>
      <c r="G36" s="1" t="s">
        <v>33</v>
      </c>
      <c r="L36" s="20"/>
      <c r="M36" s="10"/>
      <c r="N36" s="20"/>
      <c r="O36" s="20"/>
    </row>
    <row r="37" spans="1:18" ht="16.5" customHeight="1" x14ac:dyDescent="0.2">
      <c r="B37" s="89" t="s">
        <v>4</v>
      </c>
      <c r="C37" s="90" t="s">
        <v>0</v>
      </c>
      <c r="D37" s="87" t="s">
        <v>36</v>
      </c>
      <c r="E37" s="88"/>
      <c r="G37" s="89" t="s">
        <v>4</v>
      </c>
      <c r="H37" s="90" t="s">
        <v>0</v>
      </c>
      <c r="I37" s="87" t="s">
        <v>36</v>
      </c>
      <c r="J37" s="88"/>
      <c r="K37" s="26"/>
      <c r="L37" s="82"/>
      <c r="M37" s="86"/>
      <c r="N37" s="82"/>
      <c r="O37" s="94"/>
    </row>
    <row r="38" spans="1:18" ht="16.5" customHeight="1" x14ac:dyDescent="0.2">
      <c r="B38" s="89"/>
      <c r="C38" s="91"/>
      <c r="D38" s="5" t="s">
        <v>21</v>
      </c>
      <c r="E38" s="5" t="s">
        <v>25</v>
      </c>
      <c r="G38" s="89"/>
      <c r="H38" s="91"/>
      <c r="I38" s="5" t="s">
        <v>21</v>
      </c>
      <c r="J38" s="5" t="s">
        <v>25</v>
      </c>
      <c r="K38" s="26"/>
      <c r="L38" s="82"/>
      <c r="M38" s="86"/>
      <c r="N38" s="6"/>
      <c r="O38" s="6"/>
    </row>
    <row r="39" spans="1:18" ht="16.5" customHeight="1" x14ac:dyDescent="0.2">
      <c r="B39" s="5">
        <f>B34+1</f>
        <v>31</v>
      </c>
      <c r="C39" s="8" t="s">
        <v>86</v>
      </c>
      <c r="D39" s="12">
        <v>735674</v>
      </c>
      <c r="E39" s="18">
        <f t="shared" ref="E39:E68" si="6">ROUNDUP(D39/365,0)</f>
        <v>2016</v>
      </c>
      <c r="G39" s="5">
        <f>G34+1</f>
        <v>31</v>
      </c>
      <c r="H39" s="8" t="s">
        <v>86</v>
      </c>
      <c r="I39" s="8">
        <v>735674</v>
      </c>
      <c r="J39" s="18">
        <f t="shared" ref="J39:J68" si="7">ROUNDUP(I39/365,0)</f>
        <v>2016</v>
      </c>
      <c r="L39" s="6"/>
      <c r="M39" s="10"/>
      <c r="N39" s="17"/>
      <c r="O39" s="20"/>
    </row>
    <row r="40" spans="1:18" ht="16.5" customHeight="1" x14ac:dyDescent="0.2">
      <c r="B40" s="5">
        <f t="shared" ref="B40:B68" si="8">B39+1</f>
        <v>32</v>
      </c>
      <c r="C40" s="8" t="s">
        <v>85</v>
      </c>
      <c r="D40" s="12">
        <v>720265</v>
      </c>
      <c r="E40" s="18">
        <f t="shared" si="6"/>
        <v>1974</v>
      </c>
      <c r="G40" s="5">
        <f t="shared" ref="G40:G68" si="9">G39+1</f>
        <v>32</v>
      </c>
      <c r="H40" s="8" t="s">
        <v>85</v>
      </c>
      <c r="I40" s="12">
        <v>720265</v>
      </c>
      <c r="J40" s="18">
        <f t="shared" si="7"/>
        <v>1974</v>
      </c>
      <c r="L40" s="6"/>
      <c r="M40" s="10"/>
      <c r="N40" s="10"/>
      <c r="O40" s="20"/>
      <c r="Q40" s="20"/>
      <c r="R40" s="20"/>
    </row>
    <row r="41" spans="1:18" ht="16.5" customHeight="1" x14ac:dyDescent="0.2">
      <c r="B41" s="5">
        <f t="shared" si="8"/>
        <v>33</v>
      </c>
      <c r="C41" s="8" t="s">
        <v>34</v>
      </c>
      <c r="D41" s="8">
        <v>698062</v>
      </c>
      <c r="E41" s="18">
        <f t="shared" si="6"/>
        <v>1913</v>
      </c>
      <c r="G41" s="5">
        <f t="shared" si="9"/>
        <v>33</v>
      </c>
      <c r="H41" s="8" t="s">
        <v>34</v>
      </c>
      <c r="I41" s="8">
        <v>698039</v>
      </c>
      <c r="J41" s="18">
        <f t="shared" si="7"/>
        <v>1913</v>
      </c>
      <c r="L41" s="6"/>
      <c r="M41" s="10"/>
      <c r="N41" s="10"/>
      <c r="O41" s="20"/>
      <c r="Q41" s="10"/>
      <c r="R41" s="10"/>
    </row>
    <row r="42" spans="1:18" ht="16.5" customHeight="1" x14ac:dyDescent="0.2">
      <c r="B42" s="5">
        <f t="shared" si="8"/>
        <v>34</v>
      </c>
      <c r="C42" s="8" t="s">
        <v>6</v>
      </c>
      <c r="D42" s="12">
        <v>663051</v>
      </c>
      <c r="E42" s="18">
        <f t="shared" si="6"/>
        <v>1817</v>
      </c>
      <c r="G42" s="5">
        <f t="shared" si="9"/>
        <v>34</v>
      </c>
      <c r="H42" s="8" t="s">
        <v>6</v>
      </c>
      <c r="I42" s="12">
        <v>663051</v>
      </c>
      <c r="J42" s="18">
        <f t="shared" si="7"/>
        <v>1817</v>
      </c>
      <c r="L42" s="6"/>
      <c r="M42" s="10"/>
      <c r="N42" s="10"/>
      <c r="O42" s="20"/>
    </row>
    <row r="43" spans="1:18" ht="16.5" customHeight="1" x14ac:dyDescent="0.2">
      <c r="B43" s="5">
        <f t="shared" si="8"/>
        <v>35</v>
      </c>
      <c r="C43" s="8" t="s">
        <v>135</v>
      </c>
      <c r="D43" s="12">
        <v>630435</v>
      </c>
      <c r="E43" s="18">
        <f t="shared" si="6"/>
        <v>1728</v>
      </c>
      <c r="G43" s="5">
        <f t="shared" si="9"/>
        <v>35</v>
      </c>
      <c r="H43" s="8" t="s">
        <v>135</v>
      </c>
      <c r="I43" s="8">
        <v>630435</v>
      </c>
      <c r="J43" s="18">
        <f t="shared" si="7"/>
        <v>1728</v>
      </c>
      <c r="L43" s="6"/>
      <c r="M43" s="10"/>
      <c r="N43" s="17"/>
      <c r="O43" s="20"/>
    </row>
    <row r="44" spans="1:18" ht="16.5" customHeight="1" x14ac:dyDescent="0.2">
      <c r="B44" s="5">
        <f t="shared" si="8"/>
        <v>36</v>
      </c>
      <c r="C44" s="8" t="s">
        <v>20</v>
      </c>
      <c r="D44" s="8">
        <v>610168</v>
      </c>
      <c r="E44" s="18">
        <f t="shared" si="6"/>
        <v>1672</v>
      </c>
      <c r="G44" s="5">
        <f t="shared" si="9"/>
        <v>36</v>
      </c>
      <c r="H44" s="8" t="s">
        <v>20</v>
      </c>
      <c r="I44" s="12">
        <v>610168</v>
      </c>
      <c r="J44" s="18">
        <f t="shared" si="7"/>
        <v>1672</v>
      </c>
      <c r="L44" s="6"/>
      <c r="M44" s="10"/>
      <c r="N44" s="17"/>
      <c r="O44" s="20"/>
    </row>
    <row r="45" spans="1:18" ht="16.5" customHeight="1" x14ac:dyDescent="0.2">
      <c r="B45" s="5">
        <f t="shared" si="8"/>
        <v>37</v>
      </c>
      <c r="C45" s="8" t="s">
        <v>68</v>
      </c>
      <c r="D45" s="8">
        <v>494515</v>
      </c>
      <c r="E45" s="18">
        <f t="shared" si="6"/>
        <v>1355</v>
      </c>
      <c r="G45" s="5">
        <f t="shared" si="9"/>
        <v>37</v>
      </c>
      <c r="H45" s="8" t="s">
        <v>68</v>
      </c>
      <c r="I45" s="12">
        <v>494515</v>
      </c>
      <c r="J45" s="18">
        <f t="shared" si="7"/>
        <v>1355</v>
      </c>
      <c r="L45" s="6"/>
      <c r="M45" s="10"/>
      <c r="N45" s="10"/>
      <c r="O45" s="20"/>
    </row>
    <row r="46" spans="1:18" ht="16.5" customHeight="1" x14ac:dyDescent="0.2">
      <c r="B46" s="5">
        <f t="shared" si="8"/>
        <v>38</v>
      </c>
      <c r="C46" s="8" t="s">
        <v>90</v>
      </c>
      <c r="D46" s="12">
        <v>489897</v>
      </c>
      <c r="E46" s="18">
        <f t="shared" si="6"/>
        <v>1343</v>
      </c>
      <c r="G46" s="5">
        <f t="shared" si="9"/>
        <v>38</v>
      </c>
      <c r="H46" s="8" t="s">
        <v>90</v>
      </c>
      <c r="I46" s="12">
        <v>489897</v>
      </c>
      <c r="J46" s="18">
        <f t="shared" si="7"/>
        <v>1343</v>
      </c>
      <c r="L46" s="6"/>
      <c r="M46" s="10"/>
      <c r="N46" s="10"/>
      <c r="O46" s="20"/>
    </row>
    <row r="47" spans="1:18" ht="16.5" customHeight="1" x14ac:dyDescent="0.2">
      <c r="B47" s="5">
        <f t="shared" si="8"/>
        <v>39</v>
      </c>
      <c r="C47" s="8" t="s">
        <v>27</v>
      </c>
      <c r="D47" s="12">
        <v>353349</v>
      </c>
      <c r="E47" s="18">
        <f t="shared" si="6"/>
        <v>969</v>
      </c>
      <c r="G47" s="5">
        <f t="shared" si="9"/>
        <v>39</v>
      </c>
      <c r="H47" s="8" t="s">
        <v>27</v>
      </c>
      <c r="I47" s="8">
        <v>353349</v>
      </c>
      <c r="J47" s="18">
        <f t="shared" si="7"/>
        <v>969</v>
      </c>
      <c r="L47" s="6"/>
      <c r="M47" s="10"/>
      <c r="N47" s="10"/>
      <c r="O47" s="20"/>
    </row>
    <row r="48" spans="1:18" ht="16.5" customHeight="1" x14ac:dyDescent="0.2">
      <c r="B48" s="5">
        <f t="shared" si="8"/>
        <v>40</v>
      </c>
      <c r="C48" s="8" t="s">
        <v>69</v>
      </c>
      <c r="D48" s="12">
        <v>340970</v>
      </c>
      <c r="E48" s="18">
        <f t="shared" si="6"/>
        <v>935</v>
      </c>
      <c r="G48" s="5">
        <f t="shared" si="9"/>
        <v>40</v>
      </c>
      <c r="H48" s="8" t="s">
        <v>69</v>
      </c>
      <c r="I48" s="12">
        <v>340970</v>
      </c>
      <c r="J48" s="18">
        <f t="shared" si="7"/>
        <v>935</v>
      </c>
      <c r="L48" s="6"/>
      <c r="M48" s="10"/>
      <c r="N48" s="17"/>
      <c r="O48" s="20"/>
    </row>
    <row r="49" spans="2:15" ht="16.5" customHeight="1" x14ac:dyDescent="0.2">
      <c r="B49" s="5">
        <f t="shared" si="8"/>
        <v>41</v>
      </c>
      <c r="C49" s="8" t="s">
        <v>65</v>
      </c>
      <c r="D49" s="8">
        <v>328296</v>
      </c>
      <c r="E49" s="18">
        <f t="shared" si="6"/>
        <v>900</v>
      </c>
      <c r="G49" s="5">
        <f t="shared" si="9"/>
        <v>41</v>
      </c>
      <c r="H49" s="8" t="s">
        <v>65</v>
      </c>
      <c r="I49" s="8">
        <v>328296</v>
      </c>
      <c r="J49" s="18">
        <f t="shared" si="7"/>
        <v>900</v>
      </c>
      <c r="L49" s="6"/>
      <c r="M49" s="10"/>
      <c r="N49" s="17"/>
      <c r="O49" s="20"/>
    </row>
    <row r="50" spans="2:15" ht="16.5" customHeight="1" x14ac:dyDescent="0.2">
      <c r="B50" s="5">
        <f t="shared" si="8"/>
        <v>42</v>
      </c>
      <c r="C50" s="8" t="s">
        <v>120</v>
      </c>
      <c r="D50" s="8">
        <v>319684</v>
      </c>
      <c r="E50" s="18">
        <f t="shared" si="6"/>
        <v>876</v>
      </c>
      <c r="G50" s="5">
        <f t="shared" si="9"/>
        <v>42</v>
      </c>
      <c r="H50" s="8" t="s">
        <v>120</v>
      </c>
      <c r="I50" s="8">
        <v>319684</v>
      </c>
      <c r="J50" s="18">
        <f t="shared" si="7"/>
        <v>876</v>
      </c>
      <c r="L50" s="6"/>
      <c r="M50" s="10"/>
      <c r="N50" s="10"/>
      <c r="O50" s="20"/>
    </row>
    <row r="51" spans="2:15" ht="16.5" customHeight="1" x14ac:dyDescent="0.2">
      <c r="B51" s="5">
        <f t="shared" si="8"/>
        <v>43</v>
      </c>
      <c r="C51" s="8" t="s">
        <v>106</v>
      </c>
      <c r="D51" s="8">
        <v>292863</v>
      </c>
      <c r="E51" s="18">
        <f t="shared" si="6"/>
        <v>803</v>
      </c>
      <c r="G51" s="5">
        <f t="shared" si="9"/>
        <v>43</v>
      </c>
      <c r="H51" s="8" t="s">
        <v>106</v>
      </c>
      <c r="I51" s="12">
        <v>292863</v>
      </c>
      <c r="J51" s="18">
        <f t="shared" si="7"/>
        <v>803</v>
      </c>
      <c r="L51" s="6"/>
      <c r="M51" s="10"/>
      <c r="N51" s="17"/>
      <c r="O51" s="20"/>
    </row>
    <row r="52" spans="2:15" ht="16.5" customHeight="1" x14ac:dyDescent="0.2">
      <c r="B52" s="5">
        <f t="shared" si="8"/>
        <v>44</v>
      </c>
      <c r="C52" s="8" t="s">
        <v>66</v>
      </c>
      <c r="D52" s="12">
        <v>291114</v>
      </c>
      <c r="E52" s="18">
        <f t="shared" si="6"/>
        <v>798</v>
      </c>
      <c r="G52" s="5">
        <f t="shared" si="9"/>
        <v>44</v>
      </c>
      <c r="H52" s="8" t="s">
        <v>66</v>
      </c>
      <c r="I52" s="8">
        <v>291114</v>
      </c>
      <c r="J52" s="18">
        <f t="shared" si="7"/>
        <v>798</v>
      </c>
      <c r="L52" s="6"/>
      <c r="M52" s="10"/>
      <c r="N52" s="17"/>
      <c r="O52" s="20"/>
    </row>
    <row r="53" spans="2:15" ht="16.5" customHeight="1" x14ac:dyDescent="0.2">
      <c r="B53" s="5">
        <f t="shared" si="8"/>
        <v>45</v>
      </c>
      <c r="C53" s="8" t="s">
        <v>72</v>
      </c>
      <c r="D53" s="8">
        <v>287935</v>
      </c>
      <c r="E53" s="18">
        <f t="shared" si="6"/>
        <v>789</v>
      </c>
      <c r="G53" s="5">
        <f t="shared" si="9"/>
        <v>45</v>
      </c>
      <c r="H53" s="8" t="s">
        <v>72</v>
      </c>
      <c r="I53" s="16">
        <v>287935</v>
      </c>
      <c r="J53" s="18">
        <f t="shared" si="7"/>
        <v>789</v>
      </c>
      <c r="L53" s="6"/>
      <c r="M53" s="10"/>
      <c r="N53" s="17"/>
      <c r="O53" s="20"/>
    </row>
    <row r="54" spans="2:15" ht="16.5" customHeight="1" x14ac:dyDescent="0.2">
      <c r="B54" s="5">
        <f t="shared" si="8"/>
        <v>46</v>
      </c>
      <c r="C54" s="8" t="s">
        <v>100</v>
      </c>
      <c r="D54" s="16">
        <v>279605</v>
      </c>
      <c r="E54" s="18">
        <f t="shared" si="6"/>
        <v>767</v>
      </c>
      <c r="G54" s="5">
        <f t="shared" si="9"/>
        <v>46</v>
      </c>
      <c r="H54" s="8" t="s">
        <v>100</v>
      </c>
      <c r="I54" s="8">
        <v>279605</v>
      </c>
      <c r="J54" s="18">
        <f t="shared" si="7"/>
        <v>767</v>
      </c>
      <c r="L54" s="6"/>
      <c r="M54" s="10"/>
      <c r="N54" s="17"/>
      <c r="O54" s="20"/>
    </row>
    <row r="55" spans="2:15" ht="16.5" customHeight="1" x14ac:dyDescent="0.2">
      <c r="B55" s="5">
        <f t="shared" si="8"/>
        <v>47</v>
      </c>
      <c r="C55" s="8" t="s">
        <v>83</v>
      </c>
      <c r="D55" s="8">
        <v>265657</v>
      </c>
      <c r="E55" s="18">
        <f t="shared" si="6"/>
        <v>728</v>
      </c>
      <c r="G55" s="5">
        <f t="shared" si="9"/>
        <v>47</v>
      </c>
      <c r="H55" s="8" t="s">
        <v>83</v>
      </c>
      <c r="I55" s="8">
        <v>265657</v>
      </c>
      <c r="J55" s="18">
        <f t="shared" si="7"/>
        <v>728</v>
      </c>
      <c r="L55" s="6"/>
      <c r="M55" s="10"/>
      <c r="N55" s="34"/>
      <c r="O55" s="20"/>
    </row>
    <row r="56" spans="2:15" ht="16.5" customHeight="1" x14ac:dyDescent="0.2">
      <c r="B56" s="5">
        <f t="shared" si="8"/>
        <v>48</v>
      </c>
      <c r="C56" s="8" t="s">
        <v>76</v>
      </c>
      <c r="D56" s="8">
        <v>242440</v>
      </c>
      <c r="E56" s="18">
        <f t="shared" si="6"/>
        <v>665</v>
      </c>
      <c r="G56" s="5">
        <f t="shared" si="9"/>
        <v>48</v>
      </c>
      <c r="H56" s="8" t="s">
        <v>76</v>
      </c>
      <c r="I56" s="12">
        <v>242440</v>
      </c>
      <c r="J56" s="18">
        <f t="shared" si="7"/>
        <v>665</v>
      </c>
      <c r="L56" s="6"/>
      <c r="M56" s="10"/>
      <c r="N56" s="10"/>
      <c r="O56" s="20"/>
    </row>
    <row r="57" spans="2:15" ht="16.5" customHeight="1" x14ac:dyDescent="0.2">
      <c r="B57" s="5">
        <f t="shared" si="8"/>
        <v>49</v>
      </c>
      <c r="C57" s="8" t="s">
        <v>7</v>
      </c>
      <c r="D57" s="12">
        <v>234372</v>
      </c>
      <c r="E57" s="18">
        <f t="shared" si="6"/>
        <v>643</v>
      </c>
      <c r="G57" s="5">
        <f t="shared" si="9"/>
        <v>49</v>
      </c>
      <c r="H57" s="8" t="s">
        <v>7</v>
      </c>
      <c r="I57" s="8">
        <v>234372</v>
      </c>
      <c r="J57" s="18">
        <f t="shared" si="7"/>
        <v>643</v>
      </c>
      <c r="L57" s="6"/>
      <c r="M57" s="10"/>
      <c r="N57" s="10"/>
      <c r="O57" s="20"/>
    </row>
    <row r="58" spans="2:15" ht="16.5" customHeight="1" x14ac:dyDescent="0.2">
      <c r="B58" s="5">
        <f t="shared" si="8"/>
        <v>50</v>
      </c>
      <c r="C58" s="8" t="s">
        <v>67</v>
      </c>
      <c r="D58" s="12">
        <v>214215</v>
      </c>
      <c r="E58" s="18">
        <f t="shared" si="6"/>
        <v>587</v>
      </c>
      <c r="G58" s="5">
        <f t="shared" si="9"/>
        <v>50</v>
      </c>
      <c r="H58" s="8" t="s">
        <v>67</v>
      </c>
      <c r="I58" s="12">
        <v>214215</v>
      </c>
      <c r="J58" s="18">
        <f t="shared" si="7"/>
        <v>587</v>
      </c>
      <c r="L58" s="6"/>
      <c r="M58" s="10"/>
      <c r="N58" s="10"/>
      <c r="O58" s="20"/>
    </row>
    <row r="59" spans="2:15" ht="16.5" customHeight="1" x14ac:dyDescent="0.2">
      <c r="B59" s="5">
        <f t="shared" si="8"/>
        <v>51</v>
      </c>
      <c r="C59" s="8" t="s">
        <v>80</v>
      </c>
      <c r="D59" s="8">
        <v>211471</v>
      </c>
      <c r="E59" s="18">
        <f t="shared" si="6"/>
        <v>580</v>
      </c>
      <c r="G59" s="5">
        <f t="shared" si="9"/>
        <v>51</v>
      </c>
      <c r="H59" s="8" t="s">
        <v>80</v>
      </c>
      <c r="I59" s="8">
        <v>211471</v>
      </c>
      <c r="J59" s="18">
        <f t="shared" si="7"/>
        <v>580</v>
      </c>
      <c r="L59" s="6"/>
      <c r="M59" s="10"/>
      <c r="N59" s="10"/>
      <c r="O59" s="20"/>
    </row>
    <row r="60" spans="2:15" ht="16.5" customHeight="1" x14ac:dyDescent="0.2">
      <c r="B60" s="5">
        <f t="shared" si="8"/>
        <v>52</v>
      </c>
      <c r="C60" s="8" t="s">
        <v>35</v>
      </c>
      <c r="D60" s="8">
        <v>207094</v>
      </c>
      <c r="E60" s="18">
        <f t="shared" si="6"/>
        <v>568</v>
      </c>
      <c r="G60" s="5">
        <f t="shared" si="9"/>
        <v>52</v>
      </c>
      <c r="H60" s="8" t="s">
        <v>35</v>
      </c>
      <c r="I60" s="8">
        <v>207094</v>
      </c>
      <c r="J60" s="18">
        <f t="shared" si="7"/>
        <v>568</v>
      </c>
      <c r="L60" s="6"/>
      <c r="M60" s="10"/>
      <c r="N60" s="10"/>
      <c r="O60" s="20"/>
    </row>
    <row r="61" spans="2:15" ht="16.5" customHeight="1" x14ac:dyDescent="0.2">
      <c r="B61" s="5">
        <f t="shared" si="8"/>
        <v>53</v>
      </c>
      <c r="C61" s="8" t="s">
        <v>81</v>
      </c>
      <c r="D61" s="8">
        <v>204819</v>
      </c>
      <c r="E61" s="18">
        <f t="shared" si="6"/>
        <v>562</v>
      </c>
      <c r="G61" s="5">
        <f t="shared" si="9"/>
        <v>53</v>
      </c>
      <c r="H61" s="8" t="s">
        <v>81</v>
      </c>
      <c r="I61" s="8">
        <v>204819</v>
      </c>
      <c r="J61" s="18">
        <f t="shared" si="7"/>
        <v>562</v>
      </c>
      <c r="L61" s="6"/>
      <c r="M61" s="10"/>
      <c r="N61" s="10"/>
      <c r="O61" s="20"/>
    </row>
    <row r="62" spans="2:15" ht="16.5" customHeight="1" x14ac:dyDescent="0.2">
      <c r="B62" s="5">
        <f t="shared" si="8"/>
        <v>54</v>
      </c>
      <c r="C62" s="8" t="s">
        <v>77</v>
      </c>
      <c r="D62" s="8">
        <v>187189</v>
      </c>
      <c r="E62" s="18">
        <f t="shared" si="6"/>
        <v>513</v>
      </c>
      <c r="G62" s="5">
        <f t="shared" si="9"/>
        <v>54</v>
      </c>
      <c r="H62" s="8" t="s">
        <v>77</v>
      </c>
      <c r="I62" s="8">
        <v>187189</v>
      </c>
      <c r="J62" s="18">
        <f t="shared" si="7"/>
        <v>513</v>
      </c>
      <c r="L62" s="6"/>
      <c r="M62" s="10"/>
      <c r="N62" s="10"/>
      <c r="O62" s="20"/>
    </row>
    <row r="63" spans="2:15" ht="16.5" customHeight="1" x14ac:dyDescent="0.2">
      <c r="B63" s="5">
        <f t="shared" si="8"/>
        <v>55</v>
      </c>
      <c r="C63" s="8" t="s">
        <v>112</v>
      </c>
      <c r="D63" s="8">
        <v>181003</v>
      </c>
      <c r="E63" s="18">
        <f t="shared" si="6"/>
        <v>496</v>
      </c>
      <c r="G63" s="5">
        <f t="shared" si="9"/>
        <v>55</v>
      </c>
      <c r="H63" s="8" t="s">
        <v>112</v>
      </c>
      <c r="I63" s="8">
        <v>181003</v>
      </c>
      <c r="J63" s="18">
        <f t="shared" si="7"/>
        <v>496</v>
      </c>
      <c r="L63" s="48"/>
      <c r="M63" s="50"/>
      <c r="N63" s="48"/>
      <c r="O63" s="48"/>
    </row>
    <row r="64" spans="2:15" ht="16.5" customHeight="1" x14ac:dyDescent="0.2">
      <c r="B64" s="5">
        <f t="shared" si="8"/>
        <v>56</v>
      </c>
      <c r="C64" s="8" t="s">
        <v>75</v>
      </c>
      <c r="D64" s="12">
        <v>176692</v>
      </c>
      <c r="E64" s="18">
        <f t="shared" si="6"/>
        <v>485</v>
      </c>
      <c r="G64" s="5">
        <f t="shared" si="9"/>
        <v>56</v>
      </c>
      <c r="H64" s="8" t="s">
        <v>75</v>
      </c>
      <c r="I64" s="12">
        <v>176692</v>
      </c>
      <c r="J64" s="18">
        <f t="shared" si="7"/>
        <v>485</v>
      </c>
      <c r="L64" s="20"/>
      <c r="M64" s="10"/>
      <c r="N64" s="20"/>
      <c r="O64" s="20"/>
    </row>
    <row r="65" spans="1:17" ht="16.5" customHeight="1" x14ac:dyDescent="0.2">
      <c r="B65" s="5">
        <f t="shared" si="8"/>
        <v>57</v>
      </c>
      <c r="C65" s="8" t="s">
        <v>74</v>
      </c>
      <c r="D65" s="12">
        <v>172054</v>
      </c>
      <c r="E65" s="18">
        <f t="shared" si="6"/>
        <v>472</v>
      </c>
      <c r="G65" s="5">
        <f t="shared" si="9"/>
        <v>57</v>
      </c>
      <c r="H65" s="8" t="s">
        <v>74</v>
      </c>
      <c r="I65" s="12">
        <v>172054</v>
      </c>
      <c r="J65" s="18">
        <f t="shared" si="7"/>
        <v>472</v>
      </c>
      <c r="L65" s="17"/>
      <c r="M65" s="10"/>
      <c r="N65" s="17"/>
      <c r="O65" s="17"/>
    </row>
    <row r="66" spans="1:17" ht="16.5" customHeight="1" x14ac:dyDescent="0.2">
      <c r="B66" s="5">
        <f t="shared" si="8"/>
        <v>58</v>
      </c>
      <c r="C66" s="8" t="s">
        <v>84</v>
      </c>
      <c r="D66" s="12">
        <v>157883</v>
      </c>
      <c r="E66" s="18">
        <f t="shared" si="6"/>
        <v>433</v>
      </c>
      <c r="G66" s="5">
        <f t="shared" si="9"/>
        <v>58</v>
      </c>
      <c r="H66" s="8" t="s">
        <v>84</v>
      </c>
      <c r="I66" s="12">
        <v>157883</v>
      </c>
      <c r="J66" s="18">
        <f t="shared" si="7"/>
        <v>433</v>
      </c>
      <c r="L66" s="17"/>
      <c r="M66" s="32"/>
      <c r="N66" s="6"/>
      <c r="O66" s="6"/>
    </row>
    <row r="67" spans="1:17" ht="16.5" customHeight="1" x14ac:dyDescent="0.2">
      <c r="B67" s="5">
        <f t="shared" si="8"/>
        <v>59</v>
      </c>
      <c r="C67" s="8" t="s">
        <v>136</v>
      </c>
      <c r="D67" s="12">
        <v>147713</v>
      </c>
      <c r="E67" s="18">
        <f t="shared" si="6"/>
        <v>405</v>
      </c>
      <c r="G67" s="5">
        <f t="shared" si="9"/>
        <v>59</v>
      </c>
      <c r="H67" s="8" t="s">
        <v>136</v>
      </c>
      <c r="I67" s="12">
        <v>147713</v>
      </c>
      <c r="J67" s="18">
        <f t="shared" si="7"/>
        <v>405</v>
      </c>
      <c r="L67" s="6"/>
      <c r="M67" s="10"/>
      <c r="N67" s="10"/>
      <c r="O67" s="20"/>
    </row>
    <row r="68" spans="1:17" ht="16.5" customHeight="1" x14ac:dyDescent="0.2">
      <c r="B68" s="5">
        <f t="shared" si="8"/>
        <v>60</v>
      </c>
      <c r="C68" s="8" t="s">
        <v>73</v>
      </c>
      <c r="D68" s="12">
        <v>138846</v>
      </c>
      <c r="E68" s="18">
        <f t="shared" si="6"/>
        <v>381</v>
      </c>
      <c r="G68" s="5">
        <f t="shared" si="9"/>
        <v>60</v>
      </c>
      <c r="H68" s="8" t="s">
        <v>73</v>
      </c>
      <c r="I68" s="12">
        <v>138846</v>
      </c>
      <c r="J68" s="18">
        <f t="shared" si="7"/>
        <v>381</v>
      </c>
      <c r="L68" s="6"/>
      <c r="M68" s="10"/>
      <c r="N68" s="10"/>
      <c r="O68" s="20"/>
    </row>
    <row r="69" spans="1:17" ht="30" customHeight="1" x14ac:dyDescent="0.2">
      <c r="A69" s="4" t="s">
        <v>144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6"/>
    </row>
    <row r="70" spans="1:17" ht="16.5" customHeight="1" x14ac:dyDescent="0.2">
      <c r="B70" s="44" t="s">
        <v>16</v>
      </c>
      <c r="G70" s="1" t="s">
        <v>33</v>
      </c>
      <c r="L70" s="6"/>
      <c r="M70" s="10"/>
      <c r="N70" s="10"/>
      <c r="O70" s="20"/>
    </row>
    <row r="71" spans="1:17" ht="16.5" customHeight="1" x14ac:dyDescent="0.2">
      <c r="B71" s="89" t="s">
        <v>4</v>
      </c>
      <c r="C71" s="90" t="s">
        <v>0</v>
      </c>
      <c r="D71" s="87" t="s">
        <v>36</v>
      </c>
      <c r="E71" s="88"/>
      <c r="G71" s="89" t="s">
        <v>4</v>
      </c>
      <c r="H71" s="90" t="s">
        <v>0</v>
      </c>
      <c r="I71" s="87" t="s">
        <v>36</v>
      </c>
      <c r="J71" s="88"/>
      <c r="K71" s="26"/>
      <c r="L71" s="6"/>
      <c r="M71" s="10"/>
      <c r="N71" s="10"/>
      <c r="O71" s="20"/>
    </row>
    <row r="72" spans="1:17" ht="16.5" customHeight="1" x14ac:dyDescent="0.2">
      <c r="B72" s="89"/>
      <c r="C72" s="91"/>
      <c r="D72" s="5" t="s">
        <v>21</v>
      </c>
      <c r="E72" s="5" t="s">
        <v>25</v>
      </c>
      <c r="G72" s="89"/>
      <c r="H72" s="91"/>
      <c r="I72" s="5" t="s">
        <v>21</v>
      </c>
      <c r="J72" s="5" t="s">
        <v>25</v>
      </c>
      <c r="K72" s="26"/>
      <c r="L72" s="6"/>
      <c r="M72" s="10"/>
      <c r="N72" s="10"/>
      <c r="O72" s="20"/>
    </row>
    <row r="73" spans="1:17" ht="16.5" customHeight="1" x14ac:dyDescent="0.2">
      <c r="B73" s="5">
        <f>B68+1</f>
        <v>61</v>
      </c>
      <c r="C73" s="8" t="s">
        <v>104</v>
      </c>
      <c r="D73" s="12">
        <v>133877</v>
      </c>
      <c r="E73" s="18">
        <f t="shared" ref="E73:E102" si="10">ROUNDUP(D73/365,0)</f>
        <v>367</v>
      </c>
      <c r="G73" s="5">
        <f>G68+1</f>
        <v>61</v>
      </c>
      <c r="H73" s="8" t="s">
        <v>104</v>
      </c>
      <c r="I73" s="12">
        <v>133877</v>
      </c>
      <c r="J73" s="18">
        <f t="shared" ref="J73:J102" si="11">ROUNDUP(I73/365,0)</f>
        <v>367</v>
      </c>
      <c r="L73" s="6"/>
      <c r="M73" s="10"/>
      <c r="N73" s="10"/>
      <c r="O73" s="20"/>
    </row>
    <row r="74" spans="1:17" ht="16.5" customHeight="1" x14ac:dyDescent="0.2">
      <c r="B74" s="5">
        <f t="shared" ref="B74:B102" si="12">B73+1</f>
        <v>62</v>
      </c>
      <c r="C74" s="8" t="s">
        <v>93</v>
      </c>
      <c r="D74" s="8">
        <v>125741</v>
      </c>
      <c r="E74" s="18">
        <f t="shared" si="10"/>
        <v>345</v>
      </c>
      <c r="G74" s="5">
        <f t="shared" ref="G74:G102" si="13">G73+1</f>
        <v>62</v>
      </c>
      <c r="H74" s="8" t="s">
        <v>93</v>
      </c>
      <c r="I74" s="8">
        <v>125741</v>
      </c>
      <c r="J74" s="18">
        <f t="shared" si="11"/>
        <v>345</v>
      </c>
      <c r="L74" s="6"/>
      <c r="M74" s="10"/>
      <c r="N74" s="10"/>
      <c r="O74" s="20"/>
    </row>
    <row r="75" spans="1:17" ht="16.5" customHeight="1" x14ac:dyDescent="0.2">
      <c r="B75" s="5">
        <f t="shared" si="12"/>
        <v>63</v>
      </c>
      <c r="C75" s="8" t="s">
        <v>137</v>
      </c>
      <c r="D75" s="8">
        <v>96215</v>
      </c>
      <c r="E75" s="18">
        <f t="shared" si="10"/>
        <v>264</v>
      </c>
      <c r="G75" s="5">
        <f t="shared" si="13"/>
        <v>63</v>
      </c>
      <c r="H75" s="8" t="s">
        <v>137</v>
      </c>
      <c r="I75" s="8">
        <v>96215</v>
      </c>
      <c r="J75" s="18">
        <f t="shared" si="11"/>
        <v>264</v>
      </c>
      <c r="L75" s="6"/>
      <c r="M75" s="10"/>
      <c r="N75" s="10"/>
      <c r="O75" s="20"/>
    </row>
    <row r="76" spans="1:17" ht="16.5" customHeight="1" x14ac:dyDescent="0.2">
      <c r="B76" s="5">
        <f t="shared" si="12"/>
        <v>64</v>
      </c>
      <c r="C76" s="8" t="s">
        <v>39</v>
      </c>
      <c r="D76" s="12">
        <v>94963</v>
      </c>
      <c r="E76" s="18">
        <f t="shared" si="10"/>
        <v>261</v>
      </c>
      <c r="G76" s="5">
        <f t="shared" si="13"/>
        <v>64</v>
      </c>
      <c r="H76" s="8" t="s">
        <v>39</v>
      </c>
      <c r="I76" s="12">
        <v>94963</v>
      </c>
      <c r="J76" s="18">
        <f t="shared" si="11"/>
        <v>261</v>
      </c>
      <c r="L76" s="6"/>
      <c r="M76" s="10"/>
      <c r="N76" s="10"/>
      <c r="O76" s="20"/>
    </row>
    <row r="77" spans="1:17" ht="16.5" customHeight="1" x14ac:dyDescent="0.2">
      <c r="B77" s="5">
        <f t="shared" si="12"/>
        <v>65</v>
      </c>
      <c r="C77" s="8" t="s">
        <v>88</v>
      </c>
      <c r="D77" s="8">
        <v>93295</v>
      </c>
      <c r="E77" s="18">
        <f t="shared" si="10"/>
        <v>256</v>
      </c>
      <c r="G77" s="5">
        <f t="shared" si="13"/>
        <v>65</v>
      </c>
      <c r="H77" s="8" t="s">
        <v>88</v>
      </c>
      <c r="I77" s="8">
        <v>93295</v>
      </c>
      <c r="J77" s="18">
        <f t="shared" si="11"/>
        <v>256</v>
      </c>
      <c r="L77" s="6"/>
      <c r="M77" s="10"/>
      <c r="N77" s="10"/>
      <c r="O77" s="20"/>
    </row>
    <row r="78" spans="1:17" ht="16.5" customHeight="1" x14ac:dyDescent="0.2">
      <c r="B78" s="5">
        <f t="shared" si="12"/>
        <v>66</v>
      </c>
      <c r="C78" s="8" t="s">
        <v>38</v>
      </c>
      <c r="D78" s="12">
        <v>92507</v>
      </c>
      <c r="E78" s="18">
        <f t="shared" si="10"/>
        <v>254</v>
      </c>
      <c r="G78" s="5">
        <f t="shared" si="13"/>
        <v>66</v>
      </c>
      <c r="H78" s="8" t="s">
        <v>38</v>
      </c>
      <c r="I78" s="12">
        <v>92507</v>
      </c>
      <c r="J78" s="18">
        <f t="shared" si="11"/>
        <v>254</v>
      </c>
      <c r="L78" s="6"/>
      <c r="M78" s="10"/>
      <c r="N78" s="10"/>
      <c r="O78" s="20"/>
    </row>
    <row r="79" spans="1:17" ht="16.5" customHeight="1" x14ac:dyDescent="0.2">
      <c r="B79" s="5">
        <f t="shared" si="12"/>
        <v>67</v>
      </c>
      <c r="C79" s="8" t="s">
        <v>103</v>
      </c>
      <c r="D79" s="12">
        <v>83898</v>
      </c>
      <c r="E79" s="18">
        <f t="shared" si="10"/>
        <v>230</v>
      </c>
      <c r="G79" s="5">
        <f t="shared" si="13"/>
        <v>67</v>
      </c>
      <c r="H79" s="8" t="s">
        <v>103</v>
      </c>
      <c r="I79" s="12">
        <v>83898</v>
      </c>
      <c r="J79" s="18">
        <f t="shared" si="11"/>
        <v>230</v>
      </c>
      <c r="L79" s="6"/>
      <c r="M79" s="10"/>
      <c r="N79" s="10"/>
      <c r="O79" s="20"/>
    </row>
    <row r="80" spans="1:17" ht="16.5" customHeight="1" x14ac:dyDescent="0.2">
      <c r="B80" s="5">
        <f t="shared" si="12"/>
        <v>68</v>
      </c>
      <c r="C80" s="8" t="s">
        <v>111</v>
      </c>
      <c r="D80" s="12">
        <v>81532</v>
      </c>
      <c r="E80" s="18">
        <f t="shared" si="10"/>
        <v>224</v>
      </c>
      <c r="G80" s="5">
        <f t="shared" si="13"/>
        <v>68</v>
      </c>
      <c r="H80" s="8" t="s">
        <v>111</v>
      </c>
      <c r="I80" s="12">
        <v>81532</v>
      </c>
      <c r="J80" s="18">
        <f t="shared" si="11"/>
        <v>224</v>
      </c>
      <c r="L80" s="6"/>
      <c r="M80" s="10"/>
      <c r="N80" s="10"/>
      <c r="O80" s="20"/>
    </row>
    <row r="81" spans="2:15" ht="16.5" customHeight="1" x14ac:dyDescent="0.2">
      <c r="B81" s="5">
        <f t="shared" si="12"/>
        <v>69</v>
      </c>
      <c r="C81" s="8" t="s">
        <v>94</v>
      </c>
      <c r="D81" s="12">
        <v>69994</v>
      </c>
      <c r="E81" s="18">
        <f t="shared" si="10"/>
        <v>192</v>
      </c>
      <c r="G81" s="5">
        <f t="shared" si="13"/>
        <v>69</v>
      </c>
      <c r="H81" s="8" t="s">
        <v>94</v>
      </c>
      <c r="I81" s="12">
        <v>69994</v>
      </c>
      <c r="J81" s="18">
        <f t="shared" si="11"/>
        <v>192</v>
      </c>
      <c r="L81" s="6"/>
      <c r="M81" s="10"/>
      <c r="N81" s="10"/>
      <c r="O81" s="20"/>
    </row>
    <row r="82" spans="2:15" ht="16.5" customHeight="1" x14ac:dyDescent="0.2">
      <c r="B82" s="5">
        <f t="shared" si="12"/>
        <v>70</v>
      </c>
      <c r="C82" s="8" t="s">
        <v>109</v>
      </c>
      <c r="D82" s="8">
        <v>69781</v>
      </c>
      <c r="E82" s="18">
        <f t="shared" si="10"/>
        <v>192</v>
      </c>
      <c r="G82" s="5">
        <f t="shared" si="13"/>
        <v>70</v>
      </c>
      <c r="H82" s="8" t="s">
        <v>109</v>
      </c>
      <c r="I82" s="8">
        <v>69781</v>
      </c>
      <c r="J82" s="18">
        <f t="shared" si="11"/>
        <v>192</v>
      </c>
      <c r="L82" s="6"/>
      <c r="M82" s="10"/>
      <c r="N82" s="10"/>
      <c r="O82" s="20"/>
    </row>
    <row r="83" spans="2:15" ht="16.5" customHeight="1" x14ac:dyDescent="0.2">
      <c r="B83" s="5">
        <f t="shared" si="12"/>
        <v>71</v>
      </c>
      <c r="C83" s="8" t="s">
        <v>96</v>
      </c>
      <c r="D83" s="12">
        <v>57217</v>
      </c>
      <c r="E83" s="18">
        <f t="shared" si="10"/>
        <v>157</v>
      </c>
      <c r="G83" s="5">
        <f t="shared" si="13"/>
        <v>71</v>
      </c>
      <c r="H83" s="8" t="s">
        <v>96</v>
      </c>
      <c r="I83" s="12">
        <v>57217</v>
      </c>
      <c r="J83" s="18">
        <f t="shared" si="11"/>
        <v>157</v>
      </c>
      <c r="L83" s="6"/>
      <c r="M83" s="10"/>
      <c r="N83" s="10"/>
      <c r="O83" s="20"/>
    </row>
    <row r="84" spans="2:15" ht="16.5" customHeight="1" x14ac:dyDescent="0.2">
      <c r="B84" s="5">
        <f t="shared" si="12"/>
        <v>72</v>
      </c>
      <c r="C84" s="8" t="s">
        <v>59</v>
      </c>
      <c r="D84" s="12">
        <v>46584</v>
      </c>
      <c r="E84" s="18">
        <f t="shared" si="10"/>
        <v>128</v>
      </c>
      <c r="G84" s="5">
        <f t="shared" si="13"/>
        <v>72</v>
      </c>
      <c r="H84" s="8" t="s">
        <v>59</v>
      </c>
      <c r="I84" s="12">
        <v>46584</v>
      </c>
      <c r="J84" s="18">
        <f t="shared" si="11"/>
        <v>128</v>
      </c>
      <c r="L84" s="6"/>
      <c r="M84" s="10"/>
      <c r="N84" s="10"/>
      <c r="O84" s="20"/>
    </row>
    <row r="85" spans="2:15" ht="16.5" customHeight="1" x14ac:dyDescent="0.2">
      <c r="B85" s="5">
        <f t="shared" si="12"/>
        <v>73</v>
      </c>
      <c r="C85" s="8" t="s">
        <v>124</v>
      </c>
      <c r="D85" s="12">
        <v>45732</v>
      </c>
      <c r="E85" s="18">
        <f t="shared" si="10"/>
        <v>126</v>
      </c>
      <c r="G85" s="5">
        <f t="shared" si="13"/>
        <v>73</v>
      </c>
      <c r="H85" s="8" t="s">
        <v>124</v>
      </c>
      <c r="I85" s="12">
        <v>45732</v>
      </c>
      <c r="J85" s="18">
        <f t="shared" si="11"/>
        <v>126</v>
      </c>
      <c r="L85" s="6"/>
      <c r="M85" s="10"/>
      <c r="N85" s="10"/>
      <c r="O85" s="20"/>
    </row>
    <row r="86" spans="2:15" ht="16.5" customHeight="1" x14ac:dyDescent="0.2">
      <c r="B86" s="5">
        <f t="shared" si="12"/>
        <v>74</v>
      </c>
      <c r="C86" s="8" t="s">
        <v>70</v>
      </c>
      <c r="D86" s="8">
        <v>42939</v>
      </c>
      <c r="E86" s="18">
        <f t="shared" si="10"/>
        <v>118</v>
      </c>
      <c r="G86" s="5">
        <f t="shared" si="13"/>
        <v>74</v>
      </c>
      <c r="H86" s="8" t="s">
        <v>70</v>
      </c>
      <c r="I86" s="8">
        <v>42939</v>
      </c>
      <c r="J86" s="18">
        <f t="shared" si="11"/>
        <v>118</v>
      </c>
      <c r="L86" s="6"/>
      <c r="M86" s="10"/>
      <c r="N86" s="10"/>
      <c r="O86" s="20"/>
    </row>
    <row r="87" spans="2:15" ht="16.5" customHeight="1" x14ac:dyDescent="0.2">
      <c r="B87" s="5">
        <f t="shared" si="12"/>
        <v>75</v>
      </c>
      <c r="C87" s="8" t="s">
        <v>107</v>
      </c>
      <c r="D87" s="8">
        <v>35436</v>
      </c>
      <c r="E87" s="18">
        <f t="shared" si="10"/>
        <v>98</v>
      </c>
      <c r="G87" s="5">
        <f t="shared" si="13"/>
        <v>75</v>
      </c>
      <c r="H87" s="8" t="s">
        <v>107</v>
      </c>
      <c r="I87" s="8">
        <v>35436</v>
      </c>
      <c r="J87" s="18">
        <f t="shared" si="11"/>
        <v>98</v>
      </c>
      <c r="L87" s="6"/>
      <c r="M87" s="10"/>
      <c r="N87" s="10"/>
      <c r="O87" s="20"/>
    </row>
    <row r="88" spans="2:15" ht="16.5" customHeight="1" x14ac:dyDescent="0.2">
      <c r="B88" s="5">
        <f t="shared" si="12"/>
        <v>76</v>
      </c>
      <c r="C88" s="8" t="s">
        <v>105</v>
      </c>
      <c r="D88" s="12">
        <v>34323</v>
      </c>
      <c r="E88" s="18">
        <f t="shared" si="10"/>
        <v>95</v>
      </c>
      <c r="G88" s="5">
        <f t="shared" si="13"/>
        <v>76</v>
      </c>
      <c r="H88" s="8" t="s">
        <v>105</v>
      </c>
      <c r="I88" s="12">
        <v>34323</v>
      </c>
      <c r="J88" s="18">
        <f t="shared" si="11"/>
        <v>95</v>
      </c>
      <c r="L88" s="6"/>
      <c r="M88" s="10"/>
      <c r="N88" s="17"/>
      <c r="O88" s="20"/>
    </row>
    <row r="89" spans="2:15" ht="16.5" customHeight="1" x14ac:dyDescent="0.2">
      <c r="B89" s="5">
        <f t="shared" si="12"/>
        <v>77</v>
      </c>
      <c r="C89" s="8" t="s">
        <v>91</v>
      </c>
      <c r="D89" s="8">
        <v>30741</v>
      </c>
      <c r="E89" s="18">
        <f t="shared" si="10"/>
        <v>85</v>
      </c>
      <c r="G89" s="5">
        <f t="shared" si="13"/>
        <v>77</v>
      </c>
      <c r="H89" s="8" t="s">
        <v>91</v>
      </c>
      <c r="I89" s="8">
        <v>30741</v>
      </c>
      <c r="J89" s="18">
        <f t="shared" si="11"/>
        <v>85</v>
      </c>
      <c r="L89" s="6"/>
      <c r="M89" s="10"/>
      <c r="N89" s="17"/>
      <c r="O89" s="20"/>
    </row>
    <row r="90" spans="2:15" ht="16.5" customHeight="1" x14ac:dyDescent="0.2">
      <c r="B90" s="5">
        <f t="shared" si="12"/>
        <v>78</v>
      </c>
      <c r="C90" s="8" t="s">
        <v>102</v>
      </c>
      <c r="D90" s="14">
        <v>30573</v>
      </c>
      <c r="E90" s="18">
        <f t="shared" si="10"/>
        <v>84</v>
      </c>
      <c r="G90" s="5">
        <f t="shared" si="13"/>
        <v>78</v>
      </c>
      <c r="H90" s="8" t="s">
        <v>102</v>
      </c>
      <c r="I90" s="14">
        <v>30573</v>
      </c>
      <c r="J90" s="18">
        <f t="shared" si="11"/>
        <v>84</v>
      </c>
      <c r="L90" s="6"/>
      <c r="M90" s="10"/>
      <c r="N90" s="17"/>
      <c r="O90" s="20"/>
    </row>
    <row r="91" spans="2:15" ht="16.5" customHeight="1" x14ac:dyDescent="0.2">
      <c r="B91" s="5">
        <f t="shared" si="12"/>
        <v>79</v>
      </c>
      <c r="C91" s="8" t="s">
        <v>110</v>
      </c>
      <c r="D91" s="12">
        <v>27578</v>
      </c>
      <c r="E91" s="18">
        <f t="shared" si="10"/>
        <v>76</v>
      </c>
      <c r="G91" s="5">
        <f t="shared" si="13"/>
        <v>79</v>
      </c>
      <c r="H91" s="8" t="s">
        <v>110</v>
      </c>
      <c r="I91" s="12">
        <v>27578</v>
      </c>
      <c r="J91" s="18">
        <f t="shared" si="11"/>
        <v>76</v>
      </c>
      <c r="L91" s="6"/>
      <c r="M91" s="10"/>
      <c r="N91" s="17"/>
      <c r="O91" s="20"/>
    </row>
    <row r="92" spans="2:15" ht="16.5" customHeight="1" x14ac:dyDescent="0.2">
      <c r="B92" s="5">
        <f t="shared" si="12"/>
        <v>80</v>
      </c>
      <c r="C92" s="8" t="s">
        <v>99</v>
      </c>
      <c r="D92" s="8">
        <v>26843</v>
      </c>
      <c r="E92" s="18">
        <f t="shared" si="10"/>
        <v>74</v>
      </c>
      <c r="G92" s="5">
        <f t="shared" si="13"/>
        <v>80</v>
      </c>
      <c r="H92" s="8" t="s">
        <v>99</v>
      </c>
      <c r="I92" s="8">
        <v>26843</v>
      </c>
      <c r="J92" s="18">
        <f t="shared" si="11"/>
        <v>74</v>
      </c>
      <c r="L92" s="6"/>
      <c r="M92" s="10"/>
      <c r="N92" s="17"/>
      <c r="O92" s="20"/>
    </row>
    <row r="93" spans="2:15" ht="16.5" customHeight="1" x14ac:dyDescent="0.2">
      <c r="B93" s="5">
        <f t="shared" si="12"/>
        <v>81</v>
      </c>
      <c r="C93" s="8" t="s">
        <v>122</v>
      </c>
      <c r="D93" s="8">
        <v>25350</v>
      </c>
      <c r="E93" s="18">
        <f t="shared" si="10"/>
        <v>70</v>
      </c>
      <c r="G93" s="5">
        <f t="shared" si="13"/>
        <v>81</v>
      </c>
      <c r="H93" s="8" t="s">
        <v>122</v>
      </c>
      <c r="I93" s="8">
        <v>25350</v>
      </c>
      <c r="J93" s="18">
        <f t="shared" si="11"/>
        <v>70</v>
      </c>
      <c r="L93" s="6"/>
      <c r="M93" s="10"/>
      <c r="N93" s="17"/>
      <c r="O93" s="20"/>
    </row>
    <row r="94" spans="2:15" ht="16.5" customHeight="1" x14ac:dyDescent="0.2">
      <c r="B94" s="5">
        <f t="shared" si="12"/>
        <v>82</v>
      </c>
      <c r="C94" s="8" t="s">
        <v>97</v>
      </c>
      <c r="D94" s="12">
        <v>23536</v>
      </c>
      <c r="E94" s="18">
        <f t="shared" si="10"/>
        <v>65</v>
      </c>
      <c r="G94" s="5">
        <f t="shared" si="13"/>
        <v>82</v>
      </c>
      <c r="H94" s="8" t="s">
        <v>97</v>
      </c>
      <c r="I94" s="12">
        <v>23536</v>
      </c>
      <c r="J94" s="18">
        <f t="shared" si="11"/>
        <v>65</v>
      </c>
      <c r="L94" s="6"/>
      <c r="M94" s="10"/>
      <c r="N94" s="17"/>
      <c r="O94" s="20"/>
    </row>
    <row r="95" spans="2:15" ht="16.5" customHeight="1" x14ac:dyDescent="0.2">
      <c r="B95" s="5">
        <f t="shared" si="12"/>
        <v>83</v>
      </c>
      <c r="C95" s="8" t="s">
        <v>63</v>
      </c>
      <c r="D95" s="8">
        <v>23021</v>
      </c>
      <c r="E95" s="18">
        <f t="shared" si="10"/>
        <v>64</v>
      </c>
      <c r="G95" s="5">
        <f t="shared" si="13"/>
        <v>83</v>
      </c>
      <c r="H95" s="8" t="s">
        <v>63</v>
      </c>
      <c r="I95" s="8">
        <v>23021</v>
      </c>
      <c r="J95" s="18">
        <f t="shared" si="11"/>
        <v>64</v>
      </c>
      <c r="L95" s="6"/>
      <c r="M95" s="10"/>
      <c r="N95" s="17"/>
      <c r="O95" s="20"/>
    </row>
    <row r="96" spans="2:15" ht="16.5" customHeight="1" x14ac:dyDescent="0.2">
      <c r="B96" s="5">
        <f t="shared" si="12"/>
        <v>84</v>
      </c>
      <c r="C96" s="8" t="s">
        <v>89</v>
      </c>
      <c r="D96" s="12">
        <v>11625</v>
      </c>
      <c r="E96" s="18">
        <f t="shared" si="10"/>
        <v>32</v>
      </c>
      <c r="G96" s="5">
        <f t="shared" si="13"/>
        <v>84</v>
      </c>
      <c r="H96" s="8" t="s">
        <v>89</v>
      </c>
      <c r="I96" s="12">
        <v>11625</v>
      </c>
      <c r="J96" s="18">
        <f t="shared" si="11"/>
        <v>32</v>
      </c>
      <c r="L96" s="6"/>
      <c r="M96" s="10"/>
      <c r="N96" s="17"/>
      <c r="O96" s="20"/>
    </row>
    <row r="97" spans="1:18" ht="16.5" customHeight="1" x14ac:dyDescent="0.2">
      <c r="B97" s="5">
        <f t="shared" si="12"/>
        <v>85</v>
      </c>
      <c r="C97" s="8" t="s">
        <v>121</v>
      </c>
      <c r="D97" s="12">
        <v>930</v>
      </c>
      <c r="E97" s="18">
        <f t="shared" si="10"/>
        <v>3</v>
      </c>
      <c r="G97" s="5">
        <f t="shared" si="13"/>
        <v>85</v>
      </c>
      <c r="H97" s="8" t="s">
        <v>121</v>
      </c>
      <c r="I97" s="12">
        <v>930</v>
      </c>
      <c r="J97" s="18">
        <f t="shared" si="11"/>
        <v>3</v>
      </c>
    </row>
    <row r="98" spans="1:18" ht="16.5" customHeight="1" x14ac:dyDescent="0.2">
      <c r="B98" s="5">
        <f t="shared" si="12"/>
        <v>86</v>
      </c>
      <c r="C98" s="8" t="s">
        <v>114</v>
      </c>
      <c r="D98" s="12">
        <v>373</v>
      </c>
      <c r="E98" s="18">
        <f t="shared" si="10"/>
        <v>2</v>
      </c>
      <c r="G98" s="5">
        <f t="shared" si="13"/>
        <v>86</v>
      </c>
      <c r="H98" s="8" t="s">
        <v>114</v>
      </c>
      <c r="I98" s="12">
        <v>373</v>
      </c>
      <c r="J98" s="18">
        <f t="shared" si="11"/>
        <v>2</v>
      </c>
    </row>
    <row r="99" spans="1:18" ht="16.5" customHeight="1" x14ac:dyDescent="0.2">
      <c r="B99" s="5">
        <f t="shared" si="12"/>
        <v>87</v>
      </c>
      <c r="C99" s="8" t="s">
        <v>95</v>
      </c>
      <c r="D99" s="12">
        <v>310</v>
      </c>
      <c r="E99" s="18">
        <f t="shared" si="10"/>
        <v>1</v>
      </c>
      <c r="G99" s="5">
        <f t="shared" si="13"/>
        <v>87</v>
      </c>
      <c r="H99" s="8" t="s">
        <v>95</v>
      </c>
      <c r="I99" s="12">
        <v>310</v>
      </c>
      <c r="J99" s="18">
        <f t="shared" si="11"/>
        <v>1</v>
      </c>
    </row>
    <row r="100" spans="1:18" ht="16.5" customHeight="1" x14ac:dyDescent="0.2">
      <c r="B100" s="5">
        <f t="shared" si="12"/>
        <v>88</v>
      </c>
      <c r="C100" s="8" t="s">
        <v>12</v>
      </c>
      <c r="D100" s="12">
        <v>202</v>
      </c>
      <c r="E100" s="18">
        <f t="shared" si="10"/>
        <v>1</v>
      </c>
      <c r="G100" s="5">
        <f t="shared" si="13"/>
        <v>88</v>
      </c>
      <c r="H100" s="8" t="s">
        <v>12</v>
      </c>
      <c r="I100" s="12">
        <v>202</v>
      </c>
      <c r="J100" s="18">
        <f t="shared" si="11"/>
        <v>1</v>
      </c>
    </row>
    <row r="101" spans="1:18" ht="16.5" customHeight="1" x14ac:dyDescent="0.2">
      <c r="B101" s="5">
        <f t="shared" si="12"/>
        <v>89</v>
      </c>
      <c r="C101" s="8" t="s">
        <v>113</v>
      </c>
      <c r="D101" s="12">
        <v>198</v>
      </c>
      <c r="E101" s="18">
        <f t="shared" si="10"/>
        <v>1</v>
      </c>
      <c r="G101" s="5">
        <f t="shared" si="13"/>
        <v>89</v>
      </c>
      <c r="H101" s="8" t="s">
        <v>113</v>
      </c>
      <c r="I101" s="12">
        <v>198</v>
      </c>
      <c r="J101" s="18">
        <f t="shared" si="11"/>
        <v>1</v>
      </c>
    </row>
    <row r="102" spans="1:18" ht="16.5" customHeight="1" x14ac:dyDescent="0.2">
      <c r="B102" s="5">
        <f t="shared" si="12"/>
        <v>90</v>
      </c>
      <c r="C102" s="8" t="s">
        <v>82</v>
      </c>
      <c r="D102" s="12">
        <v>17</v>
      </c>
      <c r="E102" s="18">
        <f t="shared" si="10"/>
        <v>1</v>
      </c>
      <c r="G102" s="5">
        <f t="shared" si="13"/>
        <v>90</v>
      </c>
      <c r="H102" s="8" t="s">
        <v>82</v>
      </c>
      <c r="I102" s="12">
        <v>17</v>
      </c>
      <c r="J102" s="18">
        <f t="shared" si="11"/>
        <v>1</v>
      </c>
    </row>
    <row r="103" spans="1:18" ht="30" customHeight="1" x14ac:dyDescent="0.2">
      <c r="A103" s="4" t="s">
        <v>155</v>
      </c>
      <c r="B103" s="4"/>
      <c r="C103" s="9"/>
      <c r="D103" s="29"/>
      <c r="E103" s="4"/>
      <c r="F103" s="4"/>
      <c r="G103" s="13"/>
      <c r="H103" s="7"/>
      <c r="I103" s="4"/>
      <c r="J103" s="4"/>
      <c r="K103" s="4"/>
      <c r="L103" s="47"/>
      <c r="M103" s="49"/>
      <c r="N103" s="47"/>
      <c r="O103" s="47"/>
      <c r="P103" s="4"/>
      <c r="Q103" s="36"/>
    </row>
    <row r="104" spans="1:18" ht="16.5" customHeight="1" x14ac:dyDescent="0.2">
      <c r="B104" s="44" t="s">
        <v>16</v>
      </c>
      <c r="G104" s="1" t="s">
        <v>33</v>
      </c>
      <c r="L104" s="20"/>
      <c r="M104" s="10"/>
      <c r="N104" s="20"/>
      <c r="O104" s="20"/>
    </row>
    <row r="105" spans="1:18" ht="16.5" customHeight="1" x14ac:dyDescent="0.2">
      <c r="B105" s="89" t="s">
        <v>4</v>
      </c>
      <c r="C105" s="90" t="s">
        <v>0</v>
      </c>
      <c r="D105" s="87" t="s">
        <v>36</v>
      </c>
      <c r="E105" s="88"/>
      <c r="G105" s="89" t="s">
        <v>4</v>
      </c>
      <c r="H105" s="90" t="s">
        <v>0</v>
      </c>
      <c r="I105" s="87" t="s">
        <v>36</v>
      </c>
      <c r="J105" s="88"/>
      <c r="K105" s="26"/>
      <c r="L105" s="82"/>
      <c r="M105" s="86"/>
      <c r="N105" s="82"/>
      <c r="O105" s="94"/>
    </row>
    <row r="106" spans="1:18" ht="16.5" customHeight="1" x14ac:dyDescent="0.2">
      <c r="B106" s="89"/>
      <c r="C106" s="91"/>
      <c r="D106" s="61" t="s">
        <v>21</v>
      </c>
      <c r="E106" s="61" t="s">
        <v>25</v>
      </c>
      <c r="G106" s="89"/>
      <c r="H106" s="91"/>
      <c r="I106" s="61" t="s">
        <v>21</v>
      </c>
      <c r="J106" s="61" t="s">
        <v>25</v>
      </c>
      <c r="K106" s="26"/>
      <c r="L106" s="82"/>
      <c r="M106" s="86"/>
      <c r="N106" s="60"/>
      <c r="O106" s="60"/>
    </row>
    <row r="107" spans="1:18" ht="16.5" customHeight="1" x14ac:dyDescent="0.2">
      <c r="B107" s="62">
        <f>B102+1</f>
        <v>91</v>
      </c>
      <c r="C107" s="66" t="s">
        <v>92</v>
      </c>
      <c r="D107" s="67">
        <v>1</v>
      </c>
      <c r="E107" s="68">
        <f t="shared" ref="E107" si="14">ROUNDUP(D107/365,0)</f>
        <v>1</v>
      </c>
      <c r="G107" s="62">
        <f>G102+1</f>
        <v>91</v>
      </c>
      <c r="H107" s="66" t="s">
        <v>92</v>
      </c>
      <c r="I107" s="66">
        <v>1</v>
      </c>
      <c r="J107" s="68">
        <f t="shared" ref="J107" si="15">ROUNDUP(I107/365,0)</f>
        <v>1</v>
      </c>
      <c r="L107" s="60"/>
      <c r="M107" s="10"/>
      <c r="N107" s="17"/>
      <c r="O107" s="20"/>
    </row>
    <row r="108" spans="1:18" ht="16.5" customHeight="1" x14ac:dyDescent="0.2">
      <c r="B108" s="58"/>
      <c r="C108" s="59"/>
      <c r="D108" s="69"/>
      <c r="E108" s="22"/>
      <c r="G108" s="58"/>
      <c r="H108" s="59"/>
      <c r="I108" s="69"/>
      <c r="J108" s="22"/>
      <c r="L108" s="60"/>
      <c r="M108" s="10"/>
      <c r="N108" s="10"/>
      <c r="O108" s="20"/>
      <c r="Q108" s="20"/>
      <c r="R108" s="20"/>
    </row>
    <row r="109" spans="1:18" ht="16.5" customHeight="1" x14ac:dyDescent="0.2">
      <c r="B109" s="60"/>
      <c r="C109" s="10"/>
      <c r="D109" s="10"/>
      <c r="E109" s="20"/>
      <c r="G109" s="60"/>
      <c r="H109" s="10"/>
      <c r="I109" s="10"/>
      <c r="J109" s="20"/>
      <c r="L109" s="60"/>
      <c r="M109" s="10"/>
      <c r="N109" s="10"/>
      <c r="O109" s="20"/>
      <c r="Q109" s="10"/>
      <c r="R109" s="10"/>
    </row>
    <row r="110" spans="1:18" ht="16.5" customHeight="1" x14ac:dyDescent="0.2">
      <c r="B110" s="60"/>
      <c r="C110" s="10"/>
      <c r="D110" s="17"/>
      <c r="E110" s="20"/>
      <c r="G110" s="60"/>
      <c r="H110" s="10"/>
      <c r="I110" s="17"/>
      <c r="J110" s="20"/>
      <c r="L110" s="60"/>
      <c r="M110" s="10"/>
      <c r="N110" s="10"/>
      <c r="O110" s="20"/>
    </row>
    <row r="111" spans="1:18" ht="16.5" customHeight="1" x14ac:dyDescent="0.2">
      <c r="B111" s="60"/>
      <c r="C111" s="10"/>
      <c r="D111" s="17"/>
      <c r="E111" s="20"/>
      <c r="G111" s="60"/>
      <c r="H111" s="10"/>
      <c r="I111" s="10"/>
      <c r="J111" s="20"/>
      <c r="L111" s="60"/>
      <c r="M111" s="10"/>
      <c r="N111" s="17"/>
      <c r="O111" s="20"/>
    </row>
    <row r="112" spans="1:18" ht="16.5" customHeight="1" x14ac:dyDescent="0.2">
      <c r="B112" s="60"/>
      <c r="C112" s="10"/>
      <c r="D112" s="10"/>
      <c r="E112" s="20"/>
      <c r="G112" s="60"/>
      <c r="H112" s="10"/>
      <c r="I112" s="17"/>
      <c r="J112" s="20"/>
      <c r="L112" s="60"/>
      <c r="M112" s="10"/>
      <c r="N112" s="17"/>
      <c r="O112" s="20"/>
    </row>
    <row r="113" spans="2:15" ht="16.5" customHeight="1" x14ac:dyDescent="0.2">
      <c r="B113" s="60"/>
      <c r="C113" s="10"/>
      <c r="D113" s="10"/>
      <c r="E113" s="20"/>
      <c r="G113" s="60"/>
      <c r="H113" s="10"/>
      <c r="I113" s="17"/>
      <c r="J113" s="20"/>
      <c r="L113" s="60"/>
      <c r="M113" s="10"/>
      <c r="N113" s="10"/>
      <c r="O113" s="20"/>
    </row>
    <row r="114" spans="2:15" ht="16.5" customHeight="1" x14ac:dyDescent="0.2">
      <c r="B114" s="60"/>
      <c r="C114" s="10"/>
      <c r="D114" s="17"/>
      <c r="E114" s="20"/>
      <c r="G114" s="60"/>
      <c r="H114" s="10"/>
      <c r="I114" s="17"/>
      <c r="J114" s="20"/>
      <c r="L114" s="60"/>
      <c r="M114" s="10"/>
      <c r="N114" s="10"/>
      <c r="O114" s="20"/>
    </row>
    <row r="115" spans="2:15" ht="16.5" customHeight="1" x14ac:dyDescent="0.2">
      <c r="B115" s="60"/>
      <c r="C115" s="10"/>
      <c r="D115" s="17"/>
      <c r="E115" s="20"/>
      <c r="G115" s="60"/>
      <c r="H115" s="10"/>
      <c r="I115" s="10"/>
      <c r="J115" s="20"/>
      <c r="L115" s="60"/>
      <c r="M115" s="10"/>
      <c r="N115" s="10"/>
      <c r="O115" s="20"/>
    </row>
    <row r="116" spans="2:15" ht="16.5" customHeight="1" x14ac:dyDescent="0.2">
      <c r="B116" s="60"/>
      <c r="C116" s="10"/>
      <c r="D116" s="17"/>
      <c r="E116" s="20"/>
      <c r="G116" s="60"/>
      <c r="H116" s="10"/>
      <c r="I116" s="17"/>
      <c r="J116" s="20"/>
      <c r="L116" s="60"/>
      <c r="M116" s="10"/>
      <c r="N116" s="17"/>
      <c r="O116" s="20"/>
    </row>
    <row r="117" spans="2:15" ht="16.5" customHeight="1" x14ac:dyDescent="0.2">
      <c r="B117" s="60"/>
      <c r="C117" s="10"/>
      <c r="D117" s="10"/>
      <c r="E117" s="20"/>
      <c r="G117" s="60"/>
      <c r="H117" s="10"/>
      <c r="I117" s="10"/>
      <c r="J117" s="20"/>
      <c r="L117" s="60"/>
      <c r="M117" s="10"/>
      <c r="N117" s="17"/>
      <c r="O117" s="20"/>
    </row>
    <row r="118" spans="2:15" ht="16.5" customHeight="1" x14ac:dyDescent="0.2">
      <c r="B118" s="60"/>
      <c r="C118" s="10"/>
      <c r="D118" s="10"/>
      <c r="E118" s="20"/>
      <c r="G118" s="60"/>
      <c r="H118" s="10"/>
      <c r="I118" s="10"/>
      <c r="J118" s="20"/>
      <c r="L118" s="60"/>
      <c r="M118" s="10"/>
      <c r="N118" s="10"/>
      <c r="O118" s="20"/>
    </row>
    <row r="119" spans="2:15" ht="16.5" customHeight="1" x14ac:dyDescent="0.2">
      <c r="B119" s="60"/>
      <c r="C119" s="10"/>
      <c r="D119" s="10"/>
      <c r="E119" s="20"/>
      <c r="G119" s="60"/>
      <c r="H119" s="10"/>
      <c r="I119" s="17"/>
      <c r="J119" s="20"/>
      <c r="L119" s="60"/>
      <c r="M119" s="10"/>
      <c r="N119" s="17"/>
      <c r="O119" s="20"/>
    </row>
    <row r="120" spans="2:15" ht="16.5" customHeight="1" x14ac:dyDescent="0.2">
      <c r="B120" s="60"/>
      <c r="C120" s="10"/>
      <c r="D120" s="17"/>
      <c r="E120" s="20"/>
      <c r="G120" s="60"/>
      <c r="H120" s="10"/>
      <c r="I120" s="10"/>
      <c r="J120" s="20"/>
      <c r="L120" s="60"/>
      <c r="M120" s="10"/>
      <c r="N120" s="17"/>
      <c r="O120" s="20"/>
    </row>
    <row r="121" spans="2:15" ht="16.5" customHeight="1" x14ac:dyDescent="0.2">
      <c r="B121" s="60"/>
      <c r="C121" s="10"/>
      <c r="D121" s="10"/>
      <c r="E121" s="20"/>
      <c r="G121" s="60"/>
      <c r="H121" s="10"/>
      <c r="I121" s="34"/>
      <c r="J121" s="20"/>
      <c r="L121" s="60"/>
      <c r="M121" s="10"/>
      <c r="N121" s="17"/>
      <c r="O121" s="20"/>
    </row>
    <row r="122" spans="2:15" ht="16.5" customHeight="1" x14ac:dyDescent="0.2">
      <c r="B122" s="60"/>
      <c r="C122" s="10"/>
      <c r="D122" s="34"/>
      <c r="E122" s="20"/>
      <c r="G122" s="60"/>
      <c r="H122" s="10"/>
      <c r="I122" s="10"/>
      <c r="J122" s="20"/>
      <c r="L122" s="60"/>
      <c r="M122" s="10"/>
      <c r="N122" s="17"/>
      <c r="O122" s="20"/>
    </row>
    <row r="123" spans="2:15" ht="16.5" customHeight="1" x14ac:dyDescent="0.2">
      <c r="B123" s="60"/>
      <c r="C123" s="10"/>
      <c r="D123" s="10"/>
      <c r="E123" s="20"/>
      <c r="G123" s="60"/>
      <c r="H123" s="10"/>
      <c r="I123" s="10"/>
      <c r="J123" s="20"/>
      <c r="L123" s="60"/>
      <c r="M123" s="10"/>
      <c r="N123" s="34"/>
      <c r="O123" s="20"/>
    </row>
    <row r="124" spans="2:15" ht="16.5" customHeight="1" x14ac:dyDescent="0.2">
      <c r="B124" s="60"/>
      <c r="C124" s="10"/>
      <c r="D124" s="10"/>
      <c r="E124" s="20"/>
      <c r="G124" s="60"/>
      <c r="H124" s="10"/>
      <c r="I124" s="17"/>
      <c r="J124" s="20"/>
      <c r="L124" s="60"/>
      <c r="M124" s="10"/>
      <c r="N124" s="10"/>
      <c r="O124" s="20"/>
    </row>
    <row r="125" spans="2:15" ht="16.5" customHeight="1" x14ac:dyDescent="0.2">
      <c r="B125" s="60"/>
      <c r="C125" s="10"/>
      <c r="D125" s="17"/>
      <c r="E125" s="20"/>
      <c r="G125" s="60"/>
      <c r="H125" s="10"/>
      <c r="I125" s="10"/>
      <c r="J125" s="20"/>
      <c r="L125" s="60"/>
      <c r="M125" s="10"/>
      <c r="N125" s="10"/>
      <c r="O125" s="20"/>
    </row>
    <row r="126" spans="2:15" ht="16.5" customHeight="1" x14ac:dyDescent="0.2">
      <c r="B126" s="60"/>
      <c r="C126" s="10"/>
      <c r="D126" s="17"/>
      <c r="E126" s="20"/>
      <c r="G126" s="60"/>
      <c r="H126" s="10"/>
      <c r="I126" s="17"/>
      <c r="J126" s="20"/>
      <c r="L126" s="60"/>
      <c r="M126" s="10"/>
      <c r="N126" s="10"/>
      <c r="O126" s="20"/>
    </row>
    <row r="127" spans="2:15" ht="16.5" customHeight="1" x14ac:dyDescent="0.2">
      <c r="B127" s="60"/>
      <c r="C127" s="10"/>
      <c r="D127" s="10"/>
      <c r="E127" s="20"/>
      <c r="G127" s="60"/>
      <c r="H127" s="10"/>
      <c r="I127" s="10"/>
      <c r="J127" s="20"/>
      <c r="L127" s="60"/>
      <c r="M127" s="10"/>
      <c r="N127" s="10"/>
      <c r="O127" s="20"/>
    </row>
    <row r="128" spans="2:15" ht="16.5" customHeight="1" x14ac:dyDescent="0.2">
      <c r="B128" s="60"/>
      <c r="C128" s="10"/>
      <c r="D128" s="10"/>
      <c r="E128" s="20"/>
      <c r="G128" s="60"/>
      <c r="H128" s="10"/>
      <c r="I128" s="10"/>
      <c r="J128" s="20"/>
      <c r="L128" s="60"/>
      <c r="M128" s="10"/>
      <c r="N128" s="10"/>
      <c r="O128" s="20"/>
    </row>
    <row r="129" spans="2:15" ht="16.5" customHeight="1" x14ac:dyDescent="0.2">
      <c r="B129" s="60"/>
      <c r="C129" s="10"/>
      <c r="D129" s="10"/>
      <c r="E129" s="20"/>
      <c r="G129" s="60"/>
      <c r="H129" s="10"/>
      <c r="I129" s="10"/>
      <c r="J129" s="20"/>
      <c r="L129" s="60"/>
      <c r="M129" s="10"/>
      <c r="N129" s="10"/>
      <c r="O129" s="20"/>
    </row>
    <row r="130" spans="2:15" ht="16.5" customHeight="1" x14ac:dyDescent="0.2">
      <c r="B130" s="60"/>
      <c r="C130" s="10"/>
      <c r="D130" s="10"/>
      <c r="E130" s="20"/>
      <c r="G130" s="60"/>
      <c r="H130" s="10"/>
      <c r="I130" s="10"/>
      <c r="J130" s="20"/>
      <c r="L130" s="60"/>
      <c r="M130" s="10"/>
      <c r="N130" s="10"/>
      <c r="O130" s="20"/>
    </row>
    <row r="131" spans="2:15" ht="16.5" customHeight="1" x14ac:dyDescent="0.2">
      <c r="B131" s="60"/>
      <c r="C131" s="10"/>
      <c r="D131" s="10"/>
      <c r="E131" s="20"/>
      <c r="G131" s="60"/>
      <c r="H131" s="10"/>
      <c r="I131" s="10"/>
      <c r="J131" s="20"/>
      <c r="L131" s="48"/>
      <c r="M131" s="50"/>
      <c r="N131" s="48"/>
      <c r="O131" s="48"/>
    </row>
    <row r="132" spans="2:15" ht="16.5" customHeight="1" x14ac:dyDescent="0.2">
      <c r="B132" s="60"/>
      <c r="C132" s="10"/>
      <c r="D132" s="17"/>
      <c r="E132" s="20"/>
      <c r="G132" s="60"/>
      <c r="H132" s="10"/>
      <c r="I132" s="17"/>
      <c r="J132" s="20"/>
      <c r="L132" s="20"/>
      <c r="M132" s="10"/>
      <c r="N132" s="20"/>
      <c r="O132" s="20"/>
    </row>
    <row r="133" spans="2:15" ht="16.5" customHeight="1" x14ac:dyDescent="0.2">
      <c r="B133" s="60"/>
      <c r="C133" s="10"/>
      <c r="D133" s="17"/>
      <c r="E133" s="20"/>
      <c r="G133" s="60"/>
      <c r="H133" s="10"/>
      <c r="I133" s="17"/>
      <c r="J133" s="20"/>
      <c r="L133" s="17"/>
      <c r="M133" s="10"/>
      <c r="N133" s="17"/>
      <c r="O133" s="17"/>
    </row>
    <row r="134" spans="2:15" ht="16.5" customHeight="1" x14ac:dyDescent="0.2">
      <c r="B134" s="60"/>
      <c r="C134" s="10"/>
      <c r="D134" s="17"/>
      <c r="E134" s="20"/>
      <c r="G134" s="60"/>
      <c r="H134" s="10"/>
      <c r="I134" s="17"/>
      <c r="J134" s="20"/>
      <c r="L134" s="17"/>
      <c r="M134" s="32"/>
      <c r="N134" s="60"/>
      <c r="O134" s="60"/>
    </row>
    <row r="135" spans="2:15" ht="16.5" customHeight="1" x14ac:dyDescent="0.2">
      <c r="B135" s="60"/>
      <c r="C135" s="10"/>
      <c r="D135" s="17"/>
      <c r="E135" s="20"/>
      <c r="G135" s="60"/>
      <c r="H135" s="10"/>
      <c r="I135" s="17"/>
      <c r="J135" s="20"/>
      <c r="L135" s="60"/>
      <c r="M135" s="10"/>
      <c r="N135" s="10"/>
      <c r="O135" s="20"/>
    </row>
    <row r="136" spans="2:15" ht="16.5" customHeight="1" x14ac:dyDescent="0.2">
      <c r="B136" s="60"/>
      <c r="C136" s="10"/>
      <c r="D136" s="17"/>
      <c r="E136" s="20"/>
      <c r="G136" s="60"/>
      <c r="H136" s="10"/>
      <c r="I136" s="17"/>
      <c r="J136" s="20"/>
      <c r="L136" s="60"/>
      <c r="M136" s="10"/>
      <c r="N136" s="10"/>
      <c r="O136" s="20"/>
    </row>
    <row r="137" spans="2:15" ht="16.5" customHeight="1" x14ac:dyDescent="0.2">
      <c r="B137" s="44"/>
      <c r="L137" s="6"/>
      <c r="M137" s="10"/>
      <c r="N137" s="10"/>
      <c r="O137" s="20"/>
    </row>
    <row r="138" spans="2:15" ht="16.5" customHeight="1" x14ac:dyDescent="0.2">
      <c r="D138" s="2" t="s">
        <v>42</v>
      </c>
      <c r="I138" s="46" t="s">
        <v>22</v>
      </c>
      <c r="N138" s="46" t="s">
        <v>40</v>
      </c>
    </row>
    <row r="139" spans="2:15" ht="17.25" customHeight="1" x14ac:dyDescent="0.2">
      <c r="D139" s="1">
        <f>SUM(D5:D34)+SUM(D39:D68)+SUM(D73:D102)+SUM(D107:D136)</f>
        <v>178628948</v>
      </c>
      <c r="I139" s="1">
        <f>SUM(I5:I34)+SUM(I39:I68)+SUM(I73:I102)+SUM(I107:I136)</f>
        <v>163125259</v>
      </c>
      <c r="N139" s="1">
        <f>SUM(N5:N34)+SUM(N39:N55)</f>
        <v>15503689</v>
      </c>
    </row>
  </sheetData>
  <mergeCells count="33">
    <mergeCell ref="I105:J105"/>
    <mergeCell ref="L105:L106"/>
    <mergeCell ref="M105:M106"/>
    <mergeCell ref="N105:O105"/>
    <mergeCell ref="B105:B106"/>
    <mergeCell ref="C105:C106"/>
    <mergeCell ref="D105:E105"/>
    <mergeCell ref="G105:G106"/>
    <mergeCell ref="H105:H106"/>
    <mergeCell ref="N3:O3"/>
    <mergeCell ref="D37:E37"/>
    <mergeCell ref="I37:J37"/>
    <mergeCell ref="N37:O37"/>
    <mergeCell ref="L3:L4"/>
    <mergeCell ref="M3:M4"/>
    <mergeCell ref="L37:L38"/>
    <mergeCell ref="M37:M38"/>
    <mergeCell ref="D71:E71"/>
    <mergeCell ref="I71:J71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I3:J3"/>
  </mergeCells>
  <phoneticPr fontId="2"/>
  <printOptions horizontalCentered="1"/>
  <pageMargins left="0.47244094488188981" right="0.27559055118110237" top="0.51181102362204722" bottom="0.47244094488188981" header="0.31496062992125984" footer="0.31496062992125984"/>
  <pageSetup paperSize="9" scale="84" orientation="landscape" r:id="rId1"/>
  <rowBreaks count="3" manualBreakCount="3">
    <brk id="34" max="15" man="1"/>
    <brk id="68" max="15" man="1"/>
    <brk id="10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R139"/>
  <sheetViews>
    <sheetView showGridLines="0" view="pageBreakPreview" zoomScaleNormal="130" zoomScaleSheetLayoutView="100" workbookViewId="0">
      <selection activeCell="I92" sqref="I92"/>
    </sheetView>
  </sheetViews>
  <sheetFormatPr defaultColWidth="11.6328125" defaultRowHeight="16.5" customHeight="1" x14ac:dyDescent="0.2"/>
  <cols>
    <col min="1" max="1" width="2.6328125" style="1" customWidth="1"/>
    <col min="2" max="2" width="6.26953125" style="2" customWidth="1"/>
    <col min="3" max="3" width="11.6328125" style="3"/>
    <col min="4" max="5" width="11.6328125" style="1"/>
    <col min="6" max="6" width="4.6328125" style="1" customWidth="1"/>
    <col min="7" max="7" width="6.26953125" style="1" customWidth="1"/>
    <col min="8" max="8" width="11.6328125" style="3"/>
    <col min="9" max="10" width="11.6328125" style="1"/>
    <col min="11" max="11" width="4.6328125" style="1" customWidth="1"/>
    <col min="12" max="12" width="6.26953125" style="1" customWidth="1"/>
    <col min="13" max="13" width="11.6328125" style="3"/>
    <col min="14" max="15" width="11.6328125" style="1"/>
    <col min="16" max="16" width="2.6328125" style="1" customWidth="1"/>
    <col min="17" max="16384" width="11.6328125" style="1"/>
  </cols>
  <sheetData>
    <row r="1" spans="1:17" ht="30" customHeight="1" x14ac:dyDescent="0.2">
      <c r="A1" s="4" t="s">
        <v>145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36"/>
    </row>
    <row r="2" spans="1:17" ht="16.5" customHeight="1" x14ac:dyDescent="0.2">
      <c r="B2" s="44" t="s">
        <v>16</v>
      </c>
      <c r="G2" s="1" t="s">
        <v>33</v>
      </c>
      <c r="L2" s="1" t="s">
        <v>32</v>
      </c>
    </row>
    <row r="3" spans="1:17" ht="16.5" customHeight="1" x14ac:dyDescent="0.2">
      <c r="B3" s="89" t="s">
        <v>4</v>
      </c>
      <c r="C3" s="90" t="s">
        <v>0</v>
      </c>
      <c r="D3" s="87" t="s">
        <v>36</v>
      </c>
      <c r="E3" s="88"/>
      <c r="G3" s="89" t="s">
        <v>4</v>
      </c>
      <c r="H3" s="90" t="s">
        <v>0</v>
      </c>
      <c r="I3" s="87" t="s">
        <v>36</v>
      </c>
      <c r="J3" s="88"/>
      <c r="K3" s="23"/>
      <c r="L3" s="83" t="s">
        <v>4</v>
      </c>
      <c r="M3" s="90" t="s">
        <v>0</v>
      </c>
      <c r="N3" s="87" t="s">
        <v>36</v>
      </c>
      <c r="O3" s="88"/>
    </row>
    <row r="4" spans="1:17" ht="16.5" customHeight="1" x14ac:dyDescent="0.2">
      <c r="B4" s="89"/>
      <c r="C4" s="91"/>
      <c r="D4" s="5" t="s">
        <v>21</v>
      </c>
      <c r="E4" s="5" t="s">
        <v>25</v>
      </c>
      <c r="G4" s="89"/>
      <c r="H4" s="91"/>
      <c r="I4" s="5" t="s">
        <v>21</v>
      </c>
      <c r="J4" s="5" t="s">
        <v>25</v>
      </c>
      <c r="K4" s="23"/>
      <c r="L4" s="85"/>
      <c r="M4" s="91"/>
      <c r="N4" s="5" t="s">
        <v>21</v>
      </c>
      <c r="O4" s="5" t="s">
        <v>25</v>
      </c>
    </row>
    <row r="5" spans="1:17" ht="16.5" customHeight="1" x14ac:dyDescent="0.2">
      <c r="B5" s="5">
        <f>1</f>
        <v>1</v>
      </c>
      <c r="C5" s="15" t="s">
        <v>156</v>
      </c>
      <c r="D5" s="15">
        <v>59871897</v>
      </c>
      <c r="E5" s="19">
        <f t="shared" ref="E5:E34" si="0">ROUNDUP(D5/365,0)</f>
        <v>164033</v>
      </c>
      <c r="F5" s="21"/>
      <c r="G5" s="45">
        <f>1</f>
        <v>1</v>
      </c>
      <c r="H5" s="15" t="s">
        <v>156</v>
      </c>
      <c r="I5" s="15">
        <v>53062196</v>
      </c>
      <c r="J5" s="19">
        <f t="shared" ref="J5:J34" si="1">ROUNDUP(I5/365,0)</f>
        <v>145376</v>
      </c>
      <c r="L5" s="5">
        <f>1</f>
        <v>1</v>
      </c>
      <c r="M5" s="8" t="s">
        <v>157</v>
      </c>
      <c r="N5" s="8">
        <v>11694523</v>
      </c>
      <c r="O5" s="18">
        <f t="shared" ref="O5:O34" si="2">ROUNDUP(N5/365,0)</f>
        <v>32040</v>
      </c>
    </row>
    <row r="6" spans="1:17" ht="16.5" customHeight="1" x14ac:dyDescent="0.2">
      <c r="B6" s="5">
        <f t="shared" ref="B6:B34" si="3">B5+1</f>
        <v>2</v>
      </c>
      <c r="C6" s="15" t="s">
        <v>157</v>
      </c>
      <c r="D6" s="15">
        <v>18651581</v>
      </c>
      <c r="E6" s="19">
        <f t="shared" si="0"/>
        <v>51101</v>
      </c>
      <c r="F6" s="21"/>
      <c r="G6" s="45">
        <f t="shared" ref="G6:G34" si="4">G5+1</f>
        <v>2</v>
      </c>
      <c r="H6" s="15" t="s">
        <v>159</v>
      </c>
      <c r="I6" s="15">
        <v>16946826</v>
      </c>
      <c r="J6" s="19">
        <f t="shared" si="1"/>
        <v>46430</v>
      </c>
      <c r="L6" s="5">
        <f t="shared" ref="L6:L34" si="5">L5+1</f>
        <v>2</v>
      </c>
      <c r="M6" s="8" t="s">
        <v>156</v>
      </c>
      <c r="N6" s="12">
        <v>6809701</v>
      </c>
      <c r="O6" s="18">
        <f t="shared" si="2"/>
        <v>18657</v>
      </c>
    </row>
    <row r="7" spans="1:17" ht="16.5" customHeight="1" x14ac:dyDescent="0.2">
      <c r="B7" s="5">
        <f t="shared" si="3"/>
        <v>3</v>
      </c>
      <c r="C7" s="15" t="s">
        <v>47</v>
      </c>
      <c r="D7" s="14">
        <v>17967916</v>
      </c>
      <c r="E7" s="19">
        <f t="shared" si="0"/>
        <v>49228</v>
      </c>
      <c r="F7" s="21"/>
      <c r="G7" s="45">
        <f t="shared" si="4"/>
        <v>3</v>
      </c>
      <c r="H7" s="15" t="s">
        <v>49</v>
      </c>
      <c r="I7" s="14">
        <v>15820837</v>
      </c>
      <c r="J7" s="19">
        <f t="shared" si="1"/>
        <v>43345</v>
      </c>
      <c r="L7" s="5">
        <f t="shared" si="5"/>
        <v>3</v>
      </c>
      <c r="M7" s="8" t="s">
        <v>160</v>
      </c>
      <c r="N7" s="8">
        <v>5131055</v>
      </c>
      <c r="O7" s="18">
        <f t="shared" si="2"/>
        <v>14058</v>
      </c>
    </row>
    <row r="8" spans="1:17" ht="16.5" customHeight="1" x14ac:dyDescent="0.2">
      <c r="B8" s="5">
        <f t="shared" si="3"/>
        <v>4</v>
      </c>
      <c r="C8" s="8" t="s">
        <v>159</v>
      </c>
      <c r="D8" s="12">
        <v>17876335</v>
      </c>
      <c r="E8" s="18">
        <f t="shared" si="0"/>
        <v>48977</v>
      </c>
      <c r="G8" s="5">
        <f t="shared" si="4"/>
        <v>4</v>
      </c>
      <c r="H8" s="8" t="s">
        <v>47</v>
      </c>
      <c r="I8" s="12">
        <v>15708402</v>
      </c>
      <c r="J8" s="18">
        <f t="shared" si="1"/>
        <v>43037</v>
      </c>
      <c r="L8" s="5">
        <f t="shared" si="5"/>
        <v>4</v>
      </c>
      <c r="M8" s="8" t="s">
        <v>47</v>
      </c>
      <c r="N8" s="12">
        <v>2259514</v>
      </c>
      <c r="O8" s="18">
        <f t="shared" si="2"/>
        <v>6191</v>
      </c>
    </row>
    <row r="9" spans="1:17" ht="16.5" customHeight="1" x14ac:dyDescent="0.2">
      <c r="B9" s="5">
        <f t="shared" si="3"/>
        <v>5</v>
      </c>
      <c r="C9" s="8" t="s">
        <v>49</v>
      </c>
      <c r="D9" s="8">
        <v>16229383</v>
      </c>
      <c r="E9" s="18">
        <f t="shared" si="0"/>
        <v>44465</v>
      </c>
      <c r="G9" s="5">
        <f t="shared" si="4"/>
        <v>5</v>
      </c>
      <c r="H9" s="8" t="s">
        <v>158</v>
      </c>
      <c r="I9" s="12">
        <v>12989945</v>
      </c>
      <c r="J9" s="18">
        <f t="shared" si="1"/>
        <v>35589</v>
      </c>
      <c r="L9" s="5">
        <f t="shared" si="5"/>
        <v>5</v>
      </c>
      <c r="M9" s="8" t="s">
        <v>159</v>
      </c>
      <c r="N9" s="12">
        <v>929509</v>
      </c>
      <c r="O9" s="18">
        <f t="shared" si="2"/>
        <v>2547</v>
      </c>
    </row>
    <row r="10" spans="1:17" ht="16.5" customHeight="1" x14ac:dyDescent="0.2">
      <c r="B10" s="5">
        <f t="shared" si="3"/>
        <v>6</v>
      </c>
      <c r="C10" s="8" t="s">
        <v>158</v>
      </c>
      <c r="D10" s="12">
        <v>12989945</v>
      </c>
      <c r="E10" s="18">
        <f t="shared" si="0"/>
        <v>35589</v>
      </c>
      <c r="G10" s="5">
        <f t="shared" si="4"/>
        <v>6</v>
      </c>
      <c r="H10" s="8" t="s">
        <v>157</v>
      </c>
      <c r="I10" s="12">
        <v>6957058</v>
      </c>
      <c r="J10" s="18">
        <f t="shared" si="1"/>
        <v>19061</v>
      </c>
      <c r="L10" s="5">
        <f t="shared" si="5"/>
        <v>6</v>
      </c>
      <c r="M10" s="8" t="s">
        <v>161</v>
      </c>
      <c r="N10" s="12">
        <v>823223</v>
      </c>
      <c r="O10" s="18">
        <f t="shared" si="2"/>
        <v>2256</v>
      </c>
    </row>
    <row r="11" spans="1:17" ht="16.5" customHeight="1" x14ac:dyDescent="0.2">
      <c r="B11" s="5">
        <f t="shared" si="3"/>
        <v>7</v>
      </c>
      <c r="C11" s="8" t="s">
        <v>160</v>
      </c>
      <c r="D11" s="12">
        <v>11488406</v>
      </c>
      <c r="E11" s="18">
        <f t="shared" si="0"/>
        <v>31476</v>
      </c>
      <c r="G11" s="5">
        <f t="shared" si="4"/>
        <v>7</v>
      </c>
      <c r="H11" s="8" t="s">
        <v>160</v>
      </c>
      <c r="I11" s="8">
        <v>6357351</v>
      </c>
      <c r="J11" s="18">
        <f t="shared" si="1"/>
        <v>17418</v>
      </c>
      <c r="L11" s="5">
        <f t="shared" si="5"/>
        <v>7</v>
      </c>
      <c r="M11" s="8" t="s">
        <v>49</v>
      </c>
      <c r="N11" s="8">
        <v>408546</v>
      </c>
      <c r="O11" s="18">
        <f t="shared" si="2"/>
        <v>1120</v>
      </c>
    </row>
    <row r="12" spans="1:17" ht="16.5" customHeight="1" x14ac:dyDescent="0.2">
      <c r="B12" s="5">
        <f t="shared" si="3"/>
        <v>8</v>
      </c>
      <c r="C12" s="8" t="s">
        <v>161</v>
      </c>
      <c r="D12" s="12">
        <v>6016594</v>
      </c>
      <c r="E12" s="18">
        <f t="shared" si="0"/>
        <v>16484</v>
      </c>
      <c r="G12" s="5">
        <f t="shared" si="4"/>
        <v>8</v>
      </c>
      <c r="H12" s="8" t="s">
        <v>161</v>
      </c>
      <c r="I12" s="12">
        <v>5193371</v>
      </c>
      <c r="J12" s="18">
        <f t="shared" si="1"/>
        <v>14229</v>
      </c>
      <c r="L12" s="5">
        <f t="shared" si="5"/>
        <v>8</v>
      </c>
      <c r="M12" s="8" t="s">
        <v>61</v>
      </c>
      <c r="N12" s="8">
        <v>37388</v>
      </c>
      <c r="O12" s="18">
        <f t="shared" si="2"/>
        <v>103</v>
      </c>
    </row>
    <row r="13" spans="1:17" ht="16.5" customHeight="1" x14ac:dyDescent="0.2">
      <c r="B13" s="5">
        <f t="shared" si="3"/>
        <v>9</v>
      </c>
      <c r="C13" s="8" t="s">
        <v>51</v>
      </c>
      <c r="D13" s="12">
        <v>4678821</v>
      </c>
      <c r="E13" s="18">
        <f t="shared" si="0"/>
        <v>12819</v>
      </c>
      <c r="G13" s="5">
        <f t="shared" si="4"/>
        <v>9</v>
      </c>
      <c r="H13" s="8" t="s">
        <v>51</v>
      </c>
      <c r="I13" s="12">
        <v>4667519</v>
      </c>
      <c r="J13" s="18">
        <f t="shared" si="1"/>
        <v>12788</v>
      </c>
      <c r="L13" s="5">
        <f t="shared" si="5"/>
        <v>9</v>
      </c>
      <c r="M13" s="8" t="s">
        <v>55</v>
      </c>
      <c r="N13" s="12">
        <v>18894</v>
      </c>
      <c r="O13" s="18">
        <f t="shared" si="2"/>
        <v>52</v>
      </c>
    </row>
    <row r="14" spans="1:17" ht="16.5" customHeight="1" x14ac:dyDescent="0.2">
      <c r="B14" s="5">
        <f t="shared" si="3"/>
        <v>10</v>
      </c>
      <c r="C14" s="8" t="s">
        <v>11</v>
      </c>
      <c r="D14" s="12">
        <v>3109115</v>
      </c>
      <c r="E14" s="18">
        <f t="shared" si="0"/>
        <v>8519</v>
      </c>
      <c r="G14" s="5">
        <f t="shared" si="4"/>
        <v>10</v>
      </c>
      <c r="H14" s="8" t="s">
        <v>11</v>
      </c>
      <c r="I14" s="12">
        <v>3109106</v>
      </c>
      <c r="J14" s="18">
        <f t="shared" si="1"/>
        <v>8519</v>
      </c>
      <c r="L14" s="5">
        <f t="shared" si="5"/>
        <v>10</v>
      </c>
      <c r="M14" s="8" t="s">
        <v>52</v>
      </c>
      <c r="N14" s="8">
        <v>15031</v>
      </c>
      <c r="O14" s="18">
        <f t="shared" si="2"/>
        <v>42</v>
      </c>
    </row>
    <row r="15" spans="1:17" ht="16.5" customHeight="1" x14ac:dyDescent="0.2">
      <c r="B15" s="5">
        <f t="shared" si="3"/>
        <v>11</v>
      </c>
      <c r="C15" s="8" t="s">
        <v>52</v>
      </c>
      <c r="D15" s="8">
        <v>2793973</v>
      </c>
      <c r="E15" s="18">
        <f t="shared" si="0"/>
        <v>7655</v>
      </c>
      <c r="G15" s="5">
        <f t="shared" si="4"/>
        <v>11</v>
      </c>
      <c r="H15" s="8" t="s">
        <v>52</v>
      </c>
      <c r="I15" s="12">
        <v>2778942</v>
      </c>
      <c r="J15" s="18">
        <f t="shared" si="1"/>
        <v>7614</v>
      </c>
      <c r="L15" s="64">
        <f t="shared" si="5"/>
        <v>11</v>
      </c>
      <c r="M15" s="8" t="s">
        <v>51</v>
      </c>
      <c r="N15" s="12">
        <v>11302</v>
      </c>
      <c r="O15" s="18">
        <f t="shared" si="2"/>
        <v>31</v>
      </c>
    </row>
    <row r="16" spans="1:17" ht="16.5" customHeight="1" x14ac:dyDescent="0.2">
      <c r="B16" s="5">
        <f t="shared" si="3"/>
        <v>12</v>
      </c>
      <c r="C16" s="8" t="s">
        <v>55</v>
      </c>
      <c r="D16" s="12">
        <v>2642798</v>
      </c>
      <c r="E16" s="18">
        <f t="shared" si="0"/>
        <v>7241</v>
      </c>
      <c r="G16" s="5">
        <f t="shared" si="4"/>
        <v>12</v>
      </c>
      <c r="H16" s="8" t="s">
        <v>55</v>
      </c>
      <c r="I16" s="8">
        <v>2623904</v>
      </c>
      <c r="J16" s="18">
        <f t="shared" si="1"/>
        <v>7189</v>
      </c>
      <c r="L16" s="64">
        <f t="shared" si="5"/>
        <v>12</v>
      </c>
      <c r="M16" s="8" t="s">
        <v>58</v>
      </c>
      <c r="N16" s="8">
        <v>11059</v>
      </c>
      <c r="O16" s="18">
        <f t="shared" si="2"/>
        <v>31</v>
      </c>
    </row>
    <row r="17" spans="2:15" ht="16.5" customHeight="1" x14ac:dyDescent="0.2">
      <c r="B17" s="5">
        <f t="shared" si="3"/>
        <v>13</v>
      </c>
      <c r="C17" s="8" t="s">
        <v>54</v>
      </c>
      <c r="D17" s="12">
        <v>2574511</v>
      </c>
      <c r="E17" s="18">
        <f t="shared" si="0"/>
        <v>7054</v>
      </c>
      <c r="G17" s="5">
        <f t="shared" si="4"/>
        <v>13</v>
      </c>
      <c r="H17" s="8" t="s">
        <v>45</v>
      </c>
      <c r="I17" s="12">
        <v>2572945</v>
      </c>
      <c r="J17" s="18">
        <f t="shared" si="1"/>
        <v>7050</v>
      </c>
      <c r="L17" s="64">
        <f t="shared" si="5"/>
        <v>13</v>
      </c>
      <c r="M17" s="8" t="s">
        <v>34</v>
      </c>
      <c r="N17" s="8">
        <v>6525</v>
      </c>
      <c r="O17" s="18">
        <f t="shared" si="2"/>
        <v>18</v>
      </c>
    </row>
    <row r="18" spans="2:15" ht="16.5" customHeight="1" x14ac:dyDescent="0.2">
      <c r="B18" s="5">
        <f t="shared" si="3"/>
        <v>14</v>
      </c>
      <c r="C18" s="8" t="s">
        <v>45</v>
      </c>
      <c r="D18" s="12">
        <v>2573071</v>
      </c>
      <c r="E18" s="18">
        <f t="shared" si="0"/>
        <v>7050</v>
      </c>
      <c r="G18" s="5">
        <f t="shared" si="4"/>
        <v>14</v>
      </c>
      <c r="H18" s="8" t="s">
        <v>54</v>
      </c>
      <c r="I18" s="12">
        <v>2568026</v>
      </c>
      <c r="J18" s="18">
        <f t="shared" si="1"/>
        <v>7036</v>
      </c>
      <c r="L18" s="64">
        <f t="shared" si="5"/>
        <v>14</v>
      </c>
      <c r="M18" s="8" t="s">
        <v>54</v>
      </c>
      <c r="N18" s="12">
        <v>6485</v>
      </c>
      <c r="O18" s="18">
        <f t="shared" si="2"/>
        <v>18</v>
      </c>
    </row>
    <row r="19" spans="2:15" ht="16.5" customHeight="1" x14ac:dyDescent="0.2">
      <c r="B19" s="5">
        <f t="shared" si="3"/>
        <v>15</v>
      </c>
      <c r="C19" s="8" t="s">
        <v>48</v>
      </c>
      <c r="D19" s="12">
        <v>2422092</v>
      </c>
      <c r="E19" s="18">
        <f t="shared" si="0"/>
        <v>6636</v>
      </c>
      <c r="G19" s="5">
        <f t="shared" si="4"/>
        <v>15</v>
      </c>
      <c r="H19" s="8" t="s">
        <v>48</v>
      </c>
      <c r="I19" s="12">
        <v>2421644</v>
      </c>
      <c r="J19" s="18">
        <f t="shared" si="1"/>
        <v>6635</v>
      </c>
      <c r="L19" s="64">
        <f t="shared" si="5"/>
        <v>15</v>
      </c>
      <c r="M19" s="8" t="s">
        <v>57</v>
      </c>
      <c r="N19" s="12">
        <v>3699</v>
      </c>
      <c r="O19" s="18">
        <f t="shared" si="2"/>
        <v>11</v>
      </c>
    </row>
    <row r="20" spans="2:15" ht="16.5" customHeight="1" x14ac:dyDescent="0.2">
      <c r="B20" s="5">
        <f t="shared" si="3"/>
        <v>16</v>
      </c>
      <c r="C20" s="8" t="s">
        <v>57</v>
      </c>
      <c r="D20" s="12">
        <v>2235579</v>
      </c>
      <c r="E20" s="18">
        <f t="shared" si="0"/>
        <v>6125</v>
      </c>
      <c r="G20" s="5">
        <f t="shared" si="4"/>
        <v>16</v>
      </c>
      <c r="H20" s="8" t="s">
        <v>57</v>
      </c>
      <c r="I20" s="12">
        <v>2231880</v>
      </c>
      <c r="J20" s="18">
        <f t="shared" si="1"/>
        <v>6115</v>
      </c>
      <c r="L20" s="64">
        <f t="shared" si="5"/>
        <v>16</v>
      </c>
      <c r="M20" s="8" t="s">
        <v>65</v>
      </c>
      <c r="N20" s="8">
        <v>2485</v>
      </c>
      <c r="O20" s="18">
        <f t="shared" si="2"/>
        <v>7</v>
      </c>
    </row>
    <row r="21" spans="2:15" ht="16.5" customHeight="1" x14ac:dyDescent="0.2">
      <c r="B21" s="5">
        <f t="shared" si="3"/>
        <v>17</v>
      </c>
      <c r="C21" s="8" t="s">
        <v>58</v>
      </c>
      <c r="D21" s="12">
        <v>2047630</v>
      </c>
      <c r="E21" s="18">
        <f t="shared" si="0"/>
        <v>5610</v>
      </c>
      <c r="G21" s="5">
        <f t="shared" si="4"/>
        <v>17</v>
      </c>
      <c r="H21" s="8" t="s">
        <v>58</v>
      </c>
      <c r="I21" s="12">
        <v>2036571</v>
      </c>
      <c r="J21" s="18">
        <f t="shared" si="1"/>
        <v>5580</v>
      </c>
      <c r="L21" s="64">
        <f t="shared" si="5"/>
        <v>17</v>
      </c>
      <c r="M21" s="8" t="s">
        <v>15</v>
      </c>
      <c r="N21" s="12">
        <v>2131</v>
      </c>
      <c r="O21" s="18">
        <f t="shared" si="2"/>
        <v>6</v>
      </c>
    </row>
    <row r="22" spans="2:15" ht="16.5" customHeight="1" x14ac:dyDescent="0.2">
      <c r="B22" s="5">
        <f t="shared" si="3"/>
        <v>18</v>
      </c>
      <c r="C22" s="8" t="s">
        <v>41</v>
      </c>
      <c r="D22" s="12">
        <v>1525671</v>
      </c>
      <c r="E22" s="18">
        <f t="shared" si="0"/>
        <v>4180</v>
      </c>
      <c r="G22" s="5">
        <f t="shared" si="4"/>
        <v>18</v>
      </c>
      <c r="H22" s="8" t="s">
        <v>41</v>
      </c>
      <c r="I22" s="12">
        <v>1525671</v>
      </c>
      <c r="J22" s="18">
        <f t="shared" si="1"/>
        <v>4180</v>
      </c>
      <c r="L22" s="64">
        <f t="shared" si="5"/>
        <v>18</v>
      </c>
      <c r="M22" s="8" t="s">
        <v>53</v>
      </c>
      <c r="N22" s="8">
        <v>1904</v>
      </c>
      <c r="O22" s="18">
        <f t="shared" si="2"/>
        <v>6</v>
      </c>
    </row>
    <row r="23" spans="2:15" ht="16.5" customHeight="1" x14ac:dyDescent="0.2">
      <c r="B23" s="5">
        <f t="shared" si="3"/>
        <v>19</v>
      </c>
      <c r="C23" s="8" t="s">
        <v>60</v>
      </c>
      <c r="D23" s="12">
        <v>1469809</v>
      </c>
      <c r="E23" s="18">
        <f t="shared" si="0"/>
        <v>4027</v>
      </c>
      <c r="G23" s="5">
        <f t="shared" si="4"/>
        <v>19</v>
      </c>
      <c r="H23" s="8" t="s">
        <v>60</v>
      </c>
      <c r="I23" s="12">
        <v>1469799</v>
      </c>
      <c r="J23" s="18">
        <f t="shared" si="1"/>
        <v>4027</v>
      </c>
      <c r="L23" s="64">
        <f t="shared" si="5"/>
        <v>19</v>
      </c>
      <c r="M23" s="8" t="s">
        <v>71</v>
      </c>
      <c r="N23" s="12">
        <v>1498</v>
      </c>
      <c r="O23" s="18">
        <f t="shared" si="2"/>
        <v>5</v>
      </c>
    </row>
    <row r="24" spans="2:15" ht="16.5" customHeight="1" x14ac:dyDescent="0.2">
      <c r="B24" s="5">
        <f t="shared" si="3"/>
        <v>20</v>
      </c>
      <c r="C24" s="8" t="s">
        <v>13</v>
      </c>
      <c r="D24" s="12">
        <v>1375936</v>
      </c>
      <c r="E24" s="18">
        <f t="shared" si="0"/>
        <v>3770</v>
      </c>
      <c r="G24" s="5">
        <f t="shared" si="4"/>
        <v>20</v>
      </c>
      <c r="H24" s="8" t="s">
        <v>13</v>
      </c>
      <c r="I24" s="12">
        <v>1375936</v>
      </c>
      <c r="J24" s="18">
        <f t="shared" si="1"/>
        <v>3770</v>
      </c>
      <c r="L24" s="64">
        <f t="shared" si="5"/>
        <v>20</v>
      </c>
      <c r="M24" s="8" t="s">
        <v>68</v>
      </c>
      <c r="N24" s="12">
        <v>1143</v>
      </c>
      <c r="O24" s="18">
        <f t="shared" si="2"/>
        <v>4</v>
      </c>
    </row>
    <row r="25" spans="2:15" ht="16.5" customHeight="1" x14ac:dyDescent="0.2">
      <c r="B25" s="5">
        <f t="shared" si="3"/>
        <v>21</v>
      </c>
      <c r="C25" s="8" t="s">
        <v>61</v>
      </c>
      <c r="D25" s="8">
        <v>1367786</v>
      </c>
      <c r="E25" s="18">
        <f t="shared" si="0"/>
        <v>3748</v>
      </c>
      <c r="G25" s="5">
        <f t="shared" si="4"/>
        <v>21</v>
      </c>
      <c r="H25" s="8" t="s">
        <v>61</v>
      </c>
      <c r="I25" s="8">
        <v>1330398</v>
      </c>
      <c r="J25" s="18">
        <f t="shared" si="1"/>
        <v>3645</v>
      </c>
      <c r="L25" s="64">
        <f t="shared" si="5"/>
        <v>21</v>
      </c>
      <c r="M25" s="8" t="s">
        <v>84</v>
      </c>
      <c r="N25" s="12">
        <v>1125</v>
      </c>
      <c r="O25" s="18">
        <f t="shared" si="2"/>
        <v>4</v>
      </c>
    </row>
    <row r="26" spans="2:15" ht="16.5" customHeight="1" x14ac:dyDescent="0.2">
      <c r="B26" s="5">
        <f t="shared" si="3"/>
        <v>22</v>
      </c>
      <c r="C26" s="8" t="s">
        <v>37</v>
      </c>
      <c r="D26" s="12">
        <v>1309656</v>
      </c>
      <c r="E26" s="18">
        <f t="shared" si="0"/>
        <v>3589</v>
      </c>
      <c r="G26" s="5">
        <f t="shared" si="4"/>
        <v>22</v>
      </c>
      <c r="H26" s="8" t="s">
        <v>37</v>
      </c>
      <c r="I26" s="12">
        <v>1309656</v>
      </c>
      <c r="J26" s="18">
        <f t="shared" si="1"/>
        <v>3589</v>
      </c>
      <c r="L26" s="64">
        <f t="shared" si="5"/>
        <v>22</v>
      </c>
      <c r="M26" s="8" t="s">
        <v>64</v>
      </c>
      <c r="N26" s="12">
        <v>695</v>
      </c>
      <c r="O26" s="18">
        <f t="shared" si="2"/>
        <v>2</v>
      </c>
    </row>
    <row r="27" spans="2:15" ht="16.5" customHeight="1" x14ac:dyDescent="0.2">
      <c r="B27" s="5">
        <f t="shared" si="3"/>
        <v>23</v>
      </c>
      <c r="C27" s="8" t="s">
        <v>62</v>
      </c>
      <c r="D27" s="12">
        <v>1143850</v>
      </c>
      <c r="E27" s="18">
        <f t="shared" si="0"/>
        <v>3134</v>
      </c>
      <c r="G27" s="5">
        <f t="shared" si="4"/>
        <v>23</v>
      </c>
      <c r="H27" s="8" t="s">
        <v>62</v>
      </c>
      <c r="I27" s="12">
        <v>1143850</v>
      </c>
      <c r="J27" s="18">
        <f t="shared" si="1"/>
        <v>3134</v>
      </c>
      <c r="L27" s="64">
        <f t="shared" si="5"/>
        <v>23</v>
      </c>
      <c r="M27" s="8" t="s">
        <v>85</v>
      </c>
      <c r="N27" s="12">
        <v>466</v>
      </c>
      <c r="O27" s="18">
        <f t="shared" si="2"/>
        <v>2</v>
      </c>
    </row>
    <row r="28" spans="2:15" ht="16.5" customHeight="1" x14ac:dyDescent="0.2">
      <c r="B28" s="5">
        <f t="shared" si="3"/>
        <v>24</v>
      </c>
      <c r="C28" s="8" t="s">
        <v>53</v>
      </c>
      <c r="D28" s="12">
        <v>981270</v>
      </c>
      <c r="E28" s="18">
        <f t="shared" si="0"/>
        <v>2689</v>
      </c>
      <c r="G28" s="5">
        <f t="shared" si="4"/>
        <v>24</v>
      </c>
      <c r="H28" s="8" t="s">
        <v>53</v>
      </c>
      <c r="I28" s="12">
        <v>979366</v>
      </c>
      <c r="J28" s="18">
        <f t="shared" si="1"/>
        <v>2684</v>
      </c>
      <c r="L28" s="45">
        <f t="shared" si="5"/>
        <v>24</v>
      </c>
      <c r="M28" s="15" t="s">
        <v>48</v>
      </c>
      <c r="N28" s="14">
        <v>448</v>
      </c>
      <c r="O28" s="19">
        <f t="shared" si="2"/>
        <v>2</v>
      </c>
    </row>
    <row r="29" spans="2:15" ht="16.5" customHeight="1" x14ac:dyDescent="0.2">
      <c r="B29" s="5">
        <f t="shared" si="3"/>
        <v>25</v>
      </c>
      <c r="C29" s="8" t="s">
        <v>1</v>
      </c>
      <c r="D29" s="12">
        <v>956016</v>
      </c>
      <c r="E29" s="18">
        <f t="shared" si="0"/>
        <v>2620</v>
      </c>
      <c r="G29" s="5">
        <f t="shared" si="4"/>
        <v>25</v>
      </c>
      <c r="H29" s="8" t="s">
        <v>1</v>
      </c>
      <c r="I29" s="12">
        <v>956016</v>
      </c>
      <c r="J29" s="18">
        <f t="shared" si="1"/>
        <v>2620</v>
      </c>
      <c r="L29" s="45">
        <f t="shared" si="5"/>
        <v>25</v>
      </c>
      <c r="M29" s="15" t="s">
        <v>106</v>
      </c>
      <c r="N29" s="14">
        <v>185</v>
      </c>
      <c r="O29" s="19">
        <f t="shared" si="2"/>
        <v>1</v>
      </c>
    </row>
    <row r="30" spans="2:15" ht="16.5" customHeight="1" x14ac:dyDescent="0.2">
      <c r="B30" s="5">
        <f t="shared" si="3"/>
        <v>26</v>
      </c>
      <c r="C30" s="8" t="s">
        <v>64</v>
      </c>
      <c r="D30" s="8">
        <v>874972</v>
      </c>
      <c r="E30" s="18">
        <f t="shared" si="0"/>
        <v>2398</v>
      </c>
      <c r="G30" s="5">
        <f t="shared" si="4"/>
        <v>26</v>
      </c>
      <c r="H30" s="8" t="s">
        <v>64</v>
      </c>
      <c r="I30" s="8">
        <v>874277</v>
      </c>
      <c r="J30" s="18">
        <f t="shared" si="1"/>
        <v>2396</v>
      </c>
      <c r="L30" s="64">
        <f t="shared" si="5"/>
        <v>26</v>
      </c>
      <c r="M30" s="8" t="s">
        <v>56</v>
      </c>
      <c r="N30" s="12">
        <v>151</v>
      </c>
      <c r="O30" s="18">
        <f t="shared" si="2"/>
        <v>1</v>
      </c>
    </row>
    <row r="31" spans="2:15" ht="16.5" customHeight="1" x14ac:dyDescent="0.2">
      <c r="B31" s="5">
        <f t="shared" si="3"/>
        <v>27</v>
      </c>
      <c r="C31" s="8" t="s">
        <v>71</v>
      </c>
      <c r="D31" s="8">
        <v>858409</v>
      </c>
      <c r="E31" s="18">
        <f t="shared" si="0"/>
        <v>2352</v>
      </c>
      <c r="G31" s="5">
        <f t="shared" si="4"/>
        <v>27</v>
      </c>
      <c r="H31" s="8" t="s">
        <v>71</v>
      </c>
      <c r="I31" s="12">
        <v>856911</v>
      </c>
      <c r="J31" s="18">
        <f t="shared" si="1"/>
        <v>2348</v>
      </c>
      <c r="L31" s="64">
        <f t="shared" si="5"/>
        <v>27</v>
      </c>
      <c r="M31" s="8" t="s">
        <v>45</v>
      </c>
      <c r="N31" s="8">
        <v>126</v>
      </c>
      <c r="O31" s="18">
        <f t="shared" si="2"/>
        <v>1</v>
      </c>
    </row>
    <row r="32" spans="2:15" ht="16.5" customHeight="1" x14ac:dyDescent="0.2">
      <c r="B32" s="5">
        <f t="shared" si="3"/>
        <v>28</v>
      </c>
      <c r="C32" s="8" t="s">
        <v>15</v>
      </c>
      <c r="D32" s="12">
        <v>851387</v>
      </c>
      <c r="E32" s="18">
        <f t="shared" si="0"/>
        <v>2333</v>
      </c>
      <c r="G32" s="5">
        <f t="shared" si="4"/>
        <v>28</v>
      </c>
      <c r="H32" s="8" t="s">
        <v>15</v>
      </c>
      <c r="I32" s="8">
        <v>849256</v>
      </c>
      <c r="J32" s="18">
        <f t="shared" si="1"/>
        <v>2327</v>
      </c>
      <c r="L32" s="64">
        <f t="shared" si="5"/>
        <v>28</v>
      </c>
      <c r="M32" s="8" t="s">
        <v>69</v>
      </c>
      <c r="N32" s="8">
        <v>96</v>
      </c>
      <c r="O32" s="18">
        <f t="shared" si="2"/>
        <v>1</v>
      </c>
    </row>
    <row r="33" spans="1:18" ht="16.5" customHeight="1" x14ac:dyDescent="0.2">
      <c r="B33" s="5">
        <f t="shared" si="3"/>
        <v>29</v>
      </c>
      <c r="C33" s="8" t="s">
        <v>56</v>
      </c>
      <c r="D33" s="8">
        <v>842785</v>
      </c>
      <c r="E33" s="18">
        <f t="shared" si="0"/>
        <v>2309</v>
      </c>
      <c r="G33" s="5">
        <f t="shared" si="4"/>
        <v>29</v>
      </c>
      <c r="H33" s="8" t="s">
        <v>56</v>
      </c>
      <c r="I33" s="8">
        <v>842634</v>
      </c>
      <c r="J33" s="18">
        <f t="shared" si="1"/>
        <v>2309</v>
      </c>
      <c r="L33" s="64">
        <f t="shared" si="5"/>
        <v>29</v>
      </c>
      <c r="M33" s="8" t="s">
        <v>60</v>
      </c>
      <c r="N33" s="12">
        <v>10</v>
      </c>
      <c r="O33" s="18">
        <f t="shared" si="2"/>
        <v>1</v>
      </c>
    </row>
    <row r="34" spans="1:18" ht="16.5" customHeight="1" x14ac:dyDescent="0.2">
      <c r="B34" s="5">
        <f t="shared" si="3"/>
        <v>30</v>
      </c>
      <c r="C34" s="8" t="s">
        <v>85</v>
      </c>
      <c r="D34" s="8">
        <v>839629</v>
      </c>
      <c r="E34" s="18">
        <f t="shared" si="0"/>
        <v>2301</v>
      </c>
      <c r="G34" s="5">
        <f t="shared" si="4"/>
        <v>30</v>
      </c>
      <c r="H34" s="8" t="s">
        <v>85</v>
      </c>
      <c r="I34" s="12">
        <v>839163</v>
      </c>
      <c r="J34" s="18">
        <f t="shared" si="1"/>
        <v>2300</v>
      </c>
      <c r="L34" s="64">
        <f t="shared" si="5"/>
        <v>30</v>
      </c>
      <c r="M34" s="8" t="s">
        <v>11</v>
      </c>
      <c r="N34" s="12">
        <v>9</v>
      </c>
      <c r="O34" s="18">
        <f t="shared" si="2"/>
        <v>1</v>
      </c>
    </row>
    <row r="35" spans="1:18" ht="30" customHeight="1" x14ac:dyDescent="0.2">
      <c r="A35" s="4" t="s">
        <v>146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4"/>
      <c r="M35" s="7"/>
      <c r="N35" s="4"/>
      <c r="O35" s="4"/>
      <c r="P35" s="4"/>
      <c r="Q35" s="36"/>
    </row>
    <row r="36" spans="1:18" ht="16.5" customHeight="1" x14ac:dyDescent="0.2">
      <c r="B36" s="44" t="s">
        <v>16</v>
      </c>
      <c r="G36" s="1" t="s">
        <v>33</v>
      </c>
      <c r="L36" s="20"/>
      <c r="M36" s="10"/>
      <c r="N36" s="20"/>
      <c r="O36" s="20"/>
    </row>
    <row r="37" spans="1:18" ht="16.5" customHeight="1" x14ac:dyDescent="0.2">
      <c r="B37" s="89" t="s">
        <v>4</v>
      </c>
      <c r="C37" s="90" t="s">
        <v>0</v>
      </c>
      <c r="D37" s="87" t="s">
        <v>36</v>
      </c>
      <c r="E37" s="88"/>
      <c r="G37" s="89" t="s">
        <v>4</v>
      </c>
      <c r="H37" s="90" t="s">
        <v>0</v>
      </c>
      <c r="I37" s="87" t="s">
        <v>36</v>
      </c>
      <c r="J37" s="88"/>
      <c r="K37" s="26"/>
      <c r="L37" s="82"/>
      <c r="M37" s="86"/>
      <c r="N37" s="82"/>
      <c r="O37" s="94"/>
    </row>
    <row r="38" spans="1:18" ht="16.5" customHeight="1" x14ac:dyDescent="0.2">
      <c r="B38" s="89"/>
      <c r="C38" s="91"/>
      <c r="D38" s="5" t="s">
        <v>21</v>
      </c>
      <c r="E38" s="5" t="s">
        <v>25</v>
      </c>
      <c r="G38" s="89"/>
      <c r="H38" s="91"/>
      <c r="I38" s="5" t="s">
        <v>21</v>
      </c>
      <c r="J38" s="5" t="s">
        <v>25</v>
      </c>
      <c r="K38" s="26"/>
      <c r="L38" s="82"/>
      <c r="M38" s="86"/>
      <c r="N38" s="6"/>
      <c r="O38" s="6"/>
    </row>
    <row r="39" spans="1:18" ht="16.5" customHeight="1" x14ac:dyDescent="0.2">
      <c r="B39" s="5">
        <f>B34+1</f>
        <v>31</v>
      </c>
      <c r="C39" s="8" t="s">
        <v>86</v>
      </c>
      <c r="D39" s="12">
        <v>838254</v>
      </c>
      <c r="E39" s="18">
        <f t="shared" ref="E39:E68" si="6">ROUNDUP(D39/365,0)</f>
        <v>2297</v>
      </c>
      <c r="G39" s="5">
        <f>G34+1</f>
        <v>31</v>
      </c>
      <c r="H39" s="8" t="s">
        <v>86</v>
      </c>
      <c r="I39" s="8">
        <v>838254</v>
      </c>
      <c r="J39" s="18">
        <f t="shared" ref="J39:J68" si="7">ROUNDUP(I39/365,0)</f>
        <v>2297</v>
      </c>
      <c r="L39" s="6"/>
      <c r="M39" s="10"/>
      <c r="N39" s="17"/>
      <c r="O39" s="20"/>
    </row>
    <row r="40" spans="1:18" ht="16.5" customHeight="1" x14ac:dyDescent="0.2">
      <c r="B40" s="5">
        <f t="shared" ref="B40:B68" si="8">B39+1</f>
        <v>32</v>
      </c>
      <c r="C40" s="8" t="s">
        <v>34</v>
      </c>
      <c r="D40" s="12">
        <v>810906</v>
      </c>
      <c r="E40" s="18">
        <f t="shared" si="6"/>
        <v>2222</v>
      </c>
      <c r="G40" s="5">
        <f t="shared" ref="G40:G68" si="9">G39+1</f>
        <v>32</v>
      </c>
      <c r="H40" s="8" t="s">
        <v>8</v>
      </c>
      <c r="I40" s="12">
        <v>805650</v>
      </c>
      <c r="J40" s="18">
        <f t="shared" si="7"/>
        <v>2208</v>
      </c>
      <c r="L40" s="6"/>
      <c r="M40" s="10"/>
      <c r="N40" s="10"/>
      <c r="O40" s="20"/>
      <c r="Q40" s="20"/>
      <c r="R40" s="20"/>
    </row>
    <row r="41" spans="1:18" ht="16.5" customHeight="1" x14ac:dyDescent="0.2">
      <c r="B41" s="5">
        <f t="shared" si="8"/>
        <v>33</v>
      </c>
      <c r="C41" s="8" t="s">
        <v>8</v>
      </c>
      <c r="D41" s="8">
        <v>805650</v>
      </c>
      <c r="E41" s="18">
        <f t="shared" si="6"/>
        <v>2208</v>
      </c>
      <c r="G41" s="5">
        <f t="shared" si="9"/>
        <v>33</v>
      </c>
      <c r="H41" s="8" t="s">
        <v>34</v>
      </c>
      <c r="I41" s="8">
        <v>804381</v>
      </c>
      <c r="J41" s="18">
        <f t="shared" si="7"/>
        <v>2204</v>
      </c>
      <c r="L41" s="6"/>
      <c r="M41" s="10"/>
      <c r="N41" s="10"/>
      <c r="O41" s="20"/>
      <c r="Q41" s="10"/>
      <c r="R41" s="10"/>
    </row>
    <row r="42" spans="1:18" ht="16.5" customHeight="1" x14ac:dyDescent="0.2">
      <c r="B42" s="5">
        <f t="shared" si="8"/>
        <v>34</v>
      </c>
      <c r="C42" s="8" t="s">
        <v>6</v>
      </c>
      <c r="D42" s="12">
        <v>733633</v>
      </c>
      <c r="E42" s="18">
        <f t="shared" si="6"/>
        <v>2010</v>
      </c>
      <c r="G42" s="5">
        <f t="shared" si="9"/>
        <v>34</v>
      </c>
      <c r="H42" s="8" t="s">
        <v>6</v>
      </c>
      <c r="I42" s="12">
        <v>733633</v>
      </c>
      <c r="J42" s="18">
        <f t="shared" si="7"/>
        <v>2010</v>
      </c>
      <c r="L42" s="6"/>
      <c r="M42" s="10"/>
      <c r="N42" s="10"/>
      <c r="O42" s="20"/>
    </row>
    <row r="43" spans="1:18" ht="16.5" customHeight="1" x14ac:dyDescent="0.2">
      <c r="B43" s="5">
        <f t="shared" si="8"/>
        <v>35</v>
      </c>
      <c r="C43" s="8" t="s">
        <v>20</v>
      </c>
      <c r="D43" s="12">
        <v>702434</v>
      </c>
      <c r="E43" s="18">
        <f t="shared" si="6"/>
        <v>1925</v>
      </c>
      <c r="G43" s="5">
        <f t="shared" si="9"/>
        <v>35</v>
      </c>
      <c r="H43" s="8" t="s">
        <v>20</v>
      </c>
      <c r="I43" s="8">
        <v>702434</v>
      </c>
      <c r="J43" s="18">
        <f t="shared" si="7"/>
        <v>1925</v>
      </c>
      <c r="L43" s="6"/>
      <c r="M43" s="10"/>
      <c r="N43" s="17"/>
      <c r="O43" s="20"/>
    </row>
    <row r="44" spans="1:18" ht="16.5" customHeight="1" x14ac:dyDescent="0.2">
      <c r="B44" s="5">
        <f t="shared" si="8"/>
        <v>36</v>
      </c>
      <c r="C44" s="8" t="s">
        <v>162</v>
      </c>
      <c r="D44" s="8">
        <v>691850</v>
      </c>
      <c r="E44" s="18">
        <f t="shared" si="6"/>
        <v>1896</v>
      </c>
      <c r="G44" s="5">
        <f t="shared" si="9"/>
        <v>36</v>
      </c>
      <c r="H44" s="8" t="s">
        <v>162</v>
      </c>
      <c r="I44" s="12">
        <v>691850</v>
      </c>
      <c r="J44" s="18">
        <f t="shared" si="7"/>
        <v>1896</v>
      </c>
      <c r="L44" s="6"/>
      <c r="M44" s="10"/>
      <c r="N44" s="17"/>
      <c r="O44" s="20"/>
    </row>
    <row r="45" spans="1:18" ht="16.5" customHeight="1" x14ac:dyDescent="0.2">
      <c r="B45" s="5">
        <f t="shared" si="8"/>
        <v>37</v>
      </c>
      <c r="C45" s="8" t="s">
        <v>68</v>
      </c>
      <c r="D45" s="8">
        <v>596536</v>
      </c>
      <c r="E45" s="18">
        <f t="shared" si="6"/>
        <v>1635</v>
      </c>
      <c r="G45" s="5">
        <f t="shared" si="9"/>
        <v>37</v>
      </c>
      <c r="H45" s="8" t="s">
        <v>68</v>
      </c>
      <c r="I45" s="12">
        <v>595393</v>
      </c>
      <c r="J45" s="18">
        <f t="shared" si="7"/>
        <v>1632</v>
      </c>
      <c r="L45" s="6"/>
      <c r="M45" s="10"/>
      <c r="N45" s="10"/>
      <c r="O45" s="20"/>
    </row>
    <row r="46" spans="1:18" ht="16.5" customHeight="1" x14ac:dyDescent="0.2">
      <c r="B46" s="5">
        <f t="shared" si="8"/>
        <v>38</v>
      </c>
      <c r="C46" s="8" t="s">
        <v>90</v>
      </c>
      <c r="D46" s="12">
        <v>550052</v>
      </c>
      <c r="E46" s="18">
        <f t="shared" si="6"/>
        <v>1507</v>
      </c>
      <c r="G46" s="5">
        <f t="shared" si="9"/>
        <v>38</v>
      </c>
      <c r="H46" s="8" t="s">
        <v>90</v>
      </c>
      <c r="I46" s="12">
        <v>550052</v>
      </c>
      <c r="J46" s="18">
        <f t="shared" si="7"/>
        <v>1507</v>
      </c>
      <c r="L46" s="6"/>
      <c r="M46" s="10"/>
      <c r="N46" s="10"/>
      <c r="O46" s="20"/>
    </row>
    <row r="47" spans="1:18" ht="16.5" customHeight="1" x14ac:dyDescent="0.2">
      <c r="B47" s="5">
        <f t="shared" si="8"/>
        <v>39</v>
      </c>
      <c r="C47" s="8" t="s">
        <v>69</v>
      </c>
      <c r="D47" s="12">
        <v>399444</v>
      </c>
      <c r="E47" s="18">
        <f t="shared" si="6"/>
        <v>1095</v>
      </c>
      <c r="G47" s="5">
        <f t="shared" si="9"/>
        <v>39</v>
      </c>
      <c r="H47" s="8" t="s">
        <v>69</v>
      </c>
      <c r="I47" s="8">
        <v>399348</v>
      </c>
      <c r="J47" s="18">
        <f t="shared" si="7"/>
        <v>1095</v>
      </c>
      <c r="L47" s="6"/>
      <c r="M47" s="10"/>
      <c r="N47" s="10"/>
      <c r="O47" s="20"/>
    </row>
    <row r="48" spans="1:18" ht="16.5" customHeight="1" x14ac:dyDescent="0.2">
      <c r="B48" s="5">
        <f t="shared" si="8"/>
        <v>40</v>
      </c>
      <c r="C48" s="8" t="s">
        <v>27</v>
      </c>
      <c r="D48" s="12">
        <v>385774</v>
      </c>
      <c r="E48" s="18">
        <f t="shared" si="6"/>
        <v>1057</v>
      </c>
      <c r="G48" s="5">
        <f t="shared" si="9"/>
        <v>40</v>
      </c>
      <c r="H48" s="8" t="s">
        <v>27</v>
      </c>
      <c r="I48" s="12">
        <v>385774</v>
      </c>
      <c r="J48" s="18">
        <f t="shared" si="7"/>
        <v>1057</v>
      </c>
      <c r="L48" s="6"/>
      <c r="M48" s="10"/>
      <c r="N48" s="17"/>
      <c r="O48" s="20"/>
    </row>
    <row r="49" spans="2:15" ht="16.5" customHeight="1" x14ac:dyDescent="0.2">
      <c r="B49" s="5">
        <f t="shared" si="8"/>
        <v>41</v>
      </c>
      <c r="C49" s="8" t="s">
        <v>120</v>
      </c>
      <c r="D49" s="8">
        <v>367708</v>
      </c>
      <c r="E49" s="18">
        <f t="shared" si="6"/>
        <v>1008</v>
      </c>
      <c r="G49" s="5">
        <f t="shared" si="9"/>
        <v>41</v>
      </c>
      <c r="H49" s="8" t="s">
        <v>120</v>
      </c>
      <c r="I49" s="8">
        <v>367708</v>
      </c>
      <c r="J49" s="18">
        <f t="shared" si="7"/>
        <v>1008</v>
      </c>
      <c r="L49" s="6"/>
      <c r="M49" s="10"/>
      <c r="N49" s="17"/>
      <c r="O49" s="20"/>
    </row>
    <row r="50" spans="2:15" ht="16.5" customHeight="1" x14ac:dyDescent="0.2">
      <c r="B50" s="5">
        <f t="shared" si="8"/>
        <v>42</v>
      </c>
      <c r="C50" s="8" t="s">
        <v>65</v>
      </c>
      <c r="D50" s="8">
        <v>362978</v>
      </c>
      <c r="E50" s="18">
        <f t="shared" si="6"/>
        <v>995</v>
      </c>
      <c r="G50" s="5">
        <f t="shared" si="9"/>
        <v>42</v>
      </c>
      <c r="H50" s="8" t="s">
        <v>106</v>
      </c>
      <c r="I50" s="8">
        <v>362610</v>
      </c>
      <c r="J50" s="18">
        <f t="shared" si="7"/>
        <v>994</v>
      </c>
      <c r="L50" s="6"/>
      <c r="M50" s="10"/>
      <c r="N50" s="10"/>
      <c r="O50" s="20"/>
    </row>
    <row r="51" spans="2:15" ht="16.5" customHeight="1" x14ac:dyDescent="0.2">
      <c r="B51" s="45">
        <f t="shared" si="8"/>
        <v>43</v>
      </c>
      <c r="C51" s="15" t="s">
        <v>106</v>
      </c>
      <c r="D51" s="15">
        <v>362795</v>
      </c>
      <c r="E51" s="19">
        <f t="shared" si="6"/>
        <v>994</v>
      </c>
      <c r="G51" s="5">
        <f t="shared" si="9"/>
        <v>43</v>
      </c>
      <c r="H51" s="8" t="s">
        <v>65</v>
      </c>
      <c r="I51" s="12">
        <v>360493</v>
      </c>
      <c r="J51" s="18">
        <f t="shared" si="7"/>
        <v>988</v>
      </c>
      <c r="L51" s="6"/>
      <c r="M51" s="10"/>
      <c r="N51" s="17"/>
      <c r="O51" s="20"/>
    </row>
    <row r="52" spans="2:15" ht="16.5" customHeight="1" x14ac:dyDescent="0.2">
      <c r="B52" s="5">
        <f t="shared" si="8"/>
        <v>44</v>
      </c>
      <c r="C52" s="8" t="s">
        <v>66</v>
      </c>
      <c r="D52" s="12">
        <v>345955</v>
      </c>
      <c r="E52" s="18">
        <f t="shared" si="6"/>
        <v>948</v>
      </c>
      <c r="G52" s="5">
        <f t="shared" si="9"/>
        <v>44</v>
      </c>
      <c r="H52" s="8" t="s">
        <v>66</v>
      </c>
      <c r="I52" s="8">
        <v>345955</v>
      </c>
      <c r="J52" s="18">
        <f t="shared" si="7"/>
        <v>948</v>
      </c>
      <c r="L52" s="6"/>
      <c r="M52" s="10"/>
      <c r="N52" s="17"/>
      <c r="O52" s="20"/>
    </row>
    <row r="53" spans="2:15" ht="16.5" customHeight="1" x14ac:dyDescent="0.2">
      <c r="B53" s="5">
        <f t="shared" si="8"/>
        <v>45</v>
      </c>
      <c r="C53" s="8" t="s">
        <v>72</v>
      </c>
      <c r="D53" s="8">
        <v>320286</v>
      </c>
      <c r="E53" s="18">
        <f t="shared" si="6"/>
        <v>878</v>
      </c>
      <c r="G53" s="5">
        <f t="shared" si="9"/>
        <v>45</v>
      </c>
      <c r="H53" s="8" t="s">
        <v>72</v>
      </c>
      <c r="I53" s="16">
        <v>320286</v>
      </c>
      <c r="J53" s="18">
        <f t="shared" si="7"/>
        <v>878</v>
      </c>
      <c r="L53" s="6"/>
      <c r="M53" s="10"/>
      <c r="N53" s="17"/>
      <c r="O53" s="20"/>
    </row>
    <row r="54" spans="2:15" ht="16.5" customHeight="1" x14ac:dyDescent="0.2">
      <c r="B54" s="5">
        <f t="shared" si="8"/>
        <v>46</v>
      </c>
      <c r="C54" s="8" t="s">
        <v>100</v>
      </c>
      <c r="D54" s="16">
        <v>307812</v>
      </c>
      <c r="E54" s="18">
        <f t="shared" si="6"/>
        <v>844</v>
      </c>
      <c r="G54" s="5">
        <f t="shared" si="9"/>
        <v>46</v>
      </c>
      <c r="H54" s="8" t="s">
        <v>100</v>
      </c>
      <c r="I54" s="8">
        <v>307812</v>
      </c>
      <c r="J54" s="18">
        <f t="shared" si="7"/>
        <v>844</v>
      </c>
      <c r="L54" s="6"/>
      <c r="M54" s="10"/>
      <c r="N54" s="17"/>
      <c r="O54" s="20"/>
    </row>
    <row r="55" spans="2:15" ht="16.5" customHeight="1" x14ac:dyDescent="0.2">
      <c r="B55" s="5">
        <f t="shared" si="8"/>
        <v>47</v>
      </c>
      <c r="C55" s="8" t="s">
        <v>83</v>
      </c>
      <c r="D55" s="8">
        <v>298236</v>
      </c>
      <c r="E55" s="18">
        <f t="shared" si="6"/>
        <v>818</v>
      </c>
      <c r="G55" s="5">
        <f t="shared" si="9"/>
        <v>47</v>
      </c>
      <c r="H55" s="8" t="s">
        <v>83</v>
      </c>
      <c r="I55" s="8">
        <v>298236</v>
      </c>
      <c r="J55" s="18">
        <f t="shared" si="7"/>
        <v>818</v>
      </c>
      <c r="L55" s="6"/>
      <c r="M55" s="10"/>
      <c r="N55" s="34"/>
      <c r="O55" s="20"/>
    </row>
    <row r="56" spans="2:15" ht="16.5" customHeight="1" x14ac:dyDescent="0.2">
      <c r="B56" s="5">
        <f t="shared" si="8"/>
        <v>48</v>
      </c>
      <c r="C56" s="8" t="s">
        <v>76</v>
      </c>
      <c r="D56" s="8">
        <v>285544</v>
      </c>
      <c r="E56" s="18">
        <f t="shared" si="6"/>
        <v>783</v>
      </c>
      <c r="G56" s="5">
        <f t="shared" si="9"/>
        <v>48</v>
      </c>
      <c r="H56" s="8" t="s">
        <v>76</v>
      </c>
      <c r="I56" s="12">
        <v>285544</v>
      </c>
      <c r="J56" s="18">
        <f t="shared" si="7"/>
        <v>783</v>
      </c>
      <c r="L56" s="6"/>
      <c r="M56" s="10"/>
      <c r="N56" s="10"/>
      <c r="O56" s="20"/>
    </row>
    <row r="57" spans="2:15" ht="16.5" customHeight="1" x14ac:dyDescent="0.2">
      <c r="B57" s="5">
        <f t="shared" si="8"/>
        <v>49</v>
      </c>
      <c r="C57" s="8" t="s">
        <v>7</v>
      </c>
      <c r="D57" s="12">
        <v>270655</v>
      </c>
      <c r="E57" s="18">
        <f t="shared" si="6"/>
        <v>742</v>
      </c>
      <c r="G57" s="5">
        <f t="shared" si="9"/>
        <v>49</v>
      </c>
      <c r="H57" s="8" t="s">
        <v>7</v>
      </c>
      <c r="I57" s="8">
        <v>270655</v>
      </c>
      <c r="J57" s="18">
        <f t="shared" si="7"/>
        <v>742</v>
      </c>
      <c r="L57" s="6"/>
      <c r="M57" s="10"/>
      <c r="N57" s="10"/>
      <c r="O57" s="20"/>
    </row>
    <row r="58" spans="2:15" ht="16.5" customHeight="1" x14ac:dyDescent="0.2">
      <c r="B58" s="5">
        <f t="shared" si="8"/>
        <v>50</v>
      </c>
      <c r="C58" s="8" t="s">
        <v>67</v>
      </c>
      <c r="D58" s="12">
        <v>251509</v>
      </c>
      <c r="E58" s="18">
        <f t="shared" si="6"/>
        <v>690</v>
      </c>
      <c r="G58" s="5">
        <f t="shared" si="9"/>
        <v>50</v>
      </c>
      <c r="H58" s="8" t="s">
        <v>67</v>
      </c>
      <c r="I58" s="12">
        <v>251509</v>
      </c>
      <c r="J58" s="18">
        <f t="shared" si="7"/>
        <v>690</v>
      </c>
      <c r="L58" s="6"/>
      <c r="M58" s="10"/>
      <c r="N58" s="10"/>
      <c r="O58" s="20"/>
    </row>
    <row r="59" spans="2:15" ht="16.5" customHeight="1" x14ac:dyDescent="0.2">
      <c r="B59" s="5">
        <f t="shared" si="8"/>
        <v>51</v>
      </c>
      <c r="C59" s="8" t="s">
        <v>80</v>
      </c>
      <c r="D59" s="8">
        <v>233326</v>
      </c>
      <c r="E59" s="18">
        <f t="shared" si="6"/>
        <v>640</v>
      </c>
      <c r="G59" s="5">
        <f t="shared" si="9"/>
        <v>51</v>
      </c>
      <c r="H59" s="8" t="s">
        <v>80</v>
      </c>
      <c r="I59" s="8">
        <v>233326</v>
      </c>
      <c r="J59" s="18">
        <f t="shared" si="7"/>
        <v>640</v>
      </c>
      <c r="L59" s="6"/>
      <c r="M59" s="10"/>
      <c r="N59" s="10"/>
      <c r="O59" s="20"/>
    </row>
    <row r="60" spans="2:15" ht="16.5" customHeight="1" x14ac:dyDescent="0.2">
      <c r="B60" s="5">
        <f t="shared" si="8"/>
        <v>52</v>
      </c>
      <c r="C60" s="8" t="s">
        <v>35</v>
      </c>
      <c r="D60" s="8">
        <v>231319</v>
      </c>
      <c r="E60" s="18">
        <f t="shared" si="6"/>
        <v>634</v>
      </c>
      <c r="G60" s="5">
        <f t="shared" si="9"/>
        <v>52</v>
      </c>
      <c r="H60" s="8" t="s">
        <v>35</v>
      </c>
      <c r="I60" s="8">
        <v>231319</v>
      </c>
      <c r="J60" s="18">
        <f t="shared" si="7"/>
        <v>634</v>
      </c>
      <c r="L60" s="6"/>
      <c r="M60" s="10"/>
      <c r="N60" s="10"/>
      <c r="O60" s="20"/>
    </row>
    <row r="61" spans="2:15" ht="16.5" customHeight="1" x14ac:dyDescent="0.2">
      <c r="B61" s="5">
        <f t="shared" si="8"/>
        <v>53</v>
      </c>
      <c r="C61" s="8" t="s">
        <v>81</v>
      </c>
      <c r="D61" s="8">
        <v>228537</v>
      </c>
      <c r="E61" s="18">
        <f t="shared" si="6"/>
        <v>627</v>
      </c>
      <c r="G61" s="5">
        <f t="shared" si="9"/>
        <v>53</v>
      </c>
      <c r="H61" s="8" t="s">
        <v>81</v>
      </c>
      <c r="I61" s="8">
        <v>228537</v>
      </c>
      <c r="J61" s="18">
        <f t="shared" si="7"/>
        <v>627</v>
      </c>
      <c r="L61" s="6"/>
      <c r="M61" s="10"/>
      <c r="N61" s="10"/>
      <c r="O61" s="20"/>
    </row>
    <row r="62" spans="2:15" ht="16.5" customHeight="1" x14ac:dyDescent="0.2">
      <c r="B62" s="5">
        <f t="shared" si="8"/>
        <v>54</v>
      </c>
      <c r="C62" s="8" t="s">
        <v>77</v>
      </c>
      <c r="D62" s="8">
        <v>203445</v>
      </c>
      <c r="E62" s="18">
        <f t="shared" si="6"/>
        <v>558</v>
      </c>
      <c r="G62" s="5">
        <f t="shared" si="9"/>
        <v>54</v>
      </c>
      <c r="H62" s="8" t="s">
        <v>77</v>
      </c>
      <c r="I62" s="8">
        <v>203445</v>
      </c>
      <c r="J62" s="18">
        <f t="shared" si="7"/>
        <v>558</v>
      </c>
      <c r="L62" s="6"/>
      <c r="M62" s="10"/>
      <c r="N62" s="10"/>
      <c r="O62" s="20"/>
    </row>
    <row r="63" spans="2:15" ht="16.5" customHeight="1" x14ac:dyDescent="0.2">
      <c r="B63" s="5">
        <f t="shared" si="8"/>
        <v>55</v>
      </c>
      <c r="C63" s="8" t="s">
        <v>112</v>
      </c>
      <c r="D63" s="8">
        <v>199580</v>
      </c>
      <c r="E63" s="18">
        <f t="shared" si="6"/>
        <v>547</v>
      </c>
      <c r="G63" s="5">
        <f t="shared" si="9"/>
        <v>55</v>
      </c>
      <c r="H63" s="8" t="s">
        <v>112</v>
      </c>
      <c r="I63" s="8">
        <v>199580</v>
      </c>
      <c r="J63" s="18">
        <f t="shared" si="7"/>
        <v>547</v>
      </c>
      <c r="L63" s="48"/>
      <c r="M63" s="50"/>
      <c r="N63" s="48"/>
      <c r="O63" s="48"/>
    </row>
    <row r="64" spans="2:15" ht="16.5" customHeight="1" x14ac:dyDescent="0.2">
      <c r="B64" s="5">
        <f t="shared" si="8"/>
        <v>56</v>
      </c>
      <c r="C64" s="8" t="s">
        <v>75</v>
      </c>
      <c r="D64" s="12">
        <v>186763</v>
      </c>
      <c r="E64" s="18">
        <f t="shared" si="6"/>
        <v>512</v>
      </c>
      <c r="G64" s="5">
        <f t="shared" si="9"/>
        <v>56</v>
      </c>
      <c r="H64" s="8" t="s">
        <v>75</v>
      </c>
      <c r="I64" s="12">
        <v>186763</v>
      </c>
      <c r="J64" s="18">
        <f t="shared" si="7"/>
        <v>512</v>
      </c>
      <c r="L64" s="20"/>
      <c r="M64" s="10"/>
      <c r="N64" s="20"/>
      <c r="O64" s="20"/>
    </row>
    <row r="65" spans="1:17" ht="16.5" customHeight="1" x14ac:dyDescent="0.2">
      <c r="B65" s="5">
        <f t="shared" si="8"/>
        <v>57</v>
      </c>
      <c r="C65" s="8" t="s">
        <v>74</v>
      </c>
      <c r="D65" s="12">
        <v>186238</v>
      </c>
      <c r="E65" s="18">
        <f t="shared" si="6"/>
        <v>511</v>
      </c>
      <c r="G65" s="5">
        <f t="shared" si="9"/>
        <v>57</v>
      </c>
      <c r="H65" s="8" t="s">
        <v>74</v>
      </c>
      <c r="I65" s="12">
        <v>186238</v>
      </c>
      <c r="J65" s="18">
        <f t="shared" si="7"/>
        <v>511</v>
      </c>
      <c r="L65" s="17"/>
      <c r="M65" s="10"/>
      <c r="N65" s="17"/>
      <c r="O65" s="17"/>
    </row>
    <row r="66" spans="1:17" ht="16.5" customHeight="1" x14ac:dyDescent="0.2">
      <c r="B66" s="5">
        <f t="shared" si="8"/>
        <v>58</v>
      </c>
      <c r="C66" s="8" t="s">
        <v>84</v>
      </c>
      <c r="D66" s="12">
        <v>183367</v>
      </c>
      <c r="E66" s="18">
        <f t="shared" si="6"/>
        <v>503</v>
      </c>
      <c r="G66" s="5">
        <f t="shared" si="9"/>
        <v>58</v>
      </c>
      <c r="H66" s="8" t="s">
        <v>84</v>
      </c>
      <c r="I66" s="12">
        <v>182242</v>
      </c>
      <c r="J66" s="18">
        <f t="shared" si="7"/>
        <v>500</v>
      </c>
      <c r="L66" s="17"/>
      <c r="M66" s="32"/>
      <c r="N66" s="6"/>
      <c r="O66" s="6"/>
    </row>
    <row r="67" spans="1:17" ht="16.5" customHeight="1" x14ac:dyDescent="0.2">
      <c r="B67" s="5">
        <f t="shared" si="8"/>
        <v>59</v>
      </c>
      <c r="C67" s="8" t="s">
        <v>164</v>
      </c>
      <c r="D67" s="12">
        <v>158014</v>
      </c>
      <c r="E67" s="18">
        <f t="shared" si="6"/>
        <v>433</v>
      </c>
      <c r="G67" s="5">
        <f t="shared" si="9"/>
        <v>59</v>
      </c>
      <c r="H67" s="8" t="s">
        <v>164</v>
      </c>
      <c r="I67" s="12">
        <v>158014</v>
      </c>
      <c r="J67" s="18">
        <f t="shared" si="7"/>
        <v>433</v>
      </c>
      <c r="L67" s="6"/>
      <c r="M67" s="10"/>
      <c r="N67" s="10"/>
      <c r="O67" s="20"/>
    </row>
    <row r="68" spans="1:17" ht="16.5" customHeight="1" x14ac:dyDescent="0.2">
      <c r="B68" s="5">
        <f t="shared" si="8"/>
        <v>60</v>
      </c>
      <c r="C68" s="8" t="s">
        <v>73</v>
      </c>
      <c r="D68" s="12">
        <v>154121</v>
      </c>
      <c r="E68" s="18">
        <f t="shared" si="6"/>
        <v>423</v>
      </c>
      <c r="G68" s="5">
        <f t="shared" si="9"/>
        <v>60</v>
      </c>
      <c r="H68" s="8" t="s">
        <v>73</v>
      </c>
      <c r="I68" s="12">
        <v>154121</v>
      </c>
      <c r="J68" s="18">
        <f t="shared" si="7"/>
        <v>423</v>
      </c>
      <c r="L68" s="6"/>
      <c r="M68" s="10"/>
      <c r="N68" s="10"/>
      <c r="O68" s="20"/>
    </row>
    <row r="69" spans="1:17" ht="30" customHeight="1" x14ac:dyDescent="0.2">
      <c r="A69" s="4" t="s">
        <v>147</v>
      </c>
      <c r="B69" s="4"/>
      <c r="C69" s="9"/>
      <c r="D69" s="9"/>
      <c r="E69" s="4"/>
      <c r="F69" s="4"/>
      <c r="G69" s="13"/>
      <c r="H69" s="7"/>
      <c r="I69" s="4"/>
      <c r="J69" s="4"/>
      <c r="K69" s="4"/>
      <c r="L69" s="29"/>
      <c r="M69" s="9"/>
      <c r="N69" s="9"/>
      <c r="O69" s="29"/>
      <c r="P69" s="4"/>
      <c r="Q69" s="36"/>
    </row>
    <row r="70" spans="1:17" ht="16.5" customHeight="1" x14ac:dyDescent="0.2">
      <c r="B70" s="44" t="s">
        <v>16</v>
      </c>
      <c r="G70" s="1" t="s">
        <v>33</v>
      </c>
      <c r="L70" s="63"/>
      <c r="M70" s="10"/>
      <c r="N70" s="10"/>
      <c r="O70" s="20"/>
    </row>
    <row r="71" spans="1:17" ht="16.5" customHeight="1" x14ac:dyDescent="0.2">
      <c r="B71" s="89" t="s">
        <v>4</v>
      </c>
      <c r="C71" s="90" t="s">
        <v>0</v>
      </c>
      <c r="D71" s="87" t="s">
        <v>36</v>
      </c>
      <c r="E71" s="88"/>
      <c r="G71" s="89" t="s">
        <v>4</v>
      </c>
      <c r="H71" s="90" t="s">
        <v>0</v>
      </c>
      <c r="I71" s="87" t="s">
        <v>36</v>
      </c>
      <c r="J71" s="88"/>
      <c r="K71" s="26"/>
      <c r="L71" s="63"/>
      <c r="M71" s="10"/>
      <c r="N71" s="10"/>
      <c r="O71" s="20"/>
    </row>
    <row r="72" spans="1:17" ht="16.5" customHeight="1" x14ac:dyDescent="0.2">
      <c r="B72" s="89"/>
      <c r="C72" s="91"/>
      <c r="D72" s="64" t="s">
        <v>21</v>
      </c>
      <c r="E72" s="64" t="s">
        <v>25</v>
      </c>
      <c r="G72" s="89"/>
      <c r="H72" s="91"/>
      <c r="I72" s="64" t="s">
        <v>21</v>
      </c>
      <c r="J72" s="64" t="s">
        <v>25</v>
      </c>
      <c r="K72" s="26"/>
      <c r="L72" s="63"/>
      <c r="M72" s="10"/>
      <c r="N72" s="10"/>
      <c r="O72" s="20"/>
    </row>
    <row r="73" spans="1:17" ht="16.5" customHeight="1" x14ac:dyDescent="0.2">
      <c r="B73" s="64">
        <v>61</v>
      </c>
      <c r="C73" s="8" t="s">
        <v>93</v>
      </c>
      <c r="D73" s="12">
        <v>149773</v>
      </c>
      <c r="E73" s="18">
        <f t="shared" ref="E73:E102" si="10">ROUNDUP(D73/365,0)</f>
        <v>411</v>
      </c>
      <c r="G73" s="64">
        <v>61</v>
      </c>
      <c r="H73" s="8" t="s">
        <v>93</v>
      </c>
      <c r="I73" s="12">
        <v>149773</v>
      </c>
      <c r="J73" s="18">
        <f t="shared" ref="J73:J102" si="11">ROUNDUP(I73/365,0)</f>
        <v>411</v>
      </c>
      <c r="L73" s="63"/>
      <c r="M73" s="10"/>
      <c r="N73" s="10"/>
      <c r="O73" s="20"/>
    </row>
    <row r="74" spans="1:17" ht="16.5" customHeight="1" x14ac:dyDescent="0.2">
      <c r="B74" s="64">
        <f t="shared" ref="B74:B102" si="12">B73+1</f>
        <v>62</v>
      </c>
      <c r="C74" s="8" t="s">
        <v>104</v>
      </c>
      <c r="D74" s="8">
        <v>149043</v>
      </c>
      <c r="E74" s="18">
        <f t="shared" si="10"/>
        <v>409</v>
      </c>
      <c r="G74" s="64">
        <f t="shared" ref="G74:G102" si="13">G73+1</f>
        <v>62</v>
      </c>
      <c r="H74" s="8" t="s">
        <v>104</v>
      </c>
      <c r="I74" s="8">
        <v>149043</v>
      </c>
      <c r="J74" s="18">
        <f t="shared" si="11"/>
        <v>409</v>
      </c>
      <c r="L74" s="63"/>
      <c r="M74" s="10"/>
      <c r="N74" s="10"/>
      <c r="O74" s="20"/>
    </row>
    <row r="75" spans="1:17" ht="16.5" customHeight="1" x14ac:dyDescent="0.2">
      <c r="B75" s="64">
        <f t="shared" si="12"/>
        <v>63</v>
      </c>
      <c r="C75" s="8" t="s">
        <v>163</v>
      </c>
      <c r="D75" s="8">
        <v>111212</v>
      </c>
      <c r="E75" s="18">
        <f t="shared" si="10"/>
        <v>305</v>
      </c>
      <c r="G75" s="64">
        <f t="shared" si="13"/>
        <v>63</v>
      </c>
      <c r="H75" s="8" t="s">
        <v>163</v>
      </c>
      <c r="I75" s="8">
        <v>111212</v>
      </c>
      <c r="J75" s="18">
        <f t="shared" si="11"/>
        <v>305</v>
      </c>
      <c r="L75" s="63"/>
      <c r="M75" s="10"/>
      <c r="N75" s="10"/>
      <c r="O75" s="20"/>
    </row>
    <row r="76" spans="1:17" ht="16.5" customHeight="1" x14ac:dyDescent="0.2">
      <c r="B76" s="64">
        <f t="shared" si="12"/>
        <v>64</v>
      </c>
      <c r="C76" s="8" t="s">
        <v>38</v>
      </c>
      <c r="D76" s="12">
        <v>109604</v>
      </c>
      <c r="E76" s="18">
        <f t="shared" si="10"/>
        <v>301</v>
      </c>
      <c r="G76" s="64">
        <f t="shared" si="13"/>
        <v>64</v>
      </c>
      <c r="H76" s="8" t="s">
        <v>38</v>
      </c>
      <c r="I76" s="12">
        <v>109604</v>
      </c>
      <c r="J76" s="18">
        <f t="shared" si="11"/>
        <v>301</v>
      </c>
      <c r="L76" s="63"/>
      <c r="M76" s="10"/>
      <c r="N76" s="10"/>
      <c r="O76" s="20"/>
    </row>
    <row r="77" spans="1:17" ht="16.5" customHeight="1" x14ac:dyDescent="0.2">
      <c r="B77" s="64">
        <f t="shared" si="12"/>
        <v>65</v>
      </c>
      <c r="C77" s="8" t="s">
        <v>39</v>
      </c>
      <c r="D77" s="8">
        <v>101757</v>
      </c>
      <c r="E77" s="18">
        <f t="shared" si="10"/>
        <v>279</v>
      </c>
      <c r="G77" s="64">
        <f t="shared" si="13"/>
        <v>65</v>
      </c>
      <c r="H77" s="8" t="s">
        <v>39</v>
      </c>
      <c r="I77" s="8">
        <v>101757</v>
      </c>
      <c r="J77" s="18">
        <f t="shared" si="11"/>
        <v>279</v>
      </c>
      <c r="L77" s="63"/>
      <c r="M77" s="10"/>
      <c r="N77" s="10"/>
      <c r="O77" s="20"/>
    </row>
    <row r="78" spans="1:17" ht="16.5" customHeight="1" x14ac:dyDescent="0.2">
      <c r="B78" s="64">
        <f t="shared" si="12"/>
        <v>66</v>
      </c>
      <c r="C78" s="8" t="s">
        <v>88</v>
      </c>
      <c r="D78" s="12">
        <v>97667</v>
      </c>
      <c r="E78" s="18">
        <f t="shared" si="10"/>
        <v>268</v>
      </c>
      <c r="G78" s="64">
        <f t="shared" si="13"/>
        <v>66</v>
      </c>
      <c r="H78" s="8" t="s">
        <v>88</v>
      </c>
      <c r="I78" s="12">
        <v>97667</v>
      </c>
      <c r="J78" s="18">
        <f t="shared" si="11"/>
        <v>268</v>
      </c>
      <c r="L78" s="63"/>
      <c r="M78" s="10"/>
      <c r="N78" s="10"/>
      <c r="O78" s="20"/>
    </row>
    <row r="79" spans="1:17" ht="16.5" customHeight="1" x14ac:dyDescent="0.2">
      <c r="B79" s="64">
        <f t="shared" si="12"/>
        <v>67</v>
      </c>
      <c r="C79" s="8" t="s">
        <v>103</v>
      </c>
      <c r="D79" s="12">
        <v>93143</v>
      </c>
      <c r="E79" s="18">
        <f t="shared" si="10"/>
        <v>256</v>
      </c>
      <c r="G79" s="64">
        <f t="shared" si="13"/>
        <v>67</v>
      </c>
      <c r="H79" s="8" t="s">
        <v>103</v>
      </c>
      <c r="I79" s="12">
        <v>93143</v>
      </c>
      <c r="J79" s="18">
        <f t="shared" si="11"/>
        <v>256</v>
      </c>
      <c r="L79" s="63"/>
      <c r="M79" s="10"/>
      <c r="N79" s="10"/>
      <c r="O79" s="20"/>
    </row>
    <row r="80" spans="1:17" ht="16.5" customHeight="1" x14ac:dyDescent="0.2">
      <c r="B80" s="64">
        <f t="shared" si="12"/>
        <v>68</v>
      </c>
      <c r="C80" s="8" t="s">
        <v>111</v>
      </c>
      <c r="D80" s="12">
        <v>90141</v>
      </c>
      <c r="E80" s="18">
        <f t="shared" si="10"/>
        <v>247</v>
      </c>
      <c r="G80" s="64">
        <f t="shared" si="13"/>
        <v>68</v>
      </c>
      <c r="H80" s="8" t="s">
        <v>111</v>
      </c>
      <c r="I80" s="12">
        <v>90141</v>
      </c>
      <c r="J80" s="18">
        <f t="shared" si="11"/>
        <v>247</v>
      </c>
      <c r="L80" s="63"/>
      <c r="M80" s="10"/>
      <c r="N80" s="10"/>
      <c r="O80" s="20"/>
    </row>
    <row r="81" spans="2:15" ht="16.5" customHeight="1" x14ac:dyDescent="0.2">
      <c r="B81" s="64">
        <f t="shared" si="12"/>
        <v>69</v>
      </c>
      <c r="C81" s="8" t="s">
        <v>94</v>
      </c>
      <c r="D81" s="12">
        <v>75924</v>
      </c>
      <c r="E81" s="18">
        <f t="shared" si="10"/>
        <v>209</v>
      </c>
      <c r="G81" s="64">
        <f t="shared" si="13"/>
        <v>69</v>
      </c>
      <c r="H81" s="8" t="s">
        <v>94</v>
      </c>
      <c r="I81" s="12">
        <v>75924</v>
      </c>
      <c r="J81" s="18">
        <f t="shared" si="11"/>
        <v>209</v>
      </c>
      <c r="L81" s="63"/>
      <c r="M81" s="10"/>
      <c r="N81" s="10"/>
      <c r="O81" s="20"/>
    </row>
    <row r="82" spans="2:15" ht="16.5" customHeight="1" x14ac:dyDescent="0.2">
      <c r="B82" s="64">
        <f t="shared" si="12"/>
        <v>70</v>
      </c>
      <c r="C82" s="8" t="s">
        <v>109</v>
      </c>
      <c r="D82" s="8">
        <v>73916</v>
      </c>
      <c r="E82" s="18">
        <f t="shared" si="10"/>
        <v>203</v>
      </c>
      <c r="G82" s="64">
        <f t="shared" si="13"/>
        <v>70</v>
      </c>
      <c r="H82" s="8" t="s">
        <v>109</v>
      </c>
      <c r="I82" s="8">
        <v>73916</v>
      </c>
      <c r="J82" s="18">
        <f t="shared" si="11"/>
        <v>203</v>
      </c>
      <c r="L82" s="63"/>
      <c r="M82" s="10"/>
      <c r="N82" s="10"/>
      <c r="O82" s="20"/>
    </row>
    <row r="83" spans="2:15" ht="16.5" customHeight="1" x14ac:dyDescent="0.2">
      <c r="B83" s="64">
        <f t="shared" si="12"/>
        <v>71</v>
      </c>
      <c r="C83" s="8" t="s">
        <v>96</v>
      </c>
      <c r="D83" s="12">
        <v>61416</v>
      </c>
      <c r="E83" s="18">
        <f t="shared" si="10"/>
        <v>169</v>
      </c>
      <c r="G83" s="64">
        <f t="shared" si="13"/>
        <v>71</v>
      </c>
      <c r="H83" s="8" t="s">
        <v>96</v>
      </c>
      <c r="I83" s="12">
        <v>61416</v>
      </c>
      <c r="J83" s="18">
        <f t="shared" si="11"/>
        <v>169</v>
      </c>
      <c r="L83" s="63"/>
      <c r="M83" s="10"/>
      <c r="N83" s="10"/>
      <c r="O83" s="20"/>
    </row>
    <row r="84" spans="2:15" ht="16.5" customHeight="1" x14ac:dyDescent="0.2">
      <c r="B84" s="64">
        <f t="shared" si="12"/>
        <v>72</v>
      </c>
      <c r="C84" s="8" t="s">
        <v>59</v>
      </c>
      <c r="D84" s="12">
        <v>51335</v>
      </c>
      <c r="E84" s="18">
        <f t="shared" si="10"/>
        <v>141</v>
      </c>
      <c r="G84" s="64">
        <f t="shared" si="13"/>
        <v>72</v>
      </c>
      <c r="H84" s="8" t="s">
        <v>59</v>
      </c>
      <c r="I84" s="12">
        <v>51335</v>
      </c>
      <c r="J84" s="18">
        <f t="shared" si="11"/>
        <v>141</v>
      </c>
      <c r="L84" s="63"/>
      <c r="M84" s="10"/>
      <c r="N84" s="10"/>
      <c r="O84" s="20"/>
    </row>
    <row r="85" spans="2:15" ht="16.5" customHeight="1" x14ac:dyDescent="0.2">
      <c r="B85" s="64">
        <f t="shared" si="12"/>
        <v>73</v>
      </c>
      <c r="C85" s="8" t="s">
        <v>124</v>
      </c>
      <c r="D85" s="12">
        <v>47432</v>
      </c>
      <c r="E85" s="18">
        <f t="shared" si="10"/>
        <v>130</v>
      </c>
      <c r="G85" s="64">
        <f t="shared" si="13"/>
        <v>73</v>
      </c>
      <c r="H85" s="8" t="s">
        <v>124</v>
      </c>
      <c r="I85" s="12">
        <v>47432</v>
      </c>
      <c r="J85" s="18">
        <f t="shared" si="11"/>
        <v>130</v>
      </c>
      <c r="L85" s="63"/>
      <c r="M85" s="10"/>
      <c r="N85" s="10"/>
      <c r="O85" s="20"/>
    </row>
    <row r="86" spans="2:15" ht="16.5" customHeight="1" x14ac:dyDescent="0.2">
      <c r="B86" s="64">
        <f t="shared" si="12"/>
        <v>74</v>
      </c>
      <c r="C86" s="8" t="s">
        <v>70</v>
      </c>
      <c r="D86" s="8">
        <v>44009</v>
      </c>
      <c r="E86" s="18">
        <f t="shared" si="10"/>
        <v>121</v>
      </c>
      <c r="G86" s="64">
        <f t="shared" si="13"/>
        <v>74</v>
      </c>
      <c r="H86" s="8" t="s">
        <v>70</v>
      </c>
      <c r="I86" s="8">
        <v>44009</v>
      </c>
      <c r="J86" s="18">
        <f t="shared" si="11"/>
        <v>121</v>
      </c>
      <c r="L86" s="63"/>
      <c r="M86" s="10"/>
      <c r="N86" s="10"/>
      <c r="O86" s="20"/>
    </row>
    <row r="87" spans="2:15" ht="16.5" customHeight="1" x14ac:dyDescent="0.2">
      <c r="B87" s="64">
        <f t="shared" si="12"/>
        <v>75</v>
      </c>
      <c r="C87" s="8" t="s">
        <v>105</v>
      </c>
      <c r="D87" s="8">
        <v>38742</v>
      </c>
      <c r="E87" s="18">
        <f t="shared" si="10"/>
        <v>107</v>
      </c>
      <c r="G87" s="64">
        <f t="shared" si="13"/>
        <v>75</v>
      </c>
      <c r="H87" s="8" t="s">
        <v>105</v>
      </c>
      <c r="I87" s="8">
        <v>38742</v>
      </c>
      <c r="J87" s="18">
        <f t="shared" si="11"/>
        <v>107</v>
      </c>
      <c r="L87" s="63"/>
      <c r="M87" s="10"/>
      <c r="N87" s="10"/>
      <c r="O87" s="20"/>
    </row>
    <row r="88" spans="2:15" ht="16.5" customHeight="1" x14ac:dyDescent="0.2">
      <c r="B88" s="64">
        <f t="shared" si="12"/>
        <v>76</v>
      </c>
      <c r="C88" s="8" t="s">
        <v>107</v>
      </c>
      <c r="D88" s="12">
        <v>38525</v>
      </c>
      <c r="E88" s="18">
        <f t="shared" si="10"/>
        <v>106</v>
      </c>
      <c r="G88" s="64">
        <f t="shared" si="13"/>
        <v>76</v>
      </c>
      <c r="H88" s="8" t="s">
        <v>107</v>
      </c>
      <c r="I88" s="12">
        <v>38525</v>
      </c>
      <c r="J88" s="18">
        <f t="shared" si="11"/>
        <v>106</v>
      </c>
      <c r="L88" s="63"/>
      <c r="M88" s="10"/>
      <c r="N88" s="17"/>
      <c r="O88" s="20"/>
    </row>
    <row r="89" spans="2:15" ht="16.5" customHeight="1" x14ac:dyDescent="0.2">
      <c r="B89" s="64">
        <f t="shared" si="12"/>
        <v>77</v>
      </c>
      <c r="C89" s="8" t="s">
        <v>91</v>
      </c>
      <c r="D89" s="8">
        <v>33517</v>
      </c>
      <c r="E89" s="18">
        <f t="shared" si="10"/>
        <v>92</v>
      </c>
      <c r="G89" s="64">
        <f t="shared" si="13"/>
        <v>77</v>
      </c>
      <c r="H89" s="8" t="s">
        <v>91</v>
      </c>
      <c r="I89" s="8">
        <v>33517</v>
      </c>
      <c r="J89" s="18">
        <f t="shared" si="11"/>
        <v>92</v>
      </c>
      <c r="L89" s="63"/>
      <c r="M89" s="10"/>
      <c r="N89" s="17"/>
      <c r="O89" s="20"/>
    </row>
    <row r="90" spans="2:15" ht="16.5" customHeight="1" x14ac:dyDescent="0.2">
      <c r="B90" s="64">
        <f t="shared" si="12"/>
        <v>78</v>
      </c>
      <c r="C90" s="8" t="s">
        <v>102</v>
      </c>
      <c r="D90" s="99">
        <v>31424</v>
      </c>
      <c r="E90" s="18">
        <f t="shared" si="10"/>
        <v>87</v>
      </c>
      <c r="G90" s="64">
        <f t="shared" si="13"/>
        <v>78</v>
      </c>
      <c r="H90" s="8" t="s">
        <v>102</v>
      </c>
      <c r="I90" s="99">
        <v>31424</v>
      </c>
      <c r="J90" s="18">
        <f t="shared" si="11"/>
        <v>87</v>
      </c>
      <c r="L90" s="63"/>
      <c r="M90" s="10"/>
      <c r="N90" s="17"/>
      <c r="O90" s="20"/>
    </row>
    <row r="91" spans="2:15" ht="16.5" customHeight="1" x14ac:dyDescent="0.2">
      <c r="B91" s="64">
        <f t="shared" si="12"/>
        <v>79</v>
      </c>
      <c r="C91" s="8" t="s">
        <v>110</v>
      </c>
      <c r="D91" s="12">
        <v>29616</v>
      </c>
      <c r="E91" s="18">
        <f t="shared" si="10"/>
        <v>82</v>
      </c>
      <c r="G91" s="64">
        <f t="shared" si="13"/>
        <v>79</v>
      </c>
      <c r="H91" s="8" t="s">
        <v>110</v>
      </c>
      <c r="I91" s="12">
        <v>29616</v>
      </c>
      <c r="J91" s="18">
        <f t="shared" si="11"/>
        <v>82</v>
      </c>
      <c r="L91" s="63"/>
      <c r="M91" s="10"/>
      <c r="N91" s="17"/>
      <c r="O91" s="20"/>
    </row>
    <row r="92" spans="2:15" ht="16.5" customHeight="1" x14ac:dyDescent="0.2">
      <c r="B92" s="64">
        <f t="shared" si="12"/>
        <v>80</v>
      </c>
      <c r="C92" s="8" t="s">
        <v>99</v>
      </c>
      <c r="D92" s="8">
        <v>28069</v>
      </c>
      <c r="E92" s="18">
        <f t="shared" si="10"/>
        <v>77</v>
      </c>
      <c r="G92" s="64">
        <f t="shared" si="13"/>
        <v>80</v>
      </c>
      <c r="H92" s="8" t="s">
        <v>99</v>
      </c>
      <c r="I92" s="8">
        <v>28069</v>
      </c>
      <c r="J92" s="18">
        <f t="shared" si="11"/>
        <v>77</v>
      </c>
      <c r="L92" s="63"/>
      <c r="M92" s="10"/>
      <c r="N92" s="17"/>
      <c r="O92" s="20"/>
    </row>
    <row r="93" spans="2:15" ht="16.5" customHeight="1" x14ac:dyDescent="0.2">
      <c r="B93" s="64">
        <f t="shared" si="12"/>
        <v>81</v>
      </c>
      <c r="C93" s="8" t="s">
        <v>122</v>
      </c>
      <c r="D93" s="8">
        <v>25081</v>
      </c>
      <c r="E93" s="18">
        <f t="shared" si="10"/>
        <v>69</v>
      </c>
      <c r="G93" s="64">
        <f t="shared" si="13"/>
        <v>81</v>
      </c>
      <c r="H93" s="8" t="s">
        <v>122</v>
      </c>
      <c r="I93" s="8">
        <v>25081</v>
      </c>
      <c r="J93" s="18">
        <f t="shared" si="11"/>
        <v>69</v>
      </c>
      <c r="L93" s="63"/>
      <c r="M93" s="10"/>
      <c r="N93" s="17"/>
      <c r="O93" s="20"/>
    </row>
    <row r="94" spans="2:15" ht="16.5" customHeight="1" x14ac:dyDescent="0.2">
      <c r="B94" s="64">
        <f t="shared" si="12"/>
        <v>82</v>
      </c>
      <c r="C94" s="8" t="s">
        <v>97</v>
      </c>
      <c r="D94" s="12">
        <v>24677</v>
      </c>
      <c r="E94" s="18">
        <f t="shared" si="10"/>
        <v>68</v>
      </c>
      <c r="G94" s="64">
        <f t="shared" si="13"/>
        <v>82</v>
      </c>
      <c r="H94" s="8" t="s">
        <v>97</v>
      </c>
      <c r="I94" s="12">
        <v>24677</v>
      </c>
      <c r="J94" s="18">
        <f t="shared" si="11"/>
        <v>68</v>
      </c>
      <c r="L94" s="63"/>
      <c r="M94" s="10"/>
      <c r="N94" s="17"/>
      <c r="O94" s="20"/>
    </row>
    <row r="95" spans="2:15" ht="16.5" customHeight="1" x14ac:dyDescent="0.2">
      <c r="B95" s="64">
        <f t="shared" si="12"/>
        <v>83</v>
      </c>
      <c r="C95" s="8" t="s">
        <v>63</v>
      </c>
      <c r="D95" s="8">
        <v>23817</v>
      </c>
      <c r="E95" s="18">
        <f t="shared" si="10"/>
        <v>66</v>
      </c>
      <c r="G95" s="64">
        <f t="shared" si="13"/>
        <v>83</v>
      </c>
      <c r="H95" s="8" t="s">
        <v>63</v>
      </c>
      <c r="I95" s="8">
        <v>23817</v>
      </c>
      <c r="J95" s="18">
        <f t="shared" si="11"/>
        <v>66</v>
      </c>
      <c r="L95" s="63"/>
      <c r="M95" s="10"/>
      <c r="N95" s="17"/>
      <c r="O95" s="20"/>
    </row>
    <row r="96" spans="2:15" ht="16.5" customHeight="1" x14ac:dyDescent="0.2">
      <c r="B96" s="64">
        <f t="shared" si="12"/>
        <v>84</v>
      </c>
      <c r="C96" s="8" t="s">
        <v>89</v>
      </c>
      <c r="D96" s="12">
        <v>12709</v>
      </c>
      <c r="E96" s="18">
        <f t="shared" si="10"/>
        <v>35</v>
      </c>
      <c r="G96" s="64">
        <f t="shared" si="13"/>
        <v>84</v>
      </c>
      <c r="H96" s="8" t="s">
        <v>89</v>
      </c>
      <c r="I96" s="12">
        <v>12709</v>
      </c>
      <c r="J96" s="18">
        <f t="shared" si="11"/>
        <v>35</v>
      </c>
      <c r="L96" s="63"/>
      <c r="M96" s="10"/>
      <c r="N96" s="17"/>
      <c r="O96" s="20"/>
    </row>
    <row r="97" spans="1:17" ht="16.5" customHeight="1" x14ac:dyDescent="0.2">
      <c r="B97" s="64">
        <f t="shared" si="12"/>
        <v>85</v>
      </c>
      <c r="C97" s="8" t="s">
        <v>121</v>
      </c>
      <c r="D97" s="12">
        <v>1057</v>
      </c>
      <c r="E97" s="18">
        <f t="shared" si="10"/>
        <v>3</v>
      </c>
      <c r="G97" s="64">
        <f t="shared" si="13"/>
        <v>85</v>
      </c>
      <c r="H97" s="8" t="s">
        <v>121</v>
      </c>
      <c r="I97" s="12">
        <v>1057</v>
      </c>
      <c r="J97" s="18">
        <f t="shared" si="11"/>
        <v>3</v>
      </c>
    </row>
    <row r="98" spans="1:17" ht="16.5" customHeight="1" x14ac:dyDescent="0.2">
      <c r="B98" s="64">
        <f t="shared" si="12"/>
        <v>86</v>
      </c>
      <c r="C98" s="8" t="s">
        <v>114</v>
      </c>
      <c r="D98" s="12">
        <v>351</v>
      </c>
      <c r="E98" s="18">
        <f t="shared" si="10"/>
        <v>1</v>
      </c>
      <c r="G98" s="64">
        <f t="shared" si="13"/>
        <v>86</v>
      </c>
      <c r="H98" s="8" t="s">
        <v>114</v>
      </c>
      <c r="I98" s="12">
        <v>351</v>
      </c>
      <c r="J98" s="18">
        <f t="shared" si="11"/>
        <v>1</v>
      </c>
    </row>
    <row r="99" spans="1:17" ht="16.5" customHeight="1" x14ac:dyDescent="0.2">
      <c r="B99" s="64">
        <f t="shared" si="12"/>
        <v>87</v>
      </c>
      <c r="C99" s="8" t="s">
        <v>12</v>
      </c>
      <c r="D99" s="12">
        <v>234</v>
      </c>
      <c r="E99" s="18">
        <f t="shared" si="10"/>
        <v>1</v>
      </c>
      <c r="G99" s="64">
        <f t="shared" si="13"/>
        <v>87</v>
      </c>
      <c r="H99" s="8" t="s">
        <v>12</v>
      </c>
      <c r="I99" s="12">
        <v>234</v>
      </c>
      <c r="J99" s="18">
        <f t="shared" si="11"/>
        <v>1</v>
      </c>
    </row>
    <row r="100" spans="1:17" ht="16.5" customHeight="1" x14ac:dyDescent="0.2">
      <c r="B100" s="64">
        <f t="shared" si="12"/>
        <v>88</v>
      </c>
      <c r="C100" s="8" t="s">
        <v>95</v>
      </c>
      <c r="D100" s="12">
        <v>158</v>
      </c>
      <c r="E100" s="18">
        <f t="shared" si="10"/>
        <v>1</v>
      </c>
      <c r="G100" s="64">
        <f t="shared" si="13"/>
        <v>88</v>
      </c>
      <c r="H100" s="8" t="s">
        <v>95</v>
      </c>
      <c r="I100" s="12">
        <v>158</v>
      </c>
      <c r="J100" s="18">
        <f t="shared" si="11"/>
        <v>1</v>
      </c>
    </row>
    <row r="101" spans="1:17" ht="16.5" customHeight="1" x14ac:dyDescent="0.2">
      <c r="B101" s="64">
        <f t="shared" si="12"/>
        <v>89</v>
      </c>
      <c r="C101" s="8" t="s">
        <v>113</v>
      </c>
      <c r="D101" s="12">
        <v>32</v>
      </c>
      <c r="E101" s="18">
        <f t="shared" si="10"/>
        <v>1</v>
      </c>
      <c r="G101" s="64">
        <f t="shared" si="13"/>
        <v>89</v>
      </c>
      <c r="H101" s="8" t="s">
        <v>113</v>
      </c>
      <c r="I101" s="12">
        <v>32</v>
      </c>
      <c r="J101" s="18">
        <f t="shared" si="11"/>
        <v>1</v>
      </c>
    </row>
    <row r="102" spans="1:17" ht="16.5" customHeight="1" x14ac:dyDescent="0.2">
      <c r="B102" s="64">
        <f t="shared" si="12"/>
        <v>90</v>
      </c>
      <c r="C102" s="8" t="s">
        <v>82</v>
      </c>
      <c r="D102" s="12">
        <v>4</v>
      </c>
      <c r="E102" s="18">
        <f t="shared" si="10"/>
        <v>1</v>
      </c>
      <c r="G102" s="64">
        <f t="shared" si="13"/>
        <v>90</v>
      </c>
      <c r="H102" s="8" t="s">
        <v>82</v>
      </c>
      <c r="I102" s="12">
        <v>4</v>
      </c>
      <c r="J102" s="18">
        <f t="shared" si="11"/>
        <v>1</v>
      </c>
    </row>
    <row r="103" spans="1:17" ht="30" customHeight="1" x14ac:dyDescent="0.2">
      <c r="A103" s="4" t="s">
        <v>166</v>
      </c>
      <c r="B103" s="4"/>
      <c r="C103" s="9"/>
      <c r="D103" s="9"/>
      <c r="E103" s="4"/>
      <c r="F103" s="4"/>
      <c r="G103" s="13"/>
      <c r="H103" s="7"/>
      <c r="I103" s="4"/>
      <c r="J103" s="4"/>
      <c r="K103" s="4"/>
      <c r="L103" s="29"/>
      <c r="M103" s="9"/>
      <c r="N103" s="9"/>
      <c r="O103" s="29"/>
      <c r="P103" s="4"/>
      <c r="Q103" s="36"/>
    </row>
    <row r="104" spans="1:17" ht="16.5" customHeight="1" x14ac:dyDescent="0.2">
      <c r="B104" s="44" t="s">
        <v>16</v>
      </c>
      <c r="G104" s="1" t="s">
        <v>33</v>
      </c>
      <c r="L104" s="6"/>
      <c r="M104" s="10"/>
      <c r="N104" s="10"/>
      <c r="O104" s="20"/>
    </row>
    <row r="105" spans="1:17" ht="16.5" customHeight="1" x14ac:dyDescent="0.2">
      <c r="B105" s="89" t="s">
        <v>4</v>
      </c>
      <c r="C105" s="90" t="s">
        <v>0</v>
      </c>
      <c r="D105" s="87" t="s">
        <v>36</v>
      </c>
      <c r="E105" s="88"/>
      <c r="G105" s="89" t="s">
        <v>4</v>
      </c>
      <c r="H105" s="90" t="s">
        <v>0</v>
      </c>
      <c r="I105" s="87" t="s">
        <v>36</v>
      </c>
      <c r="J105" s="88"/>
      <c r="K105" s="26"/>
      <c r="L105" s="6"/>
      <c r="M105" s="10"/>
      <c r="N105" s="10"/>
      <c r="O105" s="20"/>
    </row>
    <row r="106" spans="1:17" ht="16.5" customHeight="1" x14ac:dyDescent="0.2">
      <c r="B106" s="89"/>
      <c r="C106" s="91"/>
      <c r="D106" s="5" t="s">
        <v>21</v>
      </c>
      <c r="E106" s="5" t="s">
        <v>25</v>
      </c>
      <c r="G106" s="89"/>
      <c r="H106" s="91"/>
      <c r="I106" s="5" t="s">
        <v>21</v>
      </c>
      <c r="J106" s="5" t="s">
        <v>25</v>
      </c>
      <c r="K106" s="26"/>
      <c r="L106" s="6"/>
      <c r="M106" s="10"/>
      <c r="N106" s="10"/>
      <c r="O106" s="20"/>
    </row>
    <row r="107" spans="1:17" ht="16.5" customHeight="1" x14ac:dyDescent="0.2">
      <c r="B107" s="64">
        <f>B102+1</f>
        <v>91</v>
      </c>
      <c r="C107" s="8" t="s">
        <v>92</v>
      </c>
      <c r="D107" s="12">
        <v>1</v>
      </c>
      <c r="E107" s="18">
        <f t="shared" ref="E107" si="14">ROUNDUP(D107/365,0)</f>
        <v>1</v>
      </c>
      <c r="G107" s="64">
        <f>G102+1</f>
        <v>91</v>
      </c>
      <c r="H107" s="8" t="s">
        <v>92</v>
      </c>
      <c r="I107" s="12">
        <v>1</v>
      </c>
      <c r="J107" s="18">
        <f t="shared" ref="J107" si="15">ROUNDUP(I107/365,0)</f>
        <v>1</v>
      </c>
      <c r="L107" s="6"/>
      <c r="M107" s="10"/>
      <c r="N107" s="10"/>
      <c r="O107" s="20"/>
    </row>
    <row r="108" spans="1:17" s="20" customFormat="1" ht="16.5" customHeight="1" x14ac:dyDescent="0.2">
      <c r="B108" s="63"/>
      <c r="C108" s="10"/>
      <c r="D108" s="10"/>
      <c r="G108" s="63"/>
      <c r="H108" s="10"/>
      <c r="I108" s="10"/>
      <c r="L108" s="63"/>
      <c r="M108" s="10"/>
      <c r="N108" s="10"/>
    </row>
    <row r="109" spans="1:17" s="20" customFormat="1" ht="16.5" customHeight="1" x14ac:dyDescent="0.2">
      <c r="B109" s="63"/>
      <c r="C109" s="10"/>
      <c r="D109" s="10"/>
      <c r="G109" s="63"/>
      <c r="H109" s="10"/>
      <c r="I109" s="10"/>
      <c r="L109" s="63"/>
      <c r="M109" s="10"/>
      <c r="N109" s="10"/>
    </row>
    <row r="110" spans="1:17" s="20" customFormat="1" ht="16.5" customHeight="1" x14ac:dyDescent="0.2">
      <c r="B110" s="63"/>
      <c r="C110" s="10"/>
      <c r="D110" s="17"/>
      <c r="G110" s="63"/>
      <c r="H110" s="10"/>
      <c r="I110" s="17"/>
      <c r="L110" s="63"/>
      <c r="M110" s="10"/>
      <c r="N110" s="10"/>
    </row>
    <row r="111" spans="1:17" s="20" customFormat="1" ht="16.5" customHeight="1" x14ac:dyDescent="0.2">
      <c r="B111" s="63"/>
      <c r="C111" s="10"/>
      <c r="D111" s="10"/>
      <c r="G111" s="63"/>
      <c r="H111" s="10"/>
      <c r="I111" s="10"/>
      <c r="L111" s="63"/>
      <c r="M111" s="10"/>
      <c r="N111" s="10"/>
    </row>
    <row r="112" spans="1:17" s="20" customFormat="1" ht="16.5" customHeight="1" x14ac:dyDescent="0.2">
      <c r="B112" s="63"/>
      <c r="C112" s="10"/>
      <c r="D112" s="17"/>
      <c r="G112" s="63"/>
      <c r="H112" s="10"/>
      <c r="I112" s="17"/>
      <c r="L112" s="63"/>
      <c r="M112" s="10"/>
      <c r="N112" s="10"/>
    </row>
    <row r="113" spans="2:14" s="20" customFormat="1" ht="16.5" customHeight="1" x14ac:dyDescent="0.2">
      <c r="B113" s="63"/>
      <c r="C113" s="10"/>
      <c r="D113" s="17"/>
      <c r="G113" s="63"/>
      <c r="H113" s="10"/>
      <c r="I113" s="17"/>
      <c r="L113" s="63"/>
      <c r="M113" s="10"/>
      <c r="N113" s="10"/>
    </row>
    <row r="114" spans="2:14" s="20" customFormat="1" ht="16.5" customHeight="1" x14ac:dyDescent="0.2">
      <c r="B114" s="63"/>
      <c r="C114" s="10"/>
      <c r="D114" s="17"/>
      <c r="G114" s="63"/>
      <c r="H114" s="10"/>
      <c r="I114" s="17"/>
      <c r="L114" s="63"/>
      <c r="M114" s="10"/>
      <c r="N114" s="10"/>
    </row>
    <row r="115" spans="2:14" s="20" customFormat="1" ht="16.5" customHeight="1" x14ac:dyDescent="0.2">
      <c r="B115" s="63"/>
      <c r="C115" s="10"/>
      <c r="D115" s="17"/>
      <c r="G115" s="63"/>
      <c r="H115" s="10"/>
      <c r="I115" s="17"/>
      <c r="L115" s="63"/>
      <c r="M115" s="10"/>
      <c r="N115" s="10"/>
    </row>
    <row r="116" spans="2:14" s="20" customFormat="1" ht="16.5" customHeight="1" x14ac:dyDescent="0.2">
      <c r="B116" s="63"/>
      <c r="C116" s="10"/>
      <c r="D116" s="10"/>
      <c r="G116" s="63"/>
      <c r="H116" s="10"/>
      <c r="I116" s="10"/>
      <c r="L116" s="63"/>
      <c r="M116" s="10"/>
      <c r="N116" s="10"/>
    </row>
    <row r="117" spans="2:14" s="20" customFormat="1" ht="16.5" customHeight="1" x14ac:dyDescent="0.2">
      <c r="B117" s="63"/>
      <c r="C117" s="10"/>
      <c r="D117" s="17"/>
      <c r="G117" s="63"/>
      <c r="H117" s="10"/>
      <c r="I117" s="17"/>
      <c r="L117" s="63"/>
      <c r="M117" s="10"/>
      <c r="N117" s="10"/>
    </row>
    <row r="118" spans="2:14" s="20" customFormat="1" ht="16.5" customHeight="1" x14ac:dyDescent="0.2">
      <c r="B118" s="63"/>
      <c r="C118" s="10"/>
      <c r="D118" s="17"/>
      <c r="G118" s="63"/>
      <c r="H118" s="10"/>
      <c r="I118" s="17"/>
      <c r="L118" s="63"/>
      <c r="M118" s="10"/>
      <c r="N118" s="10"/>
    </row>
    <row r="119" spans="2:14" s="20" customFormat="1" ht="16.5" customHeight="1" x14ac:dyDescent="0.2">
      <c r="B119" s="63"/>
      <c r="C119" s="10"/>
      <c r="D119" s="17"/>
      <c r="G119" s="63"/>
      <c r="H119" s="10"/>
      <c r="I119" s="17"/>
      <c r="L119" s="63"/>
      <c r="M119" s="10"/>
      <c r="N119" s="10"/>
    </row>
    <row r="120" spans="2:14" s="20" customFormat="1" ht="16.5" customHeight="1" x14ac:dyDescent="0.2">
      <c r="B120" s="63"/>
      <c r="C120" s="10"/>
      <c r="D120" s="10"/>
      <c r="G120" s="63"/>
      <c r="H120" s="10"/>
      <c r="I120" s="10"/>
      <c r="L120" s="63"/>
      <c r="M120" s="10"/>
      <c r="N120" s="10"/>
    </row>
    <row r="121" spans="2:14" s="20" customFormat="1" ht="16.5" customHeight="1" x14ac:dyDescent="0.2">
      <c r="B121" s="63"/>
      <c r="C121" s="10"/>
      <c r="D121" s="10"/>
      <c r="G121" s="63"/>
      <c r="H121" s="10"/>
      <c r="I121" s="10"/>
      <c r="L121" s="63"/>
      <c r="M121" s="10"/>
      <c r="N121" s="10"/>
    </row>
    <row r="122" spans="2:14" s="20" customFormat="1" ht="16.5" customHeight="1" x14ac:dyDescent="0.2">
      <c r="B122" s="63"/>
      <c r="C122" s="10"/>
      <c r="D122" s="17"/>
      <c r="G122" s="63"/>
      <c r="H122" s="10"/>
      <c r="I122" s="17"/>
      <c r="L122" s="63"/>
      <c r="M122" s="10"/>
      <c r="N122" s="17"/>
    </row>
    <row r="123" spans="2:14" s="20" customFormat="1" ht="16.5" customHeight="1" x14ac:dyDescent="0.2">
      <c r="B123" s="63"/>
      <c r="C123" s="10"/>
      <c r="D123" s="10"/>
      <c r="G123" s="63"/>
      <c r="H123" s="10"/>
      <c r="I123" s="10"/>
      <c r="L123" s="63"/>
      <c r="M123" s="10"/>
      <c r="N123" s="17"/>
    </row>
    <row r="124" spans="2:14" s="20" customFormat="1" ht="16.5" customHeight="1" x14ac:dyDescent="0.2">
      <c r="B124" s="63"/>
      <c r="C124" s="10"/>
      <c r="D124" s="17"/>
      <c r="G124" s="63"/>
      <c r="H124" s="10"/>
      <c r="I124" s="17"/>
      <c r="L124" s="63"/>
      <c r="M124" s="10"/>
      <c r="N124" s="17"/>
    </row>
    <row r="125" spans="2:14" s="20" customFormat="1" ht="16.5" customHeight="1" x14ac:dyDescent="0.2">
      <c r="B125" s="63"/>
      <c r="C125" s="10"/>
      <c r="D125" s="17"/>
      <c r="G125" s="63"/>
      <c r="H125" s="10"/>
      <c r="I125" s="17"/>
      <c r="L125" s="63"/>
      <c r="M125" s="10"/>
      <c r="N125" s="17"/>
    </row>
    <row r="126" spans="2:14" s="20" customFormat="1" ht="16.5" customHeight="1" x14ac:dyDescent="0.2">
      <c r="B126" s="63"/>
      <c r="C126" s="10"/>
      <c r="D126" s="10"/>
      <c r="G126" s="63"/>
      <c r="H126" s="10"/>
      <c r="I126" s="10"/>
      <c r="L126" s="63"/>
      <c r="M126" s="10"/>
      <c r="N126" s="17"/>
    </row>
    <row r="127" spans="2:14" s="20" customFormat="1" ht="16.5" customHeight="1" x14ac:dyDescent="0.2">
      <c r="B127" s="63"/>
      <c r="C127" s="10"/>
      <c r="D127" s="10"/>
      <c r="G127" s="63"/>
      <c r="H127" s="10"/>
      <c r="I127" s="10"/>
      <c r="L127" s="63"/>
      <c r="M127" s="10"/>
      <c r="N127" s="17"/>
    </row>
    <row r="128" spans="2:14" s="20" customFormat="1" ht="16.5" customHeight="1" x14ac:dyDescent="0.2">
      <c r="B128" s="63"/>
      <c r="C128" s="10"/>
      <c r="D128" s="17"/>
      <c r="G128" s="63"/>
      <c r="H128" s="10"/>
      <c r="I128" s="17"/>
      <c r="L128" s="63"/>
      <c r="M128" s="10"/>
      <c r="N128" s="17"/>
    </row>
    <row r="129" spans="2:14" s="20" customFormat="1" ht="16.5" customHeight="1" x14ac:dyDescent="0.2">
      <c r="B129" s="63"/>
      <c r="C129" s="10"/>
      <c r="D129" s="10"/>
      <c r="G129" s="63"/>
      <c r="H129" s="10"/>
      <c r="I129" s="10"/>
      <c r="L129" s="63"/>
      <c r="M129" s="10"/>
      <c r="N129" s="17"/>
    </row>
    <row r="130" spans="2:14" s="20" customFormat="1" ht="16.5" customHeight="1" x14ac:dyDescent="0.2">
      <c r="B130" s="63"/>
      <c r="C130" s="10"/>
      <c r="D130" s="17"/>
      <c r="G130" s="63"/>
      <c r="H130" s="10"/>
      <c r="I130" s="17"/>
      <c r="L130" s="63"/>
      <c r="M130" s="10"/>
      <c r="N130" s="17"/>
    </row>
    <row r="131" spans="2:14" s="20" customFormat="1" ht="16.5" customHeight="1" x14ac:dyDescent="0.2">
      <c r="B131" s="63"/>
      <c r="C131" s="10"/>
      <c r="D131" s="17"/>
      <c r="G131" s="63"/>
      <c r="H131" s="10"/>
      <c r="I131" s="17"/>
      <c r="M131" s="10"/>
    </row>
    <row r="132" spans="2:14" s="20" customFormat="1" ht="16.5" customHeight="1" x14ac:dyDescent="0.2">
      <c r="B132" s="63"/>
      <c r="C132" s="10"/>
      <c r="D132" s="17"/>
      <c r="G132" s="63"/>
      <c r="H132" s="10"/>
      <c r="I132" s="17"/>
      <c r="M132" s="10"/>
    </row>
    <row r="133" spans="2:14" s="20" customFormat="1" ht="16.5" customHeight="1" x14ac:dyDescent="0.2">
      <c r="B133" s="63"/>
      <c r="C133" s="10"/>
      <c r="D133" s="17"/>
      <c r="G133" s="63"/>
      <c r="H133" s="10"/>
      <c r="I133" s="17"/>
      <c r="M133" s="10"/>
    </row>
    <row r="134" spans="2:14" s="20" customFormat="1" ht="16.5" customHeight="1" x14ac:dyDescent="0.2">
      <c r="B134" s="63"/>
      <c r="C134" s="10"/>
      <c r="D134" s="17"/>
      <c r="G134" s="63"/>
      <c r="H134" s="10"/>
      <c r="I134" s="17"/>
      <c r="M134" s="10"/>
    </row>
    <row r="135" spans="2:14" s="20" customFormat="1" ht="16.5" customHeight="1" x14ac:dyDescent="0.2">
      <c r="B135" s="63"/>
      <c r="C135" s="10"/>
      <c r="D135" s="17"/>
      <c r="G135" s="63"/>
      <c r="H135" s="10"/>
      <c r="I135" s="17"/>
      <c r="M135" s="10"/>
    </row>
    <row r="136" spans="2:14" s="20" customFormat="1" ht="16.5" customHeight="1" x14ac:dyDescent="0.2">
      <c r="B136" s="63"/>
      <c r="C136" s="10"/>
      <c r="D136" s="17"/>
      <c r="G136" s="63"/>
      <c r="H136" s="10"/>
      <c r="I136" s="17"/>
      <c r="M136" s="10"/>
    </row>
    <row r="137" spans="2:14" ht="16.5" customHeight="1" x14ac:dyDescent="0.2">
      <c r="B137" s="44"/>
      <c r="G137" s="44"/>
    </row>
    <row r="138" spans="2:14" ht="16.5" customHeight="1" x14ac:dyDescent="0.2">
      <c r="D138" s="46" t="s">
        <v>42</v>
      </c>
      <c r="I138" s="46" t="s">
        <v>22</v>
      </c>
      <c r="N138" s="46" t="s">
        <v>40</v>
      </c>
    </row>
    <row r="139" spans="2:14" ht="16.5" customHeight="1" x14ac:dyDescent="0.2">
      <c r="D139" s="1">
        <f>SUM(D5:D34)+SUM(D39:D68)+SUM(D73:D102)+SUM(D107:D136)</f>
        <v>213763930</v>
      </c>
      <c r="I139" s="1">
        <f>SUM(I5:I34)+SUM(I39:I68)+SUM(I73:I102)+SUM(I107:I136)</f>
        <v>185585004</v>
      </c>
      <c r="N139" s="1">
        <f>SUM(N5:N34)</f>
        <v>28178926</v>
      </c>
    </row>
  </sheetData>
  <mergeCells count="30">
    <mergeCell ref="N3:O3"/>
    <mergeCell ref="D37:E37"/>
    <mergeCell ref="I37:J37"/>
    <mergeCell ref="N37:O37"/>
    <mergeCell ref="L3:L4"/>
    <mergeCell ref="M3:M4"/>
    <mergeCell ref="L37:L38"/>
    <mergeCell ref="M37:M38"/>
    <mergeCell ref="D105:E105"/>
    <mergeCell ref="I105:J105"/>
    <mergeCell ref="B3:B4"/>
    <mergeCell ref="C3:C4"/>
    <mergeCell ref="G3:G4"/>
    <mergeCell ref="H3:H4"/>
    <mergeCell ref="B37:B38"/>
    <mergeCell ref="C37:C38"/>
    <mergeCell ref="G37:G38"/>
    <mergeCell ref="H37:H38"/>
    <mergeCell ref="B105:B106"/>
    <mergeCell ref="C105:C106"/>
    <mergeCell ref="G105:G106"/>
    <mergeCell ref="H105:H106"/>
    <mergeCell ref="D3:E3"/>
    <mergeCell ref="I3:J3"/>
    <mergeCell ref="I71:J71"/>
    <mergeCell ref="B71:B72"/>
    <mergeCell ref="C71:C72"/>
    <mergeCell ref="D71:E71"/>
    <mergeCell ref="G71:G72"/>
    <mergeCell ref="H71:H72"/>
  </mergeCells>
  <phoneticPr fontId="2"/>
  <pageMargins left="0.47244094488188976" right="0.27559055118110237" top="0.51181102362204722" bottom="0.47244094488188976" header="0.31496062992125984" footer="0.31496062992125984"/>
  <pageSetup paperSize="9" scale="80" orientation="landscape" r:id="rId1"/>
  <rowBreaks count="3" manualBreakCount="3">
    <brk id="34" max="15" man="1"/>
    <brk id="68" max="15" man="1"/>
    <brk id="10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Q36"/>
  <sheetViews>
    <sheetView view="pageBreakPreview" zoomScaleNormal="145" zoomScaleSheetLayoutView="100" workbookViewId="0">
      <selection activeCell="N14" sqref="N14"/>
    </sheetView>
  </sheetViews>
  <sheetFormatPr defaultColWidth="9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1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1" customWidth="1"/>
    <col min="13" max="13" width="11.6328125" style="3" customWidth="1"/>
    <col min="14" max="15" width="11.6328125" style="1" customWidth="1"/>
    <col min="16" max="16" width="2.6328125" style="1" customWidth="1"/>
    <col min="17" max="17" width="9" style="1" customWidth="1"/>
    <col min="18" max="16384" width="9" style="1"/>
  </cols>
  <sheetData>
    <row r="1" spans="1:17" ht="30" customHeight="1" x14ac:dyDescent="0.2">
      <c r="A1" s="4" t="s">
        <v>148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8"/>
    </row>
    <row r="2" spans="1:17" ht="16.5" customHeight="1" x14ac:dyDescent="0.2">
      <c r="B2" s="20" t="s">
        <v>46</v>
      </c>
      <c r="G2" s="51"/>
    </row>
    <row r="3" spans="1:17" ht="16.5" customHeight="1" x14ac:dyDescent="0.2">
      <c r="B3" s="89" t="s">
        <v>4</v>
      </c>
      <c r="C3" s="90" t="s">
        <v>0</v>
      </c>
      <c r="D3" s="11" t="s">
        <v>29</v>
      </c>
      <c r="E3" s="11"/>
      <c r="F3" s="23"/>
      <c r="G3" s="83" t="s">
        <v>4</v>
      </c>
      <c r="H3" s="90" t="s">
        <v>0</v>
      </c>
      <c r="I3" s="11" t="s">
        <v>29</v>
      </c>
      <c r="J3" s="11"/>
      <c r="L3" s="89" t="s">
        <v>4</v>
      </c>
      <c r="M3" s="90" t="s">
        <v>0</v>
      </c>
      <c r="N3" s="11" t="s">
        <v>29</v>
      </c>
      <c r="O3" s="11"/>
    </row>
    <row r="4" spans="1:17" ht="16.5" customHeight="1" x14ac:dyDescent="0.2">
      <c r="B4" s="89"/>
      <c r="C4" s="91"/>
      <c r="D4" s="5" t="s">
        <v>21</v>
      </c>
      <c r="E4" s="5" t="s">
        <v>25</v>
      </c>
      <c r="F4" s="23"/>
      <c r="G4" s="85"/>
      <c r="H4" s="91"/>
      <c r="I4" s="5" t="s">
        <v>21</v>
      </c>
      <c r="J4" s="5" t="s">
        <v>25</v>
      </c>
      <c r="L4" s="89"/>
      <c r="M4" s="91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130</v>
      </c>
      <c r="D5" s="8">
        <v>2782775</v>
      </c>
      <c r="E5" s="18">
        <f t="shared" ref="E5:E34" si="0">ROUNDUP(D5/365,0)</f>
        <v>7625</v>
      </c>
      <c r="G5" s="5">
        <f>B34+1</f>
        <v>31</v>
      </c>
      <c r="H5" s="8" t="s">
        <v>1</v>
      </c>
      <c r="I5" s="18">
        <v>14120</v>
      </c>
      <c r="J5" s="18">
        <f t="shared" ref="J5:J34" si="1">ROUNDUP(I5/365,0)</f>
        <v>39</v>
      </c>
      <c r="L5" s="5">
        <f>G34+1</f>
        <v>61</v>
      </c>
      <c r="M5" s="8" t="s">
        <v>88</v>
      </c>
      <c r="N5" s="18">
        <v>1431</v>
      </c>
      <c r="O5" s="18">
        <f t="shared" ref="O5:O31" si="2">ROUNDUP(N5/365,0)</f>
        <v>4</v>
      </c>
    </row>
    <row r="6" spans="1:17" ht="16.5" customHeight="1" x14ac:dyDescent="0.2">
      <c r="B6" s="5">
        <f t="shared" ref="B6:B34" si="3">B5+1</f>
        <v>2</v>
      </c>
      <c r="C6" s="8" t="s">
        <v>129</v>
      </c>
      <c r="D6" s="8">
        <v>2260234</v>
      </c>
      <c r="E6" s="18">
        <f t="shared" si="0"/>
        <v>6193</v>
      </c>
      <c r="G6" s="5">
        <f t="shared" ref="G6:G34" si="4">G5+1</f>
        <v>32</v>
      </c>
      <c r="H6" s="8" t="s">
        <v>20</v>
      </c>
      <c r="I6" s="18">
        <v>13867</v>
      </c>
      <c r="J6" s="18">
        <f t="shared" si="1"/>
        <v>38</v>
      </c>
      <c r="L6" s="5">
        <f t="shared" ref="L6:L31" si="5">L5+1</f>
        <v>62</v>
      </c>
      <c r="M6" s="8" t="s">
        <v>59</v>
      </c>
      <c r="N6" s="18">
        <v>1376</v>
      </c>
      <c r="O6" s="18">
        <f t="shared" si="2"/>
        <v>4</v>
      </c>
    </row>
    <row r="7" spans="1:17" ht="16.5" customHeight="1" x14ac:dyDescent="0.2">
      <c r="B7" s="5">
        <f t="shared" si="3"/>
        <v>3</v>
      </c>
      <c r="C7" s="8" t="s">
        <v>133</v>
      </c>
      <c r="D7" s="18">
        <v>765146</v>
      </c>
      <c r="E7" s="18">
        <f t="shared" si="0"/>
        <v>2097</v>
      </c>
      <c r="G7" s="5">
        <f t="shared" si="4"/>
        <v>33</v>
      </c>
      <c r="H7" s="8" t="s">
        <v>62</v>
      </c>
      <c r="I7" s="18">
        <v>13606</v>
      </c>
      <c r="J7" s="18">
        <f t="shared" si="1"/>
        <v>38</v>
      </c>
      <c r="L7" s="5">
        <f t="shared" si="5"/>
        <v>63</v>
      </c>
      <c r="M7" s="8" t="s">
        <v>82</v>
      </c>
      <c r="N7" s="18">
        <v>568</v>
      </c>
      <c r="O7" s="18">
        <f t="shared" si="2"/>
        <v>2</v>
      </c>
    </row>
    <row r="8" spans="1:17" ht="16.5" customHeight="1" x14ac:dyDescent="0.2">
      <c r="B8" s="5">
        <f t="shared" si="3"/>
        <v>4</v>
      </c>
      <c r="C8" s="8" t="s">
        <v>49</v>
      </c>
      <c r="D8" s="18">
        <v>398118</v>
      </c>
      <c r="E8" s="18">
        <f t="shared" si="0"/>
        <v>1091</v>
      </c>
      <c r="G8" s="5">
        <f t="shared" si="4"/>
        <v>34</v>
      </c>
      <c r="H8" s="8" t="s">
        <v>64</v>
      </c>
      <c r="I8" s="18">
        <v>13266</v>
      </c>
      <c r="J8" s="18">
        <f t="shared" si="1"/>
        <v>37</v>
      </c>
      <c r="L8" s="5">
        <f t="shared" si="5"/>
        <v>64</v>
      </c>
      <c r="M8" s="8" t="s">
        <v>79</v>
      </c>
      <c r="N8" s="18">
        <v>529</v>
      </c>
      <c r="O8" s="18">
        <f t="shared" si="2"/>
        <v>2</v>
      </c>
    </row>
    <row r="9" spans="1:17" ht="16.5" customHeight="1" x14ac:dyDescent="0.2">
      <c r="B9" s="5">
        <f t="shared" si="3"/>
        <v>5</v>
      </c>
      <c r="C9" s="8" t="s">
        <v>134</v>
      </c>
      <c r="D9" s="18">
        <v>347392</v>
      </c>
      <c r="E9" s="18">
        <f t="shared" si="0"/>
        <v>952</v>
      </c>
      <c r="G9" s="5">
        <f t="shared" si="4"/>
        <v>35</v>
      </c>
      <c r="H9" s="8" t="s">
        <v>90</v>
      </c>
      <c r="I9" s="18">
        <v>12250</v>
      </c>
      <c r="J9" s="18">
        <f t="shared" si="1"/>
        <v>34</v>
      </c>
      <c r="L9" s="5">
        <f t="shared" si="5"/>
        <v>65</v>
      </c>
      <c r="M9" s="8" t="s">
        <v>108</v>
      </c>
      <c r="N9" s="18">
        <v>468</v>
      </c>
      <c r="O9" s="18">
        <f t="shared" si="2"/>
        <v>2</v>
      </c>
    </row>
    <row r="10" spans="1:17" ht="16.5" customHeight="1" x14ac:dyDescent="0.2">
      <c r="B10" s="5">
        <f t="shared" si="3"/>
        <v>6</v>
      </c>
      <c r="C10" s="8" t="s">
        <v>132</v>
      </c>
      <c r="D10" s="8">
        <v>339517</v>
      </c>
      <c r="E10" s="18">
        <f t="shared" si="0"/>
        <v>931</v>
      </c>
      <c r="G10" s="5">
        <f t="shared" si="4"/>
        <v>36</v>
      </c>
      <c r="H10" s="8" t="s">
        <v>86</v>
      </c>
      <c r="I10" s="18">
        <v>11476</v>
      </c>
      <c r="J10" s="18">
        <f t="shared" si="1"/>
        <v>32</v>
      </c>
      <c r="L10" s="5">
        <f t="shared" si="5"/>
        <v>66</v>
      </c>
      <c r="M10" s="8" t="s">
        <v>112</v>
      </c>
      <c r="N10" s="18">
        <v>426</v>
      </c>
      <c r="O10" s="18">
        <f t="shared" si="2"/>
        <v>2</v>
      </c>
    </row>
    <row r="11" spans="1:17" ht="16.5" customHeight="1" x14ac:dyDescent="0.2">
      <c r="B11" s="5">
        <f t="shared" si="3"/>
        <v>7</v>
      </c>
      <c r="C11" s="8" t="s">
        <v>47</v>
      </c>
      <c r="D11" s="12">
        <v>295008</v>
      </c>
      <c r="E11" s="18">
        <f t="shared" si="0"/>
        <v>809</v>
      </c>
      <c r="G11" s="5">
        <f t="shared" si="4"/>
        <v>37</v>
      </c>
      <c r="H11" s="8" t="s">
        <v>65</v>
      </c>
      <c r="I11" s="18">
        <v>10479</v>
      </c>
      <c r="J11" s="18">
        <f t="shared" si="1"/>
        <v>29</v>
      </c>
      <c r="L11" s="5">
        <f t="shared" si="5"/>
        <v>67</v>
      </c>
      <c r="M11" s="8" t="s">
        <v>111</v>
      </c>
      <c r="N11" s="18">
        <v>408</v>
      </c>
      <c r="O11" s="18">
        <f t="shared" si="2"/>
        <v>2</v>
      </c>
    </row>
    <row r="12" spans="1:17" ht="16.5" customHeight="1" x14ac:dyDescent="0.2">
      <c r="B12" s="5">
        <f t="shared" si="3"/>
        <v>8</v>
      </c>
      <c r="C12" s="8" t="s">
        <v>131</v>
      </c>
      <c r="D12" s="18">
        <v>226718</v>
      </c>
      <c r="E12" s="18">
        <f t="shared" si="0"/>
        <v>622</v>
      </c>
      <c r="G12" s="5">
        <f t="shared" si="4"/>
        <v>38</v>
      </c>
      <c r="H12" s="8" t="s">
        <v>8</v>
      </c>
      <c r="I12" s="18">
        <v>8491</v>
      </c>
      <c r="J12" s="18">
        <f t="shared" si="1"/>
        <v>24</v>
      </c>
      <c r="L12" s="5">
        <f t="shared" si="5"/>
        <v>68</v>
      </c>
      <c r="M12" s="8" t="s">
        <v>101</v>
      </c>
      <c r="N12" s="18">
        <v>323</v>
      </c>
      <c r="O12" s="18">
        <f t="shared" si="2"/>
        <v>1</v>
      </c>
    </row>
    <row r="13" spans="1:17" ht="16.5" customHeight="1" x14ac:dyDescent="0.2">
      <c r="B13" s="5">
        <f t="shared" si="3"/>
        <v>9</v>
      </c>
      <c r="C13" s="8" t="s">
        <v>51</v>
      </c>
      <c r="D13" s="18">
        <v>80230</v>
      </c>
      <c r="E13" s="18">
        <f t="shared" si="0"/>
        <v>220</v>
      </c>
      <c r="G13" s="5">
        <f t="shared" si="4"/>
        <v>39</v>
      </c>
      <c r="H13" s="8" t="s">
        <v>27</v>
      </c>
      <c r="I13" s="18">
        <v>8127</v>
      </c>
      <c r="J13" s="18">
        <f t="shared" si="1"/>
        <v>23</v>
      </c>
      <c r="L13" s="5">
        <f t="shared" si="5"/>
        <v>69</v>
      </c>
      <c r="M13" s="8" t="s">
        <v>23</v>
      </c>
      <c r="N13" s="18">
        <v>316</v>
      </c>
      <c r="O13" s="18">
        <f t="shared" si="2"/>
        <v>1</v>
      </c>
    </row>
    <row r="14" spans="1:17" ht="16.5" customHeight="1" x14ac:dyDescent="0.2">
      <c r="B14" s="5">
        <f t="shared" si="3"/>
        <v>10</v>
      </c>
      <c r="C14" s="8" t="s">
        <v>11</v>
      </c>
      <c r="D14" s="18">
        <v>69554</v>
      </c>
      <c r="E14" s="18">
        <f t="shared" si="0"/>
        <v>191</v>
      </c>
      <c r="G14" s="5">
        <f t="shared" si="4"/>
        <v>40</v>
      </c>
      <c r="H14" s="8" t="s">
        <v>66</v>
      </c>
      <c r="I14" s="8">
        <v>7548</v>
      </c>
      <c r="J14" s="18">
        <f t="shared" si="1"/>
        <v>21</v>
      </c>
      <c r="L14" s="5">
        <f t="shared" si="5"/>
        <v>70</v>
      </c>
      <c r="M14" s="8" t="s">
        <v>102</v>
      </c>
      <c r="N14" s="19">
        <v>252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52</v>
      </c>
      <c r="D15" s="18">
        <v>62259</v>
      </c>
      <c r="E15" s="18">
        <f t="shared" si="0"/>
        <v>171</v>
      </c>
      <c r="G15" s="5">
        <f t="shared" si="4"/>
        <v>41</v>
      </c>
      <c r="H15" s="8" t="s">
        <v>68</v>
      </c>
      <c r="I15" s="18">
        <v>7101</v>
      </c>
      <c r="J15" s="18">
        <f t="shared" si="1"/>
        <v>20</v>
      </c>
      <c r="L15" s="5">
        <f t="shared" si="5"/>
        <v>71</v>
      </c>
      <c r="M15" s="8" t="s">
        <v>99</v>
      </c>
      <c r="N15" s="18">
        <v>233</v>
      </c>
      <c r="O15" s="18">
        <f t="shared" si="2"/>
        <v>1</v>
      </c>
    </row>
    <row r="16" spans="1:17" ht="16.5" customHeight="1" x14ac:dyDescent="0.2">
      <c r="B16" s="5">
        <f t="shared" si="3"/>
        <v>12</v>
      </c>
      <c r="C16" s="8" t="s">
        <v>55</v>
      </c>
      <c r="D16" s="18">
        <v>50438</v>
      </c>
      <c r="E16" s="18">
        <f t="shared" si="0"/>
        <v>139</v>
      </c>
      <c r="G16" s="5">
        <f t="shared" si="4"/>
        <v>42</v>
      </c>
      <c r="H16" s="8" t="s">
        <v>69</v>
      </c>
      <c r="I16" s="18">
        <v>6983</v>
      </c>
      <c r="J16" s="18">
        <f t="shared" si="1"/>
        <v>20</v>
      </c>
      <c r="L16" s="5">
        <f t="shared" si="5"/>
        <v>72</v>
      </c>
      <c r="M16" s="8" t="s">
        <v>95</v>
      </c>
      <c r="N16" s="18">
        <v>223</v>
      </c>
      <c r="O16" s="18">
        <f t="shared" si="2"/>
        <v>1</v>
      </c>
    </row>
    <row r="17" spans="2:15" ht="16.5" customHeight="1" x14ac:dyDescent="0.2">
      <c r="B17" s="5">
        <f t="shared" si="3"/>
        <v>13</v>
      </c>
      <c r="C17" s="8" t="s">
        <v>45</v>
      </c>
      <c r="D17" s="18">
        <v>47763</v>
      </c>
      <c r="E17" s="18">
        <f t="shared" si="0"/>
        <v>131</v>
      </c>
      <c r="G17" s="5">
        <f t="shared" si="4"/>
        <v>43</v>
      </c>
      <c r="H17" s="8" t="s">
        <v>106</v>
      </c>
      <c r="I17" s="18">
        <v>6965</v>
      </c>
      <c r="J17" s="18">
        <f t="shared" si="1"/>
        <v>20</v>
      </c>
      <c r="L17" s="5">
        <f t="shared" si="5"/>
        <v>73</v>
      </c>
      <c r="M17" s="8" t="s">
        <v>63</v>
      </c>
      <c r="N17" s="18">
        <v>218</v>
      </c>
      <c r="O17" s="18">
        <f t="shared" si="2"/>
        <v>1</v>
      </c>
    </row>
    <row r="18" spans="2:15" ht="16.5" customHeight="1" x14ac:dyDescent="0.2">
      <c r="B18" s="5">
        <f t="shared" si="3"/>
        <v>14</v>
      </c>
      <c r="C18" s="8" t="s">
        <v>54</v>
      </c>
      <c r="D18" s="18">
        <v>45133</v>
      </c>
      <c r="E18" s="18">
        <f t="shared" si="0"/>
        <v>124</v>
      </c>
      <c r="G18" s="5">
        <f t="shared" si="4"/>
        <v>44</v>
      </c>
      <c r="H18" s="8" t="s">
        <v>81</v>
      </c>
      <c r="I18" s="18">
        <v>5684</v>
      </c>
      <c r="J18" s="18">
        <f t="shared" si="1"/>
        <v>16</v>
      </c>
      <c r="L18" s="5">
        <f t="shared" si="5"/>
        <v>74</v>
      </c>
      <c r="M18" s="8" t="s">
        <v>97</v>
      </c>
      <c r="N18" s="18">
        <v>212</v>
      </c>
      <c r="O18" s="18">
        <f t="shared" si="2"/>
        <v>1</v>
      </c>
    </row>
    <row r="19" spans="2:15" ht="16.5" customHeight="1" x14ac:dyDescent="0.2">
      <c r="B19" s="5">
        <f t="shared" si="3"/>
        <v>15</v>
      </c>
      <c r="C19" s="8" t="s">
        <v>48</v>
      </c>
      <c r="D19" s="18">
        <v>37809</v>
      </c>
      <c r="E19" s="18">
        <f t="shared" si="0"/>
        <v>104</v>
      </c>
      <c r="G19" s="5">
        <f t="shared" si="4"/>
        <v>45</v>
      </c>
      <c r="H19" s="8" t="s">
        <v>100</v>
      </c>
      <c r="I19" s="16">
        <v>5135</v>
      </c>
      <c r="J19" s="18">
        <f t="shared" si="1"/>
        <v>15</v>
      </c>
      <c r="L19" s="5">
        <f t="shared" si="5"/>
        <v>75</v>
      </c>
      <c r="M19" s="8" t="s">
        <v>74</v>
      </c>
      <c r="N19" s="18">
        <v>208</v>
      </c>
      <c r="O19" s="18">
        <f t="shared" si="2"/>
        <v>1</v>
      </c>
    </row>
    <row r="20" spans="2:15" ht="16.5" customHeight="1" x14ac:dyDescent="0.2">
      <c r="B20" s="5">
        <f t="shared" si="3"/>
        <v>16</v>
      </c>
      <c r="C20" s="8" t="s">
        <v>58</v>
      </c>
      <c r="D20" s="18">
        <v>36455</v>
      </c>
      <c r="E20" s="18">
        <f t="shared" si="0"/>
        <v>100</v>
      </c>
      <c r="G20" s="5">
        <f t="shared" si="4"/>
        <v>46</v>
      </c>
      <c r="H20" s="8" t="s">
        <v>76</v>
      </c>
      <c r="I20" s="18">
        <v>4999</v>
      </c>
      <c r="J20" s="18">
        <f t="shared" si="1"/>
        <v>14</v>
      </c>
      <c r="L20" s="5">
        <f t="shared" si="5"/>
        <v>76</v>
      </c>
      <c r="M20" s="8" t="s">
        <v>98</v>
      </c>
      <c r="N20" s="18">
        <v>207</v>
      </c>
      <c r="O20" s="18">
        <f t="shared" si="2"/>
        <v>1</v>
      </c>
    </row>
    <row r="21" spans="2:15" ht="16.5" customHeight="1" x14ac:dyDescent="0.2">
      <c r="B21" s="5">
        <f t="shared" si="3"/>
        <v>17</v>
      </c>
      <c r="C21" s="8" t="s">
        <v>57</v>
      </c>
      <c r="D21" s="18">
        <v>33815</v>
      </c>
      <c r="E21" s="18">
        <f t="shared" si="0"/>
        <v>93</v>
      </c>
      <c r="G21" s="5">
        <f t="shared" si="4"/>
        <v>47</v>
      </c>
      <c r="H21" s="8" t="s">
        <v>83</v>
      </c>
      <c r="I21" s="18">
        <v>4664</v>
      </c>
      <c r="J21" s="18">
        <f t="shared" si="1"/>
        <v>13</v>
      </c>
      <c r="L21" s="5">
        <f t="shared" si="5"/>
        <v>77</v>
      </c>
      <c r="M21" s="8" t="s">
        <v>78</v>
      </c>
      <c r="N21" s="18">
        <v>197</v>
      </c>
      <c r="O21" s="18">
        <f t="shared" si="2"/>
        <v>1</v>
      </c>
    </row>
    <row r="22" spans="2:15" ht="16.5" customHeight="1" x14ac:dyDescent="0.2">
      <c r="B22" s="5">
        <f t="shared" si="3"/>
        <v>18</v>
      </c>
      <c r="C22" s="8" t="s">
        <v>56</v>
      </c>
      <c r="D22" s="18">
        <v>29338</v>
      </c>
      <c r="E22" s="18">
        <f t="shared" si="0"/>
        <v>81</v>
      </c>
      <c r="G22" s="5">
        <f t="shared" si="4"/>
        <v>48</v>
      </c>
      <c r="H22" s="8" t="s">
        <v>84</v>
      </c>
      <c r="I22" s="18">
        <v>4237</v>
      </c>
      <c r="J22" s="18">
        <f t="shared" si="1"/>
        <v>12</v>
      </c>
      <c r="L22" s="5">
        <f t="shared" si="5"/>
        <v>78</v>
      </c>
      <c r="M22" s="8" t="s">
        <v>110</v>
      </c>
      <c r="N22" s="18">
        <v>155</v>
      </c>
      <c r="O22" s="18">
        <f t="shared" si="2"/>
        <v>1</v>
      </c>
    </row>
    <row r="23" spans="2:15" ht="16.5" customHeight="1" x14ac:dyDescent="0.2">
      <c r="B23" s="5">
        <f t="shared" si="3"/>
        <v>19</v>
      </c>
      <c r="C23" s="8" t="s">
        <v>60</v>
      </c>
      <c r="D23" s="18">
        <v>26023</v>
      </c>
      <c r="E23" s="18">
        <f t="shared" si="0"/>
        <v>72</v>
      </c>
      <c r="G23" s="5">
        <f t="shared" si="4"/>
        <v>49</v>
      </c>
      <c r="H23" s="8" t="s">
        <v>67</v>
      </c>
      <c r="I23" s="8">
        <v>3778</v>
      </c>
      <c r="J23" s="18">
        <f t="shared" si="1"/>
        <v>11</v>
      </c>
      <c r="L23" s="5">
        <f t="shared" si="5"/>
        <v>79</v>
      </c>
      <c r="M23" s="8" t="s">
        <v>123</v>
      </c>
      <c r="N23" s="18">
        <v>142</v>
      </c>
      <c r="O23" s="18">
        <f t="shared" si="2"/>
        <v>1</v>
      </c>
    </row>
    <row r="24" spans="2:15" ht="16.5" customHeight="1" x14ac:dyDescent="0.2">
      <c r="B24" s="5">
        <f t="shared" si="3"/>
        <v>20</v>
      </c>
      <c r="C24" s="8" t="s">
        <v>61</v>
      </c>
      <c r="D24" s="18">
        <v>21656</v>
      </c>
      <c r="E24" s="18">
        <f t="shared" si="0"/>
        <v>60</v>
      </c>
      <c r="G24" s="5">
        <f t="shared" si="4"/>
        <v>50</v>
      </c>
      <c r="H24" s="8" t="s">
        <v>7</v>
      </c>
      <c r="I24" s="18">
        <v>3079</v>
      </c>
      <c r="J24" s="18">
        <f t="shared" si="1"/>
        <v>9</v>
      </c>
      <c r="L24" s="5">
        <f t="shared" si="5"/>
        <v>80</v>
      </c>
      <c r="M24" s="8" t="s">
        <v>92</v>
      </c>
      <c r="N24" s="18">
        <v>120</v>
      </c>
      <c r="O24" s="18">
        <f t="shared" si="2"/>
        <v>1</v>
      </c>
    </row>
    <row r="25" spans="2:15" ht="16.5" customHeight="1" x14ac:dyDescent="0.2">
      <c r="B25" s="5">
        <f t="shared" si="3"/>
        <v>21</v>
      </c>
      <c r="C25" s="8" t="s">
        <v>13</v>
      </c>
      <c r="D25" s="18">
        <v>21284</v>
      </c>
      <c r="E25" s="18">
        <f t="shared" si="0"/>
        <v>59</v>
      </c>
      <c r="G25" s="5">
        <f t="shared" si="4"/>
        <v>51</v>
      </c>
      <c r="H25" s="8" t="s">
        <v>72</v>
      </c>
      <c r="I25" s="18">
        <v>2989</v>
      </c>
      <c r="J25" s="18">
        <f t="shared" si="1"/>
        <v>9</v>
      </c>
      <c r="L25" s="5">
        <f t="shared" si="5"/>
        <v>81</v>
      </c>
      <c r="M25" s="8" t="s">
        <v>39</v>
      </c>
      <c r="N25" s="18">
        <v>92</v>
      </c>
      <c r="O25" s="18">
        <f t="shared" si="2"/>
        <v>1</v>
      </c>
    </row>
    <row r="26" spans="2:15" ht="16.5" customHeight="1" x14ac:dyDescent="0.2">
      <c r="B26" s="5">
        <f t="shared" si="3"/>
        <v>22</v>
      </c>
      <c r="C26" s="8" t="s">
        <v>37</v>
      </c>
      <c r="D26" s="18">
        <v>20265</v>
      </c>
      <c r="E26" s="18">
        <f t="shared" si="0"/>
        <v>56</v>
      </c>
      <c r="G26" s="5">
        <f t="shared" si="4"/>
        <v>52</v>
      </c>
      <c r="H26" s="8" t="s">
        <v>35</v>
      </c>
      <c r="I26" s="18">
        <v>2775</v>
      </c>
      <c r="J26" s="18">
        <f t="shared" si="1"/>
        <v>8</v>
      </c>
      <c r="L26" s="5">
        <f t="shared" si="5"/>
        <v>82</v>
      </c>
      <c r="M26" s="8" t="s">
        <v>96</v>
      </c>
      <c r="N26" s="18">
        <v>89</v>
      </c>
      <c r="O26" s="18">
        <f t="shared" si="2"/>
        <v>1</v>
      </c>
    </row>
    <row r="27" spans="2:15" ht="16.5" customHeight="1" x14ac:dyDescent="0.2">
      <c r="B27" s="5">
        <f t="shared" si="3"/>
        <v>23</v>
      </c>
      <c r="C27" s="8" t="s">
        <v>34</v>
      </c>
      <c r="D27" s="18">
        <v>19861</v>
      </c>
      <c r="E27" s="18">
        <f t="shared" si="0"/>
        <v>55</v>
      </c>
      <c r="G27" s="5">
        <f t="shared" si="4"/>
        <v>53</v>
      </c>
      <c r="H27" s="8" t="s">
        <v>50</v>
      </c>
      <c r="I27" s="18">
        <v>2739</v>
      </c>
      <c r="J27" s="18">
        <f t="shared" si="1"/>
        <v>8</v>
      </c>
      <c r="L27" s="5">
        <f t="shared" si="5"/>
        <v>83</v>
      </c>
      <c r="M27" s="8" t="s">
        <v>44</v>
      </c>
      <c r="N27" s="18">
        <v>75</v>
      </c>
      <c r="O27" s="18">
        <f t="shared" si="2"/>
        <v>1</v>
      </c>
    </row>
    <row r="28" spans="2:15" ht="16.5" customHeight="1" x14ac:dyDescent="0.2">
      <c r="B28" s="5">
        <f t="shared" si="3"/>
        <v>24</v>
      </c>
      <c r="C28" s="8" t="s">
        <v>41</v>
      </c>
      <c r="D28" s="18">
        <v>19727</v>
      </c>
      <c r="E28" s="18">
        <f t="shared" si="0"/>
        <v>55</v>
      </c>
      <c r="G28" s="5">
        <f t="shared" si="4"/>
        <v>54</v>
      </c>
      <c r="H28" s="8" t="s">
        <v>120</v>
      </c>
      <c r="I28" s="18">
        <v>2522</v>
      </c>
      <c r="J28" s="18">
        <f t="shared" si="1"/>
        <v>7</v>
      </c>
      <c r="L28" s="5">
        <f t="shared" si="5"/>
        <v>84</v>
      </c>
      <c r="M28" s="8" t="s">
        <v>94</v>
      </c>
      <c r="N28" s="18">
        <v>67</v>
      </c>
      <c r="O28" s="18">
        <f t="shared" si="2"/>
        <v>1</v>
      </c>
    </row>
    <row r="29" spans="2:15" ht="16.5" customHeight="1" x14ac:dyDescent="0.2">
      <c r="B29" s="5">
        <f t="shared" si="3"/>
        <v>25</v>
      </c>
      <c r="C29" s="8" t="s">
        <v>15</v>
      </c>
      <c r="D29" s="18">
        <v>19164</v>
      </c>
      <c r="E29" s="18">
        <f t="shared" si="0"/>
        <v>53</v>
      </c>
      <c r="G29" s="5">
        <f t="shared" si="4"/>
        <v>55</v>
      </c>
      <c r="H29" s="8" t="s">
        <v>136</v>
      </c>
      <c r="I29" s="18">
        <v>2421</v>
      </c>
      <c r="J29" s="18">
        <f t="shared" si="1"/>
        <v>7</v>
      </c>
      <c r="L29" s="5">
        <f t="shared" si="5"/>
        <v>85</v>
      </c>
      <c r="M29" s="8" t="s">
        <v>117</v>
      </c>
      <c r="N29" s="18">
        <v>9</v>
      </c>
      <c r="O29" s="18">
        <f t="shared" si="2"/>
        <v>1</v>
      </c>
    </row>
    <row r="30" spans="2:15" ht="16.5" customHeight="1" x14ac:dyDescent="0.2">
      <c r="B30" s="5">
        <f t="shared" si="3"/>
        <v>26</v>
      </c>
      <c r="C30" s="8" t="s">
        <v>71</v>
      </c>
      <c r="D30" s="18">
        <v>18414</v>
      </c>
      <c r="E30" s="18">
        <f t="shared" si="0"/>
        <v>51</v>
      </c>
      <c r="G30" s="5">
        <f t="shared" si="4"/>
        <v>56</v>
      </c>
      <c r="H30" s="8" t="s">
        <v>93</v>
      </c>
      <c r="I30" s="18">
        <v>2256</v>
      </c>
      <c r="J30" s="18">
        <f t="shared" si="1"/>
        <v>7</v>
      </c>
      <c r="L30" s="5">
        <f t="shared" si="5"/>
        <v>86</v>
      </c>
      <c r="M30" s="8" t="s">
        <v>80</v>
      </c>
      <c r="N30" s="18">
        <v>8</v>
      </c>
      <c r="O30" s="18">
        <f t="shared" si="2"/>
        <v>1</v>
      </c>
    </row>
    <row r="31" spans="2:15" ht="16.5" customHeight="1" x14ac:dyDescent="0.2">
      <c r="B31" s="5">
        <f t="shared" si="3"/>
        <v>27</v>
      </c>
      <c r="C31" s="8" t="s">
        <v>85</v>
      </c>
      <c r="D31" s="18">
        <v>15878</v>
      </c>
      <c r="E31" s="18">
        <f t="shared" si="0"/>
        <v>44</v>
      </c>
      <c r="G31" s="5">
        <f t="shared" si="4"/>
        <v>57</v>
      </c>
      <c r="H31" s="8" t="s">
        <v>38</v>
      </c>
      <c r="I31" s="18">
        <v>2034</v>
      </c>
      <c r="J31" s="18">
        <f t="shared" si="1"/>
        <v>6</v>
      </c>
      <c r="L31" s="5">
        <f t="shared" si="5"/>
        <v>87</v>
      </c>
      <c r="M31" s="8" t="s">
        <v>119</v>
      </c>
      <c r="N31" s="18">
        <v>7</v>
      </c>
      <c r="O31" s="18">
        <f t="shared" si="2"/>
        <v>1</v>
      </c>
    </row>
    <row r="32" spans="2:15" ht="16.5" customHeight="1" x14ac:dyDescent="0.2">
      <c r="B32" s="5">
        <f t="shared" si="3"/>
        <v>28</v>
      </c>
      <c r="C32" s="8" t="s">
        <v>53</v>
      </c>
      <c r="D32" s="18">
        <v>15316</v>
      </c>
      <c r="E32" s="18">
        <f t="shared" si="0"/>
        <v>42</v>
      </c>
      <c r="G32" s="5">
        <f t="shared" si="4"/>
        <v>58</v>
      </c>
      <c r="H32" s="8" t="s">
        <v>24</v>
      </c>
      <c r="I32" s="18">
        <v>1885</v>
      </c>
      <c r="J32" s="18">
        <f t="shared" si="1"/>
        <v>6</v>
      </c>
      <c r="L32" s="6"/>
      <c r="M32" s="10"/>
      <c r="N32" s="20"/>
      <c r="O32" s="20"/>
    </row>
    <row r="33" spans="2:15" ht="16.5" customHeight="1" x14ac:dyDescent="0.2">
      <c r="B33" s="5">
        <f t="shared" si="3"/>
        <v>29</v>
      </c>
      <c r="C33" s="8" t="s">
        <v>6</v>
      </c>
      <c r="D33" s="18">
        <v>14833</v>
      </c>
      <c r="E33" s="18">
        <f t="shared" si="0"/>
        <v>41</v>
      </c>
      <c r="G33" s="5">
        <f t="shared" si="4"/>
        <v>59</v>
      </c>
      <c r="H33" s="8" t="s">
        <v>104</v>
      </c>
      <c r="I33" s="18">
        <v>1786</v>
      </c>
      <c r="J33" s="18">
        <f t="shared" si="1"/>
        <v>5</v>
      </c>
      <c r="L33" s="6"/>
      <c r="M33" s="10"/>
      <c r="N33" s="20"/>
      <c r="O33" s="20"/>
    </row>
    <row r="34" spans="2:15" ht="16.5" customHeight="1" x14ac:dyDescent="0.2">
      <c r="B34" s="5">
        <f t="shared" si="3"/>
        <v>30</v>
      </c>
      <c r="C34" s="8" t="s">
        <v>135</v>
      </c>
      <c r="D34" s="18">
        <v>14709</v>
      </c>
      <c r="E34" s="18">
        <f t="shared" si="0"/>
        <v>41</v>
      </c>
      <c r="G34" s="5">
        <f t="shared" si="4"/>
        <v>60</v>
      </c>
      <c r="H34" s="8" t="s">
        <v>137</v>
      </c>
      <c r="I34" s="18">
        <v>1669</v>
      </c>
      <c r="J34" s="18">
        <f t="shared" si="1"/>
        <v>5</v>
      </c>
      <c r="M34" s="1"/>
    </row>
    <row r="35" spans="2:15" ht="16.5" customHeight="1" x14ac:dyDescent="0.2">
      <c r="I35" s="20"/>
      <c r="M35" s="1"/>
    </row>
    <row r="36" spans="2:15" ht="16.5" customHeight="1" x14ac:dyDescent="0.2">
      <c r="N36" s="1">
        <f>SUM(D5:D34)+SUM(I5:I34)+SUM(N5:N32)</f>
        <v>8332122</v>
      </c>
    </row>
  </sheetData>
  <mergeCells count="6">
    <mergeCell ref="M3:M4"/>
    <mergeCell ref="B3:B4"/>
    <mergeCell ref="C3:C4"/>
    <mergeCell ref="G3:G4"/>
    <mergeCell ref="H3:H4"/>
    <mergeCell ref="L3:L4"/>
  </mergeCells>
  <phoneticPr fontId="2"/>
  <printOptions horizontalCentered="1"/>
  <pageMargins left="0.51181102362204722" right="0.31496062992125984" top="0.47244094488188981" bottom="0.51181102362204722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R89"/>
  <sheetViews>
    <sheetView showGridLines="0" view="pageBreakPreview" zoomScaleNormal="145" zoomScaleSheetLayoutView="100" workbookViewId="0">
      <selection activeCell="I11" sqref="I11"/>
    </sheetView>
  </sheetViews>
  <sheetFormatPr defaultColWidth="9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5" width="11.6328125" style="1" customWidth="1"/>
    <col min="6" max="6" width="4.6328125" style="1" customWidth="1"/>
    <col min="7" max="7" width="6.26953125" style="1" customWidth="1"/>
    <col min="8" max="8" width="11.6328125" style="3" customWidth="1"/>
    <col min="9" max="10" width="11.6328125" style="1" customWidth="1"/>
    <col min="11" max="11" width="4.6328125" style="1" customWidth="1"/>
    <col min="12" max="12" width="6.26953125" style="1" customWidth="1"/>
    <col min="13" max="13" width="11.6328125" style="3" customWidth="1"/>
    <col min="14" max="15" width="11.6328125" style="1" customWidth="1"/>
    <col min="16" max="16" width="2.6328125" style="1" customWidth="1"/>
    <col min="17" max="17" width="9" style="1" customWidth="1"/>
    <col min="18" max="16384" width="9" style="1"/>
  </cols>
  <sheetData>
    <row r="1" spans="1:18" ht="30" customHeight="1" x14ac:dyDescent="0.2">
      <c r="A1" s="4" t="s">
        <v>149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7"/>
      <c r="N1" s="4"/>
      <c r="O1" s="4"/>
      <c r="P1" s="4"/>
      <c r="Q1" s="48"/>
    </row>
    <row r="2" spans="1:18" ht="16.5" customHeight="1" x14ac:dyDescent="0.2">
      <c r="B2" s="20" t="s">
        <v>46</v>
      </c>
      <c r="G2" s="51"/>
    </row>
    <row r="3" spans="1:18" ht="16.5" customHeight="1" x14ac:dyDescent="0.2">
      <c r="B3" s="89" t="s">
        <v>4</v>
      </c>
      <c r="C3" s="90" t="s">
        <v>0</v>
      </c>
      <c r="D3" s="11" t="s">
        <v>29</v>
      </c>
      <c r="E3" s="11"/>
      <c r="F3" s="23"/>
      <c r="G3" s="83" t="s">
        <v>4</v>
      </c>
      <c r="H3" s="90" t="s">
        <v>0</v>
      </c>
      <c r="I3" s="11" t="s">
        <v>29</v>
      </c>
      <c r="J3" s="11"/>
      <c r="L3" s="89" t="s">
        <v>4</v>
      </c>
      <c r="M3" s="90" t="s">
        <v>0</v>
      </c>
      <c r="N3" s="11" t="s">
        <v>29</v>
      </c>
      <c r="O3" s="11"/>
      <c r="R3" s="52"/>
    </row>
    <row r="4" spans="1:18" ht="16.5" customHeight="1" x14ac:dyDescent="0.2">
      <c r="B4" s="89"/>
      <c r="C4" s="91"/>
      <c r="D4" s="5" t="s">
        <v>21</v>
      </c>
      <c r="E4" s="5" t="s">
        <v>25</v>
      </c>
      <c r="F4" s="23"/>
      <c r="G4" s="85"/>
      <c r="H4" s="91"/>
      <c r="I4" s="5" t="s">
        <v>21</v>
      </c>
      <c r="J4" s="5" t="s">
        <v>25</v>
      </c>
      <c r="L4" s="89"/>
      <c r="M4" s="91"/>
      <c r="N4" s="5" t="s">
        <v>21</v>
      </c>
      <c r="O4" s="5" t="s">
        <v>25</v>
      </c>
      <c r="R4" s="52"/>
    </row>
    <row r="5" spans="1:18" ht="16.5" customHeight="1" x14ac:dyDescent="0.2">
      <c r="B5" s="5">
        <v>1</v>
      </c>
      <c r="C5" s="8" t="s">
        <v>157</v>
      </c>
      <c r="D5" s="8">
        <v>2846093</v>
      </c>
      <c r="E5" s="18">
        <f t="shared" ref="E5:E34" si="0">ROUNDUP(D5/365,0)</f>
        <v>7798</v>
      </c>
      <c r="G5" s="5">
        <f>B34+1</f>
        <v>31</v>
      </c>
      <c r="H5" s="8" t="s">
        <v>1</v>
      </c>
      <c r="I5" s="18">
        <v>15326</v>
      </c>
      <c r="J5" s="18">
        <f t="shared" ref="J5:J34" si="1">ROUNDUP(I5/365,0)</f>
        <v>42</v>
      </c>
      <c r="L5" s="5">
        <f>G34+1</f>
        <v>61</v>
      </c>
      <c r="M5" s="8" t="s">
        <v>88</v>
      </c>
      <c r="N5" s="18">
        <v>1435</v>
      </c>
      <c r="O5" s="18">
        <f t="shared" ref="O5:O31" si="2">ROUNDUP(N5/365,0)</f>
        <v>4</v>
      </c>
      <c r="R5" s="52"/>
    </row>
    <row r="6" spans="1:18" ht="16.5" customHeight="1" x14ac:dyDescent="0.2">
      <c r="B6" s="5">
        <f t="shared" ref="B6:B34" si="3">B5+1</f>
        <v>2</v>
      </c>
      <c r="C6" s="8" t="s">
        <v>156</v>
      </c>
      <c r="D6" s="15">
        <v>2599621</v>
      </c>
      <c r="E6" s="18">
        <f t="shared" si="0"/>
        <v>7123</v>
      </c>
      <c r="G6" s="5">
        <f t="shared" ref="G6:G34" si="4">G5+1</f>
        <v>32</v>
      </c>
      <c r="H6" s="8" t="s">
        <v>62</v>
      </c>
      <c r="I6" s="18">
        <v>14964</v>
      </c>
      <c r="J6" s="18">
        <f t="shared" si="1"/>
        <v>41</v>
      </c>
      <c r="L6" s="5">
        <f t="shared" ref="L6:L12" si="5">L5+1</f>
        <v>62</v>
      </c>
      <c r="M6" s="8" t="s">
        <v>59</v>
      </c>
      <c r="N6" s="18">
        <v>1409</v>
      </c>
      <c r="O6" s="18">
        <f t="shared" si="2"/>
        <v>4</v>
      </c>
      <c r="R6" s="52"/>
    </row>
    <row r="7" spans="1:18" ht="16.5" customHeight="1" x14ac:dyDescent="0.2">
      <c r="B7" s="5">
        <f t="shared" si="3"/>
        <v>3</v>
      </c>
      <c r="C7" s="8" t="s">
        <v>160</v>
      </c>
      <c r="D7" s="18">
        <v>816182</v>
      </c>
      <c r="E7" s="18">
        <f t="shared" si="0"/>
        <v>2237</v>
      </c>
      <c r="G7" s="5">
        <f t="shared" si="4"/>
        <v>33</v>
      </c>
      <c r="H7" s="8" t="s">
        <v>64</v>
      </c>
      <c r="I7" s="18">
        <v>14772</v>
      </c>
      <c r="J7" s="18">
        <f t="shared" si="1"/>
        <v>41</v>
      </c>
      <c r="L7" s="5">
        <f t="shared" si="5"/>
        <v>63</v>
      </c>
      <c r="M7" s="8" t="s">
        <v>82</v>
      </c>
      <c r="N7" s="18">
        <v>580</v>
      </c>
      <c r="O7" s="18">
        <f t="shared" si="2"/>
        <v>2</v>
      </c>
      <c r="R7" s="52"/>
    </row>
    <row r="8" spans="1:18" ht="16.5" customHeight="1" x14ac:dyDescent="0.2">
      <c r="B8" s="5">
        <f t="shared" si="3"/>
        <v>4</v>
      </c>
      <c r="C8" s="8" t="s">
        <v>49</v>
      </c>
      <c r="D8" s="18">
        <v>425623</v>
      </c>
      <c r="E8" s="18">
        <f t="shared" si="0"/>
        <v>1167</v>
      </c>
      <c r="G8" s="5">
        <f t="shared" si="4"/>
        <v>34</v>
      </c>
      <c r="H8" s="8" t="s">
        <v>20</v>
      </c>
      <c r="I8" s="18">
        <v>14756</v>
      </c>
      <c r="J8" s="18">
        <f t="shared" si="1"/>
        <v>41</v>
      </c>
      <c r="L8" s="5">
        <f t="shared" si="5"/>
        <v>64</v>
      </c>
      <c r="M8" s="8" t="s">
        <v>79</v>
      </c>
      <c r="N8" s="18">
        <v>523</v>
      </c>
      <c r="O8" s="18">
        <f t="shared" si="2"/>
        <v>2</v>
      </c>
      <c r="R8" s="52"/>
    </row>
    <row r="9" spans="1:18" ht="16.5" customHeight="1" x14ac:dyDescent="0.2">
      <c r="B9" s="5">
        <f t="shared" si="3"/>
        <v>5</v>
      </c>
      <c r="C9" s="8" t="s">
        <v>159</v>
      </c>
      <c r="D9" s="18">
        <v>390241</v>
      </c>
      <c r="E9" s="18">
        <f t="shared" si="0"/>
        <v>1070</v>
      </c>
      <c r="G9" s="5">
        <f t="shared" si="4"/>
        <v>35</v>
      </c>
      <c r="H9" s="8" t="s">
        <v>90</v>
      </c>
      <c r="I9" s="18">
        <v>13118</v>
      </c>
      <c r="J9" s="18">
        <f t="shared" si="1"/>
        <v>36</v>
      </c>
      <c r="L9" s="5">
        <f t="shared" si="5"/>
        <v>65</v>
      </c>
      <c r="M9" s="8" t="s">
        <v>112</v>
      </c>
      <c r="N9" s="18">
        <v>415</v>
      </c>
      <c r="O9" s="18">
        <f t="shared" si="2"/>
        <v>2</v>
      </c>
      <c r="R9" s="52"/>
    </row>
    <row r="10" spans="1:18" ht="16.5" customHeight="1" x14ac:dyDescent="0.2">
      <c r="B10" s="5">
        <f t="shared" si="3"/>
        <v>6</v>
      </c>
      <c r="C10" s="8" t="s">
        <v>161</v>
      </c>
      <c r="D10" s="8">
        <v>359387</v>
      </c>
      <c r="E10" s="18">
        <f t="shared" si="0"/>
        <v>985</v>
      </c>
      <c r="G10" s="5">
        <f t="shared" si="4"/>
        <v>36</v>
      </c>
      <c r="H10" s="8" t="s">
        <v>86</v>
      </c>
      <c r="I10" s="18">
        <v>12270</v>
      </c>
      <c r="J10" s="18">
        <f t="shared" si="1"/>
        <v>34</v>
      </c>
      <c r="L10" s="5">
        <f t="shared" si="5"/>
        <v>66</v>
      </c>
      <c r="M10" s="8" t="s">
        <v>108</v>
      </c>
      <c r="N10" s="18">
        <v>407</v>
      </c>
      <c r="O10" s="18">
        <f t="shared" si="2"/>
        <v>2</v>
      </c>
      <c r="R10" s="52"/>
    </row>
    <row r="11" spans="1:18" ht="16.5" customHeight="1" x14ac:dyDescent="0.2">
      <c r="B11" s="5">
        <f t="shared" si="3"/>
        <v>7</v>
      </c>
      <c r="C11" s="8" t="s">
        <v>47</v>
      </c>
      <c r="D11" s="12">
        <v>333397</v>
      </c>
      <c r="E11" s="18">
        <f t="shared" si="0"/>
        <v>914</v>
      </c>
      <c r="G11" s="5">
        <f t="shared" si="4"/>
        <v>37</v>
      </c>
      <c r="H11" s="8" t="s">
        <v>65</v>
      </c>
      <c r="I11" s="18">
        <v>11172</v>
      </c>
      <c r="J11" s="18">
        <f t="shared" si="1"/>
        <v>31</v>
      </c>
      <c r="L11" s="5">
        <f t="shared" si="5"/>
        <v>67</v>
      </c>
      <c r="M11" s="8" t="s">
        <v>111</v>
      </c>
      <c r="N11" s="18">
        <v>374</v>
      </c>
      <c r="O11" s="18">
        <f t="shared" si="2"/>
        <v>2</v>
      </c>
      <c r="R11" s="52"/>
    </row>
    <row r="12" spans="1:18" ht="16.5" customHeight="1" x14ac:dyDescent="0.2">
      <c r="B12" s="5">
        <f t="shared" si="3"/>
        <v>8</v>
      </c>
      <c r="C12" s="8" t="s">
        <v>158</v>
      </c>
      <c r="D12" s="18">
        <v>234235</v>
      </c>
      <c r="E12" s="18">
        <f t="shared" si="0"/>
        <v>642</v>
      </c>
      <c r="G12" s="5">
        <f t="shared" si="4"/>
        <v>38</v>
      </c>
      <c r="H12" s="8" t="s">
        <v>27</v>
      </c>
      <c r="I12" s="18">
        <v>8752</v>
      </c>
      <c r="J12" s="18">
        <f t="shared" si="1"/>
        <v>24</v>
      </c>
      <c r="L12" s="5">
        <f t="shared" si="5"/>
        <v>68</v>
      </c>
      <c r="M12" s="8" t="s">
        <v>101</v>
      </c>
      <c r="N12" s="18">
        <v>340</v>
      </c>
      <c r="O12" s="18">
        <f t="shared" si="2"/>
        <v>1</v>
      </c>
      <c r="R12" s="52"/>
    </row>
    <row r="13" spans="1:18" ht="16.5" customHeight="1" x14ac:dyDescent="0.2">
      <c r="B13" s="5">
        <f t="shared" si="3"/>
        <v>9</v>
      </c>
      <c r="C13" s="8" t="s">
        <v>51</v>
      </c>
      <c r="D13" s="18">
        <v>85499</v>
      </c>
      <c r="E13" s="18">
        <f t="shared" si="0"/>
        <v>235</v>
      </c>
      <c r="G13" s="5">
        <f t="shared" si="4"/>
        <v>39</v>
      </c>
      <c r="H13" s="8" t="s">
        <v>8</v>
      </c>
      <c r="I13" s="18">
        <v>8597</v>
      </c>
      <c r="J13" s="18">
        <f t="shared" si="1"/>
        <v>24</v>
      </c>
      <c r="L13" s="5">
        <v>69</v>
      </c>
      <c r="M13" s="8" t="s">
        <v>23</v>
      </c>
      <c r="N13" s="18">
        <v>329</v>
      </c>
      <c r="O13" s="18">
        <f t="shared" si="2"/>
        <v>1</v>
      </c>
      <c r="R13" s="52"/>
    </row>
    <row r="14" spans="1:18" ht="16.5" customHeight="1" x14ac:dyDescent="0.2">
      <c r="B14" s="5">
        <f t="shared" si="3"/>
        <v>10</v>
      </c>
      <c r="C14" s="8" t="s">
        <v>11</v>
      </c>
      <c r="D14" s="18">
        <v>73272</v>
      </c>
      <c r="E14" s="18">
        <f t="shared" si="0"/>
        <v>201</v>
      </c>
      <c r="G14" s="5">
        <f t="shared" si="4"/>
        <v>40</v>
      </c>
      <c r="H14" s="8" t="s">
        <v>68</v>
      </c>
      <c r="I14" s="8">
        <v>8208</v>
      </c>
      <c r="J14" s="18">
        <f t="shared" si="1"/>
        <v>23</v>
      </c>
      <c r="L14" s="5">
        <f t="shared" ref="L14:L31" si="6">L13+1</f>
        <v>70</v>
      </c>
      <c r="M14" s="8" t="s">
        <v>102</v>
      </c>
      <c r="N14" s="19">
        <v>255</v>
      </c>
      <c r="O14" s="18">
        <f t="shared" si="2"/>
        <v>1</v>
      </c>
      <c r="R14" s="52"/>
    </row>
    <row r="15" spans="1:18" ht="16.5" customHeight="1" x14ac:dyDescent="0.2">
      <c r="B15" s="5">
        <f t="shared" si="3"/>
        <v>11</v>
      </c>
      <c r="C15" s="8" t="s">
        <v>52</v>
      </c>
      <c r="D15" s="18">
        <v>65608</v>
      </c>
      <c r="E15" s="18">
        <f t="shared" si="0"/>
        <v>180</v>
      </c>
      <c r="G15" s="5">
        <f t="shared" si="4"/>
        <v>41</v>
      </c>
      <c r="H15" s="8" t="s">
        <v>106</v>
      </c>
      <c r="I15" s="18">
        <v>7960</v>
      </c>
      <c r="J15" s="18">
        <f t="shared" si="1"/>
        <v>22</v>
      </c>
      <c r="L15" s="5">
        <f t="shared" si="6"/>
        <v>71</v>
      </c>
      <c r="M15" s="8" t="s">
        <v>99</v>
      </c>
      <c r="N15" s="18">
        <v>236</v>
      </c>
      <c r="O15" s="18">
        <f t="shared" si="2"/>
        <v>1</v>
      </c>
      <c r="R15" s="52"/>
    </row>
    <row r="16" spans="1:18" ht="16.5" customHeight="1" x14ac:dyDescent="0.2">
      <c r="B16" s="5">
        <f t="shared" si="3"/>
        <v>12</v>
      </c>
      <c r="C16" s="8" t="s">
        <v>55</v>
      </c>
      <c r="D16" s="18">
        <v>53076</v>
      </c>
      <c r="E16" s="18">
        <f t="shared" si="0"/>
        <v>146</v>
      </c>
      <c r="G16" s="5">
        <f t="shared" si="4"/>
        <v>42</v>
      </c>
      <c r="H16" s="8" t="s">
        <v>66</v>
      </c>
      <c r="I16" s="18">
        <v>7811</v>
      </c>
      <c r="J16" s="18">
        <f t="shared" si="1"/>
        <v>22</v>
      </c>
      <c r="L16" s="5">
        <f t="shared" si="6"/>
        <v>72</v>
      </c>
      <c r="M16" s="8" t="s">
        <v>63</v>
      </c>
      <c r="N16" s="18">
        <v>230</v>
      </c>
      <c r="O16" s="18">
        <f t="shared" si="2"/>
        <v>1</v>
      </c>
      <c r="R16" s="52"/>
    </row>
    <row r="17" spans="2:18" ht="16.5" customHeight="1" x14ac:dyDescent="0.2">
      <c r="B17" s="5">
        <f t="shared" si="3"/>
        <v>13</v>
      </c>
      <c r="C17" s="8" t="s">
        <v>45</v>
      </c>
      <c r="D17" s="18">
        <v>50467</v>
      </c>
      <c r="E17" s="18">
        <f t="shared" si="0"/>
        <v>139</v>
      </c>
      <c r="G17" s="5">
        <f t="shared" si="4"/>
        <v>43</v>
      </c>
      <c r="H17" s="8" t="s">
        <v>69</v>
      </c>
      <c r="I17" s="18">
        <v>7511</v>
      </c>
      <c r="J17" s="18">
        <f t="shared" si="1"/>
        <v>21</v>
      </c>
      <c r="L17" s="83">
        <f t="shared" si="6"/>
        <v>73</v>
      </c>
      <c r="M17" s="8" t="s">
        <v>97</v>
      </c>
      <c r="N17" s="18">
        <v>215</v>
      </c>
      <c r="O17" s="18">
        <f t="shared" si="2"/>
        <v>1</v>
      </c>
      <c r="R17" s="52"/>
    </row>
    <row r="18" spans="2:18" ht="16.5" customHeight="1" x14ac:dyDescent="0.2">
      <c r="B18" s="5">
        <f t="shared" si="3"/>
        <v>14</v>
      </c>
      <c r="C18" s="8" t="s">
        <v>54</v>
      </c>
      <c r="D18" s="18">
        <v>47788</v>
      </c>
      <c r="E18" s="18">
        <f t="shared" si="0"/>
        <v>131</v>
      </c>
      <c r="G18" s="5">
        <f t="shared" si="4"/>
        <v>44</v>
      </c>
      <c r="H18" s="8" t="s">
        <v>81</v>
      </c>
      <c r="I18" s="18">
        <v>5990</v>
      </c>
      <c r="J18" s="18">
        <f t="shared" si="1"/>
        <v>17</v>
      </c>
      <c r="L18" s="85"/>
      <c r="M18" s="8" t="s">
        <v>74</v>
      </c>
      <c r="N18" s="18">
        <v>215</v>
      </c>
      <c r="O18" s="18">
        <f t="shared" si="2"/>
        <v>1</v>
      </c>
      <c r="R18" s="52"/>
    </row>
    <row r="19" spans="2:18" ht="16.5" customHeight="1" x14ac:dyDescent="0.2">
      <c r="B19" s="5">
        <f t="shared" si="3"/>
        <v>15</v>
      </c>
      <c r="C19" s="8" t="s">
        <v>58</v>
      </c>
      <c r="D19" s="18">
        <v>41437</v>
      </c>
      <c r="E19" s="18">
        <f t="shared" si="0"/>
        <v>114</v>
      </c>
      <c r="G19" s="5">
        <f t="shared" si="4"/>
        <v>45</v>
      </c>
      <c r="H19" s="8" t="s">
        <v>76</v>
      </c>
      <c r="I19" s="16">
        <v>5510</v>
      </c>
      <c r="J19" s="18">
        <f t="shared" si="1"/>
        <v>16</v>
      </c>
      <c r="L19" s="5">
        <v>75</v>
      </c>
      <c r="M19" s="8" t="s">
        <v>95</v>
      </c>
      <c r="N19" s="18">
        <v>208</v>
      </c>
      <c r="O19" s="18">
        <f t="shared" si="2"/>
        <v>1</v>
      </c>
      <c r="R19" s="52"/>
    </row>
    <row r="20" spans="2:18" ht="16.5" customHeight="1" x14ac:dyDescent="0.2">
      <c r="B20" s="5">
        <f t="shared" si="3"/>
        <v>16</v>
      </c>
      <c r="C20" s="8" t="s">
        <v>48</v>
      </c>
      <c r="D20" s="18">
        <v>41083</v>
      </c>
      <c r="E20" s="18">
        <f t="shared" si="0"/>
        <v>113</v>
      </c>
      <c r="G20" s="5">
        <f t="shared" si="4"/>
        <v>46</v>
      </c>
      <c r="H20" s="8" t="s">
        <v>100</v>
      </c>
      <c r="I20" s="18">
        <v>5404</v>
      </c>
      <c r="J20" s="18">
        <f t="shared" si="1"/>
        <v>15</v>
      </c>
      <c r="L20" s="5">
        <f t="shared" si="6"/>
        <v>76</v>
      </c>
      <c r="M20" s="8" t="s">
        <v>98</v>
      </c>
      <c r="N20" s="18">
        <v>198</v>
      </c>
      <c r="O20" s="18">
        <f t="shared" si="2"/>
        <v>1</v>
      </c>
      <c r="R20" s="52"/>
    </row>
    <row r="21" spans="2:18" ht="16.5" customHeight="1" x14ac:dyDescent="0.2">
      <c r="B21" s="5">
        <f t="shared" si="3"/>
        <v>17</v>
      </c>
      <c r="C21" s="8" t="s">
        <v>57</v>
      </c>
      <c r="D21" s="18">
        <v>37340</v>
      </c>
      <c r="E21" s="18">
        <f t="shared" si="0"/>
        <v>103</v>
      </c>
      <c r="G21" s="5">
        <f t="shared" si="4"/>
        <v>47</v>
      </c>
      <c r="H21" s="8" t="s">
        <v>83</v>
      </c>
      <c r="I21" s="18">
        <v>5018</v>
      </c>
      <c r="J21" s="18">
        <f t="shared" si="1"/>
        <v>14</v>
      </c>
      <c r="L21" s="5">
        <f t="shared" si="6"/>
        <v>77</v>
      </c>
      <c r="M21" s="8" t="s">
        <v>78</v>
      </c>
      <c r="N21" s="18">
        <v>195</v>
      </c>
      <c r="O21" s="18">
        <f t="shared" si="2"/>
        <v>1</v>
      </c>
      <c r="R21" s="52"/>
    </row>
    <row r="22" spans="2:18" ht="16.5" customHeight="1" x14ac:dyDescent="0.2">
      <c r="B22" s="5">
        <f t="shared" si="3"/>
        <v>18</v>
      </c>
      <c r="C22" s="8" t="s">
        <v>56</v>
      </c>
      <c r="D22" s="18">
        <v>30557</v>
      </c>
      <c r="E22" s="18">
        <f t="shared" si="0"/>
        <v>84</v>
      </c>
      <c r="G22" s="5">
        <f t="shared" si="4"/>
        <v>48</v>
      </c>
      <c r="H22" s="8" t="s">
        <v>84</v>
      </c>
      <c r="I22" s="18">
        <v>4621</v>
      </c>
      <c r="J22" s="18">
        <f t="shared" si="1"/>
        <v>13</v>
      </c>
      <c r="L22" s="5">
        <f t="shared" si="6"/>
        <v>78</v>
      </c>
      <c r="M22" s="8" t="s">
        <v>110</v>
      </c>
      <c r="N22" s="18">
        <v>159</v>
      </c>
      <c r="O22" s="18">
        <f t="shared" si="2"/>
        <v>1</v>
      </c>
      <c r="R22" s="52"/>
    </row>
    <row r="23" spans="2:18" ht="16.5" customHeight="1" x14ac:dyDescent="0.2">
      <c r="B23" s="5">
        <f t="shared" si="3"/>
        <v>19</v>
      </c>
      <c r="C23" s="8" t="s">
        <v>60</v>
      </c>
      <c r="D23" s="18">
        <v>27069</v>
      </c>
      <c r="E23" s="18">
        <f t="shared" si="0"/>
        <v>75</v>
      </c>
      <c r="G23" s="5">
        <f t="shared" si="4"/>
        <v>49</v>
      </c>
      <c r="H23" s="8" t="s">
        <v>67</v>
      </c>
      <c r="I23" s="8">
        <v>4224</v>
      </c>
      <c r="J23" s="18">
        <f t="shared" si="1"/>
        <v>12</v>
      </c>
      <c r="L23" s="5">
        <f t="shared" si="6"/>
        <v>79</v>
      </c>
      <c r="M23" s="8" t="s">
        <v>123</v>
      </c>
      <c r="N23" s="18">
        <v>127</v>
      </c>
      <c r="O23" s="18">
        <f t="shared" si="2"/>
        <v>1</v>
      </c>
      <c r="R23" s="52"/>
    </row>
    <row r="24" spans="2:18" ht="16.5" customHeight="1" x14ac:dyDescent="0.2">
      <c r="B24" s="5">
        <f t="shared" si="3"/>
        <v>20</v>
      </c>
      <c r="C24" s="8" t="s">
        <v>61</v>
      </c>
      <c r="D24" s="18">
        <v>24902</v>
      </c>
      <c r="E24" s="18">
        <f t="shared" si="0"/>
        <v>69</v>
      </c>
      <c r="G24" s="5">
        <f t="shared" si="4"/>
        <v>50</v>
      </c>
      <c r="H24" s="8" t="s">
        <v>7</v>
      </c>
      <c r="I24" s="18">
        <v>3294</v>
      </c>
      <c r="J24" s="18">
        <f t="shared" si="1"/>
        <v>10</v>
      </c>
      <c r="L24" s="83">
        <f t="shared" si="6"/>
        <v>80</v>
      </c>
      <c r="M24" s="8" t="s">
        <v>39</v>
      </c>
      <c r="N24" s="18">
        <v>110</v>
      </c>
      <c r="O24" s="18">
        <f t="shared" si="2"/>
        <v>1</v>
      </c>
      <c r="R24" s="52"/>
    </row>
    <row r="25" spans="2:18" ht="16.5" customHeight="1" x14ac:dyDescent="0.2">
      <c r="B25" s="5">
        <f t="shared" si="3"/>
        <v>21</v>
      </c>
      <c r="C25" s="8" t="s">
        <v>13</v>
      </c>
      <c r="D25" s="18">
        <v>21982</v>
      </c>
      <c r="E25" s="18">
        <f t="shared" si="0"/>
        <v>61</v>
      </c>
      <c r="G25" s="5">
        <f t="shared" si="4"/>
        <v>51</v>
      </c>
      <c r="H25" s="8" t="s">
        <v>72</v>
      </c>
      <c r="I25" s="18">
        <v>3012</v>
      </c>
      <c r="J25" s="18">
        <f t="shared" si="1"/>
        <v>9</v>
      </c>
      <c r="L25" s="85"/>
      <c r="M25" s="8" t="s">
        <v>92</v>
      </c>
      <c r="N25" s="18">
        <v>110</v>
      </c>
      <c r="O25" s="18">
        <f t="shared" si="2"/>
        <v>1</v>
      </c>
      <c r="R25" s="52"/>
    </row>
    <row r="26" spans="2:18" ht="16.5" customHeight="1" x14ac:dyDescent="0.2">
      <c r="B26" s="5">
        <f t="shared" si="3"/>
        <v>22</v>
      </c>
      <c r="C26" s="8" t="s">
        <v>41</v>
      </c>
      <c r="D26" s="18">
        <v>21883</v>
      </c>
      <c r="E26" s="18">
        <f t="shared" si="0"/>
        <v>60</v>
      </c>
      <c r="G26" s="5">
        <f t="shared" si="4"/>
        <v>52</v>
      </c>
      <c r="H26" s="8" t="s">
        <v>35</v>
      </c>
      <c r="I26" s="18">
        <v>2882</v>
      </c>
      <c r="J26" s="18">
        <f t="shared" si="1"/>
        <v>8</v>
      </c>
      <c r="L26" s="5">
        <v>82</v>
      </c>
      <c r="M26" s="8" t="s">
        <v>96</v>
      </c>
      <c r="N26" s="18">
        <v>83</v>
      </c>
      <c r="O26" s="18">
        <f t="shared" si="2"/>
        <v>1</v>
      </c>
      <c r="R26" s="52"/>
    </row>
    <row r="27" spans="2:18" ht="16.5" customHeight="1" x14ac:dyDescent="0.2">
      <c r="B27" s="5">
        <f t="shared" si="3"/>
        <v>23</v>
      </c>
      <c r="C27" s="8" t="s">
        <v>37</v>
      </c>
      <c r="D27" s="18">
        <v>21383</v>
      </c>
      <c r="E27" s="18">
        <f t="shared" si="0"/>
        <v>59</v>
      </c>
      <c r="G27" s="5">
        <f t="shared" si="4"/>
        <v>53</v>
      </c>
      <c r="H27" s="8" t="s">
        <v>120</v>
      </c>
      <c r="I27" s="18">
        <v>2783</v>
      </c>
      <c r="J27" s="18">
        <f t="shared" si="1"/>
        <v>8</v>
      </c>
      <c r="L27" s="5">
        <f t="shared" si="6"/>
        <v>83</v>
      </c>
      <c r="M27" s="8" t="s">
        <v>94</v>
      </c>
      <c r="N27" s="18">
        <v>72</v>
      </c>
      <c r="O27" s="18">
        <f t="shared" si="2"/>
        <v>1</v>
      </c>
      <c r="R27" s="52"/>
    </row>
    <row r="28" spans="2:18" ht="16.5" customHeight="1" x14ac:dyDescent="0.2">
      <c r="B28" s="5">
        <f t="shared" si="3"/>
        <v>24</v>
      </c>
      <c r="C28" s="8" t="s">
        <v>34</v>
      </c>
      <c r="D28" s="18">
        <v>21286</v>
      </c>
      <c r="E28" s="18">
        <f t="shared" si="0"/>
        <v>59</v>
      </c>
      <c r="G28" s="5">
        <f t="shared" si="4"/>
        <v>54</v>
      </c>
      <c r="H28" s="8" t="s">
        <v>50</v>
      </c>
      <c r="I28" s="18">
        <v>2746</v>
      </c>
      <c r="J28" s="18">
        <f t="shared" si="1"/>
        <v>8</v>
      </c>
      <c r="L28" s="5">
        <f t="shared" si="6"/>
        <v>84</v>
      </c>
      <c r="M28" s="8" t="s">
        <v>44</v>
      </c>
      <c r="N28" s="18">
        <v>34</v>
      </c>
      <c r="O28" s="18">
        <f t="shared" si="2"/>
        <v>1</v>
      </c>
      <c r="R28" s="52"/>
    </row>
    <row r="29" spans="2:18" ht="16.5" customHeight="1" x14ac:dyDescent="0.2">
      <c r="B29" s="5">
        <f t="shared" si="3"/>
        <v>25</v>
      </c>
      <c r="C29" s="8" t="s">
        <v>15</v>
      </c>
      <c r="D29" s="18">
        <v>21129</v>
      </c>
      <c r="E29" s="18">
        <f t="shared" si="0"/>
        <v>58</v>
      </c>
      <c r="G29" s="5">
        <f t="shared" si="4"/>
        <v>55</v>
      </c>
      <c r="H29" s="8" t="s">
        <v>93</v>
      </c>
      <c r="I29" s="18">
        <v>2557</v>
      </c>
      <c r="J29" s="18">
        <f t="shared" si="1"/>
        <v>8</v>
      </c>
      <c r="L29" s="5">
        <f t="shared" si="6"/>
        <v>85</v>
      </c>
      <c r="M29" s="8" t="s">
        <v>117</v>
      </c>
      <c r="N29" s="18">
        <v>9</v>
      </c>
      <c r="O29" s="18">
        <f t="shared" si="2"/>
        <v>1</v>
      </c>
      <c r="R29" s="52"/>
    </row>
    <row r="30" spans="2:18" ht="16.5" customHeight="1" x14ac:dyDescent="0.2">
      <c r="B30" s="5">
        <f t="shared" si="3"/>
        <v>26</v>
      </c>
      <c r="C30" s="8" t="s">
        <v>71</v>
      </c>
      <c r="D30" s="18">
        <v>18839</v>
      </c>
      <c r="E30" s="18">
        <f t="shared" si="0"/>
        <v>52</v>
      </c>
      <c r="G30" s="5">
        <f t="shared" si="4"/>
        <v>56</v>
      </c>
      <c r="H30" s="8" t="s">
        <v>164</v>
      </c>
      <c r="I30" s="18">
        <v>2465</v>
      </c>
      <c r="J30" s="18">
        <f t="shared" si="1"/>
        <v>7</v>
      </c>
      <c r="L30" s="5">
        <f t="shared" si="6"/>
        <v>86</v>
      </c>
      <c r="M30" s="8" t="s">
        <v>119</v>
      </c>
      <c r="N30" s="18">
        <v>7</v>
      </c>
      <c r="O30" s="18">
        <f t="shared" si="2"/>
        <v>1</v>
      </c>
      <c r="R30" s="52"/>
    </row>
    <row r="31" spans="2:18" ht="16.5" customHeight="1" x14ac:dyDescent="0.2">
      <c r="B31" s="5">
        <f t="shared" si="3"/>
        <v>27</v>
      </c>
      <c r="C31" s="8" t="s">
        <v>85</v>
      </c>
      <c r="D31" s="18">
        <v>17244</v>
      </c>
      <c r="E31" s="18">
        <f t="shared" si="0"/>
        <v>48</v>
      </c>
      <c r="G31" s="5">
        <f t="shared" si="4"/>
        <v>57</v>
      </c>
      <c r="H31" s="8" t="s">
        <v>38</v>
      </c>
      <c r="I31" s="18">
        <v>2183</v>
      </c>
      <c r="J31" s="18">
        <f t="shared" si="1"/>
        <v>6</v>
      </c>
      <c r="L31" s="5">
        <f t="shared" si="6"/>
        <v>87</v>
      </c>
      <c r="M31" s="8" t="s">
        <v>80</v>
      </c>
      <c r="N31" s="18">
        <v>6</v>
      </c>
      <c r="O31" s="18">
        <f t="shared" si="2"/>
        <v>1</v>
      </c>
      <c r="R31" s="52"/>
    </row>
    <row r="32" spans="2:18" ht="16.5" customHeight="1" x14ac:dyDescent="0.2">
      <c r="B32" s="5">
        <f t="shared" si="3"/>
        <v>28</v>
      </c>
      <c r="C32" s="8" t="s">
        <v>53</v>
      </c>
      <c r="D32" s="18">
        <v>16098</v>
      </c>
      <c r="E32" s="18">
        <f t="shared" si="0"/>
        <v>45</v>
      </c>
      <c r="G32" s="5">
        <f t="shared" si="4"/>
        <v>58</v>
      </c>
      <c r="H32" s="8" t="s">
        <v>104</v>
      </c>
      <c r="I32" s="18">
        <v>1865</v>
      </c>
      <c r="J32" s="18">
        <f t="shared" si="1"/>
        <v>6</v>
      </c>
      <c r="L32" s="6"/>
      <c r="M32" s="10"/>
      <c r="N32" s="20"/>
      <c r="O32" s="20"/>
      <c r="R32" s="52"/>
    </row>
    <row r="33" spans="2:18" ht="16.5" customHeight="1" x14ac:dyDescent="0.2">
      <c r="B33" s="5">
        <f t="shared" si="3"/>
        <v>29</v>
      </c>
      <c r="C33" s="8" t="s">
        <v>162</v>
      </c>
      <c r="D33" s="18">
        <v>15498</v>
      </c>
      <c r="E33" s="18">
        <f t="shared" si="0"/>
        <v>43</v>
      </c>
      <c r="G33" s="5">
        <f t="shared" si="4"/>
        <v>59</v>
      </c>
      <c r="H33" s="8" t="s">
        <v>163</v>
      </c>
      <c r="I33" s="18">
        <v>1831</v>
      </c>
      <c r="J33" s="18">
        <f t="shared" si="1"/>
        <v>6</v>
      </c>
      <c r="M33" s="1"/>
      <c r="R33" s="52"/>
    </row>
    <row r="34" spans="2:18" ht="16.5" customHeight="1" x14ac:dyDescent="0.2">
      <c r="B34" s="5">
        <f t="shared" si="3"/>
        <v>30</v>
      </c>
      <c r="C34" s="8" t="s">
        <v>6</v>
      </c>
      <c r="D34" s="18">
        <v>15497</v>
      </c>
      <c r="E34" s="18">
        <f t="shared" si="0"/>
        <v>43</v>
      </c>
      <c r="G34" s="5">
        <f t="shared" si="4"/>
        <v>60</v>
      </c>
      <c r="H34" s="8" t="s">
        <v>24</v>
      </c>
      <c r="I34" s="18">
        <v>1816</v>
      </c>
      <c r="J34" s="18">
        <f t="shared" si="1"/>
        <v>5</v>
      </c>
      <c r="M34" s="1"/>
      <c r="R34" s="52"/>
    </row>
    <row r="35" spans="2:18" ht="16.5" customHeight="1" x14ac:dyDescent="0.2">
      <c r="I35" s="20"/>
      <c r="M35" s="1"/>
      <c r="R35" s="52"/>
    </row>
    <row r="36" spans="2:18" ht="16.5" customHeight="1" x14ac:dyDescent="0.2">
      <c r="N36" s="1">
        <f>SUM(D5:D34)+SUM(I5:I34)+SUM(N5:N32)</f>
        <v>8985415</v>
      </c>
      <c r="R36" s="52"/>
    </row>
    <row r="37" spans="2:18" ht="16.5" customHeight="1" x14ac:dyDescent="0.2">
      <c r="R37" s="52"/>
    </row>
    <row r="38" spans="2:18" ht="16.5" customHeight="1" x14ac:dyDescent="0.2">
      <c r="R38" s="52"/>
    </row>
    <row r="39" spans="2:18" ht="16.5" customHeight="1" x14ac:dyDescent="0.2">
      <c r="R39" s="52"/>
    </row>
    <row r="40" spans="2:18" ht="16.5" customHeight="1" x14ac:dyDescent="0.2">
      <c r="R40" s="52"/>
    </row>
    <row r="41" spans="2:18" ht="16.5" customHeight="1" x14ac:dyDescent="0.2">
      <c r="R41" s="52"/>
    </row>
    <row r="42" spans="2:18" ht="16.5" customHeight="1" x14ac:dyDescent="0.2">
      <c r="R42" s="52"/>
    </row>
    <row r="43" spans="2:18" ht="16.5" customHeight="1" x14ac:dyDescent="0.2">
      <c r="R43" s="52"/>
    </row>
    <row r="44" spans="2:18" ht="16.5" customHeight="1" x14ac:dyDescent="0.2">
      <c r="R44" s="52"/>
    </row>
    <row r="45" spans="2:18" ht="16.5" customHeight="1" x14ac:dyDescent="0.2">
      <c r="R45" s="52"/>
    </row>
    <row r="46" spans="2:18" ht="16.5" customHeight="1" x14ac:dyDescent="0.2">
      <c r="R46" s="52"/>
    </row>
    <row r="47" spans="2:18" ht="16.5" customHeight="1" x14ac:dyDescent="0.2">
      <c r="R47" s="52"/>
    </row>
    <row r="48" spans="2:18" ht="16.5" customHeight="1" x14ac:dyDescent="0.2">
      <c r="R48" s="52"/>
    </row>
    <row r="49" spans="18:18" ht="16.5" customHeight="1" x14ac:dyDescent="0.2">
      <c r="R49" s="52"/>
    </row>
    <row r="50" spans="18:18" ht="16.5" customHeight="1" x14ac:dyDescent="0.2">
      <c r="R50" s="52"/>
    </row>
    <row r="51" spans="18:18" ht="16.5" customHeight="1" x14ac:dyDescent="0.2">
      <c r="R51" s="52"/>
    </row>
    <row r="52" spans="18:18" ht="16.5" customHeight="1" x14ac:dyDescent="0.2">
      <c r="R52" s="52"/>
    </row>
    <row r="53" spans="18:18" ht="16.5" customHeight="1" x14ac:dyDescent="0.2">
      <c r="R53" s="52"/>
    </row>
    <row r="54" spans="18:18" ht="16.5" customHeight="1" x14ac:dyDescent="0.2">
      <c r="R54" s="52"/>
    </row>
    <row r="55" spans="18:18" ht="16.5" customHeight="1" x14ac:dyDescent="0.2">
      <c r="R55" s="52"/>
    </row>
    <row r="56" spans="18:18" ht="16.5" customHeight="1" x14ac:dyDescent="0.2">
      <c r="R56" s="52"/>
    </row>
    <row r="57" spans="18:18" ht="16.5" customHeight="1" x14ac:dyDescent="0.2">
      <c r="R57" s="52"/>
    </row>
    <row r="58" spans="18:18" ht="16.5" customHeight="1" x14ac:dyDescent="0.2">
      <c r="R58" s="52"/>
    </row>
    <row r="59" spans="18:18" ht="16.5" customHeight="1" x14ac:dyDescent="0.2">
      <c r="R59" s="52"/>
    </row>
    <row r="60" spans="18:18" ht="16.5" customHeight="1" x14ac:dyDescent="0.2">
      <c r="R60" s="52"/>
    </row>
    <row r="61" spans="18:18" ht="16.5" customHeight="1" x14ac:dyDescent="0.2">
      <c r="R61" s="52"/>
    </row>
    <row r="62" spans="18:18" ht="16.5" customHeight="1" x14ac:dyDescent="0.2">
      <c r="R62" s="52"/>
    </row>
    <row r="63" spans="18:18" ht="16.5" customHeight="1" x14ac:dyDescent="0.2">
      <c r="R63" s="52"/>
    </row>
    <row r="64" spans="18:18" ht="16.5" customHeight="1" x14ac:dyDescent="0.2">
      <c r="R64" s="52"/>
    </row>
    <row r="65" spans="18:18" ht="16.5" customHeight="1" x14ac:dyDescent="0.2">
      <c r="R65" s="52"/>
    </row>
    <row r="66" spans="18:18" ht="16.5" customHeight="1" x14ac:dyDescent="0.2">
      <c r="R66" s="52"/>
    </row>
    <row r="67" spans="18:18" ht="16.5" customHeight="1" x14ac:dyDescent="0.2">
      <c r="R67" s="52"/>
    </row>
    <row r="68" spans="18:18" ht="16.5" customHeight="1" x14ac:dyDescent="0.2">
      <c r="R68" s="52"/>
    </row>
    <row r="69" spans="18:18" ht="16.5" customHeight="1" x14ac:dyDescent="0.2">
      <c r="R69" s="52"/>
    </row>
    <row r="70" spans="18:18" ht="16.5" customHeight="1" x14ac:dyDescent="0.2">
      <c r="R70" s="52"/>
    </row>
    <row r="71" spans="18:18" ht="16.5" customHeight="1" x14ac:dyDescent="0.2">
      <c r="R71" s="52"/>
    </row>
    <row r="72" spans="18:18" ht="16.5" customHeight="1" x14ac:dyDescent="0.2">
      <c r="R72" s="52"/>
    </row>
    <row r="73" spans="18:18" ht="16.5" customHeight="1" x14ac:dyDescent="0.2">
      <c r="R73" s="52"/>
    </row>
    <row r="74" spans="18:18" ht="16.5" customHeight="1" x14ac:dyDescent="0.2">
      <c r="R74" s="52"/>
    </row>
    <row r="75" spans="18:18" ht="16.5" customHeight="1" x14ac:dyDescent="0.2">
      <c r="R75" s="52"/>
    </row>
    <row r="76" spans="18:18" ht="16.5" customHeight="1" x14ac:dyDescent="0.2">
      <c r="R76" s="52"/>
    </row>
    <row r="77" spans="18:18" ht="16.5" customHeight="1" x14ac:dyDescent="0.2">
      <c r="R77" s="52"/>
    </row>
    <row r="78" spans="18:18" ht="16.5" customHeight="1" x14ac:dyDescent="0.2">
      <c r="R78" s="52"/>
    </row>
    <row r="79" spans="18:18" ht="16.5" customHeight="1" x14ac:dyDescent="0.2">
      <c r="R79" s="52"/>
    </row>
    <row r="80" spans="18:18" ht="16.5" customHeight="1" x14ac:dyDescent="0.2">
      <c r="R80" s="52"/>
    </row>
    <row r="81" spans="18:18" ht="16.5" customHeight="1" x14ac:dyDescent="0.2">
      <c r="R81" s="52"/>
    </row>
    <row r="82" spans="18:18" ht="16.5" customHeight="1" x14ac:dyDescent="0.2">
      <c r="R82" s="52"/>
    </row>
    <row r="83" spans="18:18" ht="16.5" customHeight="1" x14ac:dyDescent="0.2">
      <c r="R83" s="52"/>
    </row>
    <row r="84" spans="18:18" ht="16.5" customHeight="1" x14ac:dyDescent="0.2">
      <c r="R84" s="52"/>
    </row>
    <row r="85" spans="18:18" ht="16.5" customHeight="1" x14ac:dyDescent="0.2">
      <c r="R85" s="52"/>
    </row>
    <row r="86" spans="18:18" ht="16.5" customHeight="1" x14ac:dyDescent="0.2">
      <c r="R86" s="52"/>
    </row>
    <row r="87" spans="18:18" ht="16.5" customHeight="1" x14ac:dyDescent="0.2">
      <c r="R87" s="52"/>
    </row>
    <row r="88" spans="18:18" ht="16.5" customHeight="1" x14ac:dyDescent="0.2">
      <c r="R88" s="52"/>
    </row>
    <row r="89" spans="18:18" ht="16.5" customHeight="1" x14ac:dyDescent="0.2">
      <c r="R89" s="52"/>
    </row>
  </sheetData>
  <mergeCells count="8">
    <mergeCell ref="L17:L18"/>
    <mergeCell ref="L24:L25"/>
    <mergeCell ref="M3:M4"/>
    <mergeCell ref="B3:B4"/>
    <mergeCell ref="C3:C4"/>
    <mergeCell ref="G3:G4"/>
    <mergeCell ref="H3:H4"/>
    <mergeCell ref="L3:L4"/>
  </mergeCells>
  <phoneticPr fontId="2"/>
  <pageMargins left="0.52" right="0.3" top="0.47" bottom="0.51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A1:Q85"/>
  <sheetViews>
    <sheetView view="pageBreakPreview" zoomScaleNormal="130" zoomScaleSheetLayoutView="100" workbookViewId="0">
      <selection activeCell="J12" sqref="J12"/>
    </sheetView>
  </sheetViews>
  <sheetFormatPr defaultColWidth="12.7265625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4" width="12.7265625" style="1"/>
    <col min="5" max="5" width="12.90625" style="1" bestFit="1" customWidth="1"/>
    <col min="6" max="6" width="3.453125" style="1" customWidth="1"/>
    <col min="7" max="7" width="6.26953125" style="1" customWidth="1"/>
    <col min="8" max="8" width="11.6328125" style="3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150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2">
      <c r="B2" s="1" t="s">
        <v>10</v>
      </c>
      <c r="G2" s="1" t="s">
        <v>18</v>
      </c>
      <c r="L2" s="1" t="s">
        <v>17</v>
      </c>
    </row>
    <row r="3" spans="1:17" ht="16.5" customHeight="1" x14ac:dyDescent="0.2">
      <c r="B3" s="83" t="s">
        <v>4</v>
      </c>
      <c r="C3" s="90" t="s">
        <v>0</v>
      </c>
      <c r="D3" s="53" t="s">
        <v>3</v>
      </c>
      <c r="E3" s="54"/>
      <c r="F3" s="23"/>
      <c r="G3" s="83" t="s">
        <v>4</v>
      </c>
      <c r="H3" s="90" t="s">
        <v>0</v>
      </c>
      <c r="I3" s="53" t="s">
        <v>3</v>
      </c>
      <c r="J3" s="54"/>
      <c r="L3" s="83" t="s">
        <v>4</v>
      </c>
      <c r="M3" s="83" t="s">
        <v>0</v>
      </c>
      <c r="N3" s="53" t="s">
        <v>3</v>
      </c>
      <c r="O3" s="54"/>
    </row>
    <row r="4" spans="1:17" ht="16.5" customHeight="1" x14ac:dyDescent="0.2">
      <c r="B4" s="85"/>
      <c r="C4" s="91"/>
      <c r="D4" s="5" t="s">
        <v>21</v>
      </c>
      <c r="E4" s="5" t="s">
        <v>25</v>
      </c>
      <c r="F4" s="23"/>
      <c r="G4" s="85"/>
      <c r="H4" s="91"/>
      <c r="I4" s="5" t="s">
        <v>21</v>
      </c>
      <c r="J4" s="5" t="s">
        <v>25</v>
      </c>
      <c r="L4" s="85"/>
      <c r="M4" s="85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130</v>
      </c>
      <c r="D5" s="18">
        <v>2357480</v>
      </c>
      <c r="E5" s="18">
        <f t="shared" ref="E5:E34" si="0">ROUNDUP(D5/365,0)</f>
        <v>6459</v>
      </c>
      <c r="G5" s="5">
        <v>1</v>
      </c>
      <c r="H5" s="8" t="s">
        <v>129</v>
      </c>
      <c r="I5" s="18">
        <v>448869</v>
      </c>
      <c r="J5" s="18">
        <f t="shared" ref="J5:J34" si="1">ROUNDUP(I5/365,0)</f>
        <v>1230</v>
      </c>
      <c r="L5" s="5">
        <v>1</v>
      </c>
      <c r="M5" s="8" t="s">
        <v>130</v>
      </c>
      <c r="N5" s="18">
        <v>2356119</v>
      </c>
      <c r="O5" s="18">
        <f t="shared" ref="O5:O16" si="2">ROUNDUP(N5/365,0)</f>
        <v>6456</v>
      </c>
    </row>
    <row r="6" spans="1:17" ht="16.5" customHeight="1" x14ac:dyDescent="0.2">
      <c r="B6" s="5">
        <f t="shared" ref="B6:B34" si="3">B5+1</f>
        <v>2</v>
      </c>
      <c r="C6" s="8" t="s">
        <v>129</v>
      </c>
      <c r="D6" s="18">
        <v>796508</v>
      </c>
      <c r="E6" s="18">
        <f t="shared" si="0"/>
        <v>2183</v>
      </c>
      <c r="G6" s="5">
        <f t="shared" ref="G6:G34" si="4">G5+1</f>
        <v>2</v>
      </c>
      <c r="H6" s="8" t="s">
        <v>49</v>
      </c>
      <c r="I6" s="12">
        <v>180450</v>
      </c>
      <c r="J6" s="18">
        <f t="shared" si="1"/>
        <v>495</v>
      </c>
      <c r="L6" s="5">
        <f t="shared" ref="L6:L16" si="5">L5+1</f>
        <v>2</v>
      </c>
      <c r="M6" s="8" t="s">
        <v>133</v>
      </c>
      <c r="N6" s="12">
        <v>784024</v>
      </c>
      <c r="O6" s="18">
        <f t="shared" si="2"/>
        <v>2149</v>
      </c>
    </row>
    <row r="7" spans="1:17" ht="16.5" customHeight="1" x14ac:dyDescent="0.2">
      <c r="B7" s="5">
        <f t="shared" si="3"/>
        <v>3</v>
      </c>
      <c r="C7" s="8" t="s">
        <v>133</v>
      </c>
      <c r="D7" s="12">
        <v>791241</v>
      </c>
      <c r="E7" s="18">
        <f t="shared" si="0"/>
        <v>2168</v>
      </c>
      <c r="G7" s="5">
        <f t="shared" si="4"/>
        <v>3</v>
      </c>
      <c r="H7" s="8" t="s">
        <v>47</v>
      </c>
      <c r="I7" s="18">
        <v>122439</v>
      </c>
      <c r="J7" s="18">
        <f t="shared" si="1"/>
        <v>336</v>
      </c>
      <c r="L7" s="5">
        <f t="shared" si="5"/>
        <v>3</v>
      </c>
      <c r="M7" s="8" t="s">
        <v>129</v>
      </c>
      <c r="N7" s="18">
        <v>347639</v>
      </c>
      <c r="O7" s="18">
        <f t="shared" si="2"/>
        <v>953</v>
      </c>
    </row>
    <row r="8" spans="1:17" ht="16.5" customHeight="1" x14ac:dyDescent="0.2">
      <c r="B8" s="5">
        <f t="shared" si="3"/>
        <v>4</v>
      </c>
      <c r="C8" s="8" t="s">
        <v>49</v>
      </c>
      <c r="D8" s="12">
        <v>181918</v>
      </c>
      <c r="E8" s="18">
        <f t="shared" si="0"/>
        <v>499</v>
      </c>
      <c r="G8" s="5">
        <f t="shared" si="4"/>
        <v>4</v>
      </c>
      <c r="H8" s="8" t="s">
        <v>132</v>
      </c>
      <c r="I8" s="12">
        <v>116343</v>
      </c>
      <c r="J8" s="18">
        <f t="shared" si="1"/>
        <v>319</v>
      </c>
      <c r="L8" s="5">
        <f t="shared" si="5"/>
        <v>4</v>
      </c>
      <c r="M8" s="8" t="s">
        <v>134</v>
      </c>
      <c r="N8" s="12">
        <v>118572</v>
      </c>
      <c r="O8" s="18">
        <f t="shared" si="2"/>
        <v>325</v>
      </c>
    </row>
    <row r="9" spans="1:17" ht="16.5" customHeight="1" x14ac:dyDescent="0.2">
      <c r="B9" s="5">
        <f t="shared" si="3"/>
        <v>5</v>
      </c>
      <c r="C9" s="8" t="s">
        <v>47</v>
      </c>
      <c r="D9" s="12">
        <v>148227</v>
      </c>
      <c r="E9" s="18">
        <f t="shared" si="0"/>
        <v>407</v>
      </c>
      <c r="G9" s="5">
        <f t="shared" si="4"/>
        <v>5</v>
      </c>
      <c r="H9" s="8" t="s">
        <v>131</v>
      </c>
      <c r="I9" s="12">
        <v>87507</v>
      </c>
      <c r="J9" s="18">
        <f t="shared" si="1"/>
        <v>240</v>
      </c>
      <c r="L9" s="5">
        <f t="shared" si="5"/>
        <v>5</v>
      </c>
      <c r="M9" s="8" t="s">
        <v>47</v>
      </c>
      <c r="N9" s="12">
        <v>25788</v>
      </c>
      <c r="O9" s="18">
        <f t="shared" si="2"/>
        <v>71</v>
      </c>
    </row>
    <row r="10" spans="1:17" ht="16.5" customHeight="1" x14ac:dyDescent="0.2">
      <c r="B10" s="5">
        <f t="shared" si="3"/>
        <v>6</v>
      </c>
      <c r="C10" s="8" t="s">
        <v>134</v>
      </c>
      <c r="D10" s="18">
        <v>127433</v>
      </c>
      <c r="E10" s="18">
        <f t="shared" si="0"/>
        <v>350</v>
      </c>
      <c r="G10" s="5">
        <f t="shared" si="4"/>
        <v>6</v>
      </c>
      <c r="H10" s="8" t="s">
        <v>48</v>
      </c>
      <c r="I10" s="18">
        <v>17224</v>
      </c>
      <c r="J10" s="18">
        <f t="shared" si="1"/>
        <v>48</v>
      </c>
      <c r="L10" s="5">
        <f t="shared" si="5"/>
        <v>6</v>
      </c>
      <c r="M10" s="8" t="s">
        <v>15</v>
      </c>
      <c r="N10" s="12">
        <v>16746</v>
      </c>
      <c r="O10" s="18">
        <f t="shared" si="2"/>
        <v>46</v>
      </c>
    </row>
    <row r="11" spans="1:17" ht="16.5" customHeight="1" x14ac:dyDescent="0.2">
      <c r="B11" s="5">
        <f t="shared" si="3"/>
        <v>7</v>
      </c>
      <c r="C11" s="8" t="s">
        <v>132</v>
      </c>
      <c r="D11" s="12">
        <v>122746</v>
      </c>
      <c r="E11" s="18">
        <f t="shared" si="0"/>
        <v>337</v>
      </c>
      <c r="G11" s="5">
        <f t="shared" si="4"/>
        <v>7</v>
      </c>
      <c r="H11" s="8" t="s">
        <v>51</v>
      </c>
      <c r="I11" s="12">
        <v>16459</v>
      </c>
      <c r="J11" s="18">
        <f t="shared" si="1"/>
        <v>46</v>
      </c>
      <c r="L11" s="5">
        <f t="shared" si="5"/>
        <v>7</v>
      </c>
      <c r="M11" s="8" t="s">
        <v>132</v>
      </c>
      <c r="N11" s="12">
        <v>6403</v>
      </c>
      <c r="O11" s="18">
        <f t="shared" si="2"/>
        <v>18</v>
      </c>
    </row>
    <row r="12" spans="1:17" ht="16.5" customHeight="1" x14ac:dyDescent="0.2">
      <c r="B12" s="5">
        <f t="shared" si="3"/>
        <v>8</v>
      </c>
      <c r="C12" s="8" t="s">
        <v>131</v>
      </c>
      <c r="D12" s="12">
        <v>87507</v>
      </c>
      <c r="E12" s="18">
        <f t="shared" si="0"/>
        <v>240</v>
      </c>
      <c r="G12" s="5">
        <f t="shared" si="4"/>
        <v>8</v>
      </c>
      <c r="H12" s="8" t="s">
        <v>41</v>
      </c>
      <c r="I12" s="12">
        <v>13131</v>
      </c>
      <c r="J12" s="18">
        <f t="shared" si="1"/>
        <v>36</v>
      </c>
      <c r="L12" s="5">
        <f t="shared" si="5"/>
        <v>8</v>
      </c>
      <c r="M12" s="8" t="s">
        <v>62</v>
      </c>
      <c r="N12" s="18">
        <v>5238</v>
      </c>
      <c r="O12" s="18">
        <f t="shared" si="2"/>
        <v>15</v>
      </c>
    </row>
    <row r="13" spans="1:17" ht="16.5" customHeight="1" x14ac:dyDescent="0.2">
      <c r="B13" s="5">
        <f t="shared" si="3"/>
        <v>9</v>
      </c>
      <c r="C13" s="8" t="s">
        <v>15</v>
      </c>
      <c r="D13" s="12">
        <v>19077</v>
      </c>
      <c r="E13" s="18">
        <f t="shared" si="0"/>
        <v>53</v>
      </c>
      <c r="G13" s="5">
        <f t="shared" si="4"/>
        <v>9</v>
      </c>
      <c r="H13" s="8" t="s">
        <v>134</v>
      </c>
      <c r="I13" s="12">
        <v>8861</v>
      </c>
      <c r="J13" s="18">
        <f t="shared" si="1"/>
        <v>25</v>
      </c>
      <c r="L13" s="5">
        <f t="shared" si="5"/>
        <v>9</v>
      </c>
      <c r="M13" s="8" t="s">
        <v>49</v>
      </c>
      <c r="N13" s="12">
        <v>1468</v>
      </c>
      <c r="O13" s="18">
        <f t="shared" si="2"/>
        <v>5</v>
      </c>
    </row>
    <row r="14" spans="1:17" ht="16.5" customHeight="1" x14ac:dyDescent="0.2">
      <c r="B14" s="5">
        <f t="shared" si="3"/>
        <v>10</v>
      </c>
      <c r="C14" s="8" t="s">
        <v>48</v>
      </c>
      <c r="D14" s="12">
        <v>17224</v>
      </c>
      <c r="E14" s="18">
        <f t="shared" si="0"/>
        <v>48</v>
      </c>
      <c r="G14" s="5">
        <f t="shared" si="4"/>
        <v>10</v>
      </c>
      <c r="H14" s="8" t="s">
        <v>133</v>
      </c>
      <c r="I14" s="12">
        <v>7217</v>
      </c>
      <c r="J14" s="18">
        <f t="shared" si="1"/>
        <v>20</v>
      </c>
      <c r="L14" s="5">
        <f t="shared" si="5"/>
        <v>10</v>
      </c>
      <c r="M14" s="8" t="s">
        <v>51</v>
      </c>
      <c r="N14" s="12">
        <v>348</v>
      </c>
      <c r="O14" s="18">
        <f t="shared" si="2"/>
        <v>1</v>
      </c>
    </row>
    <row r="15" spans="1:17" ht="16.5" customHeight="1" x14ac:dyDescent="0.2">
      <c r="B15" s="5">
        <f t="shared" si="3"/>
        <v>11</v>
      </c>
      <c r="C15" s="8" t="s">
        <v>51</v>
      </c>
      <c r="D15" s="12">
        <v>16807</v>
      </c>
      <c r="E15" s="18">
        <f t="shared" si="0"/>
        <v>47</v>
      </c>
      <c r="G15" s="5">
        <f t="shared" si="4"/>
        <v>11</v>
      </c>
      <c r="H15" s="8" t="s">
        <v>58</v>
      </c>
      <c r="I15" s="12">
        <v>6866</v>
      </c>
      <c r="J15" s="18">
        <f t="shared" si="1"/>
        <v>19</v>
      </c>
      <c r="L15" s="5">
        <f t="shared" si="5"/>
        <v>11</v>
      </c>
      <c r="M15" s="8" t="s">
        <v>52</v>
      </c>
      <c r="N15" s="12">
        <v>5</v>
      </c>
      <c r="O15" s="18">
        <f t="shared" si="2"/>
        <v>1</v>
      </c>
    </row>
    <row r="16" spans="1:17" ht="16.5" customHeight="1" x14ac:dyDescent="0.2">
      <c r="B16" s="5">
        <f t="shared" si="3"/>
        <v>12</v>
      </c>
      <c r="C16" s="8" t="s">
        <v>41</v>
      </c>
      <c r="D16" s="12">
        <v>13131</v>
      </c>
      <c r="E16" s="18">
        <f t="shared" si="0"/>
        <v>36</v>
      </c>
      <c r="G16" s="5">
        <f t="shared" si="4"/>
        <v>12</v>
      </c>
      <c r="H16" s="8" t="s">
        <v>55</v>
      </c>
      <c r="I16" s="12">
        <v>6818</v>
      </c>
      <c r="J16" s="18">
        <f t="shared" si="1"/>
        <v>19</v>
      </c>
      <c r="L16" s="61">
        <f t="shared" si="5"/>
        <v>12</v>
      </c>
      <c r="M16" s="8" t="s">
        <v>45</v>
      </c>
      <c r="N16" s="12">
        <v>3</v>
      </c>
      <c r="O16" s="18">
        <f t="shared" si="2"/>
        <v>1</v>
      </c>
    </row>
    <row r="17" spans="2:15" ht="16.5" customHeight="1" x14ac:dyDescent="0.2">
      <c r="B17" s="5">
        <f t="shared" si="3"/>
        <v>13</v>
      </c>
      <c r="C17" s="8" t="s">
        <v>58</v>
      </c>
      <c r="D17" s="12">
        <v>6866</v>
      </c>
      <c r="E17" s="18">
        <f t="shared" si="0"/>
        <v>19</v>
      </c>
      <c r="G17" s="5">
        <f t="shared" si="4"/>
        <v>13</v>
      </c>
      <c r="H17" s="8" t="s">
        <v>54</v>
      </c>
      <c r="I17" s="12">
        <v>4294</v>
      </c>
      <c r="J17" s="18">
        <f t="shared" si="1"/>
        <v>12</v>
      </c>
      <c r="L17" s="6"/>
      <c r="M17" s="10"/>
      <c r="N17" s="20"/>
      <c r="O17" s="20"/>
    </row>
    <row r="18" spans="2:15" ht="16.5" customHeight="1" x14ac:dyDescent="0.2">
      <c r="B18" s="5">
        <f t="shared" si="3"/>
        <v>14</v>
      </c>
      <c r="C18" s="8" t="s">
        <v>55</v>
      </c>
      <c r="D18" s="12">
        <v>6818</v>
      </c>
      <c r="E18" s="18">
        <f t="shared" si="0"/>
        <v>19</v>
      </c>
      <c r="G18" s="5">
        <f t="shared" si="4"/>
        <v>14</v>
      </c>
      <c r="H18" s="8" t="s">
        <v>60</v>
      </c>
      <c r="I18" s="12">
        <v>3679</v>
      </c>
      <c r="J18" s="18">
        <f t="shared" si="1"/>
        <v>11</v>
      </c>
      <c r="L18" s="6"/>
      <c r="M18" s="10"/>
      <c r="N18" s="17"/>
      <c r="O18" s="20"/>
    </row>
    <row r="19" spans="2:15" ht="16.5" customHeight="1" x14ac:dyDescent="0.2">
      <c r="B19" s="5">
        <f t="shared" si="3"/>
        <v>15</v>
      </c>
      <c r="C19" s="8" t="s">
        <v>62</v>
      </c>
      <c r="D19" s="12">
        <v>6128</v>
      </c>
      <c r="E19" s="18">
        <f t="shared" si="0"/>
        <v>17</v>
      </c>
      <c r="G19" s="5">
        <f t="shared" si="4"/>
        <v>15</v>
      </c>
      <c r="H19" s="8" t="s">
        <v>45</v>
      </c>
      <c r="I19" s="12">
        <v>3656</v>
      </c>
      <c r="J19" s="18">
        <f t="shared" si="1"/>
        <v>11</v>
      </c>
      <c r="L19" s="6"/>
      <c r="M19" s="10"/>
      <c r="N19" s="20"/>
      <c r="O19" s="20"/>
    </row>
    <row r="20" spans="2:15" ht="16.5" customHeight="1" x14ac:dyDescent="0.2">
      <c r="B20" s="5">
        <f t="shared" si="3"/>
        <v>16</v>
      </c>
      <c r="C20" s="8" t="s">
        <v>54</v>
      </c>
      <c r="D20" s="12">
        <v>4294</v>
      </c>
      <c r="E20" s="18">
        <f t="shared" si="0"/>
        <v>12</v>
      </c>
      <c r="G20" s="5">
        <f t="shared" si="4"/>
        <v>16</v>
      </c>
      <c r="H20" s="8" t="s">
        <v>13</v>
      </c>
      <c r="I20" s="18">
        <v>3297</v>
      </c>
      <c r="J20" s="18">
        <f t="shared" si="1"/>
        <v>10</v>
      </c>
      <c r="L20" s="6"/>
      <c r="M20" s="10"/>
      <c r="N20" s="20"/>
      <c r="O20" s="20"/>
    </row>
    <row r="21" spans="2:15" ht="16.5" customHeight="1" x14ac:dyDescent="0.2">
      <c r="B21" s="5">
        <f t="shared" si="3"/>
        <v>17</v>
      </c>
      <c r="C21" s="8" t="s">
        <v>60</v>
      </c>
      <c r="D21" s="18">
        <v>3679</v>
      </c>
      <c r="E21" s="18">
        <f t="shared" si="0"/>
        <v>11</v>
      </c>
      <c r="G21" s="5">
        <f t="shared" si="4"/>
        <v>17</v>
      </c>
      <c r="H21" s="8" t="s">
        <v>57</v>
      </c>
      <c r="I21" s="12">
        <v>3199</v>
      </c>
      <c r="J21" s="18">
        <f t="shared" si="1"/>
        <v>9</v>
      </c>
      <c r="L21" s="6"/>
      <c r="M21" s="10"/>
      <c r="N21" s="20"/>
      <c r="O21" s="20"/>
    </row>
    <row r="22" spans="2:15" ht="16.5" customHeight="1" x14ac:dyDescent="0.2">
      <c r="B22" s="5">
        <f t="shared" si="3"/>
        <v>18</v>
      </c>
      <c r="C22" s="8" t="s">
        <v>45</v>
      </c>
      <c r="D22" s="12">
        <v>3659</v>
      </c>
      <c r="E22" s="18">
        <f t="shared" si="0"/>
        <v>11</v>
      </c>
      <c r="G22" s="5">
        <f t="shared" si="4"/>
        <v>18</v>
      </c>
      <c r="H22" s="8" t="s">
        <v>71</v>
      </c>
      <c r="I22" s="12">
        <v>3187</v>
      </c>
      <c r="J22" s="18">
        <f t="shared" si="1"/>
        <v>9</v>
      </c>
      <c r="L22" s="6"/>
      <c r="M22" s="10"/>
      <c r="N22" s="17"/>
      <c r="O22" s="20"/>
    </row>
    <row r="23" spans="2:15" ht="16.5" customHeight="1" x14ac:dyDescent="0.2">
      <c r="B23" s="5">
        <f t="shared" si="3"/>
        <v>19</v>
      </c>
      <c r="C23" s="8" t="s">
        <v>13</v>
      </c>
      <c r="D23" s="12">
        <v>3297</v>
      </c>
      <c r="E23" s="18">
        <f t="shared" si="0"/>
        <v>10</v>
      </c>
      <c r="G23" s="5">
        <f t="shared" si="4"/>
        <v>19</v>
      </c>
      <c r="H23" s="8" t="s">
        <v>15</v>
      </c>
      <c r="I23" s="12">
        <v>2331</v>
      </c>
      <c r="J23" s="18">
        <f t="shared" si="1"/>
        <v>7</v>
      </c>
      <c r="L23" s="6"/>
      <c r="M23" s="10"/>
      <c r="N23" s="17"/>
      <c r="O23" s="20"/>
    </row>
    <row r="24" spans="2:15" ht="16.5" customHeight="1" x14ac:dyDescent="0.2">
      <c r="B24" s="5">
        <f t="shared" si="3"/>
        <v>20</v>
      </c>
      <c r="C24" s="8" t="s">
        <v>57</v>
      </c>
      <c r="D24" s="12">
        <v>3199</v>
      </c>
      <c r="E24" s="18">
        <f t="shared" si="0"/>
        <v>9</v>
      </c>
      <c r="G24" s="5">
        <f t="shared" si="4"/>
        <v>20</v>
      </c>
      <c r="H24" s="8" t="s">
        <v>90</v>
      </c>
      <c r="I24" s="18">
        <v>2173</v>
      </c>
      <c r="J24" s="18">
        <f t="shared" si="1"/>
        <v>6</v>
      </c>
      <c r="L24" s="6"/>
      <c r="M24" s="10"/>
      <c r="N24" s="17"/>
      <c r="O24" s="20"/>
    </row>
    <row r="25" spans="2:15" ht="16.5" customHeight="1" x14ac:dyDescent="0.2">
      <c r="B25" s="5">
        <f t="shared" si="3"/>
        <v>21</v>
      </c>
      <c r="C25" s="8" t="s">
        <v>71</v>
      </c>
      <c r="D25" s="12">
        <v>3187</v>
      </c>
      <c r="E25" s="18">
        <f t="shared" si="0"/>
        <v>9</v>
      </c>
      <c r="G25" s="5">
        <f t="shared" si="4"/>
        <v>21</v>
      </c>
      <c r="H25" s="8" t="s">
        <v>64</v>
      </c>
      <c r="I25" s="18">
        <v>2037</v>
      </c>
      <c r="J25" s="18">
        <f t="shared" si="1"/>
        <v>6</v>
      </c>
      <c r="L25" s="6"/>
      <c r="M25" s="10"/>
      <c r="N25" s="20"/>
      <c r="O25" s="20"/>
    </row>
    <row r="26" spans="2:15" ht="16.5" customHeight="1" x14ac:dyDescent="0.2">
      <c r="B26" s="5">
        <f t="shared" si="3"/>
        <v>22</v>
      </c>
      <c r="C26" s="8" t="s">
        <v>90</v>
      </c>
      <c r="D26" s="18">
        <v>2173</v>
      </c>
      <c r="E26" s="18">
        <f t="shared" si="0"/>
        <v>6</v>
      </c>
      <c r="G26" s="5">
        <f t="shared" si="4"/>
        <v>22</v>
      </c>
      <c r="H26" s="8" t="s">
        <v>37</v>
      </c>
      <c r="I26" s="12">
        <v>1908</v>
      </c>
      <c r="J26" s="18">
        <f t="shared" si="1"/>
        <v>6</v>
      </c>
      <c r="L26" s="6"/>
      <c r="M26" s="10"/>
      <c r="N26" s="20"/>
      <c r="O26" s="20"/>
    </row>
    <row r="27" spans="2:15" ht="16.5" customHeight="1" x14ac:dyDescent="0.2">
      <c r="B27" s="5">
        <f t="shared" si="3"/>
        <v>23</v>
      </c>
      <c r="C27" s="8" t="s">
        <v>64</v>
      </c>
      <c r="D27" s="18">
        <v>2037</v>
      </c>
      <c r="E27" s="18">
        <f t="shared" si="0"/>
        <v>6</v>
      </c>
      <c r="G27" s="5">
        <f t="shared" si="4"/>
        <v>23</v>
      </c>
      <c r="H27" s="8" t="s">
        <v>61</v>
      </c>
      <c r="I27" s="12">
        <v>1830</v>
      </c>
      <c r="J27" s="18">
        <f t="shared" si="1"/>
        <v>6</v>
      </c>
      <c r="L27" s="6"/>
      <c r="M27" s="10"/>
      <c r="N27" s="20"/>
      <c r="O27" s="20"/>
    </row>
    <row r="28" spans="2:15" ht="16.5" customHeight="1" x14ac:dyDescent="0.2">
      <c r="B28" s="5">
        <f t="shared" si="3"/>
        <v>24</v>
      </c>
      <c r="C28" s="8" t="s">
        <v>37</v>
      </c>
      <c r="D28" s="12">
        <v>1908</v>
      </c>
      <c r="E28" s="18">
        <f t="shared" si="0"/>
        <v>6</v>
      </c>
      <c r="G28" s="5">
        <f t="shared" si="4"/>
        <v>24</v>
      </c>
      <c r="H28" s="8" t="s">
        <v>20</v>
      </c>
      <c r="I28" s="12">
        <v>1715</v>
      </c>
      <c r="J28" s="18">
        <f t="shared" si="1"/>
        <v>5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8" t="s">
        <v>61</v>
      </c>
      <c r="D29" s="12">
        <v>1830</v>
      </c>
      <c r="E29" s="18">
        <f t="shared" si="0"/>
        <v>6</v>
      </c>
      <c r="G29" s="5">
        <f t="shared" si="4"/>
        <v>25</v>
      </c>
      <c r="H29" s="8" t="s">
        <v>135</v>
      </c>
      <c r="I29" s="12">
        <v>1439</v>
      </c>
      <c r="J29" s="18">
        <f t="shared" si="1"/>
        <v>4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8" t="s">
        <v>20</v>
      </c>
      <c r="D30" s="12">
        <v>1715</v>
      </c>
      <c r="E30" s="18">
        <f t="shared" si="0"/>
        <v>5</v>
      </c>
      <c r="G30" s="5">
        <f t="shared" si="4"/>
        <v>26</v>
      </c>
      <c r="H30" s="8" t="s">
        <v>52</v>
      </c>
      <c r="I30" s="12">
        <v>1405</v>
      </c>
      <c r="J30" s="18">
        <f t="shared" si="1"/>
        <v>4</v>
      </c>
      <c r="L30" s="6"/>
      <c r="M30" s="20"/>
      <c r="N30" s="17"/>
      <c r="O30" s="20"/>
    </row>
    <row r="31" spans="2:15" ht="16.5" customHeight="1" x14ac:dyDescent="0.2">
      <c r="B31" s="5">
        <f t="shared" si="3"/>
        <v>27</v>
      </c>
      <c r="C31" s="8" t="s">
        <v>135</v>
      </c>
      <c r="D31" s="12">
        <v>1439</v>
      </c>
      <c r="E31" s="18">
        <f t="shared" si="0"/>
        <v>4</v>
      </c>
      <c r="G31" s="5">
        <f t="shared" si="4"/>
        <v>27</v>
      </c>
      <c r="H31" s="8" t="s">
        <v>77</v>
      </c>
      <c r="I31" s="12">
        <v>1369</v>
      </c>
      <c r="J31" s="18">
        <f t="shared" si="1"/>
        <v>4</v>
      </c>
      <c r="L31" s="20"/>
      <c r="M31" s="10"/>
      <c r="N31" s="20"/>
      <c r="O31" s="20"/>
    </row>
    <row r="32" spans="2:15" ht="16.5" customHeight="1" x14ac:dyDescent="0.2">
      <c r="B32" s="5">
        <f t="shared" si="3"/>
        <v>28</v>
      </c>
      <c r="C32" s="8" t="s">
        <v>52</v>
      </c>
      <c r="D32" s="18">
        <v>1410</v>
      </c>
      <c r="E32" s="18">
        <f t="shared" si="0"/>
        <v>4</v>
      </c>
      <c r="G32" s="5">
        <f t="shared" si="4"/>
        <v>28</v>
      </c>
      <c r="H32" s="8" t="s">
        <v>130</v>
      </c>
      <c r="I32" s="18">
        <v>1361</v>
      </c>
      <c r="J32" s="18">
        <f t="shared" si="1"/>
        <v>4</v>
      </c>
      <c r="L32" s="55"/>
      <c r="M32" s="55"/>
      <c r="N32" s="55"/>
      <c r="O32" s="55"/>
    </row>
    <row r="33" spans="1:17" ht="16.5" customHeight="1" x14ac:dyDescent="0.2">
      <c r="B33" s="5">
        <f t="shared" si="3"/>
        <v>29</v>
      </c>
      <c r="C33" s="8" t="s">
        <v>77</v>
      </c>
      <c r="D33" s="12">
        <v>1369</v>
      </c>
      <c r="E33" s="18">
        <f t="shared" si="0"/>
        <v>4</v>
      </c>
      <c r="G33" s="5">
        <f t="shared" si="4"/>
        <v>29</v>
      </c>
      <c r="H33" s="8" t="s">
        <v>6</v>
      </c>
      <c r="I33" s="18">
        <v>983</v>
      </c>
      <c r="J33" s="18">
        <f t="shared" si="1"/>
        <v>3</v>
      </c>
      <c r="L33" s="20"/>
      <c r="M33" s="20"/>
      <c r="N33" s="20"/>
      <c r="O33" s="20"/>
    </row>
    <row r="34" spans="1:17" ht="16.5" customHeight="1" x14ac:dyDescent="0.2">
      <c r="B34" s="5">
        <f t="shared" si="3"/>
        <v>30</v>
      </c>
      <c r="C34" s="8" t="s">
        <v>6</v>
      </c>
      <c r="D34" s="18">
        <v>983</v>
      </c>
      <c r="E34" s="18">
        <f t="shared" si="0"/>
        <v>3</v>
      </c>
      <c r="G34" s="5">
        <f t="shared" si="4"/>
        <v>30</v>
      </c>
      <c r="H34" s="8" t="s">
        <v>85</v>
      </c>
      <c r="I34" s="12">
        <v>961</v>
      </c>
      <c r="J34" s="18">
        <f t="shared" si="1"/>
        <v>3</v>
      </c>
      <c r="L34" s="17"/>
      <c r="M34" s="17"/>
      <c r="N34" s="82"/>
      <c r="O34" s="82"/>
    </row>
    <row r="35" spans="1:17" ht="30" customHeight="1" x14ac:dyDescent="0.2">
      <c r="A35" s="4" t="s">
        <v>151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9"/>
      <c r="N35" s="29"/>
      <c r="O35" s="29"/>
      <c r="P35" s="4"/>
      <c r="Q35" s="36"/>
    </row>
    <row r="36" spans="1:17" ht="16.5" customHeight="1" x14ac:dyDescent="0.2">
      <c r="B36" s="1" t="s">
        <v>10</v>
      </c>
      <c r="G36" s="1" t="s">
        <v>18</v>
      </c>
      <c r="L36" s="6"/>
      <c r="M36" s="10"/>
      <c r="N36" s="20"/>
      <c r="O36" s="20"/>
    </row>
    <row r="37" spans="1:17" ht="16.5" customHeight="1" x14ac:dyDescent="0.2">
      <c r="B37" s="83" t="s">
        <v>4</v>
      </c>
      <c r="C37" s="90" t="s">
        <v>0</v>
      </c>
      <c r="D37" s="53" t="s">
        <v>3</v>
      </c>
      <c r="E37" s="54"/>
      <c r="F37" s="23"/>
      <c r="G37" s="83" t="s">
        <v>4</v>
      </c>
      <c r="H37" s="90" t="s">
        <v>0</v>
      </c>
      <c r="I37" s="53" t="s">
        <v>3</v>
      </c>
      <c r="J37" s="54"/>
      <c r="L37" s="6"/>
      <c r="M37" s="10"/>
      <c r="N37" s="20"/>
      <c r="O37" s="20"/>
    </row>
    <row r="38" spans="1:17" ht="16.5" customHeight="1" x14ac:dyDescent="0.2">
      <c r="B38" s="85"/>
      <c r="C38" s="91"/>
      <c r="D38" s="5" t="s">
        <v>21</v>
      </c>
      <c r="E38" s="5" t="s">
        <v>25</v>
      </c>
      <c r="F38" s="23"/>
      <c r="G38" s="85"/>
      <c r="H38" s="91"/>
      <c r="I38" s="5" t="s">
        <v>21</v>
      </c>
      <c r="J38" s="5" t="s">
        <v>25</v>
      </c>
      <c r="L38" s="6"/>
      <c r="M38" s="10"/>
      <c r="N38" s="20"/>
      <c r="O38" s="20"/>
    </row>
    <row r="39" spans="1:17" ht="16.5" customHeight="1" x14ac:dyDescent="0.2">
      <c r="B39" s="5">
        <f>B34+1</f>
        <v>31</v>
      </c>
      <c r="C39" s="8" t="s">
        <v>85</v>
      </c>
      <c r="D39" s="18">
        <v>961</v>
      </c>
      <c r="E39" s="18">
        <f t="shared" ref="E39:E68" si="6">ROUNDUP(D39/365,0)</f>
        <v>3</v>
      </c>
      <c r="G39" s="5">
        <f>G34+1</f>
        <v>31</v>
      </c>
      <c r="H39" s="8" t="s">
        <v>62</v>
      </c>
      <c r="I39" s="18">
        <v>890</v>
      </c>
      <c r="J39" s="18">
        <f t="shared" ref="J39:J68" si="7">ROUNDUP(I39/365,0)</f>
        <v>3</v>
      </c>
      <c r="L39" s="6"/>
      <c r="M39" s="10"/>
      <c r="N39" s="20"/>
      <c r="O39" s="20"/>
    </row>
    <row r="40" spans="1:17" ht="16.5" customHeight="1" x14ac:dyDescent="0.2">
      <c r="B40" s="5">
        <f t="shared" ref="B40:B68" si="8">B39+1</f>
        <v>32</v>
      </c>
      <c r="C40" s="8" t="s">
        <v>69</v>
      </c>
      <c r="D40" s="18">
        <v>843</v>
      </c>
      <c r="E40" s="18">
        <f t="shared" si="6"/>
        <v>3</v>
      </c>
      <c r="G40" s="5">
        <f t="shared" ref="G40:G68" si="9">G39+1</f>
        <v>32</v>
      </c>
      <c r="H40" s="8" t="s">
        <v>69</v>
      </c>
      <c r="I40" s="18">
        <v>843</v>
      </c>
      <c r="J40" s="18">
        <f t="shared" si="7"/>
        <v>3</v>
      </c>
      <c r="L40" s="6"/>
      <c r="M40" s="10"/>
      <c r="N40" s="20"/>
      <c r="O40" s="20"/>
    </row>
    <row r="41" spans="1:17" ht="16.5" customHeight="1" x14ac:dyDescent="0.2">
      <c r="B41" s="5">
        <f t="shared" si="8"/>
        <v>33</v>
      </c>
      <c r="C41" s="8" t="s">
        <v>8</v>
      </c>
      <c r="D41" s="12">
        <v>677</v>
      </c>
      <c r="E41" s="18">
        <f t="shared" si="6"/>
        <v>2</v>
      </c>
      <c r="G41" s="5">
        <f t="shared" si="9"/>
        <v>33</v>
      </c>
      <c r="H41" s="8" t="s">
        <v>8</v>
      </c>
      <c r="I41" s="12">
        <v>677</v>
      </c>
      <c r="J41" s="18">
        <f t="shared" si="7"/>
        <v>2</v>
      </c>
      <c r="L41" s="6"/>
      <c r="M41" s="10"/>
      <c r="N41" s="20"/>
      <c r="O41" s="20"/>
    </row>
    <row r="42" spans="1:17" ht="16.5" customHeight="1" x14ac:dyDescent="0.2">
      <c r="B42" s="5">
        <f t="shared" si="8"/>
        <v>34</v>
      </c>
      <c r="C42" s="8" t="s">
        <v>112</v>
      </c>
      <c r="D42" s="18">
        <v>626</v>
      </c>
      <c r="E42" s="18">
        <f t="shared" si="6"/>
        <v>2</v>
      </c>
      <c r="G42" s="5">
        <f t="shared" si="9"/>
        <v>34</v>
      </c>
      <c r="H42" s="8" t="s">
        <v>112</v>
      </c>
      <c r="I42" s="18">
        <v>626</v>
      </c>
      <c r="J42" s="18">
        <f t="shared" si="7"/>
        <v>2</v>
      </c>
      <c r="L42" s="6"/>
      <c r="M42" s="10"/>
      <c r="N42" s="20"/>
      <c r="O42" s="20"/>
    </row>
    <row r="43" spans="1:17" ht="16.5" customHeight="1" x14ac:dyDescent="0.2">
      <c r="B43" s="5">
        <f t="shared" si="8"/>
        <v>35</v>
      </c>
      <c r="C43" s="8" t="s">
        <v>53</v>
      </c>
      <c r="D43" s="12">
        <v>578</v>
      </c>
      <c r="E43" s="18">
        <f t="shared" si="6"/>
        <v>2</v>
      </c>
      <c r="G43" s="5">
        <f t="shared" si="9"/>
        <v>35</v>
      </c>
      <c r="H43" s="8" t="s">
        <v>53</v>
      </c>
      <c r="I43" s="12">
        <v>578</v>
      </c>
      <c r="J43" s="18">
        <f t="shared" si="7"/>
        <v>2</v>
      </c>
      <c r="L43" s="6"/>
      <c r="M43" s="10"/>
      <c r="N43" s="20"/>
      <c r="O43" s="20"/>
    </row>
    <row r="44" spans="1:17" ht="16.5" customHeight="1" x14ac:dyDescent="0.2">
      <c r="B44" s="5">
        <f t="shared" si="8"/>
        <v>36</v>
      </c>
      <c r="C44" s="8" t="s">
        <v>66</v>
      </c>
      <c r="D44" s="12">
        <v>562</v>
      </c>
      <c r="E44" s="18">
        <f t="shared" si="6"/>
        <v>2</v>
      </c>
      <c r="G44" s="5">
        <f t="shared" si="9"/>
        <v>36</v>
      </c>
      <c r="H44" s="8" t="s">
        <v>66</v>
      </c>
      <c r="I44" s="12">
        <v>562</v>
      </c>
      <c r="J44" s="18">
        <f t="shared" si="7"/>
        <v>2</v>
      </c>
      <c r="L44" s="6"/>
      <c r="M44" s="10"/>
      <c r="N44" s="20"/>
      <c r="O44" s="20"/>
    </row>
    <row r="45" spans="1:17" ht="16.5" customHeight="1" x14ac:dyDescent="0.2">
      <c r="B45" s="5">
        <f t="shared" si="8"/>
        <v>37</v>
      </c>
      <c r="C45" s="8" t="s">
        <v>100</v>
      </c>
      <c r="D45" s="12">
        <v>557</v>
      </c>
      <c r="E45" s="18">
        <f t="shared" si="6"/>
        <v>2</v>
      </c>
      <c r="G45" s="5">
        <f t="shared" si="9"/>
        <v>37</v>
      </c>
      <c r="H45" s="8" t="s">
        <v>100</v>
      </c>
      <c r="I45" s="12">
        <v>557</v>
      </c>
      <c r="J45" s="18">
        <f t="shared" si="7"/>
        <v>2</v>
      </c>
      <c r="L45" s="6"/>
      <c r="M45" s="10"/>
      <c r="N45" s="20"/>
      <c r="O45" s="20"/>
    </row>
    <row r="46" spans="1:17" ht="16.5" customHeight="1" x14ac:dyDescent="0.2">
      <c r="B46" s="5">
        <f t="shared" si="8"/>
        <v>38</v>
      </c>
      <c r="C46" s="8" t="s">
        <v>1</v>
      </c>
      <c r="D46" s="18">
        <v>479</v>
      </c>
      <c r="E46" s="18">
        <f t="shared" si="6"/>
        <v>2</v>
      </c>
      <c r="G46" s="5">
        <f t="shared" si="9"/>
        <v>38</v>
      </c>
      <c r="H46" s="8" t="s">
        <v>1</v>
      </c>
      <c r="I46" s="18">
        <v>479</v>
      </c>
      <c r="J46" s="18">
        <f t="shared" si="7"/>
        <v>2</v>
      </c>
      <c r="L46" s="6"/>
      <c r="M46" s="10"/>
      <c r="N46" s="20"/>
      <c r="O46" s="20"/>
    </row>
    <row r="47" spans="1:17" ht="16.5" customHeight="1" x14ac:dyDescent="0.2">
      <c r="B47" s="5">
        <f t="shared" si="8"/>
        <v>39</v>
      </c>
      <c r="C47" s="8" t="s">
        <v>120</v>
      </c>
      <c r="D47" s="12">
        <v>411</v>
      </c>
      <c r="E47" s="18">
        <f t="shared" si="6"/>
        <v>2</v>
      </c>
      <c r="G47" s="5">
        <f t="shared" si="9"/>
        <v>39</v>
      </c>
      <c r="H47" s="8" t="s">
        <v>120</v>
      </c>
      <c r="I47" s="12">
        <v>411</v>
      </c>
      <c r="J47" s="18">
        <f t="shared" si="7"/>
        <v>2</v>
      </c>
      <c r="L47" s="6"/>
      <c r="M47" s="10"/>
      <c r="N47" s="20"/>
      <c r="O47" s="20"/>
    </row>
    <row r="48" spans="1:17" ht="16.5" customHeight="1" x14ac:dyDescent="0.2">
      <c r="B48" s="5">
        <f t="shared" si="8"/>
        <v>40</v>
      </c>
      <c r="C48" s="8" t="s">
        <v>103</v>
      </c>
      <c r="D48" s="18">
        <v>396</v>
      </c>
      <c r="E48" s="18">
        <f t="shared" si="6"/>
        <v>2</v>
      </c>
      <c r="G48" s="5">
        <f t="shared" si="9"/>
        <v>40</v>
      </c>
      <c r="H48" s="8" t="s">
        <v>103</v>
      </c>
      <c r="I48" s="18">
        <v>396</v>
      </c>
      <c r="J48" s="18">
        <f t="shared" si="7"/>
        <v>2</v>
      </c>
      <c r="L48" s="6"/>
      <c r="M48" s="10"/>
      <c r="N48" s="20"/>
      <c r="O48" s="20"/>
    </row>
    <row r="49" spans="2:15" ht="16.5" customHeight="1" x14ac:dyDescent="0.2">
      <c r="B49" s="5">
        <f t="shared" si="8"/>
        <v>41</v>
      </c>
      <c r="C49" s="8" t="s">
        <v>7</v>
      </c>
      <c r="D49" s="18">
        <v>393</v>
      </c>
      <c r="E49" s="18">
        <f t="shared" si="6"/>
        <v>2</v>
      </c>
      <c r="G49" s="5">
        <f t="shared" si="9"/>
        <v>41</v>
      </c>
      <c r="H49" s="8" t="s">
        <v>7</v>
      </c>
      <c r="I49" s="12">
        <v>393</v>
      </c>
      <c r="J49" s="18">
        <f t="shared" si="7"/>
        <v>2</v>
      </c>
      <c r="L49" s="6"/>
      <c r="M49" s="10"/>
      <c r="N49" s="20"/>
      <c r="O49" s="20"/>
    </row>
    <row r="50" spans="2:15" ht="16.5" customHeight="1" x14ac:dyDescent="0.2">
      <c r="B50" s="5">
        <f t="shared" si="8"/>
        <v>42</v>
      </c>
      <c r="C50" s="8" t="s">
        <v>70</v>
      </c>
      <c r="D50" s="12">
        <v>384</v>
      </c>
      <c r="E50" s="18">
        <f t="shared" si="6"/>
        <v>2</v>
      </c>
      <c r="G50" s="5">
        <f t="shared" si="9"/>
        <v>42</v>
      </c>
      <c r="H50" s="8" t="s">
        <v>70</v>
      </c>
      <c r="I50" s="18">
        <v>384</v>
      </c>
      <c r="J50" s="18">
        <f t="shared" si="7"/>
        <v>2</v>
      </c>
      <c r="L50" s="6"/>
      <c r="M50" s="10"/>
      <c r="N50" s="20"/>
      <c r="O50" s="20"/>
    </row>
    <row r="51" spans="2:15" ht="16.5" customHeight="1" x14ac:dyDescent="0.2">
      <c r="B51" s="5">
        <f t="shared" si="8"/>
        <v>43</v>
      </c>
      <c r="C51" s="8" t="s">
        <v>86</v>
      </c>
      <c r="D51" s="18">
        <v>336</v>
      </c>
      <c r="E51" s="18">
        <f t="shared" si="6"/>
        <v>1</v>
      </c>
      <c r="G51" s="5">
        <f t="shared" si="9"/>
        <v>43</v>
      </c>
      <c r="H51" s="8" t="s">
        <v>86</v>
      </c>
      <c r="I51" s="18">
        <v>336</v>
      </c>
      <c r="J51" s="18">
        <f t="shared" si="7"/>
        <v>1</v>
      </c>
      <c r="L51" s="6"/>
      <c r="M51" s="10"/>
      <c r="N51" s="20"/>
      <c r="O51" s="20"/>
    </row>
    <row r="52" spans="2:15" ht="16.5" customHeight="1" x14ac:dyDescent="0.2">
      <c r="B52" s="5">
        <f t="shared" si="8"/>
        <v>44</v>
      </c>
      <c r="C52" s="8" t="s">
        <v>76</v>
      </c>
      <c r="D52" s="18">
        <v>298</v>
      </c>
      <c r="E52" s="18">
        <f t="shared" si="6"/>
        <v>1</v>
      </c>
      <c r="G52" s="5">
        <f t="shared" si="9"/>
        <v>44</v>
      </c>
      <c r="H52" s="8" t="s">
        <v>76</v>
      </c>
      <c r="I52" s="18">
        <v>298</v>
      </c>
      <c r="J52" s="18">
        <f t="shared" si="7"/>
        <v>1</v>
      </c>
      <c r="L52" s="6"/>
      <c r="M52" s="10"/>
      <c r="N52" s="20"/>
      <c r="O52" s="20"/>
    </row>
    <row r="53" spans="2:15" ht="16.5" customHeight="1" x14ac:dyDescent="0.2">
      <c r="B53" s="5">
        <f t="shared" si="8"/>
        <v>45</v>
      </c>
      <c r="C53" s="8" t="s">
        <v>107</v>
      </c>
      <c r="D53" s="18">
        <v>291</v>
      </c>
      <c r="E53" s="18">
        <f t="shared" si="6"/>
        <v>1</v>
      </c>
      <c r="G53" s="5">
        <f t="shared" si="9"/>
        <v>45</v>
      </c>
      <c r="H53" s="8" t="s">
        <v>107</v>
      </c>
      <c r="I53" s="12">
        <v>291</v>
      </c>
      <c r="J53" s="18">
        <f t="shared" si="7"/>
        <v>1</v>
      </c>
      <c r="L53" s="6"/>
      <c r="M53" s="10"/>
      <c r="N53" s="20"/>
      <c r="O53" s="20"/>
    </row>
    <row r="54" spans="2:15" ht="16.5" customHeight="1" x14ac:dyDescent="0.2">
      <c r="B54" s="5">
        <f t="shared" si="8"/>
        <v>46</v>
      </c>
      <c r="C54" s="8" t="s">
        <v>106</v>
      </c>
      <c r="D54" s="12">
        <v>272</v>
      </c>
      <c r="E54" s="18">
        <f t="shared" si="6"/>
        <v>1</v>
      </c>
      <c r="G54" s="5">
        <f t="shared" si="9"/>
        <v>46</v>
      </c>
      <c r="H54" s="8" t="s">
        <v>106</v>
      </c>
      <c r="I54" s="12">
        <v>272</v>
      </c>
      <c r="J54" s="18">
        <f t="shared" si="7"/>
        <v>1</v>
      </c>
      <c r="L54" s="6"/>
      <c r="M54" s="10"/>
      <c r="N54" s="20"/>
      <c r="O54" s="20"/>
    </row>
    <row r="55" spans="2:15" ht="16.5" customHeight="1" x14ac:dyDescent="0.2">
      <c r="B55" s="5">
        <f t="shared" si="8"/>
        <v>47</v>
      </c>
      <c r="C55" s="8" t="s">
        <v>67</v>
      </c>
      <c r="D55" s="12">
        <v>251</v>
      </c>
      <c r="E55" s="18">
        <f t="shared" si="6"/>
        <v>1</v>
      </c>
      <c r="G55" s="5">
        <f t="shared" si="9"/>
        <v>47</v>
      </c>
      <c r="H55" s="8" t="s">
        <v>67</v>
      </c>
      <c r="I55" s="12">
        <v>251</v>
      </c>
      <c r="J55" s="18">
        <f t="shared" si="7"/>
        <v>1</v>
      </c>
      <c r="L55" s="6"/>
      <c r="M55" s="10"/>
      <c r="N55" s="20"/>
      <c r="O55" s="20"/>
    </row>
    <row r="56" spans="2:15" ht="16.5" customHeight="1" x14ac:dyDescent="0.2">
      <c r="B56" s="5">
        <f t="shared" si="8"/>
        <v>48</v>
      </c>
      <c r="C56" s="8" t="s">
        <v>80</v>
      </c>
      <c r="D56" s="18">
        <v>167</v>
      </c>
      <c r="E56" s="18">
        <f t="shared" si="6"/>
        <v>1</v>
      </c>
      <c r="G56" s="5">
        <f t="shared" si="9"/>
        <v>48</v>
      </c>
      <c r="H56" s="8" t="s">
        <v>80</v>
      </c>
      <c r="I56" s="18">
        <v>167</v>
      </c>
      <c r="J56" s="18">
        <f t="shared" si="7"/>
        <v>1</v>
      </c>
      <c r="L56" s="6"/>
      <c r="M56" s="10"/>
      <c r="N56" s="20"/>
      <c r="O56" s="20"/>
    </row>
    <row r="57" spans="2:15" ht="16.5" customHeight="1" x14ac:dyDescent="0.2">
      <c r="B57" s="5">
        <f t="shared" si="8"/>
        <v>49</v>
      </c>
      <c r="C57" s="8" t="s">
        <v>74</v>
      </c>
      <c r="D57" s="12">
        <v>159</v>
      </c>
      <c r="E57" s="18">
        <f t="shared" si="6"/>
        <v>1</v>
      </c>
      <c r="G57" s="5">
        <f t="shared" si="9"/>
        <v>49</v>
      </c>
      <c r="H57" s="8" t="s">
        <v>74</v>
      </c>
      <c r="I57" s="18">
        <v>159</v>
      </c>
      <c r="J57" s="18">
        <f t="shared" si="7"/>
        <v>1</v>
      </c>
      <c r="L57" s="6"/>
      <c r="M57" s="10"/>
      <c r="N57" s="20"/>
      <c r="O57" s="20"/>
    </row>
    <row r="58" spans="2:15" ht="16.5" customHeight="1" x14ac:dyDescent="0.2">
      <c r="B58" s="5">
        <f t="shared" si="8"/>
        <v>50</v>
      </c>
      <c r="C58" s="8" t="s">
        <v>27</v>
      </c>
      <c r="D58" s="18">
        <v>157</v>
      </c>
      <c r="E58" s="18">
        <f t="shared" si="6"/>
        <v>1</v>
      </c>
      <c r="G58" s="5">
        <f t="shared" si="9"/>
        <v>50</v>
      </c>
      <c r="H58" s="8" t="s">
        <v>27</v>
      </c>
      <c r="I58" s="12">
        <v>157</v>
      </c>
      <c r="J58" s="18">
        <f t="shared" si="7"/>
        <v>1</v>
      </c>
      <c r="L58" s="6"/>
      <c r="M58" s="10"/>
      <c r="N58" s="20"/>
      <c r="O58" s="20"/>
    </row>
    <row r="59" spans="2:15" ht="16.5" customHeight="1" x14ac:dyDescent="0.2">
      <c r="B59" s="5">
        <f t="shared" si="8"/>
        <v>51</v>
      </c>
      <c r="C59" s="8" t="s">
        <v>93</v>
      </c>
      <c r="D59" s="12">
        <v>149</v>
      </c>
      <c r="E59" s="18">
        <f t="shared" si="6"/>
        <v>1</v>
      </c>
      <c r="G59" s="5">
        <f t="shared" si="9"/>
        <v>51</v>
      </c>
      <c r="H59" s="8" t="s">
        <v>93</v>
      </c>
      <c r="I59" s="12">
        <v>149</v>
      </c>
      <c r="J59" s="18">
        <f t="shared" si="7"/>
        <v>1</v>
      </c>
      <c r="L59" s="6"/>
      <c r="M59" s="10"/>
      <c r="N59" s="20"/>
      <c r="O59" s="20"/>
    </row>
    <row r="60" spans="2:15" ht="16.5" customHeight="1" x14ac:dyDescent="0.2">
      <c r="B60" s="5">
        <f t="shared" si="8"/>
        <v>52</v>
      </c>
      <c r="C60" s="8" t="s">
        <v>111</v>
      </c>
      <c r="D60" s="12">
        <v>139</v>
      </c>
      <c r="E60" s="18">
        <f t="shared" si="6"/>
        <v>1</v>
      </c>
      <c r="G60" s="5">
        <f t="shared" si="9"/>
        <v>52</v>
      </c>
      <c r="H60" s="8" t="s">
        <v>111</v>
      </c>
      <c r="I60" s="12">
        <v>139</v>
      </c>
      <c r="J60" s="18">
        <f t="shared" si="7"/>
        <v>1</v>
      </c>
      <c r="L60" s="6"/>
      <c r="M60" s="10"/>
      <c r="N60" s="20"/>
      <c r="O60" s="20"/>
    </row>
    <row r="61" spans="2:15" ht="16.5" customHeight="1" x14ac:dyDescent="0.2">
      <c r="B61" s="5">
        <f t="shared" si="8"/>
        <v>53</v>
      </c>
      <c r="C61" s="8" t="s">
        <v>122</v>
      </c>
      <c r="D61" s="12">
        <v>129</v>
      </c>
      <c r="E61" s="18">
        <f t="shared" si="6"/>
        <v>1</v>
      </c>
      <c r="G61" s="5">
        <f t="shared" si="9"/>
        <v>53</v>
      </c>
      <c r="H61" s="8" t="s">
        <v>122</v>
      </c>
      <c r="I61" s="12">
        <v>129</v>
      </c>
      <c r="J61" s="18">
        <f t="shared" si="7"/>
        <v>1</v>
      </c>
      <c r="L61" s="6"/>
      <c r="M61" s="10"/>
      <c r="N61" s="20"/>
      <c r="O61" s="20"/>
    </row>
    <row r="62" spans="2:15" ht="16.5" customHeight="1" x14ac:dyDescent="0.2">
      <c r="B62" s="5">
        <f t="shared" si="8"/>
        <v>54</v>
      </c>
      <c r="C62" s="8" t="s">
        <v>104</v>
      </c>
      <c r="D62" s="12">
        <v>128</v>
      </c>
      <c r="E62" s="18">
        <f t="shared" si="6"/>
        <v>1</v>
      </c>
      <c r="G62" s="5">
        <f t="shared" si="9"/>
        <v>54</v>
      </c>
      <c r="H62" s="8" t="s">
        <v>104</v>
      </c>
      <c r="I62" s="12">
        <v>128</v>
      </c>
      <c r="J62" s="18">
        <f t="shared" si="7"/>
        <v>1</v>
      </c>
      <c r="L62" s="6"/>
      <c r="M62" s="10"/>
      <c r="N62" s="20"/>
      <c r="O62" s="20"/>
    </row>
    <row r="63" spans="2:15" ht="16.5" customHeight="1" x14ac:dyDescent="0.2">
      <c r="B63" s="5">
        <f t="shared" si="8"/>
        <v>55</v>
      </c>
      <c r="C63" s="8" t="s">
        <v>73</v>
      </c>
      <c r="D63" s="12">
        <v>126</v>
      </c>
      <c r="E63" s="18">
        <f t="shared" si="6"/>
        <v>1</v>
      </c>
      <c r="G63" s="5">
        <f t="shared" si="9"/>
        <v>55</v>
      </c>
      <c r="H63" s="8" t="s">
        <v>73</v>
      </c>
      <c r="I63" s="18">
        <v>126</v>
      </c>
      <c r="J63" s="18">
        <f t="shared" si="7"/>
        <v>1</v>
      </c>
      <c r="L63" s="6"/>
      <c r="M63" s="10"/>
      <c r="N63" s="20"/>
      <c r="O63" s="20"/>
    </row>
    <row r="64" spans="2:15" ht="16.5" customHeight="1" x14ac:dyDescent="0.2">
      <c r="B64" s="5">
        <f t="shared" si="8"/>
        <v>56</v>
      </c>
      <c r="C64" s="8" t="s">
        <v>109</v>
      </c>
      <c r="D64" s="18">
        <v>114</v>
      </c>
      <c r="E64" s="18">
        <f t="shared" si="6"/>
        <v>1</v>
      </c>
      <c r="G64" s="5">
        <f t="shared" si="9"/>
        <v>56</v>
      </c>
      <c r="H64" s="8" t="s">
        <v>109</v>
      </c>
      <c r="I64" s="12">
        <v>114</v>
      </c>
      <c r="J64" s="18">
        <f t="shared" si="7"/>
        <v>1</v>
      </c>
      <c r="L64" s="6"/>
      <c r="M64" s="20"/>
      <c r="N64" s="17"/>
      <c r="O64" s="20"/>
    </row>
    <row r="65" spans="1:17" ht="16.5" customHeight="1" x14ac:dyDescent="0.2">
      <c r="B65" s="5">
        <f t="shared" si="8"/>
        <v>57</v>
      </c>
      <c r="C65" s="8" t="s">
        <v>39</v>
      </c>
      <c r="D65" s="12">
        <v>86</v>
      </c>
      <c r="E65" s="18">
        <f t="shared" si="6"/>
        <v>1</v>
      </c>
      <c r="G65" s="5">
        <f t="shared" si="9"/>
        <v>57</v>
      </c>
      <c r="H65" s="8" t="s">
        <v>39</v>
      </c>
      <c r="I65" s="12">
        <v>86</v>
      </c>
      <c r="J65" s="18">
        <f t="shared" si="7"/>
        <v>1</v>
      </c>
      <c r="L65" s="6"/>
      <c r="M65" s="10"/>
      <c r="N65" s="20"/>
      <c r="O65" s="20"/>
    </row>
    <row r="66" spans="1:17" ht="16.5" customHeight="1" x14ac:dyDescent="0.2">
      <c r="B66" s="5">
        <f t="shared" si="8"/>
        <v>58</v>
      </c>
      <c r="C66" s="8" t="s">
        <v>75</v>
      </c>
      <c r="D66" s="12">
        <v>82</v>
      </c>
      <c r="E66" s="18">
        <f t="shared" si="6"/>
        <v>1</v>
      </c>
      <c r="G66" s="5">
        <f t="shared" si="9"/>
        <v>58</v>
      </c>
      <c r="H66" s="8" t="s">
        <v>75</v>
      </c>
      <c r="I66" s="12">
        <v>82</v>
      </c>
      <c r="J66" s="18">
        <f t="shared" si="7"/>
        <v>1</v>
      </c>
      <c r="L66" s="48"/>
      <c r="M66" s="48"/>
      <c r="N66" s="48"/>
      <c r="O66" s="48"/>
    </row>
    <row r="67" spans="1:17" ht="16.5" customHeight="1" x14ac:dyDescent="0.2">
      <c r="B67" s="5">
        <f t="shared" si="8"/>
        <v>59</v>
      </c>
      <c r="C67" s="8" t="s">
        <v>136</v>
      </c>
      <c r="D67" s="12">
        <v>70</v>
      </c>
      <c r="E67" s="18">
        <f t="shared" si="6"/>
        <v>1</v>
      </c>
      <c r="G67" s="5">
        <f t="shared" si="9"/>
        <v>59</v>
      </c>
      <c r="H67" s="8" t="s">
        <v>136</v>
      </c>
      <c r="I67" s="12">
        <v>70</v>
      </c>
      <c r="J67" s="18">
        <f t="shared" si="7"/>
        <v>1</v>
      </c>
      <c r="L67" s="20"/>
      <c r="M67" s="20"/>
      <c r="N67" s="20"/>
      <c r="O67" s="20"/>
    </row>
    <row r="68" spans="1:17" ht="16.5" customHeight="1" x14ac:dyDescent="0.2">
      <c r="B68" s="5">
        <f t="shared" si="8"/>
        <v>60</v>
      </c>
      <c r="C68" s="8" t="s">
        <v>34</v>
      </c>
      <c r="D68" s="12">
        <v>68</v>
      </c>
      <c r="E68" s="18">
        <f t="shared" si="6"/>
        <v>1</v>
      </c>
      <c r="G68" s="5">
        <f t="shared" si="9"/>
        <v>60</v>
      </c>
      <c r="H68" s="8" t="s">
        <v>34</v>
      </c>
      <c r="I68" s="18">
        <v>68</v>
      </c>
      <c r="J68" s="18">
        <f t="shared" si="7"/>
        <v>1</v>
      </c>
      <c r="L68" s="17"/>
      <c r="M68" s="17"/>
      <c r="N68" s="82"/>
      <c r="O68" s="82"/>
    </row>
    <row r="69" spans="1:17" ht="30" customHeight="1" x14ac:dyDescent="0.2">
      <c r="A69" s="4" t="s">
        <v>152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6"/>
    </row>
    <row r="70" spans="1:17" ht="16.5" customHeight="1" x14ac:dyDescent="0.2">
      <c r="B70" s="1" t="s">
        <v>10</v>
      </c>
      <c r="G70" s="1" t="s">
        <v>18</v>
      </c>
      <c r="L70" s="6"/>
      <c r="M70" s="20"/>
      <c r="N70" s="17"/>
      <c r="O70" s="20"/>
    </row>
    <row r="71" spans="1:17" ht="16.5" customHeight="1" x14ac:dyDescent="0.2">
      <c r="B71" s="83" t="s">
        <v>4</v>
      </c>
      <c r="C71" s="90" t="s">
        <v>0</v>
      </c>
      <c r="D71" s="53" t="s">
        <v>3</v>
      </c>
      <c r="E71" s="54"/>
      <c r="F71" s="23"/>
      <c r="G71" s="83" t="s">
        <v>4</v>
      </c>
      <c r="H71" s="90" t="s">
        <v>0</v>
      </c>
      <c r="I71" s="53" t="s">
        <v>3</v>
      </c>
      <c r="J71" s="54"/>
      <c r="L71" s="6"/>
      <c r="M71" s="10"/>
      <c r="N71" s="20"/>
      <c r="O71" s="20"/>
    </row>
    <row r="72" spans="1:17" ht="16.5" customHeight="1" x14ac:dyDescent="0.2">
      <c r="B72" s="85"/>
      <c r="C72" s="91"/>
      <c r="D72" s="5" t="s">
        <v>21</v>
      </c>
      <c r="E72" s="5" t="s">
        <v>25</v>
      </c>
      <c r="F72" s="23"/>
      <c r="G72" s="85"/>
      <c r="H72" s="91"/>
      <c r="I72" s="5" t="s">
        <v>21</v>
      </c>
      <c r="J72" s="5" t="s">
        <v>25</v>
      </c>
      <c r="L72" s="6"/>
      <c r="M72" s="10"/>
      <c r="N72" s="20"/>
      <c r="O72" s="20"/>
    </row>
    <row r="73" spans="1:17" ht="16.5" customHeight="1" x14ac:dyDescent="0.2">
      <c r="B73" s="5">
        <f>B68+1</f>
        <v>61</v>
      </c>
      <c r="C73" s="8" t="s">
        <v>94</v>
      </c>
      <c r="D73" s="18">
        <v>48</v>
      </c>
      <c r="E73" s="18">
        <f t="shared" ref="E73:E82" si="10">ROUNDUP(D73/365,0)</f>
        <v>1</v>
      </c>
      <c r="G73" s="5">
        <f>G68+1</f>
        <v>61</v>
      </c>
      <c r="H73" s="8" t="s">
        <v>94</v>
      </c>
      <c r="I73" s="12">
        <v>48</v>
      </c>
      <c r="J73" s="18">
        <f t="shared" ref="J73:J82" si="11">ROUNDUP(I73/365,0)</f>
        <v>1</v>
      </c>
      <c r="L73" s="6"/>
      <c r="M73" s="20"/>
      <c r="N73" s="17"/>
      <c r="O73" s="20"/>
    </row>
    <row r="74" spans="1:17" ht="16.5" customHeight="1" x14ac:dyDescent="0.2">
      <c r="B74" s="5">
        <f t="shared" ref="B74:B82" si="12">B73+1</f>
        <v>62</v>
      </c>
      <c r="C74" s="8" t="s">
        <v>88</v>
      </c>
      <c r="D74" s="12">
        <v>30</v>
      </c>
      <c r="E74" s="18">
        <f t="shared" si="10"/>
        <v>1</v>
      </c>
      <c r="G74" s="5">
        <f t="shared" ref="G74:G82" si="13">G73+1</f>
        <v>62</v>
      </c>
      <c r="H74" s="8" t="s">
        <v>88</v>
      </c>
      <c r="I74" s="18">
        <v>30</v>
      </c>
      <c r="J74" s="18">
        <f t="shared" si="11"/>
        <v>1</v>
      </c>
      <c r="L74" s="6"/>
      <c r="M74" s="20"/>
      <c r="N74" s="17"/>
      <c r="O74" s="20"/>
    </row>
    <row r="75" spans="1:17" ht="16.5" customHeight="1" x14ac:dyDescent="0.2">
      <c r="B75" s="83">
        <f t="shared" si="12"/>
        <v>63</v>
      </c>
      <c r="C75" s="8" t="s">
        <v>83</v>
      </c>
      <c r="D75" s="12">
        <v>13</v>
      </c>
      <c r="E75" s="18">
        <f t="shared" si="10"/>
        <v>1</v>
      </c>
      <c r="G75" s="83">
        <f t="shared" si="13"/>
        <v>63</v>
      </c>
      <c r="H75" s="8" t="s">
        <v>83</v>
      </c>
      <c r="I75" s="18">
        <v>13</v>
      </c>
      <c r="J75" s="18">
        <f t="shared" si="11"/>
        <v>1</v>
      </c>
      <c r="L75" s="2"/>
      <c r="N75" s="44"/>
    </row>
    <row r="76" spans="1:17" ht="16.5" customHeight="1" x14ac:dyDescent="0.2">
      <c r="B76" s="85"/>
      <c r="C76" s="8" t="s">
        <v>35</v>
      </c>
      <c r="D76" s="18">
        <v>13</v>
      </c>
      <c r="E76" s="18">
        <f t="shared" si="10"/>
        <v>1</v>
      </c>
      <c r="G76" s="85"/>
      <c r="H76" s="8" t="s">
        <v>35</v>
      </c>
      <c r="I76" s="18">
        <v>13</v>
      </c>
      <c r="J76" s="18">
        <f t="shared" si="11"/>
        <v>1</v>
      </c>
      <c r="L76" s="6"/>
      <c r="M76" s="20"/>
      <c r="N76" s="17"/>
      <c r="O76" s="20"/>
    </row>
    <row r="77" spans="1:17" ht="16.5" customHeight="1" x14ac:dyDescent="0.2">
      <c r="B77" s="83">
        <v>65</v>
      </c>
      <c r="C77" s="8" t="s">
        <v>63</v>
      </c>
      <c r="D77" s="18">
        <v>12</v>
      </c>
      <c r="E77" s="18">
        <f t="shared" si="10"/>
        <v>1</v>
      </c>
      <c r="G77" s="89">
        <v>65</v>
      </c>
      <c r="H77" s="8" t="s">
        <v>63</v>
      </c>
      <c r="I77" s="18">
        <v>12</v>
      </c>
      <c r="J77" s="18">
        <f t="shared" si="11"/>
        <v>1</v>
      </c>
      <c r="L77" s="6"/>
      <c r="M77" s="20"/>
      <c r="N77" s="17"/>
      <c r="O77" s="20"/>
    </row>
    <row r="78" spans="1:17" ht="16.5" customHeight="1" x14ac:dyDescent="0.2">
      <c r="B78" s="84"/>
      <c r="C78" s="8" t="s">
        <v>102</v>
      </c>
      <c r="D78" s="18">
        <v>12</v>
      </c>
      <c r="E78" s="18">
        <f t="shared" si="10"/>
        <v>1</v>
      </c>
      <c r="G78" s="89"/>
      <c r="H78" s="8" t="s">
        <v>102</v>
      </c>
      <c r="I78" s="18">
        <v>12</v>
      </c>
      <c r="J78" s="18">
        <f t="shared" si="11"/>
        <v>1</v>
      </c>
      <c r="L78" s="6"/>
      <c r="M78" s="20"/>
      <c r="N78" s="17"/>
      <c r="O78" s="20"/>
    </row>
    <row r="79" spans="1:17" ht="16.5" customHeight="1" x14ac:dyDescent="0.2">
      <c r="B79" s="85"/>
      <c r="C79" s="8" t="s">
        <v>65</v>
      </c>
      <c r="D79" s="18">
        <v>12</v>
      </c>
      <c r="E79" s="18">
        <f t="shared" si="10"/>
        <v>1</v>
      </c>
      <c r="G79" s="89"/>
      <c r="H79" s="8" t="s">
        <v>65</v>
      </c>
      <c r="I79" s="12">
        <v>12</v>
      </c>
      <c r="J79" s="18">
        <f t="shared" si="11"/>
        <v>1</v>
      </c>
      <c r="L79" s="6"/>
      <c r="M79" s="20"/>
      <c r="N79" s="17"/>
      <c r="O79" s="20"/>
    </row>
    <row r="80" spans="1:17" ht="16.5" customHeight="1" x14ac:dyDescent="0.2">
      <c r="B80" s="61">
        <v>68</v>
      </c>
      <c r="C80" s="8" t="s">
        <v>84</v>
      </c>
      <c r="D80" s="12">
        <v>7</v>
      </c>
      <c r="E80" s="18">
        <f t="shared" si="10"/>
        <v>1</v>
      </c>
      <c r="G80" s="61">
        <v>68</v>
      </c>
      <c r="H80" s="8" t="s">
        <v>84</v>
      </c>
      <c r="I80" s="12">
        <v>7</v>
      </c>
      <c r="J80" s="18">
        <f t="shared" si="11"/>
        <v>1</v>
      </c>
      <c r="L80" s="6"/>
      <c r="M80" s="20"/>
      <c r="N80" s="17"/>
      <c r="O80" s="20"/>
    </row>
    <row r="81" spans="2:15" ht="16.5" customHeight="1" x14ac:dyDescent="0.2">
      <c r="B81" s="61">
        <f t="shared" si="12"/>
        <v>69</v>
      </c>
      <c r="C81" s="8" t="s">
        <v>137</v>
      </c>
      <c r="D81" s="12">
        <v>4</v>
      </c>
      <c r="E81" s="18">
        <f t="shared" si="10"/>
        <v>1</v>
      </c>
      <c r="G81" s="61">
        <f t="shared" si="13"/>
        <v>69</v>
      </c>
      <c r="H81" s="8" t="s">
        <v>137</v>
      </c>
      <c r="I81" s="18">
        <v>4</v>
      </c>
      <c r="J81" s="18">
        <f t="shared" si="11"/>
        <v>1</v>
      </c>
      <c r="L81" s="6"/>
      <c r="M81" s="20"/>
      <c r="N81" s="17"/>
      <c r="O81" s="20"/>
    </row>
    <row r="82" spans="2:15" ht="16.5" customHeight="1" x14ac:dyDescent="0.2">
      <c r="B82" s="61">
        <f t="shared" si="12"/>
        <v>70</v>
      </c>
      <c r="C82" s="8" t="s">
        <v>59</v>
      </c>
      <c r="D82" s="12">
        <v>2</v>
      </c>
      <c r="E82" s="18">
        <f t="shared" si="10"/>
        <v>1</v>
      </c>
      <c r="G82" s="61">
        <f t="shared" si="13"/>
        <v>70</v>
      </c>
      <c r="H82" s="18" t="s">
        <v>59</v>
      </c>
      <c r="I82" s="18">
        <v>2</v>
      </c>
      <c r="J82" s="18">
        <f t="shared" si="11"/>
        <v>1</v>
      </c>
      <c r="L82" s="6"/>
      <c r="M82" s="20"/>
      <c r="N82" s="17"/>
      <c r="O82" s="20"/>
    </row>
    <row r="83" spans="2:15" ht="16.5" customHeight="1" x14ac:dyDescent="0.2">
      <c r="B83" s="6"/>
      <c r="C83" s="10"/>
      <c r="D83" s="17"/>
      <c r="E83" s="20"/>
      <c r="H83" s="1"/>
      <c r="L83" s="6"/>
      <c r="M83" s="20"/>
      <c r="N83" s="17"/>
      <c r="O83" s="20"/>
    </row>
    <row r="84" spans="2:15" ht="16.5" customHeight="1" x14ac:dyDescent="0.2">
      <c r="B84" s="20"/>
      <c r="C84" s="10"/>
      <c r="D84" s="17" t="s">
        <v>42</v>
      </c>
      <c r="E84" s="20"/>
      <c r="I84" s="1" t="s">
        <v>22</v>
      </c>
      <c r="L84" s="6"/>
      <c r="M84" s="20"/>
      <c r="N84" s="1" t="s">
        <v>40</v>
      </c>
      <c r="O84" s="20"/>
    </row>
    <row r="85" spans="2:15" ht="16.5" customHeight="1" x14ac:dyDescent="0.2">
      <c r="D85" s="1">
        <f>SUM(D5:D34)+SUM(D39:D68)+SUM(D73:D82)</f>
        <v>4745332</v>
      </c>
      <c r="I85" s="1">
        <f>SUM(I5:I34)+SUM(I39:I68)+SUM(I73:I82)</f>
        <v>1082979</v>
      </c>
      <c r="N85" s="1">
        <f>SUM(N5:N22)</f>
        <v>3662353</v>
      </c>
    </row>
  </sheetData>
  <sortState xmlns:xlrd2="http://schemas.microsoft.com/office/spreadsheetml/2017/richdata2" ref="I6:J29">
    <sortCondition descending="1" ref="J6:J29"/>
  </sortState>
  <mergeCells count="20">
    <mergeCell ref="H71:H72"/>
    <mergeCell ref="B75:B76"/>
    <mergeCell ref="N34:O34"/>
    <mergeCell ref="N68:O68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B77:B79"/>
    <mergeCell ref="G75:G76"/>
    <mergeCell ref="G77:G79"/>
    <mergeCell ref="B71:B72"/>
    <mergeCell ref="C71:C72"/>
    <mergeCell ref="G71:G72"/>
  </mergeCells>
  <phoneticPr fontId="2"/>
  <printOptions horizontalCentered="1"/>
  <pageMargins left="0.23622047244094491" right="0.19685039370078741" top="0.55118110236220474" bottom="0.39370078740157483" header="0.31496062992125984" footer="0.31496062992125984"/>
  <pageSetup paperSize="9" scale="93" orientation="landscape" r:id="rId1"/>
  <rowBreaks count="2" manualBreakCount="2">
    <brk id="34" max="15" man="1"/>
    <brk id="6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499984740745262"/>
  </sheetPr>
  <dimension ref="A1:Q86"/>
  <sheetViews>
    <sheetView showGridLines="0" view="pageBreakPreview" zoomScaleNormal="130" zoomScaleSheetLayoutView="100" workbookViewId="0">
      <selection activeCell="M87" sqref="M87"/>
    </sheetView>
  </sheetViews>
  <sheetFormatPr defaultColWidth="12.7265625" defaultRowHeight="16.5" customHeight="1" x14ac:dyDescent="0.2"/>
  <cols>
    <col min="1" max="1" width="2.6328125" style="1" customWidth="1"/>
    <col min="2" max="2" width="6.26953125" style="1" customWidth="1"/>
    <col min="3" max="3" width="11.6328125" style="3" customWidth="1"/>
    <col min="4" max="4" width="12.7265625" style="1"/>
    <col min="5" max="5" width="12.90625" style="1" bestFit="1" customWidth="1"/>
    <col min="6" max="6" width="3.453125" style="1" customWidth="1"/>
    <col min="7" max="7" width="6.26953125" style="1" customWidth="1"/>
    <col min="8" max="8" width="11.6328125" style="3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153</v>
      </c>
      <c r="B1" s="4"/>
      <c r="C1" s="7"/>
      <c r="D1" s="4"/>
      <c r="E1" s="4"/>
      <c r="F1" s="4"/>
      <c r="G1" s="13"/>
      <c r="H1" s="7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2">
      <c r="B2" s="1" t="s">
        <v>10</v>
      </c>
      <c r="G2" s="1" t="s">
        <v>18</v>
      </c>
      <c r="L2" s="1" t="s">
        <v>17</v>
      </c>
    </row>
    <row r="3" spans="1:17" ht="16.5" customHeight="1" x14ac:dyDescent="0.2">
      <c r="B3" s="83" t="s">
        <v>4</v>
      </c>
      <c r="C3" s="90" t="s">
        <v>0</v>
      </c>
      <c r="D3" s="53" t="s">
        <v>3</v>
      </c>
      <c r="E3" s="54"/>
      <c r="F3" s="23"/>
      <c r="G3" s="83" t="s">
        <v>4</v>
      </c>
      <c r="H3" s="90" t="s">
        <v>0</v>
      </c>
      <c r="I3" s="53" t="s">
        <v>3</v>
      </c>
      <c r="J3" s="54"/>
      <c r="L3" s="83" t="s">
        <v>4</v>
      </c>
      <c r="M3" s="83" t="s">
        <v>0</v>
      </c>
      <c r="N3" s="53" t="s">
        <v>3</v>
      </c>
      <c r="O3" s="54"/>
    </row>
    <row r="4" spans="1:17" ht="16.5" customHeight="1" x14ac:dyDescent="0.2">
      <c r="B4" s="85"/>
      <c r="C4" s="91"/>
      <c r="D4" s="5" t="s">
        <v>21</v>
      </c>
      <c r="E4" s="5" t="s">
        <v>25</v>
      </c>
      <c r="F4" s="23"/>
      <c r="G4" s="85"/>
      <c r="H4" s="91"/>
      <c r="I4" s="5" t="s">
        <v>21</v>
      </c>
      <c r="J4" s="5" t="s">
        <v>25</v>
      </c>
      <c r="L4" s="85"/>
      <c r="M4" s="85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157</v>
      </c>
      <c r="D5" s="18">
        <v>2198730</v>
      </c>
      <c r="E5" s="18">
        <f>ROUNDUP(D5/365,0)</f>
        <v>6024</v>
      </c>
      <c r="G5" s="5">
        <v>1</v>
      </c>
      <c r="H5" s="8" t="s">
        <v>156</v>
      </c>
      <c r="I5" s="18">
        <v>462947</v>
      </c>
      <c r="J5" s="18">
        <f t="shared" ref="J5:J34" si="0">ROUNDUP(I5/365,0)</f>
        <v>1269</v>
      </c>
      <c r="L5" s="5">
        <v>1</v>
      </c>
      <c r="M5" s="8" t="s">
        <v>157</v>
      </c>
      <c r="N5" s="18">
        <v>2197371</v>
      </c>
      <c r="O5" s="18">
        <f t="shared" ref="O5:O14" si="1">ROUNDUP(N5/365,0)</f>
        <v>6021</v>
      </c>
    </row>
    <row r="6" spans="1:17" ht="16.5" customHeight="1" x14ac:dyDescent="0.2">
      <c r="B6" s="5">
        <f t="shared" ref="B6:B34" si="2">B5+1</f>
        <v>2</v>
      </c>
      <c r="C6" s="8" t="s">
        <v>156</v>
      </c>
      <c r="D6" s="18">
        <v>831756</v>
      </c>
      <c r="E6" s="18">
        <f t="shared" ref="E6:E34" si="3">ROUNDUP(D6/365,0)</f>
        <v>2279</v>
      </c>
      <c r="G6" s="5">
        <f t="shared" ref="G6:G34" si="4">G5+1</f>
        <v>2</v>
      </c>
      <c r="H6" s="8" t="s">
        <v>49</v>
      </c>
      <c r="I6" s="12">
        <v>183734</v>
      </c>
      <c r="J6" s="18">
        <f t="shared" si="0"/>
        <v>504</v>
      </c>
      <c r="L6" s="5">
        <f t="shared" ref="L6:L14" si="5">L5+1</f>
        <v>2</v>
      </c>
      <c r="M6" s="8" t="s">
        <v>160</v>
      </c>
      <c r="N6" s="12">
        <v>753697</v>
      </c>
      <c r="O6" s="18">
        <f t="shared" si="1"/>
        <v>2065</v>
      </c>
    </row>
    <row r="7" spans="1:17" ht="16.5" customHeight="1" x14ac:dyDescent="0.2">
      <c r="B7" s="5">
        <f t="shared" si="2"/>
        <v>3</v>
      </c>
      <c r="C7" s="8" t="s">
        <v>160</v>
      </c>
      <c r="D7" s="12">
        <v>762233</v>
      </c>
      <c r="E7" s="18">
        <f t="shared" si="3"/>
        <v>2089</v>
      </c>
      <c r="G7" s="5">
        <f t="shared" si="4"/>
        <v>3</v>
      </c>
      <c r="H7" s="8" t="s">
        <v>47</v>
      </c>
      <c r="I7" s="18">
        <v>122392</v>
      </c>
      <c r="J7" s="18">
        <f t="shared" si="0"/>
        <v>336</v>
      </c>
      <c r="L7" s="5">
        <f t="shared" si="5"/>
        <v>3</v>
      </c>
      <c r="M7" s="8" t="s">
        <v>156</v>
      </c>
      <c r="N7" s="18">
        <v>368809</v>
      </c>
      <c r="O7" s="18">
        <f t="shared" si="1"/>
        <v>1011</v>
      </c>
    </row>
    <row r="8" spans="1:17" ht="16.5" customHeight="1" x14ac:dyDescent="0.2">
      <c r="B8" s="5">
        <f t="shared" si="2"/>
        <v>4</v>
      </c>
      <c r="C8" s="8" t="s">
        <v>49</v>
      </c>
      <c r="D8" s="12">
        <v>185018</v>
      </c>
      <c r="E8" s="18">
        <f t="shared" si="3"/>
        <v>507</v>
      </c>
      <c r="G8" s="5">
        <f t="shared" si="4"/>
        <v>4</v>
      </c>
      <c r="H8" s="8" t="s">
        <v>159</v>
      </c>
      <c r="I8" s="12">
        <v>120232</v>
      </c>
      <c r="J8" s="18">
        <f t="shared" si="0"/>
        <v>330</v>
      </c>
      <c r="L8" s="5">
        <f t="shared" si="5"/>
        <v>4</v>
      </c>
      <c r="M8" s="8" t="s">
        <v>161</v>
      </c>
      <c r="N8" s="12">
        <v>117396</v>
      </c>
      <c r="O8" s="18">
        <f t="shared" si="1"/>
        <v>322</v>
      </c>
    </row>
    <row r="9" spans="1:17" ht="16.5" customHeight="1" x14ac:dyDescent="0.2">
      <c r="B9" s="5">
        <f t="shared" si="2"/>
        <v>5</v>
      </c>
      <c r="C9" s="8" t="s">
        <v>47</v>
      </c>
      <c r="D9" s="12">
        <v>148018</v>
      </c>
      <c r="E9" s="18">
        <f t="shared" si="3"/>
        <v>406</v>
      </c>
      <c r="G9" s="5">
        <f t="shared" si="4"/>
        <v>5</v>
      </c>
      <c r="H9" s="8" t="s">
        <v>158</v>
      </c>
      <c r="I9" s="12">
        <v>87935</v>
      </c>
      <c r="J9" s="18">
        <f t="shared" si="0"/>
        <v>241</v>
      </c>
      <c r="L9" s="5">
        <f t="shared" si="5"/>
        <v>5</v>
      </c>
      <c r="M9" s="8" t="s">
        <v>47</v>
      </c>
      <c r="N9" s="12">
        <v>25626</v>
      </c>
      <c r="O9" s="18">
        <f t="shared" si="1"/>
        <v>71</v>
      </c>
    </row>
    <row r="10" spans="1:17" ht="16.5" customHeight="1" x14ac:dyDescent="0.2">
      <c r="B10" s="5">
        <f t="shared" si="2"/>
        <v>6</v>
      </c>
      <c r="C10" s="8" t="s">
        <v>159</v>
      </c>
      <c r="D10" s="18">
        <v>126530</v>
      </c>
      <c r="E10" s="18">
        <f t="shared" si="3"/>
        <v>347</v>
      </c>
      <c r="G10" s="5">
        <f t="shared" si="4"/>
        <v>6</v>
      </c>
      <c r="H10" s="8" t="s">
        <v>48</v>
      </c>
      <c r="I10" s="18">
        <v>17531</v>
      </c>
      <c r="J10" s="18">
        <f t="shared" si="0"/>
        <v>49</v>
      </c>
      <c r="L10" s="5">
        <f t="shared" si="5"/>
        <v>6</v>
      </c>
      <c r="M10" s="8" t="s">
        <v>15</v>
      </c>
      <c r="N10" s="12">
        <v>15156</v>
      </c>
      <c r="O10" s="18">
        <f t="shared" si="1"/>
        <v>42</v>
      </c>
    </row>
    <row r="11" spans="1:17" ht="16.5" customHeight="1" x14ac:dyDescent="0.2">
      <c r="B11" s="5">
        <f t="shared" si="2"/>
        <v>7</v>
      </c>
      <c r="C11" s="8" t="s">
        <v>161</v>
      </c>
      <c r="D11" s="12">
        <v>126369</v>
      </c>
      <c r="E11" s="18">
        <f t="shared" si="3"/>
        <v>347</v>
      </c>
      <c r="G11" s="5">
        <f t="shared" si="4"/>
        <v>7</v>
      </c>
      <c r="H11" s="8" t="s">
        <v>51</v>
      </c>
      <c r="I11" s="12">
        <v>16741</v>
      </c>
      <c r="J11" s="18">
        <f t="shared" si="0"/>
        <v>46</v>
      </c>
      <c r="L11" s="5">
        <f t="shared" si="5"/>
        <v>7</v>
      </c>
      <c r="M11" s="8" t="s">
        <v>159</v>
      </c>
      <c r="N11" s="12">
        <v>6298</v>
      </c>
      <c r="O11" s="18">
        <f t="shared" si="1"/>
        <v>18</v>
      </c>
    </row>
    <row r="12" spans="1:17" ht="16.5" customHeight="1" x14ac:dyDescent="0.2">
      <c r="B12" s="5">
        <f t="shared" si="2"/>
        <v>8</v>
      </c>
      <c r="C12" s="8" t="s">
        <v>158</v>
      </c>
      <c r="D12" s="12">
        <v>87935</v>
      </c>
      <c r="E12" s="18">
        <f t="shared" si="3"/>
        <v>241</v>
      </c>
      <c r="G12" s="5">
        <f t="shared" si="4"/>
        <v>8</v>
      </c>
      <c r="H12" s="8" t="s">
        <v>41</v>
      </c>
      <c r="I12" s="12">
        <v>13347</v>
      </c>
      <c r="J12" s="18">
        <f t="shared" si="0"/>
        <v>37</v>
      </c>
      <c r="L12" s="5">
        <f t="shared" si="5"/>
        <v>8</v>
      </c>
      <c r="M12" s="8" t="s">
        <v>62</v>
      </c>
      <c r="N12" s="18">
        <v>4941</v>
      </c>
      <c r="O12" s="18">
        <f t="shared" si="1"/>
        <v>14</v>
      </c>
    </row>
    <row r="13" spans="1:17" ht="16.5" customHeight="1" x14ac:dyDescent="0.2">
      <c r="B13" s="5">
        <f t="shared" si="2"/>
        <v>9</v>
      </c>
      <c r="C13" s="8" t="s">
        <v>48</v>
      </c>
      <c r="D13" s="12">
        <v>17531</v>
      </c>
      <c r="E13" s="18">
        <f t="shared" si="3"/>
        <v>49</v>
      </c>
      <c r="G13" s="5">
        <f t="shared" si="4"/>
        <v>9</v>
      </c>
      <c r="H13" s="8" t="s">
        <v>161</v>
      </c>
      <c r="I13" s="12">
        <v>8973</v>
      </c>
      <c r="J13" s="18">
        <f t="shared" si="0"/>
        <v>25</v>
      </c>
      <c r="L13" s="5">
        <f t="shared" si="5"/>
        <v>9</v>
      </c>
      <c r="M13" s="8" t="s">
        <v>49</v>
      </c>
      <c r="N13" s="12">
        <v>1284</v>
      </c>
      <c r="O13" s="18">
        <f t="shared" si="1"/>
        <v>4</v>
      </c>
    </row>
    <row r="14" spans="1:17" ht="16.5" customHeight="1" x14ac:dyDescent="0.2">
      <c r="B14" s="5">
        <f t="shared" si="2"/>
        <v>10</v>
      </c>
      <c r="C14" s="8" t="s">
        <v>15</v>
      </c>
      <c r="D14" s="12">
        <v>17466</v>
      </c>
      <c r="E14" s="18">
        <f t="shared" si="3"/>
        <v>48</v>
      </c>
      <c r="G14" s="5">
        <f t="shared" si="4"/>
        <v>10</v>
      </c>
      <c r="H14" s="8" t="s">
        <v>160</v>
      </c>
      <c r="I14" s="12">
        <v>8536</v>
      </c>
      <c r="J14" s="18">
        <f t="shared" si="0"/>
        <v>24</v>
      </c>
      <c r="L14" s="65">
        <f t="shared" si="5"/>
        <v>10</v>
      </c>
      <c r="M14" s="66" t="s">
        <v>51</v>
      </c>
      <c r="N14" s="67">
        <v>334</v>
      </c>
      <c r="O14" s="68">
        <f t="shared" si="1"/>
        <v>1</v>
      </c>
    </row>
    <row r="15" spans="1:17" ht="16.5" customHeight="1" x14ac:dyDescent="0.2">
      <c r="B15" s="5">
        <f t="shared" si="2"/>
        <v>11</v>
      </c>
      <c r="C15" s="8" t="s">
        <v>51</v>
      </c>
      <c r="D15" s="12">
        <v>17075</v>
      </c>
      <c r="E15" s="18">
        <f t="shared" si="3"/>
        <v>47</v>
      </c>
      <c r="G15" s="5">
        <f t="shared" si="4"/>
        <v>11</v>
      </c>
      <c r="H15" s="8" t="s">
        <v>55</v>
      </c>
      <c r="I15" s="12">
        <v>7713</v>
      </c>
      <c r="J15" s="18">
        <f t="shared" si="0"/>
        <v>22</v>
      </c>
      <c r="L15" s="72"/>
      <c r="M15" s="73"/>
      <c r="N15" s="74"/>
      <c r="O15" s="75"/>
    </row>
    <row r="16" spans="1:17" ht="16.5" customHeight="1" x14ac:dyDescent="0.2">
      <c r="B16" s="5">
        <f t="shared" si="2"/>
        <v>12</v>
      </c>
      <c r="C16" s="8" t="s">
        <v>41</v>
      </c>
      <c r="D16" s="12">
        <v>13347</v>
      </c>
      <c r="E16" s="18">
        <f t="shared" si="3"/>
        <v>37</v>
      </c>
      <c r="G16" s="5">
        <f t="shared" si="4"/>
        <v>12</v>
      </c>
      <c r="H16" s="8" t="s">
        <v>58</v>
      </c>
      <c r="I16" s="12">
        <v>7084</v>
      </c>
      <c r="J16" s="18">
        <f t="shared" si="0"/>
        <v>20</v>
      </c>
      <c r="L16" s="70"/>
      <c r="M16" s="57"/>
      <c r="N16" s="71"/>
      <c r="O16" s="33"/>
    </row>
    <row r="17" spans="2:15" ht="16.5" customHeight="1" x14ac:dyDescent="0.2">
      <c r="B17" s="5">
        <f t="shared" si="2"/>
        <v>13</v>
      </c>
      <c r="C17" s="8" t="s">
        <v>55</v>
      </c>
      <c r="D17" s="12">
        <v>7713</v>
      </c>
      <c r="E17" s="18">
        <f t="shared" si="3"/>
        <v>22</v>
      </c>
      <c r="G17" s="5">
        <f t="shared" si="4"/>
        <v>13</v>
      </c>
      <c r="H17" s="8" t="s">
        <v>54</v>
      </c>
      <c r="I17" s="12">
        <v>4319</v>
      </c>
      <c r="J17" s="18">
        <f t="shared" si="0"/>
        <v>12</v>
      </c>
      <c r="L17" s="6"/>
      <c r="M17" s="10"/>
      <c r="N17" s="20"/>
      <c r="O17" s="20"/>
    </row>
    <row r="18" spans="2:15" ht="16.5" customHeight="1" x14ac:dyDescent="0.2">
      <c r="B18" s="5">
        <f t="shared" si="2"/>
        <v>14</v>
      </c>
      <c r="C18" s="8" t="s">
        <v>58</v>
      </c>
      <c r="D18" s="12">
        <v>7089</v>
      </c>
      <c r="E18" s="18">
        <f t="shared" si="3"/>
        <v>20</v>
      </c>
      <c r="G18" s="5">
        <f t="shared" si="4"/>
        <v>14</v>
      </c>
      <c r="H18" s="8" t="s">
        <v>45</v>
      </c>
      <c r="I18" s="12">
        <v>4138</v>
      </c>
      <c r="J18" s="18">
        <f t="shared" si="0"/>
        <v>12</v>
      </c>
      <c r="L18" s="6"/>
      <c r="M18" s="10"/>
      <c r="N18" s="17"/>
      <c r="O18" s="20"/>
    </row>
    <row r="19" spans="2:15" ht="16.5" customHeight="1" x14ac:dyDescent="0.2">
      <c r="B19" s="5">
        <f t="shared" si="2"/>
        <v>15</v>
      </c>
      <c r="C19" s="8" t="s">
        <v>62</v>
      </c>
      <c r="D19" s="12">
        <v>5891</v>
      </c>
      <c r="E19" s="18">
        <f t="shared" si="3"/>
        <v>17</v>
      </c>
      <c r="G19" s="5">
        <f t="shared" si="4"/>
        <v>15</v>
      </c>
      <c r="H19" s="8" t="s">
        <v>60</v>
      </c>
      <c r="I19" s="12">
        <v>3709</v>
      </c>
      <c r="J19" s="18">
        <f t="shared" si="0"/>
        <v>11</v>
      </c>
      <c r="L19" s="6"/>
      <c r="M19" s="10"/>
      <c r="N19" s="20"/>
      <c r="O19" s="20"/>
    </row>
    <row r="20" spans="2:15" ht="16.5" customHeight="1" x14ac:dyDescent="0.2">
      <c r="B20" s="5">
        <f t="shared" si="2"/>
        <v>16</v>
      </c>
      <c r="C20" s="8" t="s">
        <v>54</v>
      </c>
      <c r="D20" s="12">
        <v>4319</v>
      </c>
      <c r="E20" s="18">
        <f t="shared" si="3"/>
        <v>12</v>
      </c>
      <c r="G20" s="5">
        <f t="shared" si="4"/>
        <v>16</v>
      </c>
      <c r="H20" s="8" t="s">
        <v>57</v>
      </c>
      <c r="I20" s="18">
        <v>3540</v>
      </c>
      <c r="J20" s="18">
        <f t="shared" si="0"/>
        <v>10</v>
      </c>
      <c r="L20" s="6"/>
      <c r="M20" s="10"/>
      <c r="N20" s="20"/>
      <c r="O20" s="20"/>
    </row>
    <row r="21" spans="2:15" ht="16.5" customHeight="1" x14ac:dyDescent="0.2">
      <c r="B21" s="5">
        <f t="shared" si="2"/>
        <v>17</v>
      </c>
      <c r="C21" s="8" t="s">
        <v>45</v>
      </c>
      <c r="D21" s="18">
        <v>4143</v>
      </c>
      <c r="E21" s="18">
        <f t="shared" si="3"/>
        <v>12</v>
      </c>
      <c r="G21" s="5">
        <f t="shared" si="4"/>
        <v>17</v>
      </c>
      <c r="H21" s="8" t="s">
        <v>13</v>
      </c>
      <c r="I21" s="12">
        <v>3308</v>
      </c>
      <c r="J21" s="18">
        <f t="shared" si="0"/>
        <v>10</v>
      </c>
      <c r="L21" s="6"/>
      <c r="M21" s="10"/>
      <c r="N21" s="20"/>
      <c r="O21" s="20"/>
    </row>
    <row r="22" spans="2:15" ht="16.5" customHeight="1" x14ac:dyDescent="0.2">
      <c r="B22" s="5">
        <f t="shared" si="2"/>
        <v>18</v>
      </c>
      <c r="C22" s="8" t="s">
        <v>60</v>
      </c>
      <c r="D22" s="12">
        <v>3709</v>
      </c>
      <c r="E22" s="18">
        <f t="shared" si="3"/>
        <v>11</v>
      </c>
      <c r="G22" s="5">
        <f t="shared" si="4"/>
        <v>18</v>
      </c>
      <c r="H22" s="8" t="s">
        <v>71</v>
      </c>
      <c r="I22" s="12">
        <v>3197</v>
      </c>
      <c r="J22" s="18">
        <f t="shared" si="0"/>
        <v>9</v>
      </c>
      <c r="L22" s="6"/>
      <c r="M22" s="10"/>
      <c r="N22" s="17"/>
      <c r="O22" s="20"/>
    </row>
    <row r="23" spans="2:15" ht="16.5" customHeight="1" x14ac:dyDescent="0.2">
      <c r="B23" s="5">
        <f t="shared" si="2"/>
        <v>19</v>
      </c>
      <c r="C23" s="8" t="s">
        <v>57</v>
      </c>
      <c r="D23" s="12">
        <v>3540</v>
      </c>
      <c r="E23" s="18">
        <f t="shared" si="3"/>
        <v>10</v>
      </c>
      <c r="G23" s="5">
        <f t="shared" si="4"/>
        <v>19</v>
      </c>
      <c r="H23" s="8" t="s">
        <v>90</v>
      </c>
      <c r="I23" s="12">
        <v>2815</v>
      </c>
      <c r="J23" s="18">
        <f t="shared" si="0"/>
        <v>8</v>
      </c>
      <c r="L23" s="6"/>
      <c r="M23" s="10"/>
      <c r="N23" s="17"/>
      <c r="O23" s="20"/>
    </row>
    <row r="24" spans="2:15" ht="16.5" customHeight="1" x14ac:dyDescent="0.2">
      <c r="B24" s="5">
        <f t="shared" si="2"/>
        <v>20</v>
      </c>
      <c r="C24" s="8" t="s">
        <v>13</v>
      </c>
      <c r="D24" s="12">
        <v>3308</v>
      </c>
      <c r="E24" s="18">
        <f t="shared" si="3"/>
        <v>10</v>
      </c>
      <c r="G24" s="5">
        <f t="shared" si="4"/>
        <v>20</v>
      </c>
      <c r="H24" s="8" t="s">
        <v>15</v>
      </c>
      <c r="I24" s="18">
        <v>2310</v>
      </c>
      <c r="J24" s="18">
        <f t="shared" si="0"/>
        <v>7</v>
      </c>
      <c r="L24" s="6"/>
      <c r="M24" s="10"/>
      <c r="N24" s="17"/>
      <c r="O24" s="20"/>
    </row>
    <row r="25" spans="2:15" ht="16.5" customHeight="1" x14ac:dyDescent="0.2">
      <c r="B25" s="5">
        <f t="shared" si="2"/>
        <v>21</v>
      </c>
      <c r="C25" s="8" t="s">
        <v>71</v>
      </c>
      <c r="D25" s="12">
        <v>3197</v>
      </c>
      <c r="E25" s="18">
        <f t="shared" si="3"/>
        <v>9</v>
      </c>
      <c r="G25" s="5">
        <f t="shared" si="4"/>
        <v>21</v>
      </c>
      <c r="H25" s="8" t="s">
        <v>64</v>
      </c>
      <c r="I25" s="18">
        <v>2194</v>
      </c>
      <c r="J25" s="18">
        <f t="shared" si="0"/>
        <v>7</v>
      </c>
      <c r="L25" s="6"/>
      <c r="M25" s="10"/>
      <c r="N25" s="20"/>
      <c r="O25" s="20"/>
    </row>
    <row r="26" spans="2:15" ht="16.5" customHeight="1" x14ac:dyDescent="0.2">
      <c r="B26" s="5">
        <f t="shared" si="2"/>
        <v>22</v>
      </c>
      <c r="C26" s="8" t="s">
        <v>90</v>
      </c>
      <c r="D26" s="18">
        <v>2815</v>
      </c>
      <c r="E26" s="18">
        <f t="shared" si="3"/>
        <v>8</v>
      </c>
      <c r="G26" s="5">
        <f t="shared" si="4"/>
        <v>22</v>
      </c>
      <c r="H26" s="8" t="s">
        <v>37</v>
      </c>
      <c r="I26" s="12">
        <v>2023</v>
      </c>
      <c r="J26" s="18">
        <f t="shared" si="0"/>
        <v>6</v>
      </c>
      <c r="L26" s="6"/>
      <c r="M26" s="10"/>
      <c r="N26" s="20"/>
      <c r="O26" s="20"/>
    </row>
    <row r="27" spans="2:15" ht="16.5" customHeight="1" x14ac:dyDescent="0.2">
      <c r="B27" s="5">
        <f t="shared" si="2"/>
        <v>23</v>
      </c>
      <c r="C27" s="8" t="s">
        <v>64</v>
      </c>
      <c r="D27" s="18">
        <v>2194</v>
      </c>
      <c r="E27" s="18">
        <f t="shared" si="3"/>
        <v>7</v>
      </c>
      <c r="G27" s="5">
        <f t="shared" si="4"/>
        <v>23</v>
      </c>
      <c r="H27" s="8" t="s">
        <v>61</v>
      </c>
      <c r="I27" s="12">
        <v>1998</v>
      </c>
      <c r="J27" s="18">
        <f t="shared" si="0"/>
        <v>6</v>
      </c>
      <c r="L27" s="6"/>
      <c r="M27" s="10"/>
      <c r="N27" s="20"/>
      <c r="O27" s="20"/>
    </row>
    <row r="28" spans="2:15" ht="16.5" customHeight="1" x14ac:dyDescent="0.2">
      <c r="B28" s="5">
        <f t="shared" si="2"/>
        <v>24</v>
      </c>
      <c r="C28" s="8" t="s">
        <v>37</v>
      </c>
      <c r="D28" s="12">
        <v>2023</v>
      </c>
      <c r="E28" s="18">
        <f t="shared" si="3"/>
        <v>6</v>
      </c>
      <c r="G28" s="5">
        <f t="shared" si="4"/>
        <v>24</v>
      </c>
      <c r="H28" s="8" t="s">
        <v>20</v>
      </c>
      <c r="I28" s="12">
        <v>1757</v>
      </c>
      <c r="J28" s="18">
        <f t="shared" si="0"/>
        <v>5</v>
      </c>
      <c r="L28" s="6"/>
      <c r="M28" s="10"/>
      <c r="N28" s="20"/>
      <c r="O28" s="20"/>
    </row>
    <row r="29" spans="2:15" ht="16.5" customHeight="1" x14ac:dyDescent="0.2">
      <c r="B29" s="5">
        <f t="shared" si="2"/>
        <v>25</v>
      </c>
      <c r="C29" s="8" t="s">
        <v>61</v>
      </c>
      <c r="D29" s="12">
        <v>1998</v>
      </c>
      <c r="E29" s="18">
        <f t="shared" si="3"/>
        <v>6</v>
      </c>
      <c r="G29" s="5">
        <f t="shared" si="4"/>
        <v>25</v>
      </c>
      <c r="H29" s="8" t="s">
        <v>162</v>
      </c>
      <c r="I29" s="12">
        <v>1526</v>
      </c>
      <c r="J29" s="18">
        <f t="shared" si="0"/>
        <v>5</v>
      </c>
      <c r="L29" s="6"/>
      <c r="M29" s="10"/>
      <c r="N29" s="20"/>
      <c r="O29" s="20"/>
    </row>
    <row r="30" spans="2:15" ht="16.5" customHeight="1" x14ac:dyDescent="0.2">
      <c r="B30" s="5">
        <f t="shared" si="2"/>
        <v>26</v>
      </c>
      <c r="C30" s="8" t="s">
        <v>20</v>
      </c>
      <c r="D30" s="12">
        <v>1757</v>
      </c>
      <c r="E30" s="18">
        <f t="shared" si="3"/>
        <v>5</v>
      </c>
      <c r="G30" s="5">
        <f t="shared" si="4"/>
        <v>26</v>
      </c>
      <c r="H30" s="8" t="s">
        <v>52</v>
      </c>
      <c r="I30" s="12">
        <v>1405</v>
      </c>
      <c r="J30" s="18">
        <f t="shared" si="0"/>
        <v>4</v>
      </c>
      <c r="L30" s="6"/>
      <c r="M30" s="20"/>
      <c r="N30" s="17"/>
      <c r="O30" s="20"/>
    </row>
    <row r="31" spans="2:15" ht="16.5" customHeight="1" x14ac:dyDescent="0.2">
      <c r="B31" s="5">
        <f t="shared" si="2"/>
        <v>27</v>
      </c>
      <c r="C31" s="8" t="s">
        <v>162</v>
      </c>
      <c r="D31" s="12">
        <v>1526</v>
      </c>
      <c r="E31" s="18">
        <f t="shared" si="3"/>
        <v>5</v>
      </c>
      <c r="G31" s="5">
        <f t="shared" si="4"/>
        <v>27</v>
      </c>
      <c r="H31" s="8" t="s">
        <v>77</v>
      </c>
      <c r="I31" s="12">
        <v>1403</v>
      </c>
      <c r="J31" s="18">
        <f t="shared" si="0"/>
        <v>4</v>
      </c>
      <c r="L31" s="20"/>
      <c r="M31" s="10"/>
      <c r="N31" s="20"/>
      <c r="O31" s="20"/>
    </row>
    <row r="32" spans="2:15" ht="16.5" customHeight="1" x14ac:dyDescent="0.2">
      <c r="B32" s="5">
        <f t="shared" si="2"/>
        <v>28</v>
      </c>
      <c r="C32" s="8" t="s">
        <v>52</v>
      </c>
      <c r="D32" s="18">
        <v>1410</v>
      </c>
      <c r="E32" s="18">
        <f t="shared" si="3"/>
        <v>4</v>
      </c>
      <c r="G32" s="5">
        <f t="shared" si="4"/>
        <v>28</v>
      </c>
      <c r="H32" s="8" t="s">
        <v>157</v>
      </c>
      <c r="I32" s="18">
        <v>1359</v>
      </c>
      <c r="J32" s="18">
        <f t="shared" si="0"/>
        <v>4</v>
      </c>
      <c r="L32" s="55"/>
      <c r="M32" s="55"/>
      <c r="N32" s="55"/>
      <c r="O32" s="55"/>
    </row>
    <row r="33" spans="1:17" ht="16.5" customHeight="1" x14ac:dyDescent="0.2">
      <c r="B33" s="5">
        <f t="shared" si="2"/>
        <v>29</v>
      </c>
      <c r="C33" s="8" t="s">
        <v>77</v>
      </c>
      <c r="D33" s="12">
        <v>1403</v>
      </c>
      <c r="E33" s="18">
        <f t="shared" si="3"/>
        <v>4</v>
      </c>
      <c r="G33" s="5">
        <f t="shared" si="4"/>
        <v>29</v>
      </c>
      <c r="H33" s="8" t="s">
        <v>6</v>
      </c>
      <c r="I33" s="18">
        <v>991</v>
      </c>
      <c r="J33" s="18">
        <f t="shared" si="0"/>
        <v>3</v>
      </c>
      <c r="L33" s="20"/>
      <c r="M33" s="20"/>
      <c r="N33" s="20"/>
      <c r="O33" s="20"/>
    </row>
    <row r="34" spans="1:17" ht="16.5" customHeight="1" x14ac:dyDescent="0.2">
      <c r="B34" s="5">
        <f t="shared" si="2"/>
        <v>30</v>
      </c>
      <c r="C34" s="8" t="s">
        <v>6</v>
      </c>
      <c r="D34" s="18">
        <v>991</v>
      </c>
      <c r="E34" s="18">
        <f t="shared" si="3"/>
        <v>3</v>
      </c>
      <c r="G34" s="5">
        <f t="shared" si="4"/>
        <v>30</v>
      </c>
      <c r="H34" s="8" t="s">
        <v>85</v>
      </c>
      <c r="I34" s="12">
        <v>972</v>
      </c>
      <c r="J34" s="18">
        <f t="shared" si="0"/>
        <v>3</v>
      </c>
      <c r="L34" s="17"/>
      <c r="M34" s="17"/>
      <c r="N34" s="82"/>
      <c r="O34" s="82"/>
    </row>
    <row r="35" spans="1:17" ht="30" customHeight="1" x14ac:dyDescent="0.2">
      <c r="A35" s="4" t="s">
        <v>154</v>
      </c>
      <c r="B35" s="4"/>
      <c r="C35" s="9"/>
      <c r="D35" s="29"/>
      <c r="E35" s="4"/>
      <c r="F35" s="4"/>
      <c r="G35" s="13"/>
      <c r="H35" s="7"/>
      <c r="I35" s="4"/>
      <c r="J35" s="4"/>
      <c r="K35" s="4"/>
      <c r="L35" s="29"/>
      <c r="M35" s="39"/>
      <c r="N35" s="29"/>
      <c r="O35" s="29"/>
      <c r="P35" s="4"/>
      <c r="Q35" s="36"/>
    </row>
    <row r="36" spans="1:17" ht="16.5" customHeight="1" x14ac:dyDescent="0.2">
      <c r="B36" s="1" t="s">
        <v>10</v>
      </c>
      <c r="G36" s="1" t="s">
        <v>18</v>
      </c>
      <c r="L36" s="6"/>
      <c r="M36" s="10"/>
      <c r="N36" s="20"/>
      <c r="O36" s="20"/>
    </row>
    <row r="37" spans="1:17" ht="16.5" customHeight="1" x14ac:dyDescent="0.2">
      <c r="B37" s="83" t="s">
        <v>4</v>
      </c>
      <c r="C37" s="90" t="s">
        <v>0</v>
      </c>
      <c r="D37" s="53" t="s">
        <v>3</v>
      </c>
      <c r="E37" s="54"/>
      <c r="F37" s="23"/>
      <c r="G37" s="83" t="s">
        <v>4</v>
      </c>
      <c r="H37" s="90" t="s">
        <v>0</v>
      </c>
      <c r="I37" s="53" t="s">
        <v>3</v>
      </c>
      <c r="J37" s="54"/>
      <c r="L37" s="6"/>
      <c r="M37" s="10"/>
      <c r="N37" s="20"/>
      <c r="O37" s="20"/>
    </row>
    <row r="38" spans="1:17" ht="16.5" customHeight="1" x14ac:dyDescent="0.2">
      <c r="B38" s="85"/>
      <c r="C38" s="91"/>
      <c r="D38" s="5" t="s">
        <v>21</v>
      </c>
      <c r="E38" s="5" t="s">
        <v>25</v>
      </c>
      <c r="F38" s="23"/>
      <c r="G38" s="85"/>
      <c r="H38" s="91"/>
      <c r="I38" s="5" t="s">
        <v>21</v>
      </c>
      <c r="J38" s="5" t="s">
        <v>25</v>
      </c>
      <c r="L38" s="6"/>
      <c r="M38" s="10"/>
      <c r="N38" s="20"/>
      <c r="O38" s="20"/>
    </row>
    <row r="39" spans="1:17" ht="16.5" customHeight="1" x14ac:dyDescent="0.2">
      <c r="B39" s="5">
        <f>B34+1</f>
        <v>31</v>
      </c>
      <c r="C39" s="8" t="s">
        <v>85</v>
      </c>
      <c r="D39" s="18">
        <v>972</v>
      </c>
      <c r="E39" s="18">
        <f t="shared" ref="E39:E68" si="6">ROUNDUP(D39/365,0)</f>
        <v>3</v>
      </c>
      <c r="G39" s="5">
        <f>G34+1</f>
        <v>31</v>
      </c>
      <c r="H39" s="8" t="s">
        <v>62</v>
      </c>
      <c r="I39" s="18">
        <v>950</v>
      </c>
      <c r="J39" s="18">
        <f t="shared" ref="J39:J68" si="7">ROUNDUP(I39/365,0)</f>
        <v>3</v>
      </c>
      <c r="L39" s="6"/>
      <c r="M39" s="10"/>
      <c r="N39" s="20"/>
      <c r="O39" s="20"/>
    </row>
    <row r="40" spans="1:17" ht="16.5" customHeight="1" x14ac:dyDescent="0.2">
      <c r="B40" s="5">
        <f t="shared" ref="B40:B66" si="8">B39+1</f>
        <v>32</v>
      </c>
      <c r="C40" s="8" t="s">
        <v>69</v>
      </c>
      <c r="D40" s="18">
        <v>806</v>
      </c>
      <c r="E40" s="18">
        <f t="shared" si="6"/>
        <v>3</v>
      </c>
      <c r="G40" s="5">
        <f t="shared" ref="G40:G66" si="9">G39+1</f>
        <v>32</v>
      </c>
      <c r="H40" s="8" t="s">
        <v>69</v>
      </c>
      <c r="I40" s="18">
        <v>806</v>
      </c>
      <c r="J40" s="18">
        <f t="shared" si="7"/>
        <v>3</v>
      </c>
      <c r="L40" s="6"/>
      <c r="M40" s="10"/>
      <c r="N40" s="20"/>
      <c r="O40" s="20"/>
    </row>
    <row r="41" spans="1:17" ht="16.5" customHeight="1" x14ac:dyDescent="0.2">
      <c r="B41" s="5">
        <f t="shared" si="8"/>
        <v>33</v>
      </c>
      <c r="C41" s="8" t="s">
        <v>8</v>
      </c>
      <c r="D41" s="12">
        <v>686</v>
      </c>
      <c r="E41" s="18">
        <f t="shared" si="6"/>
        <v>2</v>
      </c>
      <c r="G41" s="5">
        <f t="shared" si="9"/>
        <v>33</v>
      </c>
      <c r="H41" s="8" t="s">
        <v>8</v>
      </c>
      <c r="I41" s="12">
        <v>686</v>
      </c>
      <c r="J41" s="18">
        <f t="shared" si="7"/>
        <v>2</v>
      </c>
      <c r="L41" s="6"/>
      <c r="M41" s="10"/>
      <c r="N41" s="20"/>
      <c r="O41" s="20"/>
    </row>
    <row r="42" spans="1:17" ht="16.5" customHeight="1" x14ac:dyDescent="0.2">
      <c r="B42" s="5">
        <f t="shared" si="8"/>
        <v>34</v>
      </c>
      <c r="C42" s="8" t="s">
        <v>112</v>
      </c>
      <c r="D42" s="18">
        <v>632</v>
      </c>
      <c r="E42" s="18">
        <f t="shared" si="6"/>
        <v>2</v>
      </c>
      <c r="G42" s="5">
        <f t="shared" si="9"/>
        <v>34</v>
      </c>
      <c r="H42" s="8" t="s">
        <v>112</v>
      </c>
      <c r="I42" s="18">
        <v>632</v>
      </c>
      <c r="J42" s="18">
        <f t="shared" si="7"/>
        <v>2</v>
      </c>
      <c r="L42" s="6"/>
      <c r="M42" s="10"/>
      <c r="N42" s="20"/>
      <c r="O42" s="20"/>
    </row>
    <row r="43" spans="1:17" ht="16.5" customHeight="1" x14ac:dyDescent="0.2">
      <c r="B43" s="5">
        <f t="shared" si="8"/>
        <v>35</v>
      </c>
      <c r="C43" s="8" t="s">
        <v>100</v>
      </c>
      <c r="D43" s="12">
        <v>627</v>
      </c>
      <c r="E43" s="18">
        <f t="shared" si="6"/>
        <v>2</v>
      </c>
      <c r="G43" s="5">
        <f t="shared" si="9"/>
        <v>35</v>
      </c>
      <c r="H43" s="8" t="s">
        <v>100</v>
      </c>
      <c r="I43" s="12">
        <v>627</v>
      </c>
      <c r="J43" s="18">
        <f t="shared" si="7"/>
        <v>2</v>
      </c>
      <c r="L43" s="6"/>
      <c r="M43" s="10"/>
      <c r="N43" s="20"/>
      <c r="O43" s="20"/>
    </row>
    <row r="44" spans="1:17" ht="16.5" customHeight="1" x14ac:dyDescent="0.2">
      <c r="B44" s="5">
        <f t="shared" si="8"/>
        <v>36</v>
      </c>
      <c r="C44" s="8" t="s">
        <v>53</v>
      </c>
      <c r="D44" s="12">
        <v>597</v>
      </c>
      <c r="E44" s="18">
        <f t="shared" si="6"/>
        <v>2</v>
      </c>
      <c r="G44" s="5">
        <f t="shared" si="9"/>
        <v>36</v>
      </c>
      <c r="H44" s="8" t="s">
        <v>53</v>
      </c>
      <c r="I44" s="12">
        <v>597</v>
      </c>
      <c r="J44" s="18">
        <f t="shared" si="7"/>
        <v>2</v>
      </c>
      <c r="L44" s="6"/>
      <c r="M44" s="10"/>
      <c r="N44" s="20"/>
      <c r="O44" s="20"/>
    </row>
    <row r="45" spans="1:17" ht="16.5" customHeight="1" x14ac:dyDescent="0.2">
      <c r="B45" s="5">
        <f t="shared" si="8"/>
        <v>37</v>
      </c>
      <c r="C45" s="8" t="s">
        <v>66</v>
      </c>
      <c r="D45" s="12">
        <v>521</v>
      </c>
      <c r="E45" s="18">
        <f t="shared" si="6"/>
        <v>2</v>
      </c>
      <c r="G45" s="5">
        <f t="shared" si="9"/>
        <v>37</v>
      </c>
      <c r="H45" s="8" t="s">
        <v>66</v>
      </c>
      <c r="I45" s="12">
        <v>521</v>
      </c>
      <c r="J45" s="18">
        <f t="shared" si="7"/>
        <v>2</v>
      </c>
      <c r="L45" s="6"/>
      <c r="M45" s="10"/>
      <c r="N45" s="20"/>
      <c r="O45" s="20"/>
    </row>
    <row r="46" spans="1:17" ht="16.5" customHeight="1" x14ac:dyDescent="0.2">
      <c r="B46" s="5">
        <f t="shared" si="8"/>
        <v>38</v>
      </c>
      <c r="C46" s="8" t="s">
        <v>1</v>
      </c>
      <c r="D46" s="18">
        <v>478</v>
      </c>
      <c r="E46" s="18">
        <f t="shared" si="6"/>
        <v>2</v>
      </c>
      <c r="G46" s="5">
        <f t="shared" si="9"/>
        <v>38</v>
      </c>
      <c r="H46" s="8" t="s">
        <v>1</v>
      </c>
      <c r="I46" s="18">
        <v>478</v>
      </c>
      <c r="J46" s="18">
        <f t="shared" si="7"/>
        <v>2</v>
      </c>
      <c r="L46" s="6"/>
      <c r="M46" s="10"/>
      <c r="N46" s="20"/>
      <c r="O46" s="20"/>
    </row>
    <row r="47" spans="1:17" ht="16.5" customHeight="1" x14ac:dyDescent="0.2">
      <c r="B47" s="5">
        <f t="shared" si="8"/>
        <v>39</v>
      </c>
      <c r="C47" s="8" t="s">
        <v>7</v>
      </c>
      <c r="D47" s="12">
        <v>442</v>
      </c>
      <c r="E47" s="18">
        <f t="shared" si="6"/>
        <v>2</v>
      </c>
      <c r="G47" s="5">
        <f t="shared" si="9"/>
        <v>39</v>
      </c>
      <c r="H47" s="8" t="s">
        <v>7</v>
      </c>
      <c r="I47" s="12">
        <v>442</v>
      </c>
      <c r="J47" s="18">
        <f t="shared" si="7"/>
        <v>2</v>
      </c>
      <c r="L47" s="6"/>
      <c r="M47" s="10"/>
      <c r="N47" s="20"/>
      <c r="O47" s="20"/>
    </row>
    <row r="48" spans="1:17" ht="16.5" customHeight="1" x14ac:dyDescent="0.2">
      <c r="B48" s="5">
        <f t="shared" si="8"/>
        <v>40</v>
      </c>
      <c r="C48" s="8" t="s">
        <v>103</v>
      </c>
      <c r="D48" s="18">
        <v>399</v>
      </c>
      <c r="E48" s="18">
        <f t="shared" si="6"/>
        <v>2</v>
      </c>
      <c r="G48" s="5">
        <f t="shared" si="9"/>
        <v>40</v>
      </c>
      <c r="H48" s="8" t="s">
        <v>103</v>
      </c>
      <c r="I48" s="18">
        <v>399</v>
      </c>
      <c r="J48" s="18">
        <f t="shared" si="7"/>
        <v>2</v>
      </c>
      <c r="L48" s="6"/>
      <c r="M48" s="10"/>
      <c r="N48" s="20"/>
      <c r="O48" s="20"/>
    </row>
    <row r="49" spans="2:15" ht="16.5" customHeight="1" x14ac:dyDescent="0.2">
      <c r="B49" s="5">
        <f t="shared" si="8"/>
        <v>41</v>
      </c>
      <c r="C49" s="8" t="s">
        <v>86</v>
      </c>
      <c r="D49" s="18">
        <v>363</v>
      </c>
      <c r="E49" s="18">
        <f t="shared" si="6"/>
        <v>1</v>
      </c>
      <c r="G49" s="5">
        <f t="shared" si="9"/>
        <v>41</v>
      </c>
      <c r="H49" s="8" t="s">
        <v>86</v>
      </c>
      <c r="I49" s="12">
        <v>363</v>
      </c>
      <c r="J49" s="18">
        <f t="shared" si="7"/>
        <v>1</v>
      </c>
      <c r="L49" s="6"/>
      <c r="M49" s="10"/>
      <c r="N49" s="20"/>
      <c r="O49" s="20"/>
    </row>
    <row r="50" spans="2:15" ht="16.5" customHeight="1" x14ac:dyDescent="0.2">
      <c r="B50" s="5">
        <f t="shared" si="8"/>
        <v>42</v>
      </c>
      <c r="C50" s="8" t="s">
        <v>120</v>
      </c>
      <c r="D50" s="12">
        <v>360</v>
      </c>
      <c r="E50" s="18">
        <f t="shared" si="6"/>
        <v>1</v>
      </c>
      <c r="G50" s="5">
        <f t="shared" si="9"/>
        <v>42</v>
      </c>
      <c r="H50" s="8" t="s">
        <v>120</v>
      </c>
      <c r="I50" s="18">
        <v>360</v>
      </c>
      <c r="J50" s="18">
        <f t="shared" si="7"/>
        <v>1</v>
      </c>
      <c r="L50" s="6"/>
      <c r="M50" s="10"/>
      <c r="N50" s="20"/>
      <c r="O50" s="20"/>
    </row>
    <row r="51" spans="2:15" ht="16.5" customHeight="1" x14ac:dyDescent="0.2">
      <c r="B51" s="5">
        <f t="shared" si="8"/>
        <v>43</v>
      </c>
      <c r="C51" s="8" t="s">
        <v>70</v>
      </c>
      <c r="D51" s="18">
        <v>337</v>
      </c>
      <c r="E51" s="18">
        <f t="shared" si="6"/>
        <v>1</v>
      </c>
      <c r="G51" s="5">
        <f t="shared" si="9"/>
        <v>43</v>
      </c>
      <c r="H51" s="8" t="s">
        <v>70</v>
      </c>
      <c r="I51" s="18">
        <v>337</v>
      </c>
      <c r="J51" s="18">
        <f t="shared" si="7"/>
        <v>1</v>
      </c>
      <c r="L51" s="6"/>
      <c r="M51" s="10"/>
      <c r="N51" s="20"/>
      <c r="O51" s="20"/>
    </row>
    <row r="52" spans="2:15" ht="16.5" customHeight="1" x14ac:dyDescent="0.2">
      <c r="B52" s="5">
        <f t="shared" si="8"/>
        <v>44</v>
      </c>
      <c r="C52" s="8" t="s">
        <v>106</v>
      </c>
      <c r="D52" s="18">
        <v>308</v>
      </c>
      <c r="E52" s="18">
        <f t="shared" si="6"/>
        <v>1</v>
      </c>
      <c r="G52" s="5">
        <f t="shared" si="9"/>
        <v>44</v>
      </c>
      <c r="H52" s="8" t="s">
        <v>106</v>
      </c>
      <c r="I52" s="18">
        <v>308</v>
      </c>
      <c r="J52" s="18">
        <f t="shared" si="7"/>
        <v>1</v>
      </c>
      <c r="L52" s="6"/>
      <c r="M52" s="10"/>
      <c r="N52" s="20"/>
      <c r="O52" s="20"/>
    </row>
    <row r="53" spans="2:15" ht="16.5" customHeight="1" x14ac:dyDescent="0.2">
      <c r="B53" s="5">
        <f t="shared" si="8"/>
        <v>45</v>
      </c>
      <c r="C53" s="8" t="s">
        <v>76</v>
      </c>
      <c r="D53" s="18">
        <v>304</v>
      </c>
      <c r="E53" s="18">
        <f t="shared" si="6"/>
        <v>1</v>
      </c>
      <c r="G53" s="5">
        <f t="shared" si="9"/>
        <v>45</v>
      </c>
      <c r="H53" s="8" t="s">
        <v>76</v>
      </c>
      <c r="I53" s="12">
        <v>304</v>
      </c>
      <c r="J53" s="18">
        <f t="shared" si="7"/>
        <v>1</v>
      </c>
      <c r="L53" s="6"/>
      <c r="M53" s="10"/>
      <c r="N53" s="20"/>
      <c r="O53" s="20"/>
    </row>
    <row r="54" spans="2:15" ht="16.5" customHeight="1" x14ac:dyDescent="0.2">
      <c r="B54" s="5">
        <f t="shared" si="8"/>
        <v>46</v>
      </c>
      <c r="C54" s="8" t="s">
        <v>107</v>
      </c>
      <c r="D54" s="12">
        <v>300</v>
      </c>
      <c r="E54" s="18">
        <f t="shared" si="6"/>
        <v>1</v>
      </c>
      <c r="G54" s="5">
        <f t="shared" si="9"/>
        <v>46</v>
      </c>
      <c r="H54" s="8" t="s">
        <v>107</v>
      </c>
      <c r="I54" s="12">
        <v>300</v>
      </c>
      <c r="J54" s="18">
        <f t="shared" si="7"/>
        <v>1</v>
      </c>
      <c r="L54" s="6"/>
      <c r="M54" s="10"/>
      <c r="N54" s="20"/>
      <c r="O54" s="20"/>
    </row>
    <row r="55" spans="2:15" ht="16.5" customHeight="1" x14ac:dyDescent="0.2">
      <c r="B55" s="5">
        <f t="shared" si="8"/>
        <v>47</v>
      </c>
      <c r="C55" s="8" t="s">
        <v>67</v>
      </c>
      <c r="D55" s="12">
        <v>251</v>
      </c>
      <c r="E55" s="18">
        <f t="shared" si="6"/>
        <v>1</v>
      </c>
      <c r="G55" s="5">
        <f t="shared" si="9"/>
        <v>47</v>
      </c>
      <c r="H55" s="8" t="s">
        <v>67</v>
      </c>
      <c r="I55" s="12">
        <v>251</v>
      </c>
      <c r="J55" s="18">
        <f t="shared" si="7"/>
        <v>1</v>
      </c>
      <c r="L55" s="6"/>
      <c r="M55" s="10"/>
      <c r="N55" s="20"/>
      <c r="O55" s="20"/>
    </row>
    <row r="56" spans="2:15" ht="16.5" customHeight="1" x14ac:dyDescent="0.2">
      <c r="B56" s="5">
        <f t="shared" si="8"/>
        <v>48</v>
      </c>
      <c r="C56" s="8" t="s">
        <v>164</v>
      </c>
      <c r="D56" s="18">
        <v>176</v>
      </c>
      <c r="E56" s="18">
        <f t="shared" si="6"/>
        <v>1</v>
      </c>
      <c r="G56" s="5">
        <f t="shared" si="9"/>
        <v>48</v>
      </c>
      <c r="H56" s="8" t="s">
        <v>164</v>
      </c>
      <c r="I56" s="18">
        <v>176</v>
      </c>
      <c r="J56" s="18">
        <f t="shared" si="7"/>
        <v>1</v>
      </c>
      <c r="L56" s="6"/>
      <c r="M56" s="10"/>
      <c r="N56" s="20"/>
      <c r="O56" s="20"/>
    </row>
    <row r="57" spans="2:15" ht="16.5" customHeight="1" x14ac:dyDescent="0.2">
      <c r="B57" s="5">
        <f t="shared" si="8"/>
        <v>49</v>
      </c>
      <c r="C57" s="8" t="s">
        <v>80</v>
      </c>
      <c r="D57" s="12">
        <v>167</v>
      </c>
      <c r="E57" s="18">
        <f t="shared" si="6"/>
        <v>1</v>
      </c>
      <c r="G57" s="5">
        <f t="shared" si="9"/>
        <v>49</v>
      </c>
      <c r="H57" s="8" t="s">
        <v>80</v>
      </c>
      <c r="I57" s="18">
        <v>167</v>
      </c>
      <c r="J57" s="18">
        <f t="shared" si="7"/>
        <v>1</v>
      </c>
      <c r="L57" s="6"/>
      <c r="M57" s="10"/>
      <c r="N57" s="20"/>
      <c r="O57" s="20"/>
    </row>
    <row r="58" spans="2:15" ht="16.5" customHeight="1" x14ac:dyDescent="0.2">
      <c r="B58" s="5">
        <f t="shared" si="8"/>
        <v>50</v>
      </c>
      <c r="C58" s="8" t="s">
        <v>74</v>
      </c>
      <c r="D58" s="18">
        <v>156</v>
      </c>
      <c r="E58" s="18">
        <f t="shared" si="6"/>
        <v>1</v>
      </c>
      <c r="G58" s="5">
        <f t="shared" si="9"/>
        <v>50</v>
      </c>
      <c r="H58" s="8" t="s">
        <v>74</v>
      </c>
      <c r="I58" s="12">
        <v>156</v>
      </c>
      <c r="J58" s="18">
        <f t="shared" si="7"/>
        <v>1</v>
      </c>
      <c r="L58" s="6"/>
      <c r="M58" s="10"/>
      <c r="N58" s="20"/>
      <c r="O58" s="20"/>
    </row>
    <row r="59" spans="2:15" ht="16.5" customHeight="1" x14ac:dyDescent="0.2">
      <c r="B59" s="5">
        <f t="shared" si="8"/>
        <v>51</v>
      </c>
      <c r="C59" s="8" t="s">
        <v>27</v>
      </c>
      <c r="D59" s="12">
        <v>149</v>
      </c>
      <c r="E59" s="18">
        <f t="shared" si="6"/>
        <v>1</v>
      </c>
      <c r="G59" s="5">
        <f t="shared" si="9"/>
        <v>51</v>
      </c>
      <c r="H59" s="8" t="s">
        <v>27</v>
      </c>
      <c r="I59" s="12">
        <v>149</v>
      </c>
      <c r="J59" s="18">
        <f t="shared" si="7"/>
        <v>1</v>
      </c>
      <c r="L59" s="6"/>
      <c r="M59" s="10"/>
      <c r="N59" s="20"/>
      <c r="O59" s="20"/>
    </row>
    <row r="60" spans="2:15" ht="16.5" customHeight="1" x14ac:dyDescent="0.2">
      <c r="B60" s="5">
        <f t="shared" si="8"/>
        <v>52</v>
      </c>
      <c r="C60" s="8" t="s">
        <v>111</v>
      </c>
      <c r="D60" s="12">
        <v>143</v>
      </c>
      <c r="E60" s="18">
        <f t="shared" si="6"/>
        <v>1</v>
      </c>
      <c r="G60" s="5">
        <f t="shared" si="9"/>
        <v>52</v>
      </c>
      <c r="H60" s="8" t="s">
        <v>111</v>
      </c>
      <c r="I60" s="12">
        <v>143</v>
      </c>
      <c r="J60" s="18">
        <f t="shared" si="7"/>
        <v>1</v>
      </c>
      <c r="L60" s="6"/>
      <c r="M60" s="10"/>
      <c r="N60" s="20"/>
      <c r="O60" s="20"/>
    </row>
    <row r="61" spans="2:15" ht="16.5" customHeight="1" x14ac:dyDescent="0.2">
      <c r="B61" s="5">
        <f t="shared" si="8"/>
        <v>53</v>
      </c>
      <c r="C61" s="8" t="s">
        <v>93</v>
      </c>
      <c r="D61" s="12">
        <v>136</v>
      </c>
      <c r="E61" s="18">
        <f t="shared" si="6"/>
        <v>1</v>
      </c>
      <c r="G61" s="5">
        <f t="shared" si="9"/>
        <v>53</v>
      </c>
      <c r="H61" s="8" t="s">
        <v>93</v>
      </c>
      <c r="I61" s="12">
        <v>136</v>
      </c>
      <c r="J61" s="18">
        <f t="shared" si="7"/>
        <v>1</v>
      </c>
      <c r="L61" s="6"/>
      <c r="M61" s="10"/>
      <c r="N61" s="20"/>
      <c r="O61" s="20"/>
    </row>
    <row r="62" spans="2:15" ht="16.5" customHeight="1" x14ac:dyDescent="0.2">
      <c r="B62" s="5">
        <f t="shared" si="8"/>
        <v>54</v>
      </c>
      <c r="C62" s="8" t="s">
        <v>104</v>
      </c>
      <c r="D62" s="12">
        <v>131</v>
      </c>
      <c r="E62" s="18">
        <f t="shared" si="6"/>
        <v>1</v>
      </c>
      <c r="G62" s="5">
        <f t="shared" si="9"/>
        <v>54</v>
      </c>
      <c r="H62" s="8" t="s">
        <v>104</v>
      </c>
      <c r="I62" s="12">
        <v>131</v>
      </c>
      <c r="J62" s="18">
        <f t="shared" si="7"/>
        <v>1</v>
      </c>
      <c r="L62" s="6"/>
      <c r="M62" s="10"/>
      <c r="N62" s="20"/>
      <c r="O62" s="20"/>
    </row>
    <row r="63" spans="2:15" ht="16.5" customHeight="1" x14ac:dyDescent="0.2">
      <c r="B63" s="5">
        <f t="shared" si="8"/>
        <v>55</v>
      </c>
      <c r="C63" s="8" t="s">
        <v>73</v>
      </c>
      <c r="D63" s="12">
        <v>120</v>
      </c>
      <c r="E63" s="18">
        <f t="shared" si="6"/>
        <v>1</v>
      </c>
      <c r="G63" s="5">
        <f t="shared" si="9"/>
        <v>55</v>
      </c>
      <c r="H63" s="8" t="s">
        <v>73</v>
      </c>
      <c r="I63" s="18">
        <v>120</v>
      </c>
      <c r="J63" s="18">
        <f t="shared" si="7"/>
        <v>1</v>
      </c>
      <c r="L63" s="6"/>
      <c r="M63" s="10"/>
      <c r="N63" s="20"/>
      <c r="O63" s="20"/>
    </row>
    <row r="64" spans="2:15" ht="16.5" customHeight="1" x14ac:dyDescent="0.2">
      <c r="B64" s="5">
        <f t="shared" si="8"/>
        <v>56</v>
      </c>
      <c r="C64" s="8" t="s">
        <v>122</v>
      </c>
      <c r="D64" s="18">
        <v>118</v>
      </c>
      <c r="E64" s="18">
        <f t="shared" si="6"/>
        <v>1</v>
      </c>
      <c r="G64" s="5">
        <f t="shared" si="9"/>
        <v>56</v>
      </c>
      <c r="H64" s="8" t="s">
        <v>122</v>
      </c>
      <c r="I64" s="12">
        <v>118</v>
      </c>
      <c r="J64" s="18">
        <f t="shared" si="7"/>
        <v>1</v>
      </c>
      <c r="L64" s="6"/>
      <c r="M64" s="20"/>
      <c r="N64" s="17"/>
      <c r="O64" s="20"/>
    </row>
    <row r="65" spans="1:17" ht="16.5" customHeight="1" x14ac:dyDescent="0.2">
      <c r="B65" s="5">
        <f t="shared" si="8"/>
        <v>57</v>
      </c>
      <c r="C65" s="8" t="s">
        <v>109</v>
      </c>
      <c r="D65" s="12">
        <v>115</v>
      </c>
      <c r="E65" s="18">
        <f t="shared" si="6"/>
        <v>1</v>
      </c>
      <c r="G65" s="5">
        <f t="shared" si="9"/>
        <v>57</v>
      </c>
      <c r="H65" s="8" t="s">
        <v>109</v>
      </c>
      <c r="I65" s="12">
        <v>115</v>
      </c>
      <c r="J65" s="18">
        <f t="shared" si="7"/>
        <v>1</v>
      </c>
      <c r="L65" s="6"/>
      <c r="M65" s="10"/>
      <c r="N65" s="20"/>
      <c r="O65" s="20"/>
    </row>
    <row r="66" spans="1:17" ht="16.5" customHeight="1" x14ac:dyDescent="0.2">
      <c r="B66" s="83">
        <f t="shared" si="8"/>
        <v>58</v>
      </c>
      <c r="C66" s="8" t="s">
        <v>75</v>
      </c>
      <c r="D66" s="12">
        <v>84</v>
      </c>
      <c r="E66" s="18">
        <f t="shared" si="6"/>
        <v>1</v>
      </c>
      <c r="G66" s="83">
        <f t="shared" si="9"/>
        <v>58</v>
      </c>
      <c r="H66" s="8" t="s">
        <v>75</v>
      </c>
      <c r="I66" s="12">
        <v>84</v>
      </c>
      <c r="J66" s="18">
        <f t="shared" si="7"/>
        <v>1</v>
      </c>
      <c r="L66" s="48"/>
      <c r="M66" s="48"/>
      <c r="N66" s="48"/>
      <c r="O66" s="48"/>
    </row>
    <row r="67" spans="1:17" ht="16.5" customHeight="1" x14ac:dyDescent="0.2">
      <c r="B67" s="85"/>
      <c r="C67" s="8" t="s">
        <v>39</v>
      </c>
      <c r="D67" s="12">
        <v>84</v>
      </c>
      <c r="E67" s="18">
        <f t="shared" si="6"/>
        <v>1</v>
      </c>
      <c r="G67" s="84"/>
      <c r="H67" s="8" t="s">
        <v>39</v>
      </c>
      <c r="I67" s="12">
        <v>84</v>
      </c>
      <c r="J67" s="18">
        <f t="shared" si="7"/>
        <v>1</v>
      </c>
      <c r="L67" s="20"/>
      <c r="M67" s="20"/>
      <c r="N67" s="20"/>
      <c r="O67" s="20"/>
    </row>
    <row r="68" spans="1:17" ht="16.5" customHeight="1" x14ac:dyDescent="0.2">
      <c r="B68" s="64">
        <v>60</v>
      </c>
      <c r="C68" s="8" t="s">
        <v>34</v>
      </c>
      <c r="D68" s="12">
        <v>72</v>
      </c>
      <c r="E68" s="18">
        <f t="shared" si="6"/>
        <v>1</v>
      </c>
      <c r="G68" s="76">
        <v>60</v>
      </c>
      <c r="H68" s="8" t="s">
        <v>34</v>
      </c>
      <c r="I68" s="18">
        <v>72</v>
      </c>
      <c r="J68" s="18">
        <f t="shared" si="7"/>
        <v>1</v>
      </c>
      <c r="L68" s="17"/>
      <c r="M68" s="17"/>
      <c r="N68" s="82"/>
      <c r="O68" s="82"/>
    </row>
    <row r="69" spans="1:17" ht="30" customHeight="1" x14ac:dyDescent="0.2">
      <c r="A69" s="4" t="s">
        <v>165</v>
      </c>
      <c r="B69" s="4"/>
      <c r="C69" s="7"/>
      <c r="D69" s="4"/>
      <c r="E69" s="4"/>
      <c r="F69" s="4"/>
      <c r="G69" s="13"/>
      <c r="H69" s="7"/>
      <c r="I69" s="4"/>
      <c r="J69" s="4"/>
      <c r="K69" s="4"/>
      <c r="L69" s="29"/>
      <c r="M69" s="29"/>
      <c r="N69" s="29"/>
      <c r="O69" s="29"/>
      <c r="P69" s="4"/>
      <c r="Q69" s="36"/>
    </row>
    <row r="70" spans="1:17" ht="16.5" customHeight="1" x14ac:dyDescent="0.2">
      <c r="B70" s="1" t="s">
        <v>10</v>
      </c>
      <c r="G70" s="1" t="s">
        <v>18</v>
      </c>
      <c r="L70" s="6"/>
      <c r="M70" s="20"/>
      <c r="N70" s="17"/>
      <c r="O70" s="20"/>
    </row>
    <row r="71" spans="1:17" ht="16.5" customHeight="1" x14ac:dyDescent="0.2">
      <c r="B71" s="83" t="s">
        <v>4</v>
      </c>
      <c r="C71" s="90" t="s">
        <v>0</v>
      </c>
      <c r="D71" s="53" t="s">
        <v>3</v>
      </c>
      <c r="E71" s="54"/>
      <c r="F71" s="26"/>
      <c r="G71" s="89" t="s">
        <v>4</v>
      </c>
      <c r="H71" s="92" t="s">
        <v>0</v>
      </c>
      <c r="I71" s="11" t="s">
        <v>3</v>
      </c>
      <c r="J71" s="11"/>
      <c r="L71" s="6"/>
      <c r="M71" s="10"/>
      <c r="N71" s="20"/>
      <c r="O71" s="20"/>
    </row>
    <row r="72" spans="1:17" ht="16.5" customHeight="1" x14ac:dyDescent="0.2">
      <c r="B72" s="85"/>
      <c r="C72" s="91"/>
      <c r="D72" s="5" t="s">
        <v>21</v>
      </c>
      <c r="E72" s="5" t="s">
        <v>25</v>
      </c>
      <c r="F72" s="26"/>
      <c r="G72" s="89"/>
      <c r="H72" s="92"/>
      <c r="I72" s="5" t="s">
        <v>21</v>
      </c>
      <c r="J72" s="5" t="s">
        <v>25</v>
      </c>
      <c r="L72" s="6"/>
      <c r="M72" s="10"/>
      <c r="N72" s="20"/>
      <c r="O72" s="20"/>
    </row>
    <row r="73" spans="1:17" ht="16.5" customHeight="1" x14ac:dyDescent="0.2">
      <c r="B73" s="5">
        <v>61</v>
      </c>
      <c r="C73" s="8" t="s">
        <v>94</v>
      </c>
      <c r="D73" s="18">
        <v>49</v>
      </c>
      <c r="E73" s="18">
        <f>ROUNDUP(D73/365,0)</f>
        <v>1</v>
      </c>
      <c r="G73" s="5">
        <v>61</v>
      </c>
      <c r="H73" s="8" t="s">
        <v>94</v>
      </c>
      <c r="I73" s="12">
        <v>49</v>
      </c>
      <c r="J73" s="18">
        <f>ROUNDUP(I73/365,0)</f>
        <v>1</v>
      </c>
      <c r="L73" s="6"/>
      <c r="M73" s="20"/>
      <c r="N73" s="17"/>
      <c r="O73" s="20"/>
    </row>
    <row r="74" spans="1:17" ht="16.5" customHeight="1" x14ac:dyDescent="0.2">
      <c r="B74" s="5">
        <f>B73+1</f>
        <v>62</v>
      </c>
      <c r="C74" s="8" t="s">
        <v>88</v>
      </c>
      <c r="D74" s="12">
        <v>30</v>
      </c>
      <c r="E74" s="18">
        <f t="shared" ref="E74:E81" si="10">ROUNDUP(D74/365,0)</f>
        <v>1</v>
      </c>
      <c r="G74" s="5">
        <f>G73+1</f>
        <v>62</v>
      </c>
      <c r="H74" s="8" t="s">
        <v>88</v>
      </c>
      <c r="I74" s="18">
        <v>30</v>
      </c>
      <c r="J74" s="18">
        <f t="shared" ref="J74:J81" si="11">ROUNDUP(I74/365,0)</f>
        <v>1</v>
      </c>
      <c r="L74" s="6"/>
      <c r="M74" s="20"/>
      <c r="N74" s="17"/>
      <c r="O74" s="20"/>
    </row>
    <row r="75" spans="1:17" ht="16.5" customHeight="1" x14ac:dyDescent="0.2">
      <c r="B75" s="5">
        <f t="shared" ref="B75:B76" si="12">B74+1</f>
        <v>63</v>
      </c>
      <c r="C75" s="8" t="s">
        <v>83</v>
      </c>
      <c r="D75" s="12">
        <v>13</v>
      </c>
      <c r="E75" s="18">
        <f t="shared" si="10"/>
        <v>1</v>
      </c>
      <c r="G75" s="5">
        <f t="shared" ref="G75" si="13">G74+1</f>
        <v>63</v>
      </c>
      <c r="H75" s="8" t="s">
        <v>83</v>
      </c>
      <c r="I75" s="12">
        <v>13</v>
      </c>
      <c r="J75" s="18">
        <f t="shared" si="11"/>
        <v>1</v>
      </c>
      <c r="L75" s="2"/>
      <c r="N75" s="44"/>
    </row>
    <row r="76" spans="1:17" ht="16.5" customHeight="1" x14ac:dyDescent="0.2">
      <c r="B76" s="83">
        <f t="shared" si="12"/>
        <v>64</v>
      </c>
      <c r="C76" s="8" t="s">
        <v>63</v>
      </c>
      <c r="D76" s="18">
        <v>12</v>
      </c>
      <c r="E76" s="18">
        <f t="shared" si="10"/>
        <v>1</v>
      </c>
      <c r="G76" s="83">
        <v>64</v>
      </c>
      <c r="H76" s="8" t="s">
        <v>63</v>
      </c>
      <c r="I76" s="18">
        <v>12</v>
      </c>
      <c r="J76" s="18">
        <f t="shared" si="11"/>
        <v>1</v>
      </c>
      <c r="L76" s="6"/>
      <c r="M76" s="20"/>
      <c r="N76" s="17"/>
      <c r="O76" s="20"/>
    </row>
    <row r="77" spans="1:17" ht="16.5" customHeight="1" x14ac:dyDescent="0.2">
      <c r="B77" s="84"/>
      <c r="C77" s="8" t="s">
        <v>102</v>
      </c>
      <c r="D77" s="18">
        <v>12</v>
      </c>
      <c r="E77" s="18">
        <f t="shared" si="10"/>
        <v>1</v>
      </c>
      <c r="G77" s="84"/>
      <c r="H77" s="8" t="s">
        <v>102</v>
      </c>
      <c r="I77" s="18">
        <v>12</v>
      </c>
      <c r="J77" s="18">
        <f t="shared" si="11"/>
        <v>1</v>
      </c>
      <c r="L77" s="6"/>
      <c r="M77" s="20"/>
      <c r="N77" s="17"/>
      <c r="O77" s="20"/>
    </row>
    <row r="78" spans="1:17" ht="16.5" customHeight="1" x14ac:dyDescent="0.2">
      <c r="B78" s="84"/>
      <c r="C78" s="8" t="s">
        <v>65</v>
      </c>
      <c r="D78" s="18">
        <v>12</v>
      </c>
      <c r="E78" s="18">
        <f t="shared" si="10"/>
        <v>1</v>
      </c>
      <c r="G78" s="84"/>
      <c r="H78" s="8" t="s">
        <v>65</v>
      </c>
      <c r="I78" s="18">
        <v>12</v>
      </c>
      <c r="J78" s="18">
        <f t="shared" si="11"/>
        <v>1</v>
      </c>
      <c r="L78" s="6"/>
      <c r="M78" s="20"/>
      <c r="N78" s="17"/>
      <c r="O78" s="20"/>
    </row>
    <row r="79" spans="1:17" ht="16.5" customHeight="1" x14ac:dyDescent="0.2">
      <c r="B79" s="85"/>
      <c r="C79" s="8" t="s">
        <v>35</v>
      </c>
      <c r="D79" s="18">
        <v>12</v>
      </c>
      <c r="E79" s="18">
        <f t="shared" si="10"/>
        <v>1</v>
      </c>
      <c r="G79" s="85"/>
      <c r="H79" s="8" t="s">
        <v>35</v>
      </c>
      <c r="I79" s="12">
        <v>12</v>
      </c>
      <c r="J79" s="18">
        <f t="shared" si="11"/>
        <v>1</v>
      </c>
      <c r="L79" s="6"/>
      <c r="M79" s="20"/>
      <c r="N79" s="17"/>
      <c r="O79" s="20"/>
    </row>
    <row r="80" spans="1:17" ht="16.5" customHeight="1" x14ac:dyDescent="0.2">
      <c r="B80" s="64">
        <v>68</v>
      </c>
      <c r="C80" s="8" t="s">
        <v>84</v>
      </c>
      <c r="D80" s="12">
        <v>9</v>
      </c>
      <c r="E80" s="18">
        <f t="shared" si="10"/>
        <v>1</v>
      </c>
      <c r="G80" s="83">
        <v>68</v>
      </c>
      <c r="H80" s="8" t="s">
        <v>84</v>
      </c>
      <c r="I80" s="12">
        <v>9</v>
      </c>
      <c r="J80" s="18">
        <f t="shared" si="11"/>
        <v>1</v>
      </c>
      <c r="L80" s="6"/>
      <c r="M80" s="20"/>
      <c r="N80" s="17"/>
      <c r="O80" s="20"/>
    </row>
    <row r="81" spans="2:15" ht="16.5" customHeight="1" x14ac:dyDescent="0.2">
      <c r="B81" s="64">
        <v>69</v>
      </c>
      <c r="C81" s="66" t="s">
        <v>163</v>
      </c>
      <c r="D81" s="67">
        <v>4</v>
      </c>
      <c r="E81" s="68">
        <f t="shared" si="10"/>
        <v>1</v>
      </c>
      <c r="G81" s="84"/>
      <c r="H81" s="66" t="s">
        <v>163</v>
      </c>
      <c r="I81" s="68">
        <v>4</v>
      </c>
      <c r="J81" s="68">
        <f t="shared" si="11"/>
        <v>1</v>
      </c>
      <c r="L81" s="6"/>
      <c r="M81" s="20"/>
      <c r="N81" s="17"/>
      <c r="O81" s="20"/>
    </row>
    <row r="82" spans="2:15" ht="16.5" customHeight="1" x14ac:dyDescent="0.2">
      <c r="B82" s="58"/>
      <c r="C82" s="59"/>
      <c r="D82" s="22"/>
      <c r="E82" s="22"/>
      <c r="G82" s="95"/>
      <c r="H82" s="59"/>
      <c r="I82" s="22"/>
      <c r="J82" s="22"/>
      <c r="L82" s="6"/>
      <c r="M82" s="20"/>
      <c r="N82" s="17"/>
      <c r="O82" s="20"/>
    </row>
    <row r="83" spans="2:15" ht="16.5" customHeight="1" x14ac:dyDescent="0.2">
      <c r="B83" s="17"/>
      <c r="C83" s="10"/>
      <c r="D83" s="20"/>
      <c r="E83" s="20"/>
      <c r="G83" s="82"/>
      <c r="H83" s="10"/>
      <c r="I83" s="20"/>
      <c r="J83" s="20"/>
      <c r="L83" s="6"/>
      <c r="M83" s="20"/>
      <c r="N83" s="17"/>
      <c r="O83" s="20"/>
    </row>
    <row r="84" spans="2:15" ht="16.5" customHeight="1" x14ac:dyDescent="0.2">
      <c r="B84" s="6"/>
      <c r="C84" s="10"/>
      <c r="D84" s="20"/>
      <c r="E84" s="20"/>
      <c r="G84" s="6"/>
      <c r="H84" s="10"/>
      <c r="I84" s="20"/>
      <c r="J84" s="20"/>
      <c r="L84" s="6"/>
      <c r="M84" s="20"/>
      <c r="N84" s="17"/>
      <c r="O84" s="20"/>
    </row>
    <row r="85" spans="2:15" ht="16.5" customHeight="1" x14ac:dyDescent="0.2">
      <c r="B85" s="20"/>
      <c r="C85" s="1"/>
      <c r="D85" s="17" t="s">
        <v>42</v>
      </c>
      <c r="E85" s="20"/>
      <c r="I85" s="1" t="s">
        <v>22</v>
      </c>
      <c r="N85" s="1" t="s">
        <v>40</v>
      </c>
    </row>
    <row r="86" spans="2:15" ht="16.5" customHeight="1" x14ac:dyDescent="0.2">
      <c r="D86" s="1">
        <f>SUM(D5:D34)+SUM(D39:D68)+SUM(D73:D83)</f>
        <v>4601221</v>
      </c>
      <c r="I86" s="1">
        <f>SUM(I5:I34)+SUM(I39:I68)+SUM(I73:I83)</f>
        <v>1110294</v>
      </c>
      <c r="N86" s="1">
        <f>SUM(N5:N16)</f>
        <v>3490912</v>
      </c>
    </row>
  </sheetData>
  <mergeCells count="22">
    <mergeCell ref="B37:B38"/>
    <mergeCell ref="C37:C38"/>
    <mergeCell ref="G37:G38"/>
    <mergeCell ref="H37:H38"/>
    <mergeCell ref="B3:B4"/>
    <mergeCell ref="C3:C4"/>
    <mergeCell ref="G3:G4"/>
    <mergeCell ref="H3:H4"/>
    <mergeCell ref="H71:H72"/>
    <mergeCell ref="G80:G81"/>
    <mergeCell ref="N34:O34"/>
    <mergeCell ref="N68:O68"/>
    <mergeCell ref="M3:M4"/>
    <mergeCell ref="L3:L4"/>
    <mergeCell ref="B66:B67"/>
    <mergeCell ref="G66:G67"/>
    <mergeCell ref="G76:G79"/>
    <mergeCell ref="G82:G83"/>
    <mergeCell ref="B71:B72"/>
    <mergeCell ref="C71:C72"/>
    <mergeCell ref="G71:G72"/>
    <mergeCell ref="B76:B79"/>
  </mergeCells>
  <phoneticPr fontId="2"/>
  <pageMargins left="0.23622047244094488" right="0.19685039370078741" top="0.56999999999999995" bottom="0.4" header="0.31496062992125984" footer="0.31496062992125984"/>
  <pageSetup paperSize="9" scale="95" orientation="landscape" r:id="rId1"/>
  <rowBreaks count="2" manualBreakCount="2">
    <brk id="34" max="15" man="1"/>
    <brk id="6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499984740745262"/>
  </sheetPr>
  <dimension ref="A1:Q64"/>
  <sheetViews>
    <sheetView showGridLines="0" view="pageBreakPreview" zoomScaleSheetLayoutView="100" workbookViewId="0">
      <selection activeCell="A36" sqref="A36"/>
    </sheetView>
  </sheetViews>
  <sheetFormatPr defaultColWidth="12.7265625" defaultRowHeight="16.5" customHeight="1" x14ac:dyDescent="0.2"/>
  <cols>
    <col min="1" max="1" width="2.453125" style="1" customWidth="1"/>
    <col min="2" max="2" width="6.26953125" style="1" customWidth="1"/>
    <col min="3" max="3" width="11.6328125" style="1" customWidth="1"/>
    <col min="4" max="5" width="12.7265625" style="1"/>
    <col min="6" max="6" width="3.453125" style="1" customWidth="1"/>
    <col min="7" max="7" width="6.26953125" style="1" customWidth="1"/>
    <col min="8" max="8" width="11.6328125" style="21" customWidth="1"/>
    <col min="9" max="10" width="12.7265625" style="1"/>
    <col min="11" max="11" width="3.7265625" style="1" customWidth="1"/>
    <col min="12" max="12" width="6.26953125" style="1" customWidth="1"/>
    <col min="13" max="13" width="11.6328125" style="1" customWidth="1"/>
    <col min="14" max="15" width="12.7265625" style="1"/>
    <col min="16" max="16" width="2.6328125" style="1" customWidth="1"/>
    <col min="17" max="16384" width="12.7265625" style="1"/>
  </cols>
  <sheetData>
    <row r="1" spans="1:17" ht="30" customHeight="1" x14ac:dyDescent="0.2">
      <c r="A1" s="4" t="s">
        <v>167</v>
      </c>
      <c r="B1" s="4"/>
      <c r="C1" s="4"/>
      <c r="D1" s="4"/>
      <c r="E1" s="4"/>
      <c r="F1" s="4"/>
      <c r="G1" s="13"/>
      <c r="H1" s="56"/>
      <c r="I1" s="4"/>
      <c r="J1" s="4"/>
      <c r="K1" s="4"/>
      <c r="L1" s="4"/>
      <c r="M1" s="4"/>
      <c r="N1" s="4"/>
      <c r="O1" s="4"/>
      <c r="P1" s="4"/>
      <c r="Q1" s="36"/>
    </row>
    <row r="2" spans="1:17" ht="16.5" customHeight="1" x14ac:dyDescent="0.2">
      <c r="B2" s="1" t="s">
        <v>30</v>
      </c>
      <c r="G2" s="1" t="s">
        <v>28</v>
      </c>
      <c r="L2" s="1" t="s">
        <v>26</v>
      </c>
    </row>
    <row r="3" spans="1:17" ht="16.5" customHeight="1" x14ac:dyDescent="0.2">
      <c r="B3" s="89" t="s">
        <v>4</v>
      </c>
      <c r="C3" s="83" t="s">
        <v>0</v>
      </c>
      <c r="D3" s="11" t="s">
        <v>31</v>
      </c>
      <c r="E3" s="11"/>
      <c r="F3" s="23"/>
      <c r="G3" s="83" t="s">
        <v>4</v>
      </c>
      <c r="H3" s="96" t="s">
        <v>0</v>
      </c>
      <c r="I3" s="11" t="s">
        <v>31</v>
      </c>
      <c r="J3" s="11"/>
      <c r="L3" s="89" t="s">
        <v>4</v>
      </c>
      <c r="M3" s="83" t="s">
        <v>0</v>
      </c>
      <c r="N3" s="11" t="s">
        <v>31</v>
      </c>
      <c r="O3" s="11"/>
    </row>
    <row r="4" spans="1:17" ht="16.5" customHeight="1" x14ac:dyDescent="0.2">
      <c r="B4" s="89"/>
      <c r="C4" s="85"/>
      <c r="D4" s="5" t="s">
        <v>21</v>
      </c>
      <c r="E4" s="5" t="s">
        <v>25</v>
      </c>
      <c r="F4" s="23"/>
      <c r="G4" s="85"/>
      <c r="H4" s="97"/>
      <c r="I4" s="5" t="s">
        <v>21</v>
      </c>
      <c r="J4" s="5" t="s">
        <v>25</v>
      </c>
      <c r="L4" s="89"/>
      <c r="M4" s="85"/>
      <c r="N4" s="5" t="s">
        <v>21</v>
      </c>
      <c r="O4" s="5" t="s">
        <v>25</v>
      </c>
    </row>
    <row r="5" spans="1:17" ht="16.5" customHeight="1" x14ac:dyDescent="0.2">
      <c r="B5" s="5">
        <v>1</v>
      </c>
      <c r="C5" s="8" t="s">
        <v>129</v>
      </c>
      <c r="D5" s="18">
        <v>60878825</v>
      </c>
      <c r="E5" s="18">
        <f t="shared" ref="E5:E34" si="0">ROUNDUP(D5/365,0)</f>
        <v>166792</v>
      </c>
      <c r="G5" s="5">
        <v>1</v>
      </c>
      <c r="H5" s="15" t="s">
        <v>129</v>
      </c>
      <c r="I5" s="18">
        <v>43428801</v>
      </c>
      <c r="J5" s="18">
        <f t="shared" ref="J5:J34" si="1">ROUNDUP(I5/365,0)</f>
        <v>118984</v>
      </c>
      <c r="L5" s="5">
        <v>1</v>
      </c>
      <c r="M5" s="8" t="s">
        <v>130</v>
      </c>
      <c r="N5" s="18">
        <v>41816255</v>
      </c>
      <c r="O5" s="18">
        <f t="shared" ref="O5:O10" si="2">ROUNDUP(N5/365,0)</f>
        <v>114566</v>
      </c>
    </row>
    <row r="6" spans="1:17" ht="16.5" customHeight="1" x14ac:dyDescent="0.2">
      <c r="B6" s="5">
        <f t="shared" ref="B6:B34" si="3">B5+1</f>
        <v>2</v>
      </c>
      <c r="C6" s="8" t="s">
        <v>130</v>
      </c>
      <c r="D6" s="18">
        <v>41817106</v>
      </c>
      <c r="E6" s="18">
        <f t="shared" si="0"/>
        <v>114568</v>
      </c>
      <c r="G6" s="5">
        <f t="shared" ref="G6:G34" si="4">G5+1</f>
        <v>2</v>
      </c>
      <c r="H6" s="19" t="s">
        <v>47</v>
      </c>
      <c r="I6" s="12">
        <v>9183774</v>
      </c>
      <c r="J6" s="18">
        <f t="shared" si="1"/>
        <v>25162</v>
      </c>
      <c r="L6" s="5">
        <f>L5+1</f>
        <v>2</v>
      </c>
      <c r="M6" s="8" t="s">
        <v>133</v>
      </c>
      <c r="N6" s="18">
        <v>23148147</v>
      </c>
      <c r="O6" s="18">
        <f t="shared" si="2"/>
        <v>63420</v>
      </c>
    </row>
    <row r="7" spans="1:17" ht="16.5" customHeight="1" x14ac:dyDescent="0.2">
      <c r="B7" s="5">
        <f t="shared" si="3"/>
        <v>3</v>
      </c>
      <c r="C7" s="18" t="s">
        <v>133</v>
      </c>
      <c r="D7" s="12">
        <v>24719752</v>
      </c>
      <c r="E7" s="18">
        <f t="shared" si="0"/>
        <v>67726</v>
      </c>
      <c r="G7" s="5">
        <f t="shared" si="4"/>
        <v>3</v>
      </c>
      <c r="H7" s="15" t="s">
        <v>132</v>
      </c>
      <c r="I7" s="18">
        <v>8859745</v>
      </c>
      <c r="J7" s="18">
        <f t="shared" si="1"/>
        <v>24274</v>
      </c>
      <c r="L7" s="5">
        <f>L6+1</f>
        <v>3</v>
      </c>
      <c r="M7" s="18" t="s">
        <v>129</v>
      </c>
      <c r="N7" s="12">
        <v>17450024</v>
      </c>
      <c r="O7" s="18">
        <f t="shared" si="2"/>
        <v>47809</v>
      </c>
    </row>
    <row r="8" spans="1:17" ht="16.5" customHeight="1" x14ac:dyDescent="0.2">
      <c r="B8" s="5">
        <f t="shared" si="3"/>
        <v>4</v>
      </c>
      <c r="C8" s="18" t="s">
        <v>49</v>
      </c>
      <c r="D8" s="12">
        <v>9795947</v>
      </c>
      <c r="E8" s="18">
        <f t="shared" si="0"/>
        <v>26839</v>
      </c>
      <c r="G8" s="5">
        <f t="shared" si="4"/>
        <v>4</v>
      </c>
      <c r="H8" s="19" t="s">
        <v>131</v>
      </c>
      <c r="I8" s="12">
        <v>8715969</v>
      </c>
      <c r="J8" s="18">
        <f t="shared" si="1"/>
        <v>23880</v>
      </c>
      <c r="L8" s="5">
        <f>L7+1</f>
        <v>4</v>
      </c>
      <c r="M8" s="18" t="s">
        <v>134</v>
      </c>
      <c r="N8" s="12">
        <v>3257141</v>
      </c>
      <c r="O8" s="18">
        <f t="shared" si="2"/>
        <v>8924</v>
      </c>
    </row>
    <row r="9" spans="1:17" ht="16.5" customHeight="1" x14ac:dyDescent="0.2">
      <c r="B9" s="5">
        <f t="shared" si="3"/>
        <v>5</v>
      </c>
      <c r="C9" s="18" t="s">
        <v>47</v>
      </c>
      <c r="D9" s="12">
        <v>9587263</v>
      </c>
      <c r="E9" s="18">
        <f t="shared" si="0"/>
        <v>26267</v>
      </c>
      <c r="G9" s="5">
        <f t="shared" si="4"/>
        <v>5</v>
      </c>
      <c r="H9" s="19" t="s">
        <v>49</v>
      </c>
      <c r="I9" s="12">
        <v>7863619</v>
      </c>
      <c r="J9" s="18">
        <f t="shared" si="1"/>
        <v>21545</v>
      </c>
      <c r="L9" s="5">
        <f>L8+1</f>
        <v>5</v>
      </c>
      <c r="M9" s="18" t="s">
        <v>49</v>
      </c>
      <c r="N9" s="12">
        <v>1932328</v>
      </c>
      <c r="O9" s="18">
        <f t="shared" si="2"/>
        <v>5295</v>
      </c>
    </row>
    <row r="10" spans="1:17" ht="16.5" customHeight="1" x14ac:dyDescent="0.2">
      <c r="B10" s="5">
        <f t="shared" si="3"/>
        <v>6</v>
      </c>
      <c r="C10" s="8" t="s">
        <v>132</v>
      </c>
      <c r="D10" s="18">
        <v>8859745</v>
      </c>
      <c r="E10" s="18">
        <f t="shared" si="0"/>
        <v>24274</v>
      </c>
      <c r="G10" s="5">
        <f t="shared" si="4"/>
        <v>6</v>
      </c>
      <c r="H10" s="19" t="s">
        <v>41</v>
      </c>
      <c r="I10" s="12">
        <v>2408469</v>
      </c>
      <c r="J10" s="18">
        <f t="shared" si="1"/>
        <v>6599</v>
      </c>
      <c r="L10" s="5">
        <f>L9+1</f>
        <v>6</v>
      </c>
      <c r="M10" s="18" t="s">
        <v>47</v>
      </c>
      <c r="N10" s="12">
        <v>403489</v>
      </c>
      <c r="O10" s="18">
        <f t="shared" si="2"/>
        <v>1106</v>
      </c>
    </row>
    <row r="11" spans="1:17" ht="16.5" customHeight="1" x14ac:dyDescent="0.2">
      <c r="B11" s="5">
        <f t="shared" si="3"/>
        <v>7</v>
      </c>
      <c r="C11" s="18" t="s">
        <v>131</v>
      </c>
      <c r="D11" s="12">
        <v>8715969</v>
      </c>
      <c r="E11" s="18">
        <f t="shared" si="0"/>
        <v>23880</v>
      </c>
      <c r="G11" s="5">
        <f t="shared" si="4"/>
        <v>7</v>
      </c>
      <c r="H11" s="19" t="s">
        <v>51</v>
      </c>
      <c r="I11" s="12">
        <v>1750746</v>
      </c>
      <c r="J11" s="18">
        <f t="shared" si="1"/>
        <v>4797</v>
      </c>
      <c r="L11" s="58"/>
      <c r="M11" s="59"/>
      <c r="N11" s="22"/>
      <c r="O11" s="22"/>
    </row>
    <row r="12" spans="1:17" ht="16.5" customHeight="1" x14ac:dyDescent="0.2">
      <c r="B12" s="5">
        <f t="shared" si="3"/>
        <v>8</v>
      </c>
      <c r="C12" s="18" t="s">
        <v>134</v>
      </c>
      <c r="D12" s="12">
        <v>4382645</v>
      </c>
      <c r="E12" s="18">
        <f t="shared" si="0"/>
        <v>12008</v>
      </c>
      <c r="G12" s="5">
        <f t="shared" si="4"/>
        <v>8</v>
      </c>
      <c r="H12" s="15" t="s">
        <v>133</v>
      </c>
      <c r="I12" s="18">
        <v>1571605</v>
      </c>
      <c r="J12" s="18">
        <f t="shared" si="1"/>
        <v>4306</v>
      </c>
      <c r="L12" s="6"/>
      <c r="M12" s="20"/>
      <c r="N12" s="17"/>
      <c r="O12" s="20"/>
    </row>
    <row r="13" spans="1:17" ht="16.5" customHeight="1" x14ac:dyDescent="0.2">
      <c r="B13" s="5">
        <f t="shared" si="3"/>
        <v>9</v>
      </c>
      <c r="C13" s="18" t="s">
        <v>41</v>
      </c>
      <c r="D13" s="12">
        <v>2408469</v>
      </c>
      <c r="E13" s="18">
        <f t="shared" si="0"/>
        <v>6599</v>
      </c>
      <c r="G13" s="5">
        <f t="shared" si="4"/>
        <v>9</v>
      </c>
      <c r="H13" s="19" t="s">
        <v>55</v>
      </c>
      <c r="I13" s="12">
        <v>1462376</v>
      </c>
      <c r="J13" s="18">
        <f t="shared" si="1"/>
        <v>4007</v>
      </c>
      <c r="L13" s="6"/>
      <c r="M13" s="20"/>
      <c r="N13" s="17"/>
      <c r="O13" s="20"/>
    </row>
    <row r="14" spans="1:17" ht="16.5" customHeight="1" x14ac:dyDescent="0.2">
      <c r="B14" s="5">
        <f t="shared" si="3"/>
        <v>10</v>
      </c>
      <c r="C14" s="18" t="s">
        <v>51</v>
      </c>
      <c r="D14" s="12">
        <v>1750746</v>
      </c>
      <c r="E14" s="18">
        <f t="shared" si="0"/>
        <v>4797</v>
      </c>
      <c r="G14" s="5">
        <f t="shared" si="4"/>
        <v>10</v>
      </c>
      <c r="H14" s="19" t="s">
        <v>45</v>
      </c>
      <c r="I14" s="12">
        <v>1302792</v>
      </c>
      <c r="J14" s="18">
        <f t="shared" si="1"/>
        <v>3570</v>
      </c>
      <c r="L14" s="6"/>
      <c r="M14" s="20"/>
      <c r="N14" s="17"/>
      <c r="O14" s="20"/>
    </row>
    <row r="15" spans="1:17" ht="16.5" customHeight="1" x14ac:dyDescent="0.2">
      <c r="B15" s="5">
        <f t="shared" si="3"/>
        <v>11</v>
      </c>
      <c r="C15" s="18" t="s">
        <v>55</v>
      </c>
      <c r="D15" s="12">
        <v>1462376</v>
      </c>
      <c r="E15" s="18">
        <f t="shared" si="0"/>
        <v>4007</v>
      </c>
      <c r="G15" s="5">
        <f t="shared" si="4"/>
        <v>11</v>
      </c>
      <c r="H15" s="19" t="s">
        <v>71</v>
      </c>
      <c r="I15" s="12">
        <v>1280925</v>
      </c>
      <c r="J15" s="18">
        <f t="shared" si="1"/>
        <v>3510</v>
      </c>
      <c r="L15" s="6"/>
      <c r="M15" s="10"/>
      <c r="N15" s="20"/>
      <c r="O15" s="20"/>
    </row>
    <row r="16" spans="1:17" ht="16.5" customHeight="1" x14ac:dyDescent="0.2">
      <c r="B16" s="5">
        <f t="shared" si="3"/>
        <v>12</v>
      </c>
      <c r="C16" s="18" t="s">
        <v>45</v>
      </c>
      <c r="D16" s="12">
        <v>1302792</v>
      </c>
      <c r="E16" s="18">
        <f t="shared" si="0"/>
        <v>3570</v>
      </c>
      <c r="G16" s="5">
        <f t="shared" si="4"/>
        <v>12</v>
      </c>
      <c r="H16" s="19" t="s">
        <v>54</v>
      </c>
      <c r="I16" s="12">
        <v>1198876</v>
      </c>
      <c r="J16" s="18">
        <f t="shared" si="1"/>
        <v>3285</v>
      </c>
      <c r="L16" s="6"/>
      <c r="M16" s="20"/>
      <c r="N16" s="17"/>
      <c r="O16" s="20"/>
    </row>
    <row r="17" spans="2:15" ht="16.5" customHeight="1" x14ac:dyDescent="0.2">
      <c r="B17" s="5">
        <f t="shared" si="3"/>
        <v>13</v>
      </c>
      <c r="C17" s="18" t="s">
        <v>71</v>
      </c>
      <c r="D17" s="12">
        <v>1280925</v>
      </c>
      <c r="E17" s="18">
        <f t="shared" si="0"/>
        <v>3510</v>
      </c>
      <c r="G17" s="5">
        <f t="shared" si="4"/>
        <v>13</v>
      </c>
      <c r="H17" s="19" t="s">
        <v>64</v>
      </c>
      <c r="I17" s="12">
        <v>1182180</v>
      </c>
      <c r="J17" s="18">
        <f t="shared" si="1"/>
        <v>3239</v>
      </c>
      <c r="L17" s="6"/>
      <c r="M17" s="20"/>
      <c r="N17" s="17"/>
      <c r="O17" s="20"/>
    </row>
    <row r="18" spans="2:15" ht="16.5" customHeight="1" x14ac:dyDescent="0.2">
      <c r="B18" s="5">
        <f t="shared" si="3"/>
        <v>14</v>
      </c>
      <c r="C18" s="8" t="s">
        <v>54</v>
      </c>
      <c r="D18" s="18">
        <v>1198876</v>
      </c>
      <c r="E18" s="18">
        <f t="shared" si="0"/>
        <v>3285</v>
      </c>
      <c r="G18" s="5">
        <f t="shared" si="4"/>
        <v>14</v>
      </c>
      <c r="H18" s="15" t="s">
        <v>134</v>
      </c>
      <c r="I18" s="18">
        <v>1125504</v>
      </c>
      <c r="J18" s="18">
        <f t="shared" si="1"/>
        <v>3084</v>
      </c>
      <c r="L18" s="6"/>
      <c r="M18" s="10"/>
      <c r="N18" s="20"/>
      <c r="O18" s="20"/>
    </row>
    <row r="19" spans="2:15" ht="16.5" customHeight="1" x14ac:dyDescent="0.2">
      <c r="B19" s="5">
        <f t="shared" si="3"/>
        <v>15</v>
      </c>
      <c r="C19" s="18" t="s">
        <v>64</v>
      </c>
      <c r="D19" s="12">
        <v>1182180</v>
      </c>
      <c r="E19" s="18">
        <f t="shared" si="0"/>
        <v>3239</v>
      </c>
      <c r="G19" s="5">
        <f t="shared" si="4"/>
        <v>15</v>
      </c>
      <c r="H19" s="19" t="s">
        <v>58</v>
      </c>
      <c r="I19" s="12">
        <v>1071126</v>
      </c>
      <c r="J19" s="18">
        <f t="shared" si="1"/>
        <v>2935</v>
      </c>
      <c r="L19" s="6"/>
      <c r="M19" s="20"/>
      <c r="N19" s="17"/>
      <c r="O19" s="20"/>
    </row>
    <row r="20" spans="2:15" ht="16.5" customHeight="1" x14ac:dyDescent="0.2">
      <c r="B20" s="5">
        <f t="shared" si="3"/>
        <v>16</v>
      </c>
      <c r="C20" s="8" t="s">
        <v>58</v>
      </c>
      <c r="D20" s="18">
        <v>1071126</v>
      </c>
      <c r="E20" s="18">
        <f t="shared" si="0"/>
        <v>2935</v>
      </c>
      <c r="G20" s="5">
        <f t="shared" si="4"/>
        <v>16</v>
      </c>
      <c r="H20" s="15" t="s">
        <v>60</v>
      </c>
      <c r="I20" s="18">
        <v>952210</v>
      </c>
      <c r="J20" s="18">
        <f t="shared" si="1"/>
        <v>2609</v>
      </c>
      <c r="L20" s="6"/>
      <c r="M20" s="20"/>
      <c r="N20" s="17"/>
      <c r="O20" s="20"/>
    </row>
    <row r="21" spans="2:15" ht="16.5" customHeight="1" x14ac:dyDescent="0.2">
      <c r="B21" s="5">
        <f t="shared" si="3"/>
        <v>17</v>
      </c>
      <c r="C21" s="8" t="s">
        <v>60</v>
      </c>
      <c r="D21" s="18">
        <v>952210</v>
      </c>
      <c r="E21" s="18">
        <f t="shared" si="0"/>
        <v>2609</v>
      </c>
      <c r="G21" s="5">
        <f t="shared" si="4"/>
        <v>17</v>
      </c>
      <c r="H21" s="15" t="s">
        <v>13</v>
      </c>
      <c r="I21" s="18">
        <v>906973</v>
      </c>
      <c r="J21" s="18">
        <f t="shared" si="1"/>
        <v>2485</v>
      </c>
      <c r="L21" s="6"/>
      <c r="M21" s="20"/>
      <c r="N21" s="17"/>
      <c r="O21" s="20"/>
    </row>
    <row r="22" spans="2:15" ht="16.5" customHeight="1" x14ac:dyDescent="0.2">
      <c r="B22" s="5">
        <f t="shared" si="3"/>
        <v>18</v>
      </c>
      <c r="C22" s="18" t="s">
        <v>13</v>
      </c>
      <c r="D22" s="12">
        <v>906973</v>
      </c>
      <c r="E22" s="18">
        <f t="shared" si="0"/>
        <v>2485</v>
      </c>
      <c r="G22" s="5">
        <f t="shared" si="4"/>
        <v>18</v>
      </c>
      <c r="H22" s="19" t="s">
        <v>62</v>
      </c>
      <c r="I22" s="12">
        <v>710802</v>
      </c>
      <c r="J22" s="18">
        <f t="shared" si="1"/>
        <v>1948</v>
      </c>
      <c r="L22" s="6"/>
      <c r="M22" s="20"/>
      <c r="N22" s="17"/>
      <c r="O22" s="20"/>
    </row>
    <row r="23" spans="2:15" ht="16.5" customHeight="1" x14ac:dyDescent="0.2">
      <c r="B23" s="5">
        <f t="shared" si="3"/>
        <v>19</v>
      </c>
      <c r="C23" s="8" t="s">
        <v>62</v>
      </c>
      <c r="D23" s="18">
        <v>710802</v>
      </c>
      <c r="E23" s="18">
        <f t="shared" si="0"/>
        <v>1948</v>
      </c>
      <c r="G23" s="5">
        <f t="shared" si="4"/>
        <v>19</v>
      </c>
      <c r="H23" s="15" t="s">
        <v>100</v>
      </c>
      <c r="I23" s="18">
        <v>570689</v>
      </c>
      <c r="J23" s="18">
        <f t="shared" si="1"/>
        <v>1564</v>
      </c>
      <c r="L23" s="6"/>
      <c r="M23" s="20"/>
      <c r="N23" s="17"/>
      <c r="O23" s="20"/>
    </row>
    <row r="24" spans="2:15" ht="16.5" customHeight="1" x14ac:dyDescent="0.2">
      <c r="B24" s="5">
        <f t="shared" si="3"/>
        <v>20</v>
      </c>
      <c r="C24" s="18" t="s">
        <v>100</v>
      </c>
      <c r="D24" s="12">
        <v>570689</v>
      </c>
      <c r="E24" s="18">
        <f t="shared" si="0"/>
        <v>1564</v>
      </c>
      <c r="G24" s="5">
        <f t="shared" si="4"/>
        <v>20</v>
      </c>
      <c r="H24" s="19" t="s">
        <v>53</v>
      </c>
      <c r="I24" s="12">
        <v>567935</v>
      </c>
      <c r="J24" s="18">
        <f t="shared" si="1"/>
        <v>1556</v>
      </c>
      <c r="L24" s="6"/>
      <c r="M24" s="10"/>
      <c r="N24" s="20"/>
      <c r="O24" s="20"/>
    </row>
    <row r="25" spans="2:15" ht="16.5" customHeight="1" x14ac:dyDescent="0.2">
      <c r="B25" s="5">
        <f t="shared" si="3"/>
        <v>21</v>
      </c>
      <c r="C25" s="8" t="s">
        <v>53</v>
      </c>
      <c r="D25" s="18">
        <v>567935</v>
      </c>
      <c r="E25" s="18">
        <f t="shared" si="0"/>
        <v>1556</v>
      </c>
      <c r="G25" s="5">
        <f t="shared" si="4"/>
        <v>21</v>
      </c>
      <c r="H25" s="15" t="s">
        <v>52</v>
      </c>
      <c r="I25" s="18">
        <v>554770</v>
      </c>
      <c r="J25" s="18">
        <f t="shared" si="1"/>
        <v>1520</v>
      </c>
      <c r="L25" s="6"/>
      <c r="M25" s="20"/>
      <c r="N25" s="17"/>
      <c r="O25" s="20"/>
    </row>
    <row r="26" spans="2:15" ht="16.5" customHeight="1" x14ac:dyDescent="0.2">
      <c r="B26" s="5">
        <f t="shared" si="3"/>
        <v>22</v>
      </c>
      <c r="C26" s="18" t="s">
        <v>52</v>
      </c>
      <c r="D26" s="12">
        <v>554770</v>
      </c>
      <c r="E26" s="18">
        <f t="shared" si="0"/>
        <v>1520</v>
      </c>
      <c r="G26" s="5">
        <f t="shared" si="4"/>
        <v>22</v>
      </c>
      <c r="H26" s="19" t="s">
        <v>90</v>
      </c>
      <c r="I26" s="12">
        <v>540568</v>
      </c>
      <c r="J26" s="18">
        <f t="shared" si="1"/>
        <v>1482</v>
      </c>
      <c r="L26" s="6"/>
      <c r="M26" s="20"/>
      <c r="N26" s="17"/>
      <c r="O26" s="20"/>
    </row>
    <row r="27" spans="2:15" ht="16.5" customHeight="1" x14ac:dyDescent="0.2">
      <c r="B27" s="5">
        <f t="shared" si="3"/>
        <v>23</v>
      </c>
      <c r="C27" s="8" t="s">
        <v>90</v>
      </c>
      <c r="D27" s="18">
        <v>540568</v>
      </c>
      <c r="E27" s="18">
        <f t="shared" si="0"/>
        <v>1482</v>
      </c>
      <c r="G27" s="5">
        <f t="shared" si="4"/>
        <v>23</v>
      </c>
      <c r="H27" s="15" t="s">
        <v>57</v>
      </c>
      <c r="I27" s="18">
        <v>432116</v>
      </c>
      <c r="J27" s="18">
        <f t="shared" si="1"/>
        <v>1184</v>
      </c>
      <c r="L27" s="6"/>
      <c r="M27" s="20"/>
      <c r="N27" s="17"/>
      <c r="O27" s="20"/>
    </row>
    <row r="28" spans="2:15" ht="16.5" customHeight="1" x14ac:dyDescent="0.2">
      <c r="B28" s="5">
        <f t="shared" si="3"/>
        <v>24</v>
      </c>
      <c r="C28" s="18" t="s">
        <v>57</v>
      </c>
      <c r="D28" s="12">
        <v>432116</v>
      </c>
      <c r="E28" s="18">
        <f t="shared" si="0"/>
        <v>1184</v>
      </c>
      <c r="G28" s="5">
        <f t="shared" si="4"/>
        <v>24</v>
      </c>
      <c r="H28" s="19" t="s">
        <v>69</v>
      </c>
      <c r="I28" s="12">
        <v>427181</v>
      </c>
      <c r="J28" s="18">
        <f t="shared" si="1"/>
        <v>1171</v>
      </c>
      <c r="L28" s="6"/>
      <c r="M28" s="10"/>
      <c r="N28" s="20"/>
      <c r="O28" s="20"/>
    </row>
    <row r="29" spans="2:15" ht="16.5" customHeight="1" x14ac:dyDescent="0.2">
      <c r="B29" s="5">
        <f t="shared" si="3"/>
        <v>25</v>
      </c>
      <c r="C29" s="8" t="s">
        <v>69</v>
      </c>
      <c r="D29" s="18">
        <v>427181</v>
      </c>
      <c r="E29" s="18">
        <f t="shared" si="0"/>
        <v>1171</v>
      </c>
      <c r="G29" s="5">
        <f t="shared" si="4"/>
        <v>25</v>
      </c>
      <c r="H29" s="15" t="s">
        <v>48</v>
      </c>
      <c r="I29" s="18">
        <v>358877</v>
      </c>
      <c r="J29" s="18">
        <f t="shared" si="1"/>
        <v>984</v>
      </c>
      <c r="L29" s="6"/>
      <c r="M29" s="10"/>
      <c r="N29" s="20"/>
      <c r="O29" s="20"/>
    </row>
    <row r="30" spans="2:15" ht="16.5" customHeight="1" x14ac:dyDescent="0.2">
      <c r="B30" s="5">
        <f t="shared" si="3"/>
        <v>26</v>
      </c>
      <c r="C30" s="18" t="s">
        <v>48</v>
      </c>
      <c r="D30" s="12">
        <v>358877</v>
      </c>
      <c r="E30" s="18">
        <f t="shared" si="0"/>
        <v>984</v>
      </c>
      <c r="G30" s="5">
        <f t="shared" si="4"/>
        <v>26</v>
      </c>
      <c r="H30" s="19" t="s">
        <v>103</v>
      </c>
      <c r="I30" s="12">
        <v>320101</v>
      </c>
      <c r="J30" s="18">
        <f t="shared" si="1"/>
        <v>877</v>
      </c>
      <c r="L30" s="6"/>
      <c r="M30" s="10"/>
      <c r="N30" s="20"/>
      <c r="O30" s="20"/>
    </row>
    <row r="31" spans="2:15" ht="16.5" customHeight="1" x14ac:dyDescent="0.2">
      <c r="B31" s="5">
        <f t="shared" si="3"/>
        <v>27</v>
      </c>
      <c r="C31" s="18" t="s">
        <v>103</v>
      </c>
      <c r="D31" s="12">
        <v>320101</v>
      </c>
      <c r="E31" s="18">
        <f t="shared" si="0"/>
        <v>877</v>
      </c>
      <c r="G31" s="5">
        <f t="shared" si="4"/>
        <v>27</v>
      </c>
      <c r="H31" s="19" t="s">
        <v>61</v>
      </c>
      <c r="I31" s="12">
        <v>289970</v>
      </c>
      <c r="J31" s="18">
        <f t="shared" si="1"/>
        <v>795</v>
      </c>
      <c r="L31" s="6"/>
      <c r="M31" s="10"/>
      <c r="N31" s="20"/>
      <c r="O31" s="20"/>
    </row>
    <row r="32" spans="2:15" ht="16.5" customHeight="1" x14ac:dyDescent="0.2">
      <c r="B32" s="5">
        <f t="shared" si="3"/>
        <v>28</v>
      </c>
      <c r="C32" s="18" t="s">
        <v>61</v>
      </c>
      <c r="D32" s="12">
        <v>289970</v>
      </c>
      <c r="E32" s="18">
        <f t="shared" si="0"/>
        <v>795</v>
      </c>
      <c r="G32" s="5">
        <f t="shared" si="4"/>
        <v>28</v>
      </c>
      <c r="H32" s="19" t="s">
        <v>85</v>
      </c>
      <c r="I32" s="12">
        <v>250160</v>
      </c>
      <c r="J32" s="18">
        <f t="shared" si="1"/>
        <v>686</v>
      </c>
      <c r="L32" s="6"/>
      <c r="M32" s="20"/>
      <c r="N32" s="17"/>
      <c r="O32" s="20"/>
    </row>
    <row r="33" spans="1:17" ht="16.5" customHeight="1" x14ac:dyDescent="0.2">
      <c r="B33" s="5">
        <f t="shared" si="3"/>
        <v>29</v>
      </c>
      <c r="C33" s="18" t="s">
        <v>85</v>
      </c>
      <c r="D33" s="12">
        <v>250160</v>
      </c>
      <c r="E33" s="18">
        <f t="shared" si="0"/>
        <v>686</v>
      </c>
      <c r="G33" s="5">
        <f t="shared" si="4"/>
        <v>29</v>
      </c>
      <c r="H33" s="19" t="s">
        <v>37</v>
      </c>
      <c r="I33" s="12">
        <v>222615</v>
      </c>
      <c r="J33" s="18">
        <f t="shared" si="1"/>
        <v>610</v>
      </c>
      <c r="L33" s="6"/>
      <c r="M33" s="20"/>
      <c r="N33" s="17"/>
      <c r="O33" s="20"/>
    </row>
    <row r="34" spans="1:17" ht="16.5" customHeight="1" x14ac:dyDescent="0.2">
      <c r="B34" s="5">
        <f t="shared" si="3"/>
        <v>30</v>
      </c>
      <c r="C34" s="18" t="s">
        <v>37</v>
      </c>
      <c r="D34" s="12">
        <v>222615</v>
      </c>
      <c r="E34" s="18">
        <f t="shared" si="0"/>
        <v>610</v>
      </c>
      <c r="G34" s="5">
        <f t="shared" si="4"/>
        <v>30</v>
      </c>
      <c r="H34" s="19" t="s">
        <v>67</v>
      </c>
      <c r="I34" s="12">
        <v>183804</v>
      </c>
      <c r="J34" s="18">
        <f t="shared" si="1"/>
        <v>504</v>
      </c>
      <c r="L34" s="6"/>
      <c r="M34" s="20"/>
      <c r="N34" s="17"/>
      <c r="O34" s="20"/>
    </row>
    <row r="35" spans="1:17" ht="30" customHeight="1" x14ac:dyDescent="0.2">
      <c r="A35" s="4" t="s">
        <v>168</v>
      </c>
      <c r="B35" s="4"/>
      <c r="C35" s="4"/>
      <c r="D35" s="4"/>
      <c r="E35" s="4"/>
      <c r="F35" s="4"/>
      <c r="G35" s="13"/>
      <c r="H35" s="56"/>
      <c r="I35" s="4"/>
      <c r="J35" s="4"/>
      <c r="K35" s="4"/>
      <c r="L35" s="4"/>
      <c r="M35" s="4"/>
      <c r="N35" s="4"/>
      <c r="O35" s="4"/>
      <c r="P35" s="4"/>
      <c r="Q35" s="36"/>
    </row>
    <row r="36" spans="1:17" ht="16.5" customHeight="1" x14ac:dyDescent="0.2">
      <c r="B36" s="1" t="s">
        <v>30</v>
      </c>
      <c r="G36" s="1" t="s">
        <v>28</v>
      </c>
      <c r="L36" s="20"/>
      <c r="M36" s="20"/>
      <c r="N36" s="20"/>
      <c r="O36" s="20"/>
    </row>
    <row r="37" spans="1:17" ht="16.5" customHeight="1" x14ac:dyDescent="0.2">
      <c r="B37" s="89" t="s">
        <v>4</v>
      </c>
      <c r="C37" s="83" t="s">
        <v>0</v>
      </c>
      <c r="D37" s="11" t="s">
        <v>31</v>
      </c>
      <c r="E37" s="11"/>
      <c r="F37" s="23"/>
      <c r="G37" s="83" t="s">
        <v>4</v>
      </c>
      <c r="H37" s="96" t="s">
        <v>0</v>
      </c>
      <c r="I37" s="11" t="s">
        <v>31</v>
      </c>
      <c r="J37" s="11"/>
      <c r="L37" s="17"/>
      <c r="M37" s="17"/>
      <c r="N37" s="82"/>
      <c r="O37" s="82"/>
    </row>
    <row r="38" spans="1:17" ht="16.5" customHeight="1" x14ac:dyDescent="0.2">
      <c r="B38" s="89"/>
      <c r="C38" s="85"/>
      <c r="D38" s="5" t="s">
        <v>21</v>
      </c>
      <c r="E38" s="5" t="s">
        <v>25</v>
      </c>
      <c r="F38" s="23"/>
      <c r="G38" s="85"/>
      <c r="H38" s="97"/>
      <c r="I38" s="5" t="s">
        <v>21</v>
      </c>
      <c r="J38" s="5" t="s">
        <v>25</v>
      </c>
      <c r="L38" s="17"/>
      <c r="M38" s="17"/>
      <c r="N38" s="6"/>
      <c r="O38" s="6"/>
    </row>
    <row r="39" spans="1:17" ht="16.5" customHeight="1" x14ac:dyDescent="0.2">
      <c r="B39" s="5">
        <f>B34+1</f>
        <v>31</v>
      </c>
      <c r="C39" s="18" t="s">
        <v>67</v>
      </c>
      <c r="D39" s="12">
        <v>183804</v>
      </c>
      <c r="E39" s="18">
        <f t="shared" ref="E39:E60" si="5">ROUNDUP(D39/365,0)</f>
        <v>504</v>
      </c>
      <c r="G39" s="5">
        <f>G34+1</f>
        <v>31</v>
      </c>
      <c r="H39" s="19" t="s">
        <v>106</v>
      </c>
      <c r="I39" s="12">
        <v>152417</v>
      </c>
      <c r="J39" s="18">
        <f t="shared" ref="J39:J60" si="6">ROUNDUP(I39/365,0)</f>
        <v>418</v>
      </c>
      <c r="L39" s="6"/>
      <c r="M39" s="10"/>
      <c r="N39" s="20"/>
      <c r="O39" s="20"/>
    </row>
    <row r="40" spans="1:17" ht="16.5" customHeight="1" x14ac:dyDescent="0.2">
      <c r="B40" s="5">
        <f t="shared" ref="B40:B60" si="7">B39+1</f>
        <v>32</v>
      </c>
      <c r="C40" s="18" t="s">
        <v>106</v>
      </c>
      <c r="D40" s="12">
        <v>152417</v>
      </c>
      <c r="E40" s="18">
        <f t="shared" si="5"/>
        <v>418</v>
      </c>
      <c r="G40" s="5">
        <f t="shared" ref="G40:G60" si="8">G39+1</f>
        <v>32</v>
      </c>
      <c r="H40" s="19" t="s">
        <v>34</v>
      </c>
      <c r="I40" s="12">
        <v>101014</v>
      </c>
      <c r="J40" s="18">
        <f t="shared" si="6"/>
        <v>277</v>
      </c>
      <c r="L40" s="6"/>
      <c r="M40" s="10"/>
      <c r="N40" s="20"/>
      <c r="O40" s="20"/>
    </row>
    <row r="41" spans="1:17" ht="16.5" customHeight="1" x14ac:dyDescent="0.2">
      <c r="B41" s="5">
        <f t="shared" si="7"/>
        <v>33</v>
      </c>
      <c r="C41" s="8" t="s">
        <v>34</v>
      </c>
      <c r="D41" s="18">
        <v>101014</v>
      </c>
      <c r="E41" s="18">
        <f t="shared" si="5"/>
        <v>277</v>
      </c>
      <c r="G41" s="5">
        <f t="shared" si="8"/>
        <v>33</v>
      </c>
      <c r="H41" s="15" t="s">
        <v>8</v>
      </c>
      <c r="I41" s="18">
        <v>90161</v>
      </c>
      <c r="J41" s="18">
        <f t="shared" si="6"/>
        <v>248</v>
      </c>
      <c r="L41" s="6"/>
      <c r="M41" s="10"/>
      <c r="N41" s="20"/>
      <c r="O41" s="20"/>
    </row>
    <row r="42" spans="1:17" ht="16.5" customHeight="1" x14ac:dyDescent="0.2">
      <c r="B42" s="5">
        <f t="shared" si="7"/>
        <v>34</v>
      </c>
      <c r="C42" s="18" t="s">
        <v>8</v>
      </c>
      <c r="D42" s="12">
        <v>90161</v>
      </c>
      <c r="E42" s="18">
        <f t="shared" si="5"/>
        <v>248</v>
      </c>
      <c r="G42" s="5">
        <f t="shared" si="8"/>
        <v>34</v>
      </c>
      <c r="H42" s="19" t="s">
        <v>27</v>
      </c>
      <c r="I42" s="12">
        <v>67925</v>
      </c>
      <c r="J42" s="18">
        <f t="shared" si="6"/>
        <v>187</v>
      </c>
      <c r="L42" s="6"/>
      <c r="M42" s="10"/>
      <c r="N42" s="20"/>
      <c r="O42" s="20"/>
    </row>
    <row r="43" spans="1:17" ht="16.5" customHeight="1" x14ac:dyDescent="0.2">
      <c r="B43" s="5">
        <f t="shared" si="7"/>
        <v>35</v>
      </c>
      <c r="C43" s="8" t="s">
        <v>27</v>
      </c>
      <c r="D43" s="18">
        <v>67925</v>
      </c>
      <c r="E43" s="18">
        <f t="shared" si="5"/>
        <v>187</v>
      </c>
      <c r="G43" s="5">
        <f t="shared" si="8"/>
        <v>35</v>
      </c>
      <c r="H43" s="15" t="s">
        <v>20</v>
      </c>
      <c r="I43" s="18">
        <v>62366</v>
      </c>
      <c r="J43" s="18">
        <f t="shared" si="6"/>
        <v>171</v>
      </c>
      <c r="L43" s="6"/>
      <c r="M43" s="10"/>
      <c r="N43" s="20"/>
      <c r="O43" s="20"/>
    </row>
    <row r="44" spans="1:17" ht="16.5" customHeight="1" x14ac:dyDescent="0.2">
      <c r="B44" s="5">
        <f t="shared" si="7"/>
        <v>36</v>
      </c>
      <c r="C44" s="8" t="s">
        <v>20</v>
      </c>
      <c r="D44" s="18">
        <v>62366</v>
      </c>
      <c r="E44" s="18">
        <f t="shared" si="5"/>
        <v>171</v>
      </c>
      <c r="G44" s="5">
        <f t="shared" si="8"/>
        <v>36</v>
      </c>
      <c r="H44" s="15" t="s">
        <v>74</v>
      </c>
      <c r="I44" s="18">
        <v>54093</v>
      </c>
      <c r="J44" s="18">
        <f t="shared" si="6"/>
        <v>149</v>
      </c>
      <c r="L44" s="6"/>
      <c r="M44" s="10"/>
      <c r="N44" s="20"/>
      <c r="O44" s="20"/>
    </row>
    <row r="45" spans="1:17" ht="16.5" customHeight="1" x14ac:dyDescent="0.2">
      <c r="B45" s="5">
        <f t="shared" si="7"/>
        <v>37</v>
      </c>
      <c r="C45" s="18" t="s">
        <v>74</v>
      </c>
      <c r="D45" s="12">
        <v>54093</v>
      </c>
      <c r="E45" s="18">
        <f t="shared" si="5"/>
        <v>149</v>
      </c>
      <c r="G45" s="5">
        <f t="shared" si="8"/>
        <v>37</v>
      </c>
      <c r="H45" s="19" t="s">
        <v>112</v>
      </c>
      <c r="I45" s="12">
        <v>51932</v>
      </c>
      <c r="J45" s="18">
        <f t="shared" si="6"/>
        <v>143</v>
      </c>
      <c r="L45" s="6"/>
      <c r="M45" s="10"/>
      <c r="N45" s="20"/>
      <c r="O45" s="20"/>
    </row>
    <row r="46" spans="1:17" ht="16.5" customHeight="1" x14ac:dyDescent="0.2">
      <c r="B46" s="5">
        <f t="shared" si="7"/>
        <v>38</v>
      </c>
      <c r="C46" s="18" t="s">
        <v>112</v>
      </c>
      <c r="D46" s="12">
        <v>51932</v>
      </c>
      <c r="E46" s="18">
        <f t="shared" si="5"/>
        <v>143</v>
      </c>
      <c r="G46" s="5">
        <f t="shared" si="8"/>
        <v>38</v>
      </c>
      <c r="H46" s="19" t="s">
        <v>77</v>
      </c>
      <c r="I46" s="12">
        <v>49030</v>
      </c>
      <c r="J46" s="18">
        <f t="shared" si="6"/>
        <v>135</v>
      </c>
      <c r="L46" s="6"/>
      <c r="M46" s="10"/>
      <c r="N46" s="20"/>
      <c r="O46" s="20"/>
    </row>
    <row r="47" spans="1:17" ht="16.5" customHeight="1" x14ac:dyDescent="0.2">
      <c r="B47" s="5">
        <f t="shared" si="7"/>
        <v>39</v>
      </c>
      <c r="C47" s="8" t="s">
        <v>77</v>
      </c>
      <c r="D47" s="18">
        <v>49030</v>
      </c>
      <c r="E47" s="18">
        <f t="shared" si="5"/>
        <v>135</v>
      </c>
      <c r="G47" s="5">
        <f t="shared" si="8"/>
        <v>39</v>
      </c>
      <c r="H47" s="15" t="s">
        <v>6</v>
      </c>
      <c r="I47" s="18">
        <v>41478</v>
      </c>
      <c r="J47" s="18">
        <f t="shared" si="6"/>
        <v>114</v>
      </c>
      <c r="L47" s="6"/>
      <c r="M47" s="10"/>
      <c r="N47" s="20"/>
      <c r="O47" s="20"/>
    </row>
    <row r="48" spans="1:17" ht="16.5" customHeight="1" x14ac:dyDescent="0.2">
      <c r="B48" s="5">
        <f t="shared" si="7"/>
        <v>40</v>
      </c>
      <c r="C48" s="8" t="s">
        <v>6</v>
      </c>
      <c r="D48" s="18">
        <v>41478</v>
      </c>
      <c r="E48" s="18">
        <f t="shared" si="5"/>
        <v>114</v>
      </c>
      <c r="G48" s="5">
        <f t="shared" si="8"/>
        <v>40</v>
      </c>
      <c r="H48" s="15" t="s">
        <v>135</v>
      </c>
      <c r="I48" s="18">
        <v>33357</v>
      </c>
      <c r="J48" s="18">
        <f t="shared" si="6"/>
        <v>92</v>
      </c>
      <c r="L48" s="6"/>
      <c r="M48" s="10"/>
      <c r="N48" s="20"/>
      <c r="O48" s="20"/>
    </row>
    <row r="49" spans="2:15" ht="16.5" customHeight="1" x14ac:dyDescent="0.2">
      <c r="B49" s="5">
        <f t="shared" si="7"/>
        <v>41</v>
      </c>
      <c r="C49" s="18" t="s">
        <v>135</v>
      </c>
      <c r="D49" s="12">
        <v>33357</v>
      </c>
      <c r="E49" s="18">
        <f t="shared" si="5"/>
        <v>92</v>
      </c>
      <c r="G49" s="5">
        <f t="shared" si="8"/>
        <v>41</v>
      </c>
      <c r="H49" s="19" t="s">
        <v>75</v>
      </c>
      <c r="I49" s="12">
        <v>27657</v>
      </c>
      <c r="J49" s="18">
        <f t="shared" si="6"/>
        <v>76</v>
      </c>
      <c r="L49" s="6"/>
      <c r="M49" s="10"/>
      <c r="N49" s="20"/>
      <c r="O49" s="20"/>
    </row>
    <row r="50" spans="2:15" ht="16.5" customHeight="1" x14ac:dyDescent="0.2">
      <c r="B50" s="5">
        <f t="shared" si="7"/>
        <v>42</v>
      </c>
      <c r="C50" s="8" t="s">
        <v>75</v>
      </c>
      <c r="D50" s="18">
        <v>27657</v>
      </c>
      <c r="E50" s="18">
        <f t="shared" si="5"/>
        <v>76</v>
      </c>
      <c r="G50" s="5">
        <f t="shared" si="8"/>
        <v>42</v>
      </c>
      <c r="H50" s="15" t="s">
        <v>39</v>
      </c>
      <c r="I50" s="18">
        <v>27300</v>
      </c>
      <c r="J50" s="18">
        <f t="shared" si="6"/>
        <v>75</v>
      </c>
      <c r="L50" s="6"/>
      <c r="M50" s="10"/>
      <c r="N50" s="20"/>
      <c r="O50" s="20"/>
    </row>
    <row r="51" spans="2:15" ht="16.5" customHeight="1" x14ac:dyDescent="0.2">
      <c r="B51" s="5">
        <f t="shared" si="7"/>
        <v>43</v>
      </c>
      <c r="C51" s="18" t="s">
        <v>39</v>
      </c>
      <c r="D51" s="12">
        <v>27300</v>
      </c>
      <c r="E51" s="18">
        <f t="shared" si="5"/>
        <v>75</v>
      </c>
      <c r="G51" s="5">
        <f t="shared" si="8"/>
        <v>43</v>
      </c>
      <c r="H51" s="19" t="s">
        <v>70</v>
      </c>
      <c r="I51" s="12">
        <v>25238</v>
      </c>
      <c r="J51" s="18">
        <f t="shared" si="6"/>
        <v>70</v>
      </c>
      <c r="L51" s="6"/>
      <c r="M51" s="10"/>
      <c r="N51" s="20"/>
      <c r="O51" s="20"/>
    </row>
    <row r="52" spans="2:15" ht="16.5" customHeight="1" x14ac:dyDescent="0.2">
      <c r="B52" s="5">
        <f t="shared" si="7"/>
        <v>44</v>
      </c>
      <c r="C52" s="8" t="s">
        <v>70</v>
      </c>
      <c r="D52" s="18">
        <v>25238</v>
      </c>
      <c r="E52" s="18">
        <f t="shared" si="5"/>
        <v>70</v>
      </c>
      <c r="G52" s="5">
        <f t="shared" si="8"/>
        <v>44</v>
      </c>
      <c r="H52" s="15" t="s">
        <v>111</v>
      </c>
      <c r="I52" s="18">
        <v>17967</v>
      </c>
      <c r="J52" s="18">
        <f t="shared" si="6"/>
        <v>50</v>
      </c>
      <c r="L52" s="6"/>
      <c r="M52" s="10"/>
      <c r="N52" s="20"/>
      <c r="O52" s="20"/>
    </row>
    <row r="53" spans="2:15" ht="16.5" customHeight="1" x14ac:dyDescent="0.2">
      <c r="B53" s="5">
        <f t="shared" si="7"/>
        <v>45</v>
      </c>
      <c r="C53" s="18" t="s">
        <v>111</v>
      </c>
      <c r="D53" s="12">
        <v>17967</v>
      </c>
      <c r="E53" s="18">
        <f t="shared" si="5"/>
        <v>50</v>
      </c>
      <c r="G53" s="5">
        <f t="shared" si="8"/>
        <v>45</v>
      </c>
      <c r="H53" s="19" t="s">
        <v>122</v>
      </c>
      <c r="I53" s="12">
        <v>15163</v>
      </c>
      <c r="J53" s="18">
        <f t="shared" si="6"/>
        <v>42</v>
      </c>
      <c r="L53" s="6"/>
      <c r="M53" s="10"/>
      <c r="N53" s="20"/>
      <c r="O53" s="20"/>
    </row>
    <row r="54" spans="2:15" ht="16.5" customHeight="1" x14ac:dyDescent="0.2">
      <c r="B54" s="5">
        <f t="shared" si="7"/>
        <v>46</v>
      </c>
      <c r="C54" s="18" t="s">
        <v>122</v>
      </c>
      <c r="D54" s="12">
        <v>15163</v>
      </c>
      <c r="E54" s="18">
        <f t="shared" si="5"/>
        <v>42</v>
      </c>
      <c r="G54" s="5">
        <f t="shared" si="8"/>
        <v>46</v>
      </c>
      <c r="H54" s="19" t="s">
        <v>76</v>
      </c>
      <c r="I54" s="12">
        <v>13580</v>
      </c>
      <c r="J54" s="18">
        <f t="shared" si="6"/>
        <v>38</v>
      </c>
      <c r="L54" s="6"/>
      <c r="M54" s="10"/>
      <c r="N54" s="20"/>
      <c r="O54" s="20"/>
    </row>
    <row r="55" spans="2:15" ht="16.5" customHeight="1" x14ac:dyDescent="0.2">
      <c r="B55" s="5">
        <f t="shared" si="7"/>
        <v>47</v>
      </c>
      <c r="C55" s="18" t="s">
        <v>76</v>
      </c>
      <c r="D55" s="12">
        <v>13580</v>
      </c>
      <c r="E55" s="18">
        <f t="shared" si="5"/>
        <v>38</v>
      </c>
      <c r="G55" s="5">
        <f t="shared" si="8"/>
        <v>47</v>
      </c>
      <c r="H55" s="19" t="s">
        <v>86</v>
      </c>
      <c r="I55" s="12">
        <v>11963</v>
      </c>
      <c r="J55" s="18">
        <f t="shared" si="6"/>
        <v>33</v>
      </c>
      <c r="L55" s="6"/>
      <c r="M55" s="10"/>
      <c r="N55" s="20"/>
      <c r="O55" s="20"/>
    </row>
    <row r="56" spans="2:15" ht="16.5" customHeight="1" x14ac:dyDescent="0.2">
      <c r="B56" s="5">
        <f t="shared" si="7"/>
        <v>48</v>
      </c>
      <c r="C56" s="18" t="s">
        <v>86</v>
      </c>
      <c r="D56" s="12">
        <v>11963</v>
      </c>
      <c r="E56" s="18">
        <f t="shared" si="5"/>
        <v>33</v>
      </c>
      <c r="G56" s="5">
        <f t="shared" si="8"/>
        <v>48</v>
      </c>
      <c r="H56" s="19" t="s">
        <v>107</v>
      </c>
      <c r="I56" s="12">
        <v>10702</v>
      </c>
      <c r="J56" s="18">
        <f t="shared" si="6"/>
        <v>30</v>
      </c>
      <c r="L56" s="6"/>
      <c r="M56" s="10"/>
      <c r="N56" s="20"/>
      <c r="O56" s="20"/>
    </row>
    <row r="57" spans="2:15" ht="16.5" customHeight="1" x14ac:dyDescent="0.2">
      <c r="B57" s="5">
        <f t="shared" si="7"/>
        <v>49</v>
      </c>
      <c r="C57" s="18" t="s">
        <v>107</v>
      </c>
      <c r="D57" s="12">
        <v>10702</v>
      </c>
      <c r="E57" s="18">
        <f t="shared" si="5"/>
        <v>30</v>
      </c>
      <c r="G57" s="5">
        <f t="shared" si="8"/>
        <v>49</v>
      </c>
      <c r="H57" s="19" t="s">
        <v>94</v>
      </c>
      <c r="I57" s="12">
        <v>10627</v>
      </c>
      <c r="J57" s="18">
        <f t="shared" si="6"/>
        <v>30</v>
      </c>
      <c r="L57" s="6"/>
      <c r="M57" s="10"/>
      <c r="N57" s="20"/>
      <c r="O57" s="20"/>
    </row>
    <row r="58" spans="2:15" ht="16.5" customHeight="1" x14ac:dyDescent="0.2">
      <c r="B58" s="5">
        <f t="shared" si="7"/>
        <v>50</v>
      </c>
      <c r="C58" s="18" t="s">
        <v>94</v>
      </c>
      <c r="D58" s="12">
        <v>10627</v>
      </c>
      <c r="E58" s="18">
        <f t="shared" si="5"/>
        <v>30</v>
      </c>
      <c r="G58" s="5">
        <f t="shared" si="8"/>
        <v>50</v>
      </c>
      <c r="H58" s="19" t="s">
        <v>109</v>
      </c>
      <c r="I58" s="12">
        <v>7199</v>
      </c>
      <c r="J58" s="18">
        <f t="shared" si="6"/>
        <v>20</v>
      </c>
      <c r="L58" s="6"/>
      <c r="M58" s="10"/>
      <c r="N58" s="20"/>
      <c r="O58" s="20"/>
    </row>
    <row r="59" spans="2:15" ht="16.5" customHeight="1" x14ac:dyDescent="0.2">
      <c r="B59" s="5">
        <f t="shared" si="7"/>
        <v>51</v>
      </c>
      <c r="C59" s="18" t="s">
        <v>109</v>
      </c>
      <c r="D59" s="12">
        <v>7199</v>
      </c>
      <c r="E59" s="18">
        <f t="shared" si="5"/>
        <v>20</v>
      </c>
      <c r="G59" s="5">
        <f t="shared" si="8"/>
        <v>51</v>
      </c>
      <c r="H59" s="19" t="s">
        <v>80</v>
      </c>
      <c r="I59" s="12">
        <v>6752</v>
      </c>
      <c r="J59" s="18">
        <f t="shared" si="6"/>
        <v>19</v>
      </c>
      <c r="L59" s="6"/>
      <c r="M59" s="10"/>
      <c r="N59" s="20"/>
      <c r="O59" s="20"/>
    </row>
    <row r="60" spans="2:15" ht="16.5" customHeight="1" x14ac:dyDescent="0.2">
      <c r="B60" s="5">
        <f t="shared" si="7"/>
        <v>52</v>
      </c>
      <c r="C60" s="18" t="s">
        <v>80</v>
      </c>
      <c r="D60" s="12">
        <v>6752</v>
      </c>
      <c r="E60" s="18">
        <f t="shared" si="5"/>
        <v>19</v>
      </c>
      <c r="G60" s="5">
        <f t="shared" si="8"/>
        <v>52</v>
      </c>
      <c r="H60" s="19" t="s">
        <v>130</v>
      </c>
      <c r="I60" s="12">
        <v>851</v>
      </c>
      <c r="J60" s="18">
        <f t="shared" si="6"/>
        <v>3</v>
      </c>
      <c r="L60" s="6"/>
      <c r="M60" s="10"/>
      <c r="N60" s="20"/>
      <c r="O60" s="20"/>
    </row>
    <row r="61" spans="2:15" ht="16.5" customHeight="1" x14ac:dyDescent="0.2">
      <c r="B61" s="6"/>
      <c r="C61" s="20"/>
      <c r="D61" s="17"/>
      <c r="E61" s="20"/>
      <c r="G61" s="6"/>
      <c r="H61" s="33"/>
      <c r="I61" s="17"/>
      <c r="J61" s="20"/>
      <c r="L61" s="6"/>
      <c r="M61" s="10"/>
      <c r="N61" s="20"/>
      <c r="O61" s="20"/>
    </row>
    <row r="62" spans="2:15" ht="16.5" customHeight="1" x14ac:dyDescent="0.2">
      <c r="B62" s="6"/>
      <c r="C62" s="10"/>
      <c r="D62" s="20"/>
      <c r="E62" s="20"/>
      <c r="G62" s="6"/>
      <c r="H62" s="57"/>
      <c r="I62" s="20"/>
      <c r="J62" s="20"/>
      <c r="L62" s="6"/>
      <c r="M62" s="10"/>
      <c r="N62" s="20"/>
      <c r="O62" s="20"/>
    </row>
    <row r="63" spans="2:15" ht="16.5" customHeight="1" x14ac:dyDescent="0.2">
      <c r="B63" s="6"/>
      <c r="C63" s="20"/>
      <c r="D63" s="17" t="s">
        <v>42</v>
      </c>
      <c r="E63" s="20"/>
      <c r="G63" s="6"/>
      <c r="H63" s="33"/>
      <c r="I63" s="20" t="s">
        <v>22</v>
      </c>
      <c r="J63" s="20"/>
      <c r="L63" s="6"/>
      <c r="M63" s="10"/>
      <c r="N63" s="20" t="s">
        <v>43</v>
      </c>
      <c r="O63" s="20"/>
    </row>
    <row r="64" spans="2:15" ht="16.5" customHeight="1" x14ac:dyDescent="0.2">
      <c r="B64" s="6"/>
      <c r="C64" s="20"/>
      <c r="D64" s="17">
        <f>SUM(D5:D34)+SUM(D39:D61)</f>
        <v>188581434</v>
      </c>
      <c r="E64" s="20"/>
      <c r="G64" s="6"/>
      <c r="H64" s="33"/>
      <c r="I64" s="17">
        <f>SUM(I5:I34)+SUM(I39:I61)</f>
        <v>100574050</v>
      </c>
      <c r="J64" s="20"/>
      <c r="L64" s="6"/>
      <c r="M64" s="10"/>
      <c r="N64" s="17">
        <f>SUM(N5:N10)</f>
        <v>88007384</v>
      </c>
      <c r="O64" s="20"/>
    </row>
  </sheetData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ageMargins left="0.23622047244094488" right="0.19685039370078741" top="0.56999999999999995" bottom="0.4" header="0.31496062992125984" footer="0.31496062992125984"/>
  <pageSetup paperSize="9" scale="93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〇着陸（暦年）</vt:lpstr>
      <vt:lpstr>〇着陸（年度）</vt:lpstr>
      <vt:lpstr>〇旅客（暦年）</vt:lpstr>
      <vt:lpstr>〇旅客（年度）</vt:lpstr>
      <vt:lpstr>〇燃料 （暦年）</vt:lpstr>
      <vt:lpstr>〇燃料 （年度）</vt:lpstr>
      <vt:lpstr>〇貨物（暦年）</vt:lpstr>
      <vt:lpstr>〇貨物（年度）</vt:lpstr>
      <vt:lpstr>〇郵便（暦年）</vt:lpstr>
      <vt:lpstr>〇郵便（年度）</vt:lpstr>
      <vt:lpstr>'〇貨物（年度）'!Print_Area</vt:lpstr>
      <vt:lpstr>'〇貨物（暦年）'!Print_Area</vt:lpstr>
      <vt:lpstr>'〇着陸（年度）'!Print_Area</vt:lpstr>
      <vt:lpstr>'〇着陸（暦年）'!Print_Area</vt:lpstr>
      <vt:lpstr>'〇燃料 （年度）'!Print_Area</vt:lpstr>
      <vt:lpstr>'〇燃料 （暦年）'!Print_Area</vt:lpstr>
      <vt:lpstr>'〇郵便（年度）'!Print_Area</vt:lpstr>
      <vt:lpstr>'〇郵便（暦年）'!Print_Area</vt:lpstr>
      <vt:lpstr>'〇旅客（年度）'!Print_Area</vt:lpstr>
      <vt:lpstr>'〇旅客（暦年）'!Print_Area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中澤 宏平</cp:lastModifiedBy>
  <cp:lastPrinted>2020-07-29T11:35:25Z</cp:lastPrinted>
  <dcterms:created xsi:type="dcterms:W3CDTF">2012-09-04T05:53:44Z</dcterms:created>
  <dcterms:modified xsi:type="dcterms:W3CDTF">2024-07-08T07:40:35Z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2022-07-25T05:29:03Z</vt:filetime>
  </property>
</Properties>
</file>