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3_監理ライン\26-1_空港等の設置等に関する事項\02_空港等の管理（10年保存）\02_空港管理状況に関する文書\06_空港管理状況調書\02_HP公表版データ\"/>
    </mc:Choice>
  </mc:AlternateContent>
  <xr:revisionPtr revIDLastSave="0" documentId="13_ncr:1_{23792A6B-98B8-4647-8CBE-07C9FC1F9D44}" xr6:coauthVersionLast="47" xr6:coauthVersionMax="47" xr10:uidLastSave="{00000000-0000-0000-0000-000000000000}"/>
  <bookViews>
    <workbookView xWindow="28680" yWindow="-8130" windowWidth="29040" windowHeight="15720" tabRatio="793" xr2:uid="{00000000-000D-0000-FFFF-FFFF00000000}"/>
  </bookViews>
  <sheets>
    <sheet name="〇着陸（暦年）" sheetId="1" r:id="rId1"/>
    <sheet name="〇着陸（年度）" sheetId="36" r:id="rId2"/>
    <sheet name="〇旅客（暦年）" sheetId="14" r:id="rId3"/>
    <sheet name="〇旅客（年度）" sheetId="38" r:id="rId4"/>
    <sheet name="〇燃料 （暦年）" sheetId="17" r:id="rId5"/>
    <sheet name="〇燃料 （年度）" sheetId="37" r:id="rId6"/>
    <sheet name="〇貨物（暦年）" sheetId="35" r:id="rId7"/>
    <sheet name="〇貨物（年度）" sheetId="39" r:id="rId8"/>
    <sheet name="〇郵便（暦年）" sheetId="41" r:id="rId9"/>
    <sheet name="〇郵便（年度）" sheetId="34" r:id="rId10"/>
  </sheets>
  <definedNames>
    <definedName name="_xlnm._FilterDatabase" localSheetId="7" hidden="1">'〇貨物（年度）'!$C$5:$D$58</definedName>
    <definedName name="_xlnm._FilterDatabase" localSheetId="6" hidden="1">'〇貨物（暦年）'!$C$5:$D$58</definedName>
    <definedName name="_xlnm._FilterDatabase" localSheetId="1" hidden="1">'〇着陸（年度）'!$A$5:$Q$5</definedName>
    <definedName name="_xlnm._FilterDatabase" localSheetId="0" hidden="1">'〇着陸（暦年）'!$A$5:$Q$5</definedName>
    <definedName name="_xlnm._FilterDatabase" localSheetId="5" hidden="1">'〇燃料 （年度）'!$C$5:$D$51</definedName>
    <definedName name="_xlnm._FilterDatabase" localSheetId="4" hidden="1">'〇燃料 （暦年）'!$C$5:$D$51</definedName>
    <definedName name="_xlnm._FilterDatabase" localSheetId="9" hidden="1">'〇郵便（年度）'!$C$5:$D$58</definedName>
    <definedName name="_xlnm._FilterDatabase" localSheetId="8" hidden="1">'〇郵便（暦年）'!$C$5:$D$58</definedName>
    <definedName name="_xlnm._FilterDatabase" localSheetId="3" hidden="1">'〇旅客（年度）'!$C$106:$D$109</definedName>
    <definedName name="_xlnm._FilterDatabase" localSheetId="2" hidden="1">'〇旅客（暦年）'!$C$72:$D$109</definedName>
    <definedName name="_xlnm.Print_Area" localSheetId="7">'〇貨物（年度）'!$A$1:$P$88</definedName>
    <definedName name="_xlnm.Print_Area" localSheetId="6">'〇貨物（暦年）'!$A$1:$P$88</definedName>
    <definedName name="_xlnm.Print_Area" localSheetId="1">'〇着陸（年度）'!$A$1:$P$126</definedName>
    <definedName name="_xlnm.Print_Area" localSheetId="0">'〇着陸（暦年）'!$A$1:$P$126</definedName>
    <definedName name="_xlnm.Print_Area" localSheetId="5">'〇燃料 （年度）'!$A$1:$P$36</definedName>
    <definedName name="_xlnm.Print_Area" localSheetId="4">'〇燃料 （暦年）'!$A$1:$P$36</definedName>
    <definedName name="_xlnm.Print_Area" localSheetId="9">'〇郵便（年度）'!$A$1:$P$63</definedName>
    <definedName name="_xlnm.Print_Area" localSheetId="8">'〇郵便（暦年）'!$A$1:$P$63</definedName>
    <definedName name="_xlnm.Print_Area" localSheetId="3">'〇旅客（年度）'!$A$1:$P$113</definedName>
    <definedName name="_xlnm.Print_Area" localSheetId="2">'〇旅客（暦年）'!$A$1:$P$111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37" l="1"/>
  <c r="G24" i="37"/>
  <c r="G25" i="37"/>
  <c r="G26" i="37" s="1"/>
  <c r="G27" i="37" s="1"/>
  <c r="G28" i="37" s="1"/>
  <c r="G29" i="37" s="1"/>
  <c r="G30" i="37" s="1"/>
  <c r="G31" i="37" s="1"/>
  <c r="G32" i="37" s="1"/>
  <c r="G33" i="37" s="1"/>
  <c r="G34" i="37" s="1"/>
  <c r="L5" i="17"/>
  <c r="G24" i="17"/>
  <c r="G25" i="17"/>
  <c r="G26" i="17" s="1"/>
  <c r="G27" i="17" s="1"/>
  <c r="G28" i="17" s="1"/>
  <c r="G29" i="17" s="1"/>
  <c r="G30" i="17" s="1"/>
  <c r="G31" i="17" s="1"/>
  <c r="G32" i="17" s="1"/>
  <c r="G33" i="17" s="1"/>
  <c r="G34" i="17" s="1"/>
  <c r="D112" i="38" l="1"/>
  <c r="G77" i="35"/>
  <c r="G110" i="36"/>
  <c r="B65" i="39" l="1"/>
  <c r="B66" i="39"/>
  <c r="B67" i="39"/>
  <c r="B68" i="39"/>
  <c r="G65" i="39"/>
  <c r="G66" i="39" s="1"/>
  <c r="G67" i="39" s="1"/>
  <c r="G68" i="39" s="1"/>
  <c r="N63" i="34"/>
  <c r="I63" i="34"/>
  <c r="D63" i="34"/>
  <c r="B80" i="39"/>
  <c r="N88" i="39"/>
  <c r="L15" i="39"/>
  <c r="O15" i="39"/>
  <c r="L16" i="39"/>
  <c r="O16" i="39"/>
  <c r="L17" i="39"/>
  <c r="O17" i="39"/>
  <c r="L18" i="39"/>
  <c r="L19" i="39" s="1"/>
  <c r="L20" i="39" s="1"/>
  <c r="L21" i="39" s="1"/>
  <c r="O18" i="39"/>
  <c r="O19" i="39"/>
  <c r="O20" i="39"/>
  <c r="O21" i="39"/>
  <c r="I88" i="39"/>
  <c r="D88" i="39"/>
  <c r="J85" i="39"/>
  <c r="J84" i="39"/>
  <c r="J83" i="39"/>
  <c r="J82" i="39"/>
  <c r="J81" i="39"/>
  <c r="J80" i="39"/>
  <c r="J79" i="39"/>
  <c r="J78" i="39"/>
  <c r="J77" i="39"/>
  <c r="J76" i="39"/>
  <c r="J75" i="39"/>
  <c r="G75" i="39"/>
  <c r="G76" i="39" s="1"/>
  <c r="G77" i="39" s="1"/>
  <c r="G78" i="39" s="1"/>
  <c r="G79" i="39" s="1"/>
  <c r="G80" i="39" s="1"/>
  <c r="G83" i="39" s="1"/>
  <c r="G84" i="39" s="1"/>
  <c r="G85" i="39" s="1"/>
  <c r="J74" i="39"/>
  <c r="G74" i="39"/>
  <c r="J73" i="39"/>
  <c r="B75" i="39"/>
  <c r="B76" i="39"/>
  <c r="B77" i="39" s="1"/>
  <c r="B78" i="39" s="1"/>
  <c r="B79" i="39" s="1"/>
  <c r="B83" i="39" s="1"/>
  <c r="B84" i="39" s="1"/>
  <c r="B85" i="39" s="1"/>
  <c r="B74" i="39"/>
  <c r="E84" i="39"/>
  <c r="E85" i="39"/>
  <c r="E82" i="39"/>
  <c r="E83" i="39"/>
  <c r="L16" i="37"/>
  <c r="L17" i="37" s="1"/>
  <c r="L18" i="37" s="1"/>
  <c r="L19" i="37" s="1"/>
  <c r="L20" i="37" s="1"/>
  <c r="L21" i="37" s="1"/>
  <c r="L22" i="37" s="1"/>
  <c r="L23" i="37" s="1"/>
  <c r="L24" i="37" s="1"/>
  <c r="L25" i="37" s="1"/>
  <c r="L26" i="37" s="1"/>
  <c r="L27" i="37" s="1"/>
  <c r="L28" i="37" s="1"/>
  <c r="L29" i="37" s="1"/>
  <c r="L30" i="37" s="1"/>
  <c r="L31" i="37" s="1"/>
  <c r="N112" i="38"/>
  <c r="J109" i="38"/>
  <c r="E109" i="38"/>
  <c r="J108" i="38"/>
  <c r="E108" i="38"/>
  <c r="O53" i="38"/>
  <c r="O52" i="38"/>
  <c r="O51" i="38"/>
  <c r="O50" i="38"/>
  <c r="O49" i="38"/>
  <c r="O48" i="38"/>
  <c r="O47" i="38"/>
  <c r="O46" i="38"/>
  <c r="O45" i="38"/>
  <c r="O44" i="38"/>
  <c r="O43" i="38"/>
  <c r="O42" i="38"/>
  <c r="O41" i="38"/>
  <c r="O40" i="38"/>
  <c r="O39" i="38"/>
  <c r="N126" i="36"/>
  <c r="D126" i="36"/>
  <c r="G109" i="36"/>
  <c r="G113" i="36" s="1"/>
  <c r="G114" i="36" s="1"/>
  <c r="G115" i="36" s="1"/>
  <c r="G116" i="36" s="1"/>
  <c r="G117" i="36" s="1"/>
  <c r="G118" i="36" s="1"/>
  <c r="G119" i="36" s="1"/>
  <c r="G120" i="36" s="1"/>
  <c r="G121" i="36" s="1"/>
  <c r="G122" i="36" s="1"/>
  <c r="G123" i="36" s="1"/>
  <c r="B109" i="36"/>
  <c r="B110" i="36"/>
  <c r="B113" i="36" s="1"/>
  <c r="B114" i="36" s="1"/>
  <c r="B115" i="36" s="1"/>
  <c r="B116" i="36" s="1"/>
  <c r="B117" i="36" s="1"/>
  <c r="B118" i="36" s="1"/>
  <c r="B119" i="36" s="1"/>
  <c r="B120" i="36" s="1"/>
  <c r="B121" i="36" s="1"/>
  <c r="B122" i="36" s="1"/>
  <c r="B123" i="36" s="1"/>
  <c r="O52" i="36"/>
  <c r="O53" i="36"/>
  <c r="O46" i="36"/>
  <c r="O47" i="36"/>
  <c r="O48" i="36"/>
  <c r="O49" i="36"/>
  <c r="O50" i="36"/>
  <c r="O51" i="36"/>
  <c r="N88" i="35" l="1"/>
  <c r="N63" i="41"/>
  <c r="I63" i="41"/>
  <c r="N36" i="17"/>
  <c r="N111" i="14"/>
  <c r="I111" i="14"/>
  <c r="D111" i="14"/>
  <c r="N126" i="1"/>
  <c r="D126" i="1"/>
  <c r="D63" i="41"/>
  <c r="O18" i="35"/>
  <c r="O19" i="35"/>
  <c r="L20" i="35"/>
  <c r="O20" i="35"/>
  <c r="L17" i="35"/>
  <c r="O17" i="35"/>
  <c r="I88" i="35"/>
  <c r="D88" i="35"/>
  <c r="G84" i="35"/>
  <c r="G73" i="35"/>
  <c r="G74" i="35" s="1"/>
  <c r="G75" i="35" s="1"/>
  <c r="G76" i="35" s="1"/>
  <c r="G80" i="35" s="1"/>
  <c r="G81" i="35" s="1"/>
  <c r="J83" i="35"/>
  <c r="J84" i="35"/>
  <c r="J85" i="35"/>
  <c r="B75" i="35"/>
  <c r="B76" i="35"/>
  <c r="B77" i="35" s="1"/>
  <c r="B80" i="35" s="1"/>
  <c r="B81" i="35" s="1"/>
  <c r="B84" i="35" s="1"/>
  <c r="E83" i="35"/>
  <c r="E84" i="35"/>
  <c r="E85" i="35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24" i="14"/>
  <c r="O25" i="14"/>
  <c r="O26" i="14"/>
  <c r="O27" i="14"/>
  <c r="O28" i="14"/>
  <c r="O29" i="14"/>
  <c r="O30" i="14"/>
  <c r="O31" i="14"/>
  <c r="O32" i="14"/>
  <c r="O33" i="14"/>
  <c r="O34" i="14"/>
  <c r="J108" i="14"/>
  <c r="E108" i="14"/>
  <c r="O32" i="1"/>
  <c r="O33" i="1"/>
  <c r="O3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" i="39" l="1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5" i="39"/>
  <c r="O15" i="38"/>
  <c r="O16" i="38"/>
  <c r="O17" i="38"/>
  <c r="O18" i="38"/>
  <c r="O19" i="38"/>
  <c r="O20" i="38"/>
  <c r="O21" i="38"/>
  <c r="O22" i="38"/>
  <c r="O23" i="38"/>
  <c r="O24" i="38"/>
  <c r="O25" i="38"/>
  <c r="O26" i="38"/>
  <c r="O27" i="38"/>
  <c r="O28" i="38"/>
  <c r="O29" i="38"/>
  <c r="O30" i="38"/>
  <c r="O31" i="38"/>
  <c r="O32" i="38"/>
  <c r="O33" i="38"/>
  <c r="O34" i="38"/>
  <c r="I112" i="38"/>
  <c r="J102" i="38"/>
  <c r="E102" i="38"/>
  <c r="J101" i="38"/>
  <c r="E101" i="38"/>
  <c r="J100" i="38"/>
  <c r="E100" i="38"/>
  <c r="J99" i="38"/>
  <c r="E99" i="38"/>
  <c r="J98" i="38"/>
  <c r="E98" i="38"/>
  <c r="J97" i="38"/>
  <c r="E97" i="38"/>
  <c r="J96" i="38"/>
  <c r="E96" i="38"/>
  <c r="J95" i="38"/>
  <c r="E95" i="38"/>
  <c r="J94" i="38"/>
  <c r="E94" i="38"/>
  <c r="J93" i="38"/>
  <c r="E93" i="38"/>
  <c r="J92" i="38"/>
  <c r="E92" i="38"/>
  <c r="J91" i="38"/>
  <c r="E91" i="38"/>
  <c r="J90" i="38"/>
  <c r="E90" i="38"/>
  <c r="J89" i="38"/>
  <c r="E89" i="38"/>
  <c r="J88" i="38"/>
  <c r="E88" i="38"/>
  <c r="J87" i="38"/>
  <c r="E87" i="38"/>
  <c r="J86" i="38"/>
  <c r="E86" i="38"/>
  <c r="J85" i="38"/>
  <c r="E85" i="38"/>
  <c r="J84" i="38"/>
  <c r="E84" i="38"/>
  <c r="J83" i="38"/>
  <c r="E83" i="38"/>
  <c r="J82" i="38"/>
  <c r="E82" i="38"/>
  <c r="J81" i="38"/>
  <c r="E81" i="38"/>
  <c r="J80" i="38"/>
  <c r="E80" i="38"/>
  <c r="J79" i="38"/>
  <c r="E79" i="38"/>
  <c r="J78" i="38"/>
  <c r="E78" i="38"/>
  <c r="J77" i="38"/>
  <c r="E77" i="38"/>
  <c r="J76" i="38"/>
  <c r="E76" i="38"/>
  <c r="J75" i="38"/>
  <c r="E75" i="38"/>
  <c r="J74" i="38"/>
  <c r="E74" i="38"/>
  <c r="J73" i="38"/>
  <c r="E73" i="38"/>
  <c r="O40" i="36"/>
  <c r="O41" i="36"/>
  <c r="O42" i="36"/>
  <c r="O43" i="36"/>
  <c r="O44" i="36"/>
  <c r="O45" i="36"/>
  <c r="O39" i="36"/>
  <c r="O26" i="36"/>
  <c r="O27" i="36"/>
  <c r="O28" i="36"/>
  <c r="O29" i="36"/>
  <c r="O30" i="36"/>
  <c r="O31" i="36"/>
  <c r="O32" i="36"/>
  <c r="O33" i="36"/>
  <c r="O34" i="36"/>
  <c r="O16" i="35" l="1"/>
  <c r="O15" i="14"/>
  <c r="O16" i="14"/>
  <c r="O17" i="14"/>
  <c r="O18" i="14"/>
  <c r="O19" i="14"/>
  <c r="O20" i="14"/>
  <c r="O21" i="14"/>
  <c r="O22" i="14"/>
  <c r="O23" i="14"/>
  <c r="J107" i="14" l="1"/>
  <c r="E107" i="14"/>
  <c r="O27" i="1"/>
  <c r="O28" i="1"/>
  <c r="O29" i="1"/>
  <c r="O30" i="1"/>
  <c r="O3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J60" i="34" l="1"/>
  <c r="E60" i="34"/>
  <c r="J59" i="34"/>
  <c r="E59" i="34"/>
  <c r="J58" i="34"/>
  <c r="E58" i="34"/>
  <c r="J57" i="34"/>
  <c r="E57" i="34"/>
  <c r="J56" i="34"/>
  <c r="E56" i="34"/>
  <c r="J55" i="34"/>
  <c r="E55" i="34"/>
  <c r="J54" i="34"/>
  <c r="E54" i="34"/>
  <c r="J53" i="34"/>
  <c r="E53" i="34"/>
  <c r="J52" i="34"/>
  <c r="E52" i="34"/>
  <c r="J51" i="34"/>
  <c r="E51" i="34"/>
  <c r="J50" i="34"/>
  <c r="E50" i="34"/>
  <c r="J49" i="34"/>
  <c r="E49" i="34"/>
  <c r="J48" i="34"/>
  <c r="E48" i="34"/>
  <c r="J47" i="34"/>
  <c r="E47" i="34"/>
  <c r="J46" i="34"/>
  <c r="E46" i="34"/>
  <c r="J45" i="34"/>
  <c r="E45" i="34"/>
  <c r="J44" i="34"/>
  <c r="E44" i="34"/>
  <c r="J43" i="34"/>
  <c r="E43" i="34"/>
  <c r="J42" i="34"/>
  <c r="E42" i="34"/>
  <c r="J41" i="34"/>
  <c r="E41" i="34"/>
  <c r="J40" i="34"/>
  <c r="E40" i="34"/>
  <c r="J39" i="34"/>
  <c r="E39" i="34"/>
  <c r="J34" i="34"/>
  <c r="E34" i="34"/>
  <c r="J33" i="34"/>
  <c r="E33" i="34"/>
  <c r="J32" i="34"/>
  <c r="E32" i="34"/>
  <c r="J31" i="34"/>
  <c r="E31" i="34"/>
  <c r="J30" i="34"/>
  <c r="E30" i="34"/>
  <c r="J29" i="34"/>
  <c r="E29" i="34"/>
  <c r="J28" i="34"/>
  <c r="E28" i="34"/>
  <c r="J27" i="34"/>
  <c r="E27" i="34"/>
  <c r="J26" i="34"/>
  <c r="E26" i="34"/>
  <c r="J25" i="34"/>
  <c r="E25" i="34"/>
  <c r="J24" i="34"/>
  <c r="E24" i="34"/>
  <c r="J23" i="34"/>
  <c r="E23" i="34"/>
  <c r="J22" i="34"/>
  <c r="E22" i="34"/>
  <c r="J21" i="34"/>
  <c r="E21" i="34"/>
  <c r="J20" i="34"/>
  <c r="E20" i="34"/>
  <c r="J19" i="34"/>
  <c r="E19" i="34"/>
  <c r="J18" i="34"/>
  <c r="E18" i="34"/>
  <c r="J17" i="34"/>
  <c r="E17" i="34"/>
  <c r="J16" i="34"/>
  <c r="E16" i="34"/>
  <c r="J15" i="34"/>
  <c r="E15" i="34"/>
  <c r="J14" i="34"/>
  <c r="E14" i="34"/>
  <c r="J13" i="34"/>
  <c r="E13" i="34"/>
  <c r="J12" i="34"/>
  <c r="E12" i="34"/>
  <c r="J11" i="34"/>
  <c r="E11" i="34"/>
  <c r="O10" i="34"/>
  <c r="J10" i="34"/>
  <c r="E10" i="34"/>
  <c r="O9" i="34"/>
  <c r="J9" i="34"/>
  <c r="E9" i="34"/>
  <c r="O8" i="34"/>
  <c r="J8" i="34"/>
  <c r="E8" i="34"/>
  <c r="O7" i="34"/>
  <c r="L7" i="34"/>
  <c r="L8" i="34" s="1"/>
  <c r="L9" i="34" s="1"/>
  <c r="L10" i="34" s="1"/>
  <c r="J7" i="34"/>
  <c r="E7" i="34"/>
  <c r="B7" i="34"/>
  <c r="B8" i="34" s="1"/>
  <c r="B9" i="34" s="1"/>
  <c r="B10" i="34" s="1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O6" i="34"/>
  <c r="L6" i="34"/>
  <c r="J6" i="34"/>
  <c r="G6" i="34"/>
  <c r="G7" i="34" s="1"/>
  <c r="G8" i="34" s="1"/>
  <c r="G9" i="34" s="1"/>
  <c r="G10" i="34" s="1"/>
  <c r="G11" i="34" s="1"/>
  <c r="G12" i="34" s="1"/>
  <c r="G13" i="34" s="1"/>
  <c r="G14" i="34" s="1"/>
  <c r="G15" i="34" s="1"/>
  <c r="G16" i="34" s="1"/>
  <c r="G17" i="34" s="1"/>
  <c r="G18" i="34" s="1"/>
  <c r="G19" i="34" s="1"/>
  <c r="G20" i="34" s="1"/>
  <c r="G21" i="34" s="1"/>
  <c r="G22" i="34" s="1"/>
  <c r="G23" i="34" s="1"/>
  <c r="G24" i="34" s="1"/>
  <c r="G25" i="34" s="1"/>
  <c r="G26" i="34" s="1"/>
  <c r="G27" i="34" s="1"/>
  <c r="G28" i="34" s="1"/>
  <c r="G29" i="34" s="1"/>
  <c r="G30" i="34" s="1"/>
  <c r="G31" i="34" s="1"/>
  <c r="G32" i="34" s="1"/>
  <c r="G33" i="34" s="1"/>
  <c r="G34" i="34" s="1"/>
  <c r="G39" i="34" s="1"/>
  <c r="G40" i="34" s="1"/>
  <c r="G41" i="34" s="1"/>
  <c r="G42" i="34" s="1"/>
  <c r="G43" i="34" s="1"/>
  <c r="G44" i="34" s="1"/>
  <c r="G45" i="34" s="1"/>
  <c r="G46" i="34" s="1"/>
  <c r="G47" i="34" s="1"/>
  <c r="G48" i="34" s="1"/>
  <c r="G49" i="34" s="1"/>
  <c r="G50" i="34" s="1"/>
  <c r="G51" i="34" s="1"/>
  <c r="G52" i="34" s="1"/>
  <c r="G53" i="34" s="1"/>
  <c r="G54" i="34" s="1"/>
  <c r="G55" i="34" s="1"/>
  <c r="G56" i="34" s="1"/>
  <c r="G57" i="34" s="1"/>
  <c r="G58" i="34" s="1"/>
  <c r="G59" i="34" s="1"/>
  <c r="G60" i="34" s="1"/>
  <c r="E6" i="34"/>
  <c r="B6" i="34"/>
  <c r="O5" i="34"/>
  <c r="J5" i="34"/>
  <c r="E5" i="34"/>
  <c r="J60" i="41"/>
  <c r="E60" i="41"/>
  <c r="J59" i="41"/>
  <c r="E59" i="41"/>
  <c r="J58" i="41"/>
  <c r="E58" i="41"/>
  <c r="J57" i="41"/>
  <c r="E57" i="41"/>
  <c r="J56" i="41"/>
  <c r="E56" i="41"/>
  <c r="J55" i="41"/>
  <c r="E55" i="41"/>
  <c r="J54" i="41"/>
  <c r="E54" i="41"/>
  <c r="J53" i="41"/>
  <c r="E53" i="41"/>
  <c r="J52" i="41"/>
  <c r="E52" i="41"/>
  <c r="J51" i="41"/>
  <c r="E51" i="41"/>
  <c r="J50" i="41"/>
  <c r="E50" i="41"/>
  <c r="J49" i="41"/>
  <c r="E49" i="41"/>
  <c r="J48" i="41"/>
  <c r="E48" i="41"/>
  <c r="J47" i="41"/>
  <c r="E47" i="41"/>
  <c r="J46" i="41"/>
  <c r="E46" i="41"/>
  <c r="J45" i="41"/>
  <c r="E45" i="41"/>
  <c r="J44" i="41"/>
  <c r="E44" i="41"/>
  <c r="J43" i="41"/>
  <c r="E43" i="41"/>
  <c r="J42" i="41"/>
  <c r="E42" i="41"/>
  <c r="J41" i="41"/>
  <c r="E41" i="41"/>
  <c r="J40" i="41"/>
  <c r="E40" i="41"/>
  <c r="J39" i="41"/>
  <c r="E39" i="41"/>
  <c r="J34" i="41"/>
  <c r="E34" i="41"/>
  <c r="J33" i="41"/>
  <c r="E33" i="41"/>
  <c r="J32" i="41"/>
  <c r="E32" i="41"/>
  <c r="J31" i="41"/>
  <c r="E31" i="41"/>
  <c r="J30" i="41"/>
  <c r="E30" i="41"/>
  <c r="J29" i="41"/>
  <c r="E29" i="41"/>
  <c r="J28" i="41"/>
  <c r="E28" i="41"/>
  <c r="J27" i="41"/>
  <c r="E27" i="41"/>
  <c r="J26" i="41"/>
  <c r="E26" i="41"/>
  <c r="J25" i="41"/>
  <c r="E25" i="41"/>
  <c r="J24" i="41"/>
  <c r="E24" i="41"/>
  <c r="J23" i="41"/>
  <c r="E23" i="41"/>
  <c r="J22" i="41"/>
  <c r="E22" i="41"/>
  <c r="J21" i="41"/>
  <c r="E21" i="41"/>
  <c r="J20" i="41"/>
  <c r="E20" i="41"/>
  <c r="J19" i="41"/>
  <c r="E19" i="41"/>
  <c r="J18" i="41"/>
  <c r="E18" i="41"/>
  <c r="J17" i="41"/>
  <c r="E17" i="41"/>
  <c r="J16" i="41"/>
  <c r="E16" i="41"/>
  <c r="J15" i="41"/>
  <c r="E15" i="41"/>
  <c r="J14" i="41"/>
  <c r="E14" i="41"/>
  <c r="J13" i="41"/>
  <c r="E13" i="41"/>
  <c r="J12" i="41"/>
  <c r="E12" i="41"/>
  <c r="J11" i="41"/>
  <c r="E11" i="41"/>
  <c r="O10" i="41"/>
  <c r="J10" i="41"/>
  <c r="E10" i="41"/>
  <c r="O9" i="41"/>
  <c r="J9" i="41"/>
  <c r="E9" i="41"/>
  <c r="O8" i="41"/>
  <c r="J8" i="41"/>
  <c r="E8" i="41"/>
  <c r="O7" i="41"/>
  <c r="J7" i="41"/>
  <c r="E7" i="41"/>
  <c r="O6" i="41"/>
  <c r="L6" i="41"/>
  <c r="L7" i="41" s="1"/>
  <c r="L8" i="41" s="1"/>
  <c r="L9" i="41" s="1"/>
  <c r="L10" i="41" s="1"/>
  <c r="J6" i="41"/>
  <c r="G6" i="41"/>
  <c r="G7" i="41" s="1"/>
  <c r="G8" i="41" s="1"/>
  <c r="G9" i="41" s="1"/>
  <c r="G10" i="41" s="1"/>
  <c r="G11" i="41" s="1"/>
  <c r="G12" i="41" s="1"/>
  <c r="G13" i="41" s="1"/>
  <c r="G14" i="41" s="1"/>
  <c r="G15" i="41" s="1"/>
  <c r="G16" i="41" s="1"/>
  <c r="G17" i="41" s="1"/>
  <c r="G18" i="41" s="1"/>
  <c r="G19" i="41" s="1"/>
  <c r="G20" i="41" s="1"/>
  <c r="G21" i="41" s="1"/>
  <c r="G22" i="41" s="1"/>
  <c r="G23" i="41" s="1"/>
  <c r="G24" i="41" s="1"/>
  <c r="G25" i="41" s="1"/>
  <c r="G26" i="41" s="1"/>
  <c r="G27" i="41" s="1"/>
  <c r="G28" i="41" s="1"/>
  <c r="G29" i="41" s="1"/>
  <c r="G30" i="41" s="1"/>
  <c r="G31" i="41" s="1"/>
  <c r="G32" i="41" s="1"/>
  <c r="G33" i="41" s="1"/>
  <c r="G34" i="41" s="1"/>
  <c r="G39" i="41" s="1"/>
  <c r="G40" i="41" s="1"/>
  <c r="G41" i="41" s="1"/>
  <c r="G42" i="41" s="1"/>
  <c r="G43" i="41" s="1"/>
  <c r="G44" i="41" s="1"/>
  <c r="G45" i="41" s="1"/>
  <c r="G46" i="41" s="1"/>
  <c r="G47" i="41" s="1"/>
  <c r="G48" i="41" s="1"/>
  <c r="G49" i="41" s="1"/>
  <c r="G50" i="41" s="1"/>
  <c r="G51" i="41" s="1"/>
  <c r="G52" i="41" s="1"/>
  <c r="G53" i="41" s="1"/>
  <c r="G54" i="41" s="1"/>
  <c r="G55" i="41" s="1"/>
  <c r="G56" i="41" s="1"/>
  <c r="G57" i="41" s="1"/>
  <c r="G58" i="41" s="1"/>
  <c r="G59" i="41" s="1"/>
  <c r="G60" i="41" s="1"/>
  <c r="E6" i="41"/>
  <c r="B6" i="41"/>
  <c r="B7" i="41" s="1"/>
  <c r="B8" i="41" s="1"/>
  <c r="B9" i="41" s="1"/>
  <c r="B10" i="41" s="1"/>
  <c r="B11" i="41" s="1"/>
  <c r="B12" i="41" s="1"/>
  <c r="B13" i="41" s="1"/>
  <c r="B14" i="41" s="1"/>
  <c r="B15" i="41" s="1"/>
  <c r="B16" i="41" s="1"/>
  <c r="B17" i="41" s="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2" i="41" s="1"/>
  <c r="B33" i="41" s="1"/>
  <c r="B34" i="41" s="1"/>
  <c r="B39" i="41" s="1"/>
  <c r="B40" i="41" s="1"/>
  <c r="B41" i="41" s="1"/>
  <c r="B42" i="41" s="1"/>
  <c r="B43" i="41" s="1"/>
  <c r="B44" i="41" s="1"/>
  <c r="B45" i="41" s="1"/>
  <c r="B46" i="41" s="1"/>
  <c r="B47" i="41" s="1"/>
  <c r="B48" i="41" s="1"/>
  <c r="B49" i="41" s="1"/>
  <c r="B50" i="41" s="1"/>
  <c r="B51" i="41" s="1"/>
  <c r="B52" i="41" s="1"/>
  <c r="B53" i="41" s="1"/>
  <c r="B54" i="41" s="1"/>
  <c r="B55" i="41" s="1"/>
  <c r="B56" i="41" s="1"/>
  <c r="B57" i="41" s="1"/>
  <c r="B58" i="41" s="1"/>
  <c r="B59" i="41" s="1"/>
  <c r="B60" i="41" s="1"/>
  <c r="O5" i="41"/>
  <c r="J5" i="41"/>
  <c r="E5" i="41"/>
  <c r="E81" i="39"/>
  <c r="E80" i="39"/>
  <c r="E79" i="39"/>
  <c r="E78" i="39"/>
  <c r="E77" i="39"/>
  <c r="E76" i="39"/>
  <c r="E75" i="39"/>
  <c r="E74" i="39"/>
  <c r="E73" i="39"/>
  <c r="J68" i="39"/>
  <c r="E68" i="39"/>
  <c r="J67" i="39"/>
  <c r="E67" i="39"/>
  <c r="J66" i="39"/>
  <c r="E66" i="39"/>
  <c r="J65" i="39"/>
  <c r="E65" i="39"/>
  <c r="J64" i="39"/>
  <c r="E64" i="39"/>
  <c r="J63" i="39"/>
  <c r="E63" i="39"/>
  <c r="J62" i="39"/>
  <c r="E62" i="39"/>
  <c r="J61" i="39"/>
  <c r="E61" i="39"/>
  <c r="J60" i="39"/>
  <c r="E60" i="39"/>
  <c r="J59" i="39"/>
  <c r="E59" i="39"/>
  <c r="J58" i="39"/>
  <c r="E58" i="39"/>
  <c r="J57" i="39"/>
  <c r="E57" i="39"/>
  <c r="J56" i="39"/>
  <c r="E56" i="39"/>
  <c r="J55" i="39"/>
  <c r="E55" i="39"/>
  <c r="J54" i="39"/>
  <c r="E54" i="39"/>
  <c r="J53" i="39"/>
  <c r="E53" i="39"/>
  <c r="J52" i="39"/>
  <c r="E52" i="39"/>
  <c r="J51" i="39"/>
  <c r="E51" i="39"/>
  <c r="J50" i="39"/>
  <c r="E50" i="39"/>
  <c r="J49" i="39"/>
  <c r="E49" i="39"/>
  <c r="J48" i="39"/>
  <c r="E48" i="39"/>
  <c r="J47" i="39"/>
  <c r="E47" i="39"/>
  <c r="J46" i="39"/>
  <c r="E46" i="39"/>
  <c r="J45" i="39"/>
  <c r="E45" i="39"/>
  <c r="J44" i="39"/>
  <c r="E44" i="39"/>
  <c r="J43" i="39"/>
  <c r="E43" i="39"/>
  <c r="J42" i="39"/>
  <c r="E42" i="39"/>
  <c r="J41" i="39"/>
  <c r="E41" i="39"/>
  <c r="J40" i="39"/>
  <c r="E40" i="39"/>
  <c r="J39" i="39"/>
  <c r="E39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O14" i="39"/>
  <c r="J14" i="39"/>
  <c r="O13" i="39"/>
  <c r="J13" i="39"/>
  <c r="O12" i="39"/>
  <c r="J12" i="39"/>
  <c r="O11" i="39"/>
  <c r="J11" i="39"/>
  <c r="O10" i="39"/>
  <c r="J10" i="39"/>
  <c r="O9" i="39"/>
  <c r="J9" i="39"/>
  <c r="O8" i="39"/>
  <c r="J8" i="39"/>
  <c r="O7" i="39"/>
  <c r="J7" i="39"/>
  <c r="O6" i="39"/>
  <c r="L6" i="39"/>
  <c r="L7" i="39" s="1"/>
  <c r="L8" i="39" s="1"/>
  <c r="L9" i="39" s="1"/>
  <c r="L10" i="39" s="1"/>
  <c r="L11" i="39" s="1"/>
  <c r="L12" i="39" s="1"/>
  <c r="L13" i="39" s="1"/>
  <c r="L14" i="39" s="1"/>
  <c r="J6" i="39"/>
  <c r="G6" i="39"/>
  <c r="G7" i="39" s="1"/>
  <c r="G8" i="39" s="1"/>
  <c r="G9" i="39" s="1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G53" i="39" s="1"/>
  <c r="G54" i="39" s="1"/>
  <c r="G55" i="39" s="1"/>
  <c r="G56" i="39" s="1"/>
  <c r="G57" i="39" s="1"/>
  <c r="G58" i="39" s="1"/>
  <c r="G59" i="39" s="1"/>
  <c r="G60" i="39" s="1"/>
  <c r="G61" i="39" s="1"/>
  <c r="G62" i="39" s="1"/>
  <c r="G63" i="39" s="1"/>
  <c r="G64" i="39" s="1"/>
  <c r="B6" i="39"/>
  <c r="B7" i="39" s="1"/>
  <c r="B8" i="39" s="1"/>
  <c r="B9" i="39" s="1"/>
  <c r="B10" i="39" s="1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4" i="39" s="1"/>
  <c r="B39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B53" i="39" s="1"/>
  <c r="B54" i="39" s="1"/>
  <c r="B55" i="39" s="1"/>
  <c r="B56" i="39" s="1"/>
  <c r="B57" i="39" s="1"/>
  <c r="B58" i="39" s="1"/>
  <c r="B59" i="39" s="1"/>
  <c r="B60" i="39" s="1"/>
  <c r="B61" i="39" s="1"/>
  <c r="B62" i="39" s="1"/>
  <c r="B63" i="39" s="1"/>
  <c r="B64" i="39" s="1"/>
  <c r="O5" i="39"/>
  <c r="J5" i="39"/>
  <c r="J82" i="35"/>
  <c r="E82" i="35"/>
  <c r="J81" i="35"/>
  <c r="E81" i="35"/>
  <c r="J80" i="35"/>
  <c r="E80" i="35"/>
  <c r="J79" i="35"/>
  <c r="E79" i="35"/>
  <c r="J78" i="35"/>
  <c r="E78" i="35"/>
  <c r="J77" i="35"/>
  <c r="E77" i="35"/>
  <c r="J76" i="35"/>
  <c r="E76" i="35"/>
  <c r="J75" i="35"/>
  <c r="E75" i="35"/>
  <c r="J74" i="35"/>
  <c r="E74" i="35"/>
  <c r="J73" i="35"/>
  <c r="E73" i="35"/>
  <c r="J68" i="35"/>
  <c r="E68" i="35"/>
  <c r="J67" i="35"/>
  <c r="E67" i="35"/>
  <c r="J66" i="35"/>
  <c r="E66" i="35"/>
  <c r="J65" i="35"/>
  <c r="E65" i="35"/>
  <c r="J64" i="35"/>
  <c r="E64" i="35"/>
  <c r="J63" i="35"/>
  <c r="E63" i="35"/>
  <c r="J62" i="35"/>
  <c r="E62" i="35"/>
  <c r="J61" i="35"/>
  <c r="E61" i="35"/>
  <c r="J60" i="35"/>
  <c r="E60" i="35"/>
  <c r="J59" i="35"/>
  <c r="E59" i="35"/>
  <c r="J58" i="35"/>
  <c r="E58" i="35"/>
  <c r="J57" i="35"/>
  <c r="E57" i="35"/>
  <c r="J56" i="35"/>
  <c r="E56" i="35"/>
  <c r="J55" i="35"/>
  <c r="E55" i="35"/>
  <c r="J54" i="35"/>
  <c r="E54" i="35"/>
  <c r="J53" i="35"/>
  <c r="E53" i="35"/>
  <c r="J52" i="35"/>
  <c r="E52" i="35"/>
  <c r="J51" i="35"/>
  <c r="E51" i="35"/>
  <c r="J50" i="35"/>
  <c r="E50" i="35"/>
  <c r="J49" i="35"/>
  <c r="E49" i="35"/>
  <c r="J48" i="35"/>
  <c r="E48" i="35"/>
  <c r="J47" i="35"/>
  <c r="E47" i="35"/>
  <c r="J46" i="35"/>
  <c r="E46" i="35"/>
  <c r="J45" i="35"/>
  <c r="E45" i="35"/>
  <c r="J44" i="35"/>
  <c r="E44" i="35"/>
  <c r="J43" i="35"/>
  <c r="E43" i="35"/>
  <c r="J42" i="35"/>
  <c r="E42" i="35"/>
  <c r="J41" i="35"/>
  <c r="E41" i="35"/>
  <c r="J40" i="35"/>
  <c r="E40" i="35"/>
  <c r="J39" i="35"/>
  <c r="E39" i="35"/>
  <c r="J34" i="35"/>
  <c r="E34" i="35"/>
  <c r="J33" i="35"/>
  <c r="E33" i="35"/>
  <c r="J32" i="35"/>
  <c r="E32" i="35"/>
  <c r="J31" i="35"/>
  <c r="E31" i="35"/>
  <c r="J30" i="35"/>
  <c r="E30" i="35"/>
  <c r="J29" i="35"/>
  <c r="E29" i="35"/>
  <c r="J28" i="35"/>
  <c r="E28" i="35"/>
  <c r="J27" i="35"/>
  <c r="E27" i="35"/>
  <c r="J26" i="35"/>
  <c r="E26" i="35"/>
  <c r="J25" i="35"/>
  <c r="E25" i="35"/>
  <c r="J24" i="35"/>
  <c r="E24" i="35"/>
  <c r="J23" i="35"/>
  <c r="E23" i="35"/>
  <c r="J22" i="35"/>
  <c r="E22" i="35"/>
  <c r="J21" i="35"/>
  <c r="E21" i="35"/>
  <c r="J20" i="35"/>
  <c r="E20" i="35"/>
  <c r="J19" i="35"/>
  <c r="E19" i="35"/>
  <c r="J18" i="35"/>
  <c r="E18" i="35"/>
  <c r="J17" i="35"/>
  <c r="E17" i="35"/>
  <c r="J16" i="35"/>
  <c r="E16" i="35"/>
  <c r="O15" i="35"/>
  <c r="J15" i="35"/>
  <c r="E15" i="35"/>
  <c r="O14" i="35"/>
  <c r="J14" i="35"/>
  <c r="E14" i="35"/>
  <c r="O13" i="35"/>
  <c r="J13" i="35"/>
  <c r="E13" i="35"/>
  <c r="O12" i="35"/>
  <c r="J12" i="35"/>
  <c r="E12" i="35"/>
  <c r="O11" i="35"/>
  <c r="J11" i="35"/>
  <c r="E11" i="35"/>
  <c r="O10" i="35"/>
  <c r="J10" i="35"/>
  <c r="E10" i="35"/>
  <c r="O9" i="35"/>
  <c r="J9" i="35"/>
  <c r="E9" i="35"/>
  <c r="O8" i="35"/>
  <c r="J8" i="35"/>
  <c r="E8" i="35"/>
  <c r="O7" i="35"/>
  <c r="J7" i="35"/>
  <c r="G7" i="35"/>
  <c r="G8" i="35" s="1"/>
  <c r="G9" i="35" s="1"/>
  <c r="G10" i="35" s="1"/>
  <c r="G11" i="35" s="1"/>
  <c r="G12" i="35" s="1"/>
  <c r="G13" i="35" s="1"/>
  <c r="G14" i="35" s="1"/>
  <c r="G15" i="35" s="1"/>
  <c r="G16" i="35" s="1"/>
  <c r="G17" i="35" s="1"/>
  <c r="G18" i="35" s="1"/>
  <c r="G19" i="35" s="1"/>
  <c r="G20" i="35" s="1"/>
  <c r="G21" i="35" s="1"/>
  <c r="G22" i="35" s="1"/>
  <c r="G23" i="35" s="1"/>
  <c r="G24" i="35" s="1"/>
  <c r="G25" i="35" s="1"/>
  <c r="G26" i="35" s="1"/>
  <c r="G27" i="35" s="1"/>
  <c r="G28" i="35" s="1"/>
  <c r="G29" i="35" s="1"/>
  <c r="G30" i="35" s="1"/>
  <c r="G31" i="35" s="1"/>
  <c r="G32" i="35" s="1"/>
  <c r="G33" i="35" s="1"/>
  <c r="G34" i="35" s="1"/>
  <c r="G39" i="35" s="1"/>
  <c r="G40" i="35" s="1"/>
  <c r="G41" i="35" s="1"/>
  <c r="G42" i="35" s="1"/>
  <c r="G43" i="35" s="1"/>
  <c r="G44" i="35" s="1"/>
  <c r="G45" i="35" s="1"/>
  <c r="G46" i="35" s="1"/>
  <c r="G47" i="35" s="1"/>
  <c r="G48" i="35" s="1"/>
  <c r="G49" i="35" s="1"/>
  <c r="G50" i="35" s="1"/>
  <c r="G51" i="35" s="1"/>
  <c r="G52" i="35" s="1"/>
  <c r="G53" i="35" s="1"/>
  <c r="G54" i="35" s="1"/>
  <c r="G55" i="35" s="1"/>
  <c r="G56" i="35" s="1"/>
  <c r="G57" i="35" s="1"/>
  <c r="G58" i="35" s="1"/>
  <c r="G59" i="35" s="1"/>
  <c r="G60" i="35" s="1"/>
  <c r="G61" i="35" s="1"/>
  <c r="G62" i="35" s="1"/>
  <c r="G63" i="35" s="1"/>
  <c r="G64" i="35" s="1"/>
  <c r="G65" i="35" s="1"/>
  <c r="G66" i="35" s="1"/>
  <c r="G67" i="35" s="1"/>
  <c r="G68" i="35" s="1"/>
  <c r="E7" i="35"/>
  <c r="O6" i="35"/>
  <c r="L6" i="35"/>
  <c r="L7" i="35" s="1"/>
  <c r="L8" i="35" s="1"/>
  <c r="L9" i="35" s="1"/>
  <c r="L10" i="35" s="1"/>
  <c r="L11" i="35" s="1"/>
  <c r="L12" i="35" s="1"/>
  <c r="L13" i="35" s="1"/>
  <c r="L14" i="35" s="1"/>
  <c r="L15" i="35" s="1"/>
  <c r="L16" i="35" s="1"/>
  <c r="J6" i="35"/>
  <c r="G6" i="35"/>
  <c r="E6" i="35"/>
  <c r="B6" i="35"/>
  <c r="B7" i="35" s="1"/>
  <c r="B8" i="35" s="1"/>
  <c r="B9" i="35" s="1"/>
  <c r="B10" i="35" s="1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B31" i="35" s="1"/>
  <c r="B32" i="35" s="1"/>
  <c r="B33" i="35" s="1"/>
  <c r="B34" i="35" s="1"/>
  <c r="B39" i="35" s="1"/>
  <c r="B40" i="35" s="1"/>
  <c r="B41" i="35" s="1"/>
  <c r="B42" i="35" s="1"/>
  <c r="B43" i="35" s="1"/>
  <c r="B44" i="35" s="1"/>
  <c r="B45" i="35" s="1"/>
  <c r="B46" i="35" s="1"/>
  <c r="B47" i="35" s="1"/>
  <c r="B48" i="35" s="1"/>
  <c r="B49" i="35" s="1"/>
  <c r="B50" i="35" s="1"/>
  <c r="B51" i="35" s="1"/>
  <c r="B52" i="35" s="1"/>
  <c r="B53" i="35" s="1"/>
  <c r="B54" i="35" s="1"/>
  <c r="B55" i="35" s="1"/>
  <c r="B56" i="35" s="1"/>
  <c r="B57" i="35" s="1"/>
  <c r="B58" i="35" s="1"/>
  <c r="B59" i="35" s="1"/>
  <c r="B60" i="35" s="1"/>
  <c r="B61" i="35" s="1"/>
  <c r="B62" i="35" s="1"/>
  <c r="B63" i="35" s="1"/>
  <c r="B64" i="35" s="1"/>
  <c r="B65" i="35" s="1"/>
  <c r="B66" i="35" s="1"/>
  <c r="B67" i="35" s="1"/>
  <c r="B68" i="35" s="1"/>
  <c r="B73" i="35" s="1"/>
  <c r="B74" i="35" s="1"/>
  <c r="O5" i="35"/>
  <c r="J5" i="35"/>
  <c r="E5" i="35"/>
  <c r="N36" i="37"/>
  <c r="J24" i="37"/>
  <c r="E34" i="37"/>
  <c r="J34" i="37"/>
  <c r="E33" i="37"/>
  <c r="J33" i="37"/>
  <c r="E32" i="37"/>
  <c r="O31" i="37"/>
  <c r="J32" i="37"/>
  <c r="E31" i="37"/>
  <c r="O30" i="37"/>
  <c r="J31" i="37"/>
  <c r="E30" i="37"/>
  <c r="O29" i="37"/>
  <c r="J30" i="37"/>
  <c r="E29" i="37"/>
  <c r="O28" i="37"/>
  <c r="J29" i="37"/>
  <c r="E28" i="37"/>
  <c r="O27" i="37"/>
  <c r="J28" i="37"/>
  <c r="E27" i="37"/>
  <c r="O26" i="37"/>
  <c r="J27" i="37"/>
  <c r="E26" i="37"/>
  <c r="O25" i="37"/>
  <c r="J26" i="37"/>
  <c r="E25" i="37"/>
  <c r="O24" i="37"/>
  <c r="J25" i="37"/>
  <c r="E24" i="37"/>
  <c r="O23" i="37"/>
  <c r="J23" i="37"/>
  <c r="E23" i="37"/>
  <c r="O22" i="37"/>
  <c r="J22" i="37"/>
  <c r="E22" i="37"/>
  <c r="O21" i="37"/>
  <c r="J21" i="37"/>
  <c r="E21" i="37"/>
  <c r="B21" i="37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G5" i="37" s="1"/>
  <c r="G6" i="37" s="1"/>
  <c r="G7" i="37" s="1"/>
  <c r="G8" i="37" s="1"/>
  <c r="G9" i="37" s="1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L6" i="37" s="1"/>
  <c r="L7" i="37" s="1"/>
  <c r="L8" i="37" s="1"/>
  <c r="L9" i="37" s="1"/>
  <c r="L10" i="37" s="1"/>
  <c r="L11" i="37" s="1"/>
  <c r="L12" i="37" s="1"/>
  <c r="O20" i="37"/>
  <c r="J20" i="37"/>
  <c r="E20" i="37"/>
  <c r="O19" i="37"/>
  <c r="J19" i="37"/>
  <c r="E19" i="37"/>
  <c r="O18" i="37"/>
  <c r="J18" i="37"/>
  <c r="E18" i="37"/>
  <c r="O17" i="37"/>
  <c r="J17" i="37"/>
  <c r="E17" i="37"/>
  <c r="O16" i="37"/>
  <c r="J16" i="37"/>
  <c r="E16" i="37"/>
  <c r="O15" i="37"/>
  <c r="L15" i="37"/>
  <c r="J15" i="37"/>
  <c r="E15" i="37"/>
  <c r="O14" i="37"/>
  <c r="L14" i="37"/>
  <c r="J14" i="37"/>
  <c r="E14" i="37"/>
  <c r="B14" i="37"/>
  <c r="B15" i="37" s="1"/>
  <c r="B16" i="37" s="1"/>
  <c r="B17" i="37" s="1"/>
  <c r="B18" i="37" s="1"/>
  <c r="B19" i="37" s="1"/>
  <c r="B20" i="37" s="1"/>
  <c r="O13" i="37"/>
  <c r="J13" i="37"/>
  <c r="E13" i="37"/>
  <c r="O12" i="37"/>
  <c r="J12" i="37"/>
  <c r="E12" i="37"/>
  <c r="O11" i="37"/>
  <c r="J11" i="37"/>
  <c r="E11" i="37"/>
  <c r="O10" i="37"/>
  <c r="J10" i="37"/>
  <c r="E10" i="37"/>
  <c r="O9" i="37"/>
  <c r="J9" i="37"/>
  <c r="E9" i="37"/>
  <c r="O8" i="37"/>
  <c r="J8" i="37"/>
  <c r="E8" i="37"/>
  <c r="O7" i="37"/>
  <c r="J7" i="37"/>
  <c r="E7" i="37"/>
  <c r="B7" i="37"/>
  <c r="B8" i="37" s="1"/>
  <c r="B9" i="37" s="1"/>
  <c r="B10" i="37" s="1"/>
  <c r="B11" i="37" s="1"/>
  <c r="B12" i="37" s="1"/>
  <c r="B13" i="37" s="1"/>
  <c r="O6" i="37"/>
  <c r="J6" i="37"/>
  <c r="E6" i="37"/>
  <c r="B6" i="37"/>
  <c r="O5" i="37"/>
  <c r="J5" i="37"/>
  <c r="E5" i="37"/>
  <c r="J24" i="17"/>
  <c r="E34" i="17"/>
  <c r="J34" i="17"/>
  <c r="E33" i="17"/>
  <c r="J33" i="17"/>
  <c r="E32" i="17"/>
  <c r="O31" i="17"/>
  <c r="J32" i="17"/>
  <c r="E31" i="17"/>
  <c r="O30" i="17"/>
  <c r="J31" i="17"/>
  <c r="E30" i="17"/>
  <c r="O29" i="17"/>
  <c r="J30" i="17"/>
  <c r="E29" i="17"/>
  <c r="O28" i="17"/>
  <c r="J29" i="17"/>
  <c r="E28" i="17"/>
  <c r="O27" i="17"/>
  <c r="J28" i="17"/>
  <c r="E27" i="17"/>
  <c r="O26" i="17"/>
  <c r="J27" i="17"/>
  <c r="E26" i="17"/>
  <c r="O25" i="17"/>
  <c r="J26" i="17"/>
  <c r="E25" i="17"/>
  <c r="O24" i="17"/>
  <c r="J25" i="17"/>
  <c r="E24" i="17"/>
  <c r="O23" i="17"/>
  <c r="J23" i="17"/>
  <c r="E23" i="17"/>
  <c r="O22" i="17"/>
  <c r="J22" i="17"/>
  <c r="E22" i="17"/>
  <c r="O21" i="17"/>
  <c r="J21" i="17"/>
  <c r="E21" i="17"/>
  <c r="O20" i="17"/>
  <c r="J20" i="17"/>
  <c r="E20" i="17"/>
  <c r="O19" i="17"/>
  <c r="J19" i="17"/>
  <c r="E19" i="17"/>
  <c r="O18" i="17"/>
  <c r="J18" i="17"/>
  <c r="E18" i="17"/>
  <c r="O17" i="17"/>
  <c r="J17" i="17"/>
  <c r="E17" i="17"/>
  <c r="O16" i="17"/>
  <c r="J16" i="17"/>
  <c r="E16" i="17"/>
  <c r="O15" i="17"/>
  <c r="J15" i="17"/>
  <c r="E15" i="17"/>
  <c r="O14" i="17"/>
  <c r="J14" i="17"/>
  <c r="E14" i="17"/>
  <c r="O13" i="17"/>
  <c r="J13" i="17"/>
  <c r="E13" i="17"/>
  <c r="O12" i="17"/>
  <c r="J12" i="17"/>
  <c r="E12" i="17"/>
  <c r="O11" i="17"/>
  <c r="J11" i="17"/>
  <c r="E11" i="17"/>
  <c r="O10" i="17"/>
  <c r="J10" i="17"/>
  <c r="E10" i="17"/>
  <c r="O9" i="17"/>
  <c r="J9" i="17"/>
  <c r="E9" i="17"/>
  <c r="O8" i="17"/>
  <c r="J8" i="17"/>
  <c r="E8" i="17"/>
  <c r="O7" i="17"/>
  <c r="J7" i="17"/>
  <c r="E7" i="17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G5" i="17" s="1"/>
  <c r="G6" i="17" s="1"/>
  <c r="G7" i="17" s="1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L6" i="17" s="1"/>
  <c r="L7" i="17" s="1"/>
  <c r="L8" i="17" s="1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O6" i="17"/>
  <c r="J6" i="17"/>
  <c r="E6" i="17"/>
  <c r="B6" i="17"/>
  <c r="O5" i="17"/>
  <c r="J5" i="17"/>
  <c r="E5" i="17"/>
  <c r="J107" i="38"/>
  <c r="E107" i="38"/>
  <c r="J68" i="38"/>
  <c r="E68" i="38"/>
  <c r="J67" i="38"/>
  <c r="E67" i="38"/>
  <c r="J66" i="38"/>
  <c r="E66" i="38"/>
  <c r="J65" i="38"/>
  <c r="E65" i="38"/>
  <c r="J64" i="38"/>
  <c r="E64" i="38"/>
  <c r="J63" i="38"/>
  <c r="E63" i="38"/>
  <c r="J62" i="38"/>
  <c r="E62" i="38"/>
  <c r="J61" i="38"/>
  <c r="E61" i="38"/>
  <c r="J60" i="38"/>
  <c r="E60" i="38"/>
  <c r="J59" i="38"/>
  <c r="E59" i="38"/>
  <c r="J58" i="38"/>
  <c r="E58" i="38"/>
  <c r="J57" i="38"/>
  <c r="E57" i="38"/>
  <c r="J56" i="38"/>
  <c r="E56" i="38"/>
  <c r="J55" i="38"/>
  <c r="E55" i="38"/>
  <c r="J54" i="38"/>
  <c r="E54" i="38"/>
  <c r="J53" i="38"/>
  <c r="E53" i="38"/>
  <c r="J52" i="38"/>
  <c r="E52" i="38"/>
  <c r="J51" i="38"/>
  <c r="E51" i="38"/>
  <c r="J50" i="38"/>
  <c r="E50" i="38"/>
  <c r="J49" i="38"/>
  <c r="E49" i="38"/>
  <c r="J48" i="38"/>
  <c r="E48" i="38"/>
  <c r="J47" i="38"/>
  <c r="E47" i="38"/>
  <c r="J46" i="38"/>
  <c r="E46" i="38"/>
  <c r="J45" i="38"/>
  <c r="E45" i="38"/>
  <c r="J44" i="38"/>
  <c r="E44" i="38"/>
  <c r="J43" i="38"/>
  <c r="E43" i="38"/>
  <c r="J42" i="38"/>
  <c r="E42" i="38"/>
  <c r="J41" i="38"/>
  <c r="E41" i="38"/>
  <c r="J40" i="38"/>
  <c r="E40" i="38"/>
  <c r="J39" i="38"/>
  <c r="E39" i="38"/>
  <c r="J34" i="38"/>
  <c r="E34" i="38"/>
  <c r="J33" i="38"/>
  <c r="E33" i="38"/>
  <c r="J32" i="38"/>
  <c r="E32" i="38"/>
  <c r="J31" i="38"/>
  <c r="E31" i="38"/>
  <c r="J30" i="38"/>
  <c r="E30" i="38"/>
  <c r="J29" i="38"/>
  <c r="E29" i="38"/>
  <c r="J28" i="38"/>
  <c r="E28" i="38"/>
  <c r="J27" i="38"/>
  <c r="E27" i="38"/>
  <c r="J26" i="38"/>
  <c r="E26" i="38"/>
  <c r="J25" i="38"/>
  <c r="E25" i="38"/>
  <c r="J24" i="38"/>
  <c r="E24" i="38"/>
  <c r="J23" i="38"/>
  <c r="E23" i="38"/>
  <c r="J22" i="38"/>
  <c r="E22" i="38"/>
  <c r="J21" i="38"/>
  <c r="E21" i="38"/>
  <c r="J20" i="38"/>
  <c r="E20" i="38"/>
  <c r="J19" i="38"/>
  <c r="E19" i="38"/>
  <c r="J18" i="38"/>
  <c r="E18" i="38"/>
  <c r="J17" i="38"/>
  <c r="E17" i="38"/>
  <c r="J16" i="38"/>
  <c r="E16" i="38"/>
  <c r="J15" i="38"/>
  <c r="E15" i="38"/>
  <c r="O14" i="38"/>
  <c r="J14" i="38"/>
  <c r="E14" i="38"/>
  <c r="O13" i="38"/>
  <c r="J13" i="38"/>
  <c r="E13" i="38"/>
  <c r="O12" i="38"/>
  <c r="J12" i="38"/>
  <c r="E12" i="38"/>
  <c r="O11" i="38"/>
  <c r="J11" i="38"/>
  <c r="E11" i="38"/>
  <c r="O10" i="38"/>
  <c r="J10" i="38"/>
  <c r="E10" i="38"/>
  <c r="O9" i="38"/>
  <c r="J9" i="38"/>
  <c r="E9" i="38"/>
  <c r="O8" i="38"/>
  <c r="J8" i="38"/>
  <c r="E8" i="38"/>
  <c r="O7" i="38"/>
  <c r="J7" i="38"/>
  <c r="E7" i="38"/>
  <c r="O6" i="38"/>
  <c r="J6" i="38"/>
  <c r="E6" i="38"/>
  <c r="O5" i="38"/>
  <c r="L5" i="38"/>
  <c r="L6" i="38" s="1"/>
  <c r="L7" i="38" s="1"/>
  <c r="L8" i="38" s="1"/>
  <c r="L9" i="38" s="1"/>
  <c r="L10" i="38" s="1"/>
  <c r="L11" i="38" s="1"/>
  <c r="L12" i="38" s="1"/>
  <c r="L13" i="38" s="1"/>
  <c r="L14" i="38" s="1"/>
  <c r="L15" i="38" s="1"/>
  <c r="L16" i="38" s="1"/>
  <c r="L17" i="38" s="1"/>
  <c r="L18" i="38" s="1"/>
  <c r="L19" i="38" s="1"/>
  <c r="L20" i="38" s="1"/>
  <c r="L21" i="38" s="1"/>
  <c r="L22" i="38" s="1"/>
  <c r="L23" i="38" s="1"/>
  <c r="L24" i="38" s="1"/>
  <c r="L25" i="38" s="1"/>
  <c r="L26" i="38" s="1"/>
  <c r="L27" i="38" s="1"/>
  <c r="L28" i="38" s="1"/>
  <c r="L29" i="38" s="1"/>
  <c r="L30" i="38" s="1"/>
  <c r="L31" i="38" s="1"/>
  <c r="L32" i="38" s="1"/>
  <c r="L33" i="38" s="1"/>
  <c r="L34" i="38" s="1"/>
  <c r="L39" i="38" s="1"/>
  <c r="L40" i="38" s="1"/>
  <c r="L41" i="38" s="1"/>
  <c r="L42" i="38" s="1"/>
  <c r="L43" i="38" s="1"/>
  <c r="L44" i="38" s="1"/>
  <c r="L45" i="38" s="1"/>
  <c r="L46" i="38" s="1"/>
  <c r="L47" i="38" s="1"/>
  <c r="L48" i="38" s="1"/>
  <c r="L49" i="38" s="1"/>
  <c r="L50" i="38" s="1"/>
  <c r="L51" i="38" s="1"/>
  <c r="L52" i="38" s="1"/>
  <c r="L53" i="38" s="1"/>
  <c r="J5" i="38"/>
  <c r="G5" i="38"/>
  <c r="G6" i="38" s="1"/>
  <c r="G7" i="38" s="1"/>
  <c r="G8" i="38" s="1"/>
  <c r="G9" i="38" s="1"/>
  <c r="G10" i="38" s="1"/>
  <c r="G11" i="38" s="1"/>
  <c r="G12" i="38" s="1"/>
  <c r="G13" i="38" s="1"/>
  <c r="G14" i="38" s="1"/>
  <c r="G15" i="38" s="1"/>
  <c r="G16" i="38" s="1"/>
  <c r="G17" i="38" s="1"/>
  <c r="G18" i="38" s="1"/>
  <c r="G19" i="38" s="1"/>
  <c r="G20" i="38" s="1"/>
  <c r="G21" i="38" s="1"/>
  <c r="G22" i="38" s="1"/>
  <c r="G23" i="38" s="1"/>
  <c r="G24" i="38" s="1"/>
  <c r="G25" i="38" s="1"/>
  <c r="G26" i="38" s="1"/>
  <c r="G27" i="38" s="1"/>
  <c r="E5" i="38"/>
  <c r="B5" i="38"/>
  <c r="B6" i="38" s="1"/>
  <c r="B7" i="38" s="1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27" i="38" s="1"/>
  <c r="J102" i="14"/>
  <c r="E102" i="14"/>
  <c r="J101" i="14"/>
  <c r="E101" i="14"/>
  <c r="J100" i="14"/>
  <c r="E100" i="14"/>
  <c r="J99" i="14"/>
  <c r="E99" i="14"/>
  <c r="J98" i="14"/>
  <c r="E98" i="14"/>
  <c r="J97" i="14"/>
  <c r="E97" i="14"/>
  <c r="J96" i="14"/>
  <c r="E96" i="14"/>
  <c r="J95" i="14"/>
  <c r="E95" i="14"/>
  <c r="J94" i="14"/>
  <c r="E94" i="14"/>
  <c r="J93" i="14"/>
  <c r="E93" i="14"/>
  <c r="J92" i="14"/>
  <c r="E92" i="14"/>
  <c r="J91" i="14"/>
  <c r="E91" i="14"/>
  <c r="J90" i="14"/>
  <c r="E90" i="14"/>
  <c r="J89" i="14"/>
  <c r="E89" i="14"/>
  <c r="J88" i="14"/>
  <c r="E88" i="14"/>
  <c r="J87" i="14"/>
  <c r="E87" i="14"/>
  <c r="J86" i="14"/>
  <c r="E86" i="14"/>
  <c r="J85" i="14"/>
  <c r="E85" i="14"/>
  <c r="J84" i="14"/>
  <c r="E84" i="14"/>
  <c r="J83" i="14"/>
  <c r="E83" i="14"/>
  <c r="J82" i="14"/>
  <c r="E82" i="14"/>
  <c r="J81" i="14"/>
  <c r="E81" i="14"/>
  <c r="J80" i="14"/>
  <c r="E80" i="14"/>
  <c r="J79" i="14"/>
  <c r="E79" i="14"/>
  <c r="J78" i="14"/>
  <c r="E78" i="14"/>
  <c r="J77" i="14"/>
  <c r="E77" i="14"/>
  <c r="J76" i="14"/>
  <c r="E76" i="14"/>
  <c r="J75" i="14"/>
  <c r="E75" i="14"/>
  <c r="J74" i="14"/>
  <c r="E74" i="14"/>
  <c r="J73" i="14"/>
  <c r="E73" i="14"/>
  <c r="J68" i="14"/>
  <c r="E68" i="14"/>
  <c r="J67" i="14"/>
  <c r="E67" i="14"/>
  <c r="J66" i="14"/>
  <c r="E66" i="14"/>
  <c r="J65" i="14"/>
  <c r="E65" i="14"/>
  <c r="J64" i="14"/>
  <c r="E64" i="14"/>
  <c r="J63" i="14"/>
  <c r="E63" i="14"/>
  <c r="J62" i="14"/>
  <c r="E62" i="14"/>
  <c r="J61" i="14"/>
  <c r="E61" i="14"/>
  <c r="J60" i="14"/>
  <c r="E60" i="14"/>
  <c r="J59" i="14"/>
  <c r="E59" i="14"/>
  <c r="J58" i="14"/>
  <c r="E58" i="14"/>
  <c r="J57" i="14"/>
  <c r="E57" i="14"/>
  <c r="J56" i="14"/>
  <c r="E56" i="14"/>
  <c r="J55" i="14"/>
  <c r="E55" i="14"/>
  <c r="J54" i="14"/>
  <c r="E54" i="14"/>
  <c r="J53" i="14"/>
  <c r="E53" i="14"/>
  <c r="J52" i="14"/>
  <c r="E52" i="14"/>
  <c r="J51" i="14"/>
  <c r="E51" i="14"/>
  <c r="J50" i="14"/>
  <c r="E50" i="14"/>
  <c r="J49" i="14"/>
  <c r="E49" i="14"/>
  <c r="J48" i="14"/>
  <c r="E48" i="14"/>
  <c r="J47" i="14"/>
  <c r="E47" i="14"/>
  <c r="J46" i="14"/>
  <c r="E46" i="14"/>
  <c r="J45" i="14"/>
  <c r="E45" i="14"/>
  <c r="J44" i="14"/>
  <c r="E44" i="14"/>
  <c r="J43" i="14"/>
  <c r="E43" i="14"/>
  <c r="J42" i="14"/>
  <c r="E42" i="14"/>
  <c r="J41" i="14"/>
  <c r="E41" i="14"/>
  <c r="J40" i="14"/>
  <c r="E40" i="14"/>
  <c r="J39" i="14"/>
  <c r="E39" i="14"/>
  <c r="J34" i="14"/>
  <c r="E34" i="14"/>
  <c r="J33" i="14"/>
  <c r="E33" i="14"/>
  <c r="J32" i="14"/>
  <c r="E32" i="14"/>
  <c r="J31" i="14"/>
  <c r="E31" i="14"/>
  <c r="J30" i="14"/>
  <c r="E30" i="14"/>
  <c r="J29" i="14"/>
  <c r="E29" i="14"/>
  <c r="J28" i="14"/>
  <c r="E28" i="14"/>
  <c r="J27" i="14"/>
  <c r="E27" i="14"/>
  <c r="J26" i="14"/>
  <c r="E26" i="14"/>
  <c r="J25" i="14"/>
  <c r="E25" i="14"/>
  <c r="J24" i="14"/>
  <c r="E24" i="14"/>
  <c r="J23" i="14"/>
  <c r="E23" i="14"/>
  <c r="J22" i="14"/>
  <c r="E22" i="14"/>
  <c r="J21" i="14"/>
  <c r="E21" i="14"/>
  <c r="J20" i="14"/>
  <c r="E20" i="14"/>
  <c r="J19" i="14"/>
  <c r="E19" i="14"/>
  <c r="J18" i="14"/>
  <c r="E18" i="14"/>
  <c r="J17" i="14"/>
  <c r="E17" i="14"/>
  <c r="J16" i="14"/>
  <c r="E16" i="14"/>
  <c r="J15" i="14"/>
  <c r="E15" i="14"/>
  <c r="O14" i="14"/>
  <c r="J14" i="14"/>
  <c r="E14" i="14"/>
  <c r="O13" i="14"/>
  <c r="J13" i="14"/>
  <c r="E13" i="14"/>
  <c r="O12" i="14"/>
  <c r="J12" i="14"/>
  <c r="E12" i="14"/>
  <c r="O11" i="14"/>
  <c r="J11" i="14"/>
  <c r="E11" i="14"/>
  <c r="O10" i="14"/>
  <c r="J10" i="14"/>
  <c r="E10" i="14"/>
  <c r="O9" i="14"/>
  <c r="J9" i="14"/>
  <c r="E9" i="14"/>
  <c r="O8" i="14"/>
  <c r="J8" i="14"/>
  <c r="E8" i="14"/>
  <c r="O7" i="14"/>
  <c r="J7" i="14"/>
  <c r="E7" i="14"/>
  <c r="O6" i="14"/>
  <c r="J6" i="14"/>
  <c r="G6" i="14"/>
  <c r="G7" i="14" s="1"/>
  <c r="G8" i="14" s="1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73" i="14" s="1"/>
  <c r="G74" i="14" s="1"/>
  <c r="G75" i="14" s="1"/>
  <c r="G76" i="14" s="1"/>
  <c r="G77" i="14" s="1"/>
  <c r="G78" i="14" s="1"/>
  <c r="G79" i="14" s="1"/>
  <c r="G80" i="14" s="1"/>
  <c r="G81" i="14" s="1"/>
  <c r="G82" i="14" s="1"/>
  <c r="G83" i="14" s="1"/>
  <c r="G84" i="14" s="1"/>
  <c r="G85" i="14" s="1"/>
  <c r="G86" i="14" s="1"/>
  <c r="G87" i="14" s="1"/>
  <c r="G88" i="14" s="1"/>
  <c r="G89" i="14" s="1"/>
  <c r="G90" i="14" s="1"/>
  <c r="G91" i="14" s="1"/>
  <c r="G92" i="14" s="1"/>
  <c r="G93" i="14" s="1"/>
  <c r="G94" i="14" s="1"/>
  <c r="G95" i="14" s="1"/>
  <c r="G96" i="14" s="1"/>
  <c r="G97" i="14" s="1"/>
  <c r="G98" i="14" s="1"/>
  <c r="G99" i="14" s="1"/>
  <c r="G100" i="14" s="1"/>
  <c r="G101" i="14" s="1"/>
  <c r="G102" i="14" s="1"/>
  <c r="G107" i="14" s="1"/>
  <c r="G108" i="14" s="1"/>
  <c r="E6" i="14"/>
  <c r="O5" i="14"/>
  <c r="L5" i="14"/>
  <c r="L6" i="14" s="1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9" i="14" s="1"/>
  <c r="L40" i="14" s="1"/>
  <c r="L41" i="14" s="1"/>
  <c r="L42" i="14" s="1"/>
  <c r="L43" i="14" s="1"/>
  <c r="L44" i="14" s="1"/>
  <c r="L45" i="14" s="1"/>
  <c r="L46" i="14" s="1"/>
  <c r="L47" i="14" s="1"/>
  <c r="L48" i="14" s="1"/>
  <c r="L49" i="14" s="1"/>
  <c r="L50" i="14" s="1"/>
  <c r="L51" i="14" s="1"/>
  <c r="L52" i="14" s="1"/>
  <c r="J5" i="14"/>
  <c r="G5" i="14"/>
  <c r="E5" i="14"/>
  <c r="B5" i="14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7" i="14" s="1"/>
  <c r="B108" i="14" s="1"/>
  <c r="I126" i="36"/>
  <c r="J123" i="36"/>
  <c r="E123" i="36"/>
  <c r="J122" i="36"/>
  <c r="E122" i="36"/>
  <c r="J121" i="36"/>
  <c r="E121" i="36"/>
  <c r="J120" i="36"/>
  <c r="E120" i="36"/>
  <c r="J119" i="36"/>
  <c r="E119" i="36"/>
  <c r="J118" i="36"/>
  <c r="E118" i="36"/>
  <c r="J117" i="36"/>
  <c r="E117" i="36"/>
  <c r="J116" i="36"/>
  <c r="E116" i="36"/>
  <c r="J115" i="36"/>
  <c r="E115" i="36"/>
  <c r="J114" i="36"/>
  <c r="E114" i="36"/>
  <c r="J113" i="36"/>
  <c r="E113" i="36"/>
  <c r="J112" i="36"/>
  <c r="E112" i="36"/>
  <c r="J111" i="36"/>
  <c r="E111" i="36"/>
  <c r="J110" i="36"/>
  <c r="E110" i="36"/>
  <c r="J109" i="36"/>
  <c r="E109" i="36"/>
  <c r="J108" i="36"/>
  <c r="E108" i="36"/>
  <c r="J107" i="36"/>
  <c r="E107" i="36"/>
  <c r="J102" i="36"/>
  <c r="E102" i="36"/>
  <c r="J101" i="36"/>
  <c r="E101" i="36"/>
  <c r="J100" i="36"/>
  <c r="E100" i="36"/>
  <c r="J99" i="36"/>
  <c r="E99" i="36"/>
  <c r="J98" i="36"/>
  <c r="E98" i="36"/>
  <c r="J97" i="36"/>
  <c r="E97" i="36"/>
  <c r="J96" i="36"/>
  <c r="E96" i="36"/>
  <c r="J95" i="36"/>
  <c r="E95" i="36"/>
  <c r="J94" i="36"/>
  <c r="E94" i="36"/>
  <c r="J93" i="36"/>
  <c r="E93" i="36"/>
  <c r="J92" i="36"/>
  <c r="E92" i="36"/>
  <c r="J91" i="36"/>
  <c r="E91" i="36"/>
  <c r="J90" i="36"/>
  <c r="E90" i="36"/>
  <c r="J89" i="36"/>
  <c r="E89" i="36"/>
  <c r="J88" i="36"/>
  <c r="E88" i="36"/>
  <c r="J87" i="36"/>
  <c r="E87" i="36"/>
  <c r="J86" i="36"/>
  <c r="E86" i="36"/>
  <c r="J85" i="36"/>
  <c r="E85" i="36"/>
  <c r="J84" i="36"/>
  <c r="E84" i="36"/>
  <c r="J83" i="36"/>
  <c r="E83" i="36"/>
  <c r="J82" i="36"/>
  <c r="E82" i="36"/>
  <c r="J81" i="36"/>
  <c r="E81" i="36"/>
  <c r="J80" i="36"/>
  <c r="E80" i="36"/>
  <c r="J79" i="36"/>
  <c r="E79" i="36"/>
  <c r="J78" i="36"/>
  <c r="E78" i="36"/>
  <c r="J77" i="36"/>
  <c r="E77" i="36"/>
  <c r="J76" i="36"/>
  <c r="E76" i="36"/>
  <c r="J75" i="36"/>
  <c r="E75" i="36"/>
  <c r="J74" i="36"/>
  <c r="E74" i="36"/>
  <c r="J73" i="36"/>
  <c r="E73" i="36"/>
  <c r="J68" i="36"/>
  <c r="E68" i="36"/>
  <c r="J67" i="36"/>
  <c r="E67" i="36"/>
  <c r="J66" i="36"/>
  <c r="E66" i="36"/>
  <c r="J65" i="36"/>
  <c r="E65" i="36"/>
  <c r="J64" i="36"/>
  <c r="E64" i="36"/>
  <c r="J63" i="36"/>
  <c r="E63" i="36"/>
  <c r="J62" i="36"/>
  <c r="E62" i="36"/>
  <c r="J61" i="36"/>
  <c r="E61" i="36"/>
  <c r="J60" i="36"/>
  <c r="E60" i="36"/>
  <c r="J59" i="36"/>
  <c r="E59" i="36"/>
  <c r="J58" i="36"/>
  <c r="E58" i="36"/>
  <c r="J57" i="36"/>
  <c r="E57" i="36"/>
  <c r="J56" i="36"/>
  <c r="E56" i="36"/>
  <c r="J55" i="36"/>
  <c r="E55" i="36"/>
  <c r="J54" i="36"/>
  <c r="E54" i="36"/>
  <c r="J53" i="36"/>
  <c r="E53" i="36"/>
  <c r="J52" i="36"/>
  <c r="E52" i="36"/>
  <c r="B52" i="36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7" i="36" s="1"/>
  <c r="B108" i="36" s="1"/>
  <c r="J51" i="36"/>
  <c r="G51" i="36"/>
  <c r="G52" i="36" s="1"/>
  <c r="G53" i="36" s="1"/>
  <c r="G54" i="36" s="1"/>
  <c r="G55" i="36" s="1"/>
  <c r="G56" i="36" s="1"/>
  <c r="G57" i="36" s="1"/>
  <c r="G58" i="36" s="1"/>
  <c r="G59" i="36" s="1"/>
  <c r="G60" i="36" s="1"/>
  <c r="G61" i="36" s="1"/>
  <c r="G62" i="36" s="1"/>
  <c r="G63" i="36" s="1"/>
  <c r="G64" i="36" s="1"/>
  <c r="G65" i="36" s="1"/>
  <c r="G66" i="36" s="1"/>
  <c r="G67" i="36" s="1"/>
  <c r="G68" i="36" s="1"/>
  <c r="G73" i="36" s="1"/>
  <c r="G74" i="36" s="1"/>
  <c r="G75" i="36" s="1"/>
  <c r="G76" i="36" s="1"/>
  <c r="G77" i="36" s="1"/>
  <c r="G78" i="36" s="1"/>
  <c r="G79" i="36" s="1"/>
  <c r="G80" i="36" s="1"/>
  <c r="G81" i="36" s="1"/>
  <c r="G82" i="36" s="1"/>
  <c r="G83" i="36" s="1"/>
  <c r="G84" i="36" s="1"/>
  <c r="G85" i="36" s="1"/>
  <c r="G86" i="36" s="1"/>
  <c r="G87" i="36" s="1"/>
  <c r="G88" i="36" s="1"/>
  <c r="G89" i="36" s="1"/>
  <c r="G90" i="36" s="1"/>
  <c r="G91" i="36" s="1"/>
  <c r="G92" i="36" s="1"/>
  <c r="G93" i="36" s="1"/>
  <c r="G94" i="36" s="1"/>
  <c r="G95" i="36" s="1"/>
  <c r="G96" i="36" s="1"/>
  <c r="G97" i="36" s="1"/>
  <c r="G98" i="36" s="1"/>
  <c r="G99" i="36" s="1"/>
  <c r="G100" i="36" s="1"/>
  <c r="G101" i="36" s="1"/>
  <c r="G102" i="36" s="1"/>
  <c r="G107" i="36" s="1"/>
  <c r="G108" i="36" s="1"/>
  <c r="E51" i="36"/>
  <c r="B51" i="36"/>
  <c r="J50" i="36"/>
  <c r="E50" i="36"/>
  <c r="J49" i="36"/>
  <c r="E49" i="36"/>
  <c r="J48" i="36"/>
  <c r="E48" i="36"/>
  <c r="J47" i="36"/>
  <c r="E47" i="36"/>
  <c r="J46" i="36"/>
  <c r="E46" i="36"/>
  <c r="J45" i="36"/>
  <c r="E45" i="36"/>
  <c r="J44" i="36"/>
  <c r="E44" i="36"/>
  <c r="J43" i="36"/>
  <c r="E43" i="36"/>
  <c r="J42" i="36"/>
  <c r="E42" i="36"/>
  <c r="J41" i="36"/>
  <c r="E41" i="36"/>
  <c r="J40" i="36"/>
  <c r="E40" i="36"/>
  <c r="J39" i="36"/>
  <c r="E39" i="36"/>
  <c r="J34" i="36"/>
  <c r="E34" i="36"/>
  <c r="J33" i="36"/>
  <c r="E33" i="36"/>
  <c r="J32" i="36"/>
  <c r="E32" i="36"/>
  <c r="J31" i="36"/>
  <c r="E31" i="36"/>
  <c r="J30" i="36"/>
  <c r="E30" i="36"/>
  <c r="J29" i="36"/>
  <c r="E29" i="36"/>
  <c r="J28" i="36"/>
  <c r="E28" i="36"/>
  <c r="J27" i="36"/>
  <c r="E27" i="36"/>
  <c r="J26" i="36"/>
  <c r="E26" i="36"/>
  <c r="O25" i="36"/>
  <c r="J25" i="36"/>
  <c r="E25" i="36"/>
  <c r="O24" i="36"/>
  <c r="J24" i="36"/>
  <c r="E24" i="36"/>
  <c r="O23" i="36"/>
  <c r="J23" i="36"/>
  <c r="E23" i="36"/>
  <c r="O22" i="36"/>
  <c r="J22" i="36"/>
  <c r="E22" i="36"/>
  <c r="O21" i="36"/>
  <c r="J21" i="36"/>
  <c r="E21" i="36"/>
  <c r="O20" i="36"/>
  <c r="J20" i="36"/>
  <c r="E20" i="36"/>
  <c r="O19" i="36"/>
  <c r="J19" i="36"/>
  <c r="E19" i="36"/>
  <c r="O18" i="36"/>
  <c r="J18" i="36"/>
  <c r="E18" i="36"/>
  <c r="O17" i="36"/>
  <c r="J17" i="36"/>
  <c r="E17" i="36"/>
  <c r="O16" i="36"/>
  <c r="J16" i="36"/>
  <c r="E16" i="36"/>
  <c r="O15" i="36"/>
  <c r="J15" i="36"/>
  <c r="E15" i="36"/>
  <c r="O14" i="36"/>
  <c r="J14" i="36"/>
  <c r="E14" i="36"/>
  <c r="O13" i="36"/>
  <c r="J13" i="36"/>
  <c r="E13" i="36"/>
  <c r="O12" i="36"/>
  <c r="J12" i="36"/>
  <c r="E12" i="36"/>
  <c r="O11" i="36"/>
  <c r="J11" i="36"/>
  <c r="E11" i="36"/>
  <c r="O10" i="36"/>
  <c r="J10" i="36"/>
  <c r="E10" i="36"/>
  <c r="O9" i="36"/>
  <c r="J9" i="36"/>
  <c r="E9" i="36"/>
  <c r="O8" i="36"/>
  <c r="J8" i="36"/>
  <c r="E8" i="36"/>
  <c r="O7" i="36"/>
  <c r="J7" i="36"/>
  <c r="E7" i="36"/>
  <c r="O6" i="36"/>
  <c r="L6" i="36"/>
  <c r="L7" i="36" s="1"/>
  <c r="L8" i="36" s="1"/>
  <c r="L9" i="36" s="1"/>
  <c r="L10" i="36" s="1"/>
  <c r="L11" i="36" s="1"/>
  <c r="L12" i="36" s="1"/>
  <c r="L13" i="36" s="1"/>
  <c r="L14" i="36" s="1"/>
  <c r="L15" i="36" s="1"/>
  <c r="L16" i="36" s="1"/>
  <c r="L17" i="36" s="1"/>
  <c r="L18" i="36" s="1"/>
  <c r="L19" i="36" s="1"/>
  <c r="L20" i="36" s="1"/>
  <c r="L21" i="36" s="1"/>
  <c r="L22" i="36" s="1"/>
  <c r="L23" i="36" s="1"/>
  <c r="L24" i="36" s="1"/>
  <c r="L25" i="36" s="1"/>
  <c r="L26" i="36" s="1"/>
  <c r="L27" i="36" s="1"/>
  <c r="L28" i="36" s="1"/>
  <c r="L29" i="36" s="1"/>
  <c r="L30" i="36" s="1"/>
  <c r="L31" i="36" s="1"/>
  <c r="L32" i="36" s="1"/>
  <c r="L33" i="36" s="1"/>
  <c r="L34" i="36" s="1"/>
  <c r="L39" i="36" s="1"/>
  <c r="L40" i="36" s="1"/>
  <c r="L41" i="36" s="1"/>
  <c r="L42" i="36" s="1"/>
  <c r="L43" i="36" s="1"/>
  <c r="L44" i="36" s="1"/>
  <c r="L45" i="36" s="1"/>
  <c r="L46" i="36" s="1"/>
  <c r="L47" i="36" s="1"/>
  <c r="L48" i="36" s="1"/>
  <c r="L49" i="36" s="1"/>
  <c r="L50" i="36" s="1"/>
  <c r="J6" i="36"/>
  <c r="G6" i="36"/>
  <c r="G7" i="36" s="1"/>
  <c r="G8" i="36" s="1"/>
  <c r="G9" i="36" s="1"/>
  <c r="G10" i="36" s="1"/>
  <c r="G11" i="36" s="1"/>
  <c r="G12" i="36" s="1"/>
  <c r="G13" i="36" s="1"/>
  <c r="G14" i="36" s="1"/>
  <c r="G15" i="36" s="1"/>
  <c r="G16" i="36" s="1"/>
  <c r="G17" i="36" s="1"/>
  <c r="G18" i="36" s="1"/>
  <c r="G19" i="36" s="1"/>
  <c r="G20" i="36" s="1"/>
  <c r="G21" i="36" s="1"/>
  <c r="G22" i="36" s="1"/>
  <c r="G23" i="36" s="1"/>
  <c r="G24" i="36" s="1"/>
  <c r="G25" i="36" s="1"/>
  <c r="G26" i="36" s="1"/>
  <c r="G27" i="36" s="1"/>
  <c r="G28" i="36" s="1"/>
  <c r="G29" i="36" s="1"/>
  <c r="G30" i="36" s="1"/>
  <c r="G31" i="36" s="1"/>
  <c r="G32" i="36" s="1"/>
  <c r="G33" i="36" s="1"/>
  <c r="G34" i="36" s="1"/>
  <c r="G39" i="36" s="1"/>
  <c r="G40" i="36" s="1"/>
  <c r="G41" i="36" s="1"/>
  <c r="G42" i="36" s="1"/>
  <c r="G43" i="36" s="1"/>
  <c r="G44" i="36" s="1"/>
  <c r="G45" i="36" s="1"/>
  <c r="G46" i="36" s="1"/>
  <c r="G47" i="36" s="1"/>
  <c r="G48" i="36" s="1"/>
  <c r="G49" i="36" s="1"/>
  <c r="E6" i="36"/>
  <c r="B6" i="36"/>
  <c r="B7" i="36" s="1"/>
  <c r="B8" i="36" s="1"/>
  <c r="B9" i="36" s="1"/>
  <c r="B10" i="36" s="1"/>
  <c r="B11" i="36" s="1"/>
  <c r="B12" i="36" s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O5" i="36"/>
  <c r="J5" i="36"/>
  <c r="E5" i="36"/>
  <c r="I126" i="1"/>
  <c r="J123" i="1"/>
  <c r="E123" i="1"/>
  <c r="J122" i="1"/>
  <c r="E122" i="1"/>
  <c r="J121" i="1"/>
  <c r="E121" i="1"/>
  <c r="J120" i="1"/>
  <c r="E120" i="1"/>
  <c r="J119" i="1"/>
  <c r="E119" i="1"/>
  <c r="J118" i="1"/>
  <c r="E118" i="1"/>
  <c r="J117" i="1"/>
  <c r="E117" i="1"/>
  <c r="J116" i="1"/>
  <c r="E116" i="1"/>
  <c r="J115" i="1"/>
  <c r="E115" i="1"/>
  <c r="J114" i="1"/>
  <c r="E114" i="1"/>
  <c r="J113" i="1"/>
  <c r="E113" i="1"/>
  <c r="J112" i="1"/>
  <c r="E112" i="1"/>
  <c r="J111" i="1"/>
  <c r="E111" i="1"/>
  <c r="J110" i="1"/>
  <c r="E110" i="1"/>
  <c r="J109" i="1"/>
  <c r="E109" i="1"/>
  <c r="J108" i="1"/>
  <c r="E108" i="1"/>
  <c r="J107" i="1"/>
  <c r="E107" i="1"/>
  <c r="J102" i="1"/>
  <c r="E102" i="1"/>
  <c r="J101" i="1"/>
  <c r="E101" i="1"/>
  <c r="J100" i="1"/>
  <c r="E100" i="1"/>
  <c r="J99" i="1"/>
  <c r="E99" i="1"/>
  <c r="J98" i="1"/>
  <c r="E98" i="1"/>
  <c r="J97" i="1"/>
  <c r="E97" i="1"/>
  <c r="J96" i="1"/>
  <c r="E96" i="1"/>
  <c r="J95" i="1"/>
  <c r="E95" i="1"/>
  <c r="J94" i="1"/>
  <c r="E94" i="1"/>
  <c r="J93" i="1"/>
  <c r="E93" i="1"/>
  <c r="J92" i="1"/>
  <c r="E92" i="1"/>
  <c r="J91" i="1"/>
  <c r="E91" i="1"/>
  <c r="J90" i="1"/>
  <c r="E90" i="1"/>
  <c r="J89" i="1"/>
  <c r="E89" i="1"/>
  <c r="J88" i="1"/>
  <c r="E88" i="1"/>
  <c r="J87" i="1"/>
  <c r="E87" i="1"/>
  <c r="J86" i="1"/>
  <c r="E86" i="1"/>
  <c r="J85" i="1"/>
  <c r="E85" i="1"/>
  <c r="J84" i="1"/>
  <c r="E84" i="1"/>
  <c r="J83" i="1"/>
  <c r="E83" i="1"/>
  <c r="J82" i="1"/>
  <c r="E82" i="1"/>
  <c r="J81" i="1"/>
  <c r="E81" i="1"/>
  <c r="J80" i="1"/>
  <c r="E80" i="1"/>
  <c r="J79" i="1"/>
  <c r="E79" i="1"/>
  <c r="J78" i="1"/>
  <c r="E78" i="1"/>
  <c r="J77" i="1"/>
  <c r="E77" i="1"/>
  <c r="J76" i="1"/>
  <c r="E76" i="1"/>
  <c r="J75" i="1"/>
  <c r="E75" i="1"/>
  <c r="J74" i="1"/>
  <c r="E74" i="1"/>
  <c r="J73" i="1"/>
  <c r="E73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4" i="1"/>
  <c r="J33" i="1"/>
  <c r="J32" i="1"/>
  <c r="J31" i="1"/>
  <c r="J30" i="1"/>
  <c r="J29" i="1"/>
  <c r="J28" i="1"/>
  <c r="J27" i="1"/>
  <c r="O26" i="1"/>
  <c r="J26" i="1"/>
  <c r="O25" i="1"/>
  <c r="J25" i="1"/>
  <c r="O24" i="1"/>
  <c r="J24" i="1"/>
  <c r="O23" i="1"/>
  <c r="J23" i="1"/>
  <c r="O22" i="1"/>
  <c r="J22" i="1"/>
  <c r="O21" i="1"/>
  <c r="J21" i="1"/>
  <c r="O20" i="1"/>
  <c r="J20" i="1"/>
  <c r="O19" i="1"/>
  <c r="J19" i="1"/>
  <c r="O18" i="1"/>
  <c r="J18" i="1"/>
  <c r="O17" i="1"/>
  <c r="J17" i="1"/>
  <c r="O16" i="1"/>
  <c r="J16" i="1"/>
  <c r="O15" i="1"/>
  <c r="J15" i="1"/>
  <c r="O14" i="1"/>
  <c r="J14" i="1"/>
  <c r="O13" i="1"/>
  <c r="J13" i="1"/>
  <c r="O12" i="1"/>
  <c r="J12" i="1"/>
  <c r="O11" i="1"/>
  <c r="J11" i="1"/>
  <c r="O10" i="1"/>
  <c r="J10" i="1"/>
  <c r="O9" i="1"/>
  <c r="J9" i="1"/>
  <c r="O8" i="1"/>
  <c r="J8" i="1"/>
  <c r="O7" i="1"/>
  <c r="J7" i="1"/>
  <c r="O6" i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9" i="1" s="1"/>
  <c r="L40" i="1" s="1"/>
  <c r="L41" i="1" s="1"/>
  <c r="L42" i="1" s="1"/>
  <c r="L43" i="1" s="1"/>
  <c r="L44" i="1" s="1"/>
  <c r="L45" i="1" s="1"/>
  <c r="L46" i="1" s="1"/>
  <c r="L49" i="1" s="1"/>
  <c r="J6" i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O5" i="1"/>
  <c r="J5" i="1"/>
  <c r="G74" i="38" l="1"/>
  <c r="G75" i="38" s="1"/>
  <c r="G76" i="38" s="1"/>
  <c r="G77" i="38" s="1"/>
  <c r="G78" i="38" s="1"/>
  <c r="G79" i="38" s="1"/>
  <c r="G80" i="38" s="1"/>
  <c r="G81" i="38" s="1"/>
  <c r="G82" i="38" s="1"/>
  <c r="G83" i="38" s="1"/>
  <c r="G84" i="38" s="1"/>
  <c r="G85" i="38" s="1"/>
  <c r="G86" i="38" s="1"/>
  <c r="G87" i="38" s="1"/>
  <c r="G88" i="38" s="1"/>
  <c r="G89" i="38" s="1"/>
  <c r="G90" i="38" s="1"/>
  <c r="G91" i="38" s="1"/>
  <c r="G92" i="38" s="1"/>
  <c r="G93" i="38" s="1"/>
  <c r="G94" i="38" s="1"/>
  <c r="G95" i="38" s="1"/>
  <c r="G96" i="38" s="1"/>
  <c r="G97" i="38" s="1"/>
  <c r="G98" i="38" s="1"/>
  <c r="G99" i="38" s="1"/>
  <c r="G100" i="38" s="1"/>
  <c r="G101" i="38" s="1"/>
  <c r="G102" i="38" s="1"/>
  <c r="G107" i="38" s="1"/>
  <c r="G108" i="38" s="1"/>
  <c r="G109" i="38" s="1"/>
  <c r="G28" i="38"/>
  <c r="G29" i="38" s="1"/>
  <c r="G30" i="38" s="1"/>
  <c r="G31" i="38" s="1"/>
  <c r="G32" i="38" s="1"/>
  <c r="G33" i="38" s="1"/>
  <c r="G34" i="38" s="1"/>
  <c r="G39" i="38" s="1"/>
  <c r="G40" i="38" s="1"/>
  <c r="G41" i="38" s="1"/>
  <c r="G42" i="38" s="1"/>
  <c r="G43" i="38" s="1"/>
  <c r="G44" i="38" s="1"/>
  <c r="G45" i="38" s="1"/>
  <c r="G46" i="38" s="1"/>
  <c r="G47" i="38" s="1"/>
  <c r="G48" i="38" s="1"/>
  <c r="G49" i="38" s="1"/>
  <c r="G50" i="38" s="1"/>
  <c r="G51" i="38" s="1"/>
  <c r="G52" i="38" s="1"/>
  <c r="G53" i="38" s="1"/>
  <c r="G54" i="38" s="1"/>
  <c r="G55" i="38" s="1"/>
  <c r="G56" i="38" s="1"/>
  <c r="G57" i="38" s="1"/>
  <c r="G58" i="38" s="1"/>
  <c r="G59" i="38" s="1"/>
  <c r="G60" i="38" s="1"/>
  <c r="G61" i="38" s="1"/>
  <c r="G62" i="38" s="1"/>
  <c r="G63" i="38" s="1"/>
  <c r="G64" i="38" s="1"/>
  <c r="G65" i="38" s="1"/>
  <c r="G66" i="38" s="1"/>
  <c r="G67" i="38" s="1"/>
  <c r="G68" i="38" s="1"/>
  <c r="B74" i="38"/>
  <c r="B75" i="38" s="1"/>
  <c r="B76" i="38" s="1"/>
  <c r="B77" i="38" s="1"/>
  <c r="B78" i="38" s="1"/>
  <c r="B79" i="38" s="1"/>
  <c r="B80" i="38" s="1"/>
  <c r="B81" i="38" s="1"/>
  <c r="B82" i="38" s="1"/>
  <c r="B83" i="38" s="1"/>
  <c r="B84" i="38" s="1"/>
  <c r="B85" i="38" s="1"/>
  <c r="B86" i="38" s="1"/>
  <c r="B87" i="38" s="1"/>
  <c r="B88" i="38" s="1"/>
  <c r="B89" i="38" s="1"/>
  <c r="B90" i="38" s="1"/>
  <c r="B91" i="38" s="1"/>
  <c r="B92" i="38" s="1"/>
  <c r="B93" i="38" s="1"/>
  <c r="B94" i="38" s="1"/>
  <c r="B95" i="38" s="1"/>
  <c r="B96" i="38" s="1"/>
  <c r="B97" i="38" s="1"/>
  <c r="B98" i="38" s="1"/>
  <c r="B99" i="38" s="1"/>
  <c r="B100" i="38" s="1"/>
  <c r="B101" i="38" s="1"/>
  <c r="B102" i="38" s="1"/>
  <c r="B107" i="38" s="1"/>
  <c r="B108" i="38" s="1"/>
  <c r="B109" i="38" s="1"/>
  <c r="B28" i="38"/>
  <c r="B29" i="38" s="1"/>
  <c r="B30" i="38" s="1"/>
  <c r="B31" i="38" s="1"/>
  <c r="B32" i="38" s="1"/>
  <c r="B33" i="38" s="1"/>
  <c r="B34" i="38" s="1"/>
  <c r="B39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53" i="38" s="1"/>
  <c r="B54" i="38" s="1"/>
  <c r="B55" i="38" s="1"/>
  <c r="B56" i="38" s="1"/>
  <c r="B57" i="38" s="1"/>
  <c r="B58" i="38" s="1"/>
  <c r="B59" i="38" s="1"/>
  <c r="B60" i="38" s="1"/>
  <c r="B61" i="38" s="1"/>
  <c r="B62" i="38" s="1"/>
  <c r="B63" i="38" s="1"/>
  <c r="B64" i="38" s="1"/>
  <c r="B65" i="38" s="1"/>
  <c r="B66" i="38" s="1"/>
  <c r="B67" i="38" s="1"/>
  <c r="B68" i="38" s="1"/>
</calcChain>
</file>

<file path=xl/sharedStrings.xml><?xml version="1.0" encoding="utf-8"?>
<sst xmlns="http://schemas.openxmlformats.org/spreadsheetml/2006/main" count="2163" uniqueCount="164">
  <si>
    <t>空港</t>
    <rPh sb="0" eb="2">
      <t>クウコウ</t>
    </rPh>
    <phoneticPr fontId="2"/>
  </si>
  <si>
    <t>秋田</t>
  </si>
  <si>
    <t>佐渡</t>
  </si>
  <si>
    <t>貨物量（ｔ）</t>
    <rPh sb="0" eb="3">
      <t>カモツリョウ</t>
    </rPh>
    <phoneticPr fontId="2"/>
  </si>
  <si>
    <t>順位</t>
    <rPh sb="0" eb="2">
      <t>ジュンイ</t>
    </rPh>
    <phoneticPr fontId="2"/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</si>
  <si>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</si>
  <si>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女満別</t>
  </si>
  <si>
    <t>庄内</t>
  </si>
  <si>
    <t>奄美</t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</si>
  <si>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</si>
  <si>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</si>
  <si>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神戸</t>
  </si>
  <si>
    <t>慶良間</t>
  </si>
  <si>
    <t>函館</t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</si>
  <si>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</si>
  <si>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北九州</t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</si>
  <si>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</si>
  <si>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</si>
  <si>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</si>
  <si>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着陸回数</t>
    <rPh sb="0" eb="2">
      <t>チャクリク</t>
    </rPh>
    <rPh sb="2" eb="4">
      <t>カイスウ</t>
    </rPh>
    <phoneticPr fontId="2"/>
  </si>
  <si>
    <t>山口宇部</t>
  </si>
  <si>
    <t>年間</t>
    <rPh sb="0" eb="2">
      <t>ネンカン</t>
    </rPh>
    <phoneticPr fontId="2"/>
  </si>
  <si>
    <t>国内計</t>
    <rPh sb="0" eb="2">
      <t>コクナイ</t>
    </rPh>
    <rPh sb="2" eb="3">
      <t>ケイ</t>
    </rPh>
    <phoneticPr fontId="2"/>
  </si>
  <si>
    <t>津市伊勢湾H</t>
  </si>
  <si>
    <t>八尾</t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</si>
  <si>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</si>
  <si>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</si>
  <si>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花巻</t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</si>
  <si>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</si>
  <si>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</si>
  <si>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</si>
  <si>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</si>
  <si>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○旅客（国際）</t>
    <rPh sb="1" eb="3">
      <t>リョキャク</t>
    </rPh>
    <rPh sb="4" eb="5">
      <t>コク</t>
    </rPh>
    <rPh sb="5" eb="6">
      <t>サイ</t>
    </rPh>
    <phoneticPr fontId="2"/>
  </si>
  <si>
    <t>○旅客（国内）</t>
    <rPh sb="1" eb="3">
      <t>リョキャク</t>
    </rPh>
    <rPh sb="4" eb="6">
      <t>コクナイ</t>
    </rPh>
    <phoneticPr fontId="2"/>
  </si>
  <si>
    <t>新潟</t>
  </si>
  <si>
    <t>南紀白浜</t>
  </si>
  <si>
    <t>旅客数（人）</t>
    <rPh sb="0" eb="2">
      <t>リョカク</t>
    </rPh>
    <rPh sb="2" eb="3">
      <t>スウ</t>
    </rPh>
    <rPh sb="4" eb="5">
      <t>ニン</t>
    </rPh>
    <phoneticPr fontId="2"/>
  </si>
  <si>
    <t>高知</t>
  </si>
  <si>
    <t>石見</t>
  </si>
  <si>
    <t>沖永良部</t>
  </si>
  <si>
    <t>国際計</t>
    <rPh sb="0" eb="2">
      <t>コクサイ</t>
    </rPh>
    <rPh sb="2" eb="3">
      <t>ケイ</t>
    </rPh>
    <phoneticPr fontId="2"/>
  </si>
  <si>
    <t>宮古</t>
  </si>
  <si>
    <t>（国内＋国際）計</t>
    <rPh sb="1" eb="3">
      <t>コクナイ</t>
    </rPh>
    <rPh sb="4" eb="6">
      <t>コクサイ</t>
    </rPh>
    <rPh sb="7" eb="8">
      <t>ケイ</t>
    </rPh>
    <phoneticPr fontId="2"/>
  </si>
  <si>
    <t>国際計</t>
    <rPh sb="0" eb="3">
      <t>コクサイケイ</t>
    </rPh>
    <phoneticPr fontId="2"/>
  </si>
  <si>
    <t>長崎</t>
  </si>
  <si>
    <t>○燃料</t>
    <rPh sb="1" eb="3">
      <t>ネンリョウ</t>
    </rPh>
    <phoneticPr fontId="2"/>
  </si>
  <si>
    <t>福岡</t>
  </si>
  <si>
    <t>新石垣</t>
  </si>
  <si>
    <t>那覇</t>
  </si>
  <si>
    <t>東京都東京H</t>
  </si>
  <si>
    <t>鹿児島</t>
  </si>
  <si>
    <t>仙台</t>
  </si>
  <si>
    <t>青森</t>
  </si>
  <si>
    <t>宮崎</t>
  </si>
  <si>
    <t>熊本</t>
  </si>
  <si>
    <t>名古屋</t>
  </si>
  <si>
    <t>松山</t>
  </si>
  <si>
    <t>広島</t>
  </si>
  <si>
    <t>紋別</t>
  </si>
  <si>
    <t>大分</t>
  </si>
  <si>
    <t>高松</t>
  </si>
  <si>
    <t>小松</t>
  </si>
  <si>
    <t>大島</t>
  </si>
  <si>
    <t>岡山</t>
  </si>
  <si>
    <t>静岡</t>
  </si>
  <si>
    <t>佐賀</t>
  </si>
  <si>
    <t>富山</t>
  </si>
  <si>
    <t>百里</t>
  </si>
  <si>
    <t>美保</t>
  </si>
  <si>
    <t>南大東</t>
  </si>
  <si>
    <t>旭川</t>
  </si>
  <si>
    <t>札幌</t>
  </si>
  <si>
    <t>福江</t>
  </si>
  <si>
    <t>徳之島</t>
  </si>
  <si>
    <t>屋久島</t>
  </si>
  <si>
    <t>鳥取</t>
  </si>
  <si>
    <t>久米島</t>
  </si>
  <si>
    <t>福井</t>
  </si>
  <si>
    <t>広島H</t>
  </si>
  <si>
    <t>対馬</t>
  </si>
  <si>
    <t>松本</t>
  </si>
  <si>
    <t>岡南</t>
  </si>
  <si>
    <t>山形</t>
  </si>
  <si>
    <t>福島</t>
  </si>
  <si>
    <t>徳島</t>
  </si>
  <si>
    <t>出雲</t>
  </si>
  <si>
    <t>波照間</t>
  </si>
  <si>
    <t>調布</t>
  </si>
  <si>
    <t>奥尻</t>
  </si>
  <si>
    <t>帯広</t>
  </si>
  <si>
    <t>壱岐</t>
  </si>
  <si>
    <t>大分県央</t>
  </si>
  <si>
    <t>大館能代</t>
  </si>
  <si>
    <t>与論</t>
  </si>
  <si>
    <t>奈良県H</t>
  </si>
  <si>
    <t>隠岐</t>
  </si>
  <si>
    <t>神津島</t>
  </si>
  <si>
    <t>栃木H</t>
  </si>
  <si>
    <t>三宅島</t>
  </si>
  <si>
    <t>三沢</t>
  </si>
  <si>
    <t>群馬H</t>
  </si>
  <si>
    <t>新島</t>
  </si>
  <si>
    <t>与那国</t>
  </si>
  <si>
    <t>中標津</t>
  </si>
  <si>
    <t>天草</t>
  </si>
  <si>
    <t>岩国</t>
  </si>
  <si>
    <t>多良間</t>
  </si>
  <si>
    <t>静岡H</t>
  </si>
  <si>
    <t>喜界</t>
  </si>
  <si>
    <t>但馬</t>
  </si>
  <si>
    <t>種子島</t>
  </si>
  <si>
    <t>八丈島</t>
  </si>
  <si>
    <t>伊江島</t>
  </si>
  <si>
    <t>米沢H</t>
  </si>
  <si>
    <t>上五島</t>
  </si>
  <si>
    <t>小値賀</t>
  </si>
  <si>
    <t>豊富H</t>
  </si>
  <si>
    <t>高崎H</t>
  </si>
  <si>
    <t>若狭H</t>
  </si>
  <si>
    <t>下地島</t>
  </si>
  <si>
    <t>粟国</t>
  </si>
  <si>
    <t>北大東</t>
  </si>
  <si>
    <t>枕崎H</t>
  </si>
  <si>
    <t>利尻</t>
  </si>
  <si>
    <t>東京国際</t>
    <rPh sb="0" eb="2">
      <t>トウキョウ</t>
    </rPh>
    <rPh sb="2" eb="4">
      <t>コクサイ</t>
    </rPh>
    <phoneticPr fontId="3"/>
  </si>
  <si>
    <t>成田国際</t>
    <rPh sb="0" eb="2">
      <t>ナリタ</t>
    </rPh>
    <rPh sb="2" eb="4">
      <t>コクサイ</t>
    </rPh>
    <phoneticPr fontId="3"/>
  </si>
  <si>
    <t>関西国際</t>
    <rPh sb="0" eb="2">
      <t>カンサイ</t>
    </rPh>
    <rPh sb="2" eb="4">
      <t>コクサイ</t>
    </rPh>
    <phoneticPr fontId="3"/>
  </si>
  <si>
    <t>新千歳</t>
    <rPh sb="0" eb="3">
      <t>シンチトセ</t>
    </rPh>
    <phoneticPr fontId="3"/>
  </si>
  <si>
    <t>大阪国際</t>
    <rPh sb="0" eb="2">
      <t>オオサカ</t>
    </rPh>
    <rPh sb="2" eb="4">
      <t>コクサイ</t>
    </rPh>
    <phoneticPr fontId="3"/>
  </si>
  <si>
    <t>中部国際</t>
    <rPh sb="0" eb="2">
      <t>チュウブ</t>
    </rPh>
    <rPh sb="2" eb="4">
      <t>コクサイ</t>
    </rPh>
    <phoneticPr fontId="3"/>
  </si>
  <si>
    <t>釧路</t>
    <rPh sb="0" eb="2">
      <t>クシロ</t>
    </rPh>
    <phoneticPr fontId="3"/>
  </si>
  <si>
    <t>能登</t>
    <rPh sb="0" eb="2">
      <t>ノト</t>
    </rPh>
    <phoneticPr fontId="3"/>
  </si>
  <si>
    <t>稚内</t>
    <rPh sb="0" eb="2">
      <t>ワッカナイ</t>
    </rPh>
    <phoneticPr fontId="3"/>
  </si>
  <si>
    <t>令和　５　年　空港別着陸回数順位（１～３０位）</t>
    <rPh sb="0" eb="2">
      <t>レイワ</t>
    </rPh>
    <rPh sb="5" eb="6">
      <t>トシ</t>
    </rPh>
    <phoneticPr fontId="2"/>
  </si>
  <si>
    <t>令和　５　年　空港別着陸回数順位（３１～６０位）</t>
    <rPh sb="0" eb="2">
      <t>レイワ</t>
    </rPh>
    <phoneticPr fontId="2"/>
  </si>
  <si>
    <t>令和　５　年　空港別着陸回数順位（６１～９０位）</t>
    <rPh sb="0" eb="2">
      <t>レイワ</t>
    </rPh>
    <phoneticPr fontId="2"/>
  </si>
  <si>
    <t>令和　５　年　空港別乗降客数順位（１～３０位）</t>
    <rPh sb="0" eb="2">
      <t>レイワ</t>
    </rPh>
    <phoneticPr fontId="2"/>
  </si>
  <si>
    <t>令和　５　年　空港別乗降客数順位（３１～６０位）</t>
    <rPh sb="0" eb="2">
      <t>レイワ</t>
    </rPh>
    <phoneticPr fontId="2"/>
  </si>
  <si>
    <t>計</t>
    <rPh sb="0" eb="1">
      <t>ケイ</t>
    </rPh>
    <phoneticPr fontId="2"/>
  </si>
  <si>
    <t>令和　５　年　空港別航空燃料供給量順位（１～８７位）</t>
    <rPh sb="0" eb="2">
      <t>レイワ</t>
    </rPh>
    <phoneticPr fontId="2"/>
  </si>
  <si>
    <t>令和　５　年　空港別着陸回数順位（９１～１０７位）</t>
    <rPh sb="0" eb="2">
      <t>レイワ</t>
    </rPh>
    <phoneticPr fontId="2"/>
  </si>
  <si>
    <t>令和　５　年　空港別乗降客数順位（９１～９２位）</t>
    <rPh sb="0" eb="2">
      <t>レイワ</t>
    </rPh>
    <phoneticPr fontId="2"/>
  </si>
  <si>
    <t>令和　５　年　空港別乗降客数順位（６１～９０位）</t>
    <rPh sb="0" eb="2">
      <t>レイワ</t>
    </rPh>
    <rPh sb="22" eb="23">
      <t>イ</t>
    </rPh>
    <phoneticPr fontId="2"/>
  </si>
  <si>
    <t>令和　５　年　空港別貨物取扱量順位（１～３０位）</t>
    <rPh sb="0" eb="2">
      <t>レイワ</t>
    </rPh>
    <phoneticPr fontId="2"/>
  </si>
  <si>
    <t>令和　５　年　空港別貨物取扱量順位（３１～６０位）</t>
    <rPh sb="0" eb="2">
      <t>レイワ</t>
    </rPh>
    <phoneticPr fontId="2"/>
  </si>
  <si>
    <t>令和　５　年　空港別貨物取扱量順位（６１～７２位）</t>
    <rPh sb="0" eb="2">
      <t>レイワ</t>
    </rPh>
    <rPh sb="23" eb="24">
      <t>イ</t>
    </rPh>
    <phoneticPr fontId="2"/>
  </si>
  <si>
    <t>令和　５　年　空港別郵便取扱量順位（１～３０位）</t>
    <phoneticPr fontId="2"/>
  </si>
  <si>
    <t>令和　５　年　空港別郵便取扱量順位（３１～５２位）</t>
    <rPh sb="0" eb="2">
      <t>レイワ</t>
    </rPh>
    <rPh sb="5" eb="6">
      <t>ネン</t>
    </rPh>
    <rPh sb="23" eb="24">
      <t>イ</t>
    </rPh>
    <phoneticPr fontId="2"/>
  </si>
  <si>
    <t>令和　５　年度　空港別着陸回数順位（１～３０位）</t>
    <rPh sb="0" eb="2">
      <t>レイワ</t>
    </rPh>
    <rPh sb="6" eb="7">
      <t>ド</t>
    </rPh>
    <phoneticPr fontId="2"/>
  </si>
  <si>
    <t>令和　５　年度　空港別着陸回数順位（３１～６０位）</t>
    <rPh sb="0" eb="2">
      <t>レイワ</t>
    </rPh>
    <phoneticPr fontId="2"/>
  </si>
  <si>
    <t>令和　５　年度　空港別着陸回数順位（６１～９０位）</t>
    <rPh sb="0" eb="2">
      <t>レイワ</t>
    </rPh>
    <phoneticPr fontId="2"/>
  </si>
  <si>
    <t>令和　５　年度　空港別着陸回数順位（９１～１０７位）</t>
    <rPh sb="0" eb="2">
      <t>レイワ</t>
    </rPh>
    <rPh sb="24" eb="25">
      <t>イ</t>
    </rPh>
    <phoneticPr fontId="2"/>
  </si>
  <si>
    <t>令和　５　年度　空港別乗降客数順位（１～３０位）</t>
    <rPh sb="0" eb="2">
      <t>レイワ</t>
    </rPh>
    <phoneticPr fontId="2"/>
  </si>
  <si>
    <t>令和　５　年度　空港別乗降客数順位（３１～６０位）</t>
    <rPh sb="0" eb="2">
      <t>レイワ</t>
    </rPh>
    <phoneticPr fontId="2"/>
  </si>
  <si>
    <t>令和　５　年度　空港別乗降客数順位（６１～９０ 位）</t>
    <rPh sb="0" eb="2">
      <t>レイワ</t>
    </rPh>
    <rPh sb="24" eb="25">
      <t>イ</t>
    </rPh>
    <phoneticPr fontId="2"/>
  </si>
  <si>
    <t>令和　５　年度　空港別乗降客数順位（９１～９３位）</t>
    <rPh sb="0" eb="2">
      <t>レイワ</t>
    </rPh>
    <rPh sb="23" eb="24">
      <t>イ</t>
    </rPh>
    <phoneticPr fontId="2"/>
  </si>
  <si>
    <t>令和　５　年度　空港別航空燃料供給量順位（１～８７位）</t>
    <rPh sb="0" eb="2">
      <t>レイワ</t>
    </rPh>
    <phoneticPr fontId="2"/>
  </si>
  <si>
    <t>令和　５　年度　空港別貨物取扱量順位（１～３０位）</t>
    <rPh sb="0" eb="2">
      <t>レイワ</t>
    </rPh>
    <phoneticPr fontId="2"/>
  </si>
  <si>
    <t>令和　５　年度　空港別貨物取扱量順位（３１～６０位）</t>
    <rPh sb="0" eb="2">
      <t>レイワ</t>
    </rPh>
    <phoneticPr fontId="2"/>
  </si>
  <si>
    <t>令和　５　年度　空港別貨物取扱量順位（６１～７３位）</t>
    <rPh sb="0" eb="2">
      <t>レイワ</t>
    </rPh>
    <rPh sb="24" eb="25">
      <t>イ</t>
    </rPh>
    <phoneticPr fontId="2"/>
  </si>
  <si>
    <t>令和　５　年度　空港別郵便取扱量順位（１～３０位）</t>
    <rPh sb="0" eb="2">
      <t>レイワ</t>
    </rPh>
    <rPh sb="6" eb="7">
      <t>ド</t>
    </rPh>
    <phoneticPr fontId="2"/>
  </si>
  <si>
    <t>令和　５　年度　空港別郵便取扱量順位（３１～５２位）</t>
    <rPh sb="0" eb="2">
      <t>レイワ</t>
    </rPh>
    <rPh sb="6" eb="7">
      <t>ド</t>
    </rPh>
    <rPh sb="24" eb="25">
      <t>イ</t>
    </rPh>
    <phoneticPr fontId="2"/>
  </si>
  <si>
    <t>成田国際</t>
  </si>
  <si>
    <t>釧路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</si>
</sst>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1" fillId="2" borderId="0" xfId="5" applyFont="1" applyFill="1">
      <alignment vertical="center"/>
    </xf>
    <xf numFmtId="38" fontId="1" fillId="2" borderId="0" xfId="5" applyFont="1" applyFill="1" applyAlignment="1">
      <alignment horizontal="center" vertical="center"/>
    </xf>
    <xf numFmtId="38" fontId="1" fillId="2" borderId="0" xfId="5" applyFont="1" applyFill="1" applyAlignment="1">
      <alignment vertical="center" shrinkToFit="1"/>
    </xf>
    <xf numFmtId="38" fontId="4" fillId="2" borderId="0" xfId="5" applyFont="1" applyFill="1" applyAlignment="1">
      <alignment horizontal="centerContinuous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/>
    </xf>
    <xf numFmtId="38" fontId="4" fillId="2" borderId="0" xfId="5" applyFont="1" applyFill="1" applyAlignment="1">
      <alignment horizontal="centerContinuous" vertical="center" shrinkToFit="1"/>
    </xf>
    <xf numFmtId="38" fontId="1" fillId="2" borderId="1" xfId="5" applyFont="1" applyFill="1" applyBorder="1" applyAlignment="1">
      <alignment vertical="center" shrinkToFit="1"/>
    </xf>
    <xf numFmtId="38" fontId="1" fillId="2" borderId="0" xfId="5" applyFont="1" applyFill="1" applyBorder="1" applyAlignment="1">
      <alignment horizontal="centerContinuous" vertical="center" shrinkToFit="1"/>
    </xf>
    <xf numFmtId="38" fontId="1" fillId="2" borderId="0" xfId="5" applyFont="1" applyFill="1" applyBorder="1" applyAlignment="1">
      <alignment vertical="center" shrinkToFit="1"/>
    </xf>
    <xf numFmtId="38" fontId="1" fillId="2" borderId="1" xfId="5" applyFont="1" applyFill="1" applyBorder="1" applyAlignment="1">
      <alignment horizontal="centerContinuous" vertical="center"/>
    </xf>
    <xf numFmtId="38" fontId="1" fillId="2" borderId="1" xfId="5" applyFont="1" applyFill="1" applyBorder="1" applyAlignment="1">
      <alignment vertical="center"/>
    </xf>
    <xf numFmtId="38" fontId="1" fillId="2" borderId="0" xfId="5" applyFont="1" applyFill="1" applyAlignment="1">
      <alignment horizontal="centerContinuous" vertical="center"/>
    </xf>
    <xf numFmtId="38" fontId="1" fillId="0" borderId="1" xfId="5" applyFont="1" applyFill="1" applyBorder="1" applyAlignment="1">
      <alignment vertical="center"/>
    </xf>
    <xf numFmtId="38" fontId="1" fillId="0" borderId="1" xfId="5" applyFont="1" applyFill="1" applyBorder="1" applyAlignment="1">
      <alignment vertical="center" shrinkToFit="1"/>
    </xf>
    <xf numFmtId="38" fontId="1" fillId="2" borderId="1" xfId="5" applyFont="1" applyFill="1" applyBorder="1" applyAlignment="1">
      <alignment horizontal="right" vertical="center"/>
    </xf>
    <xf numFmtId="38" fontId="1" fillId="2" borderId="0" xfId="5" applyFont="1" applyFill="1" applyBorder="1" applyAlignment="1">
      <alignment vertical="center"/>
    </xf>
    <xf numFmtId="38" fontId="1" fillId="2" borderId="1" xfId="5" applyFont="1" applyFill="1" applyBorder="1">
      <alignment vertical="center"/>
    </xf>
    <xf numFmtId="38" fontId="1" fillId="0" borderId="1" xfId="5" applyFont="1" applyFill="1" applyBorder="1">
      <alignment vertical="center"/>
    </xf>
    <xf numFmtId="38" fontId="1" fillId="2" borderId="0" xfId="5" applyFont="1" applyFill="1" applyBorder="1">
      <alignment vertical="center"/>
    </xf>
    <xf numFmtId="38" fontId="1" fillId="0" borderId="0" xfId="5" applyFont="1" applyFill="1">
      <alignment vertical="center"/>
    </xf>
    <xf numFmtId="38" fontId="1" fillId="2" borderId="6" xfId="5" applyFont="1" applyFill="1" applyBorder="1">
      <alignment vertical="center"/>
    </xf>
    <xf numFmtId="38" fontId="1" fillId="2" borderId="7" xfId="5" applyFont="1" applyFill="1" applyBorder="1" applyAlignment="1">
      <alignment horizontal="center" vertical="center"/>
    </xf>
    <xf numFmtId="38" fontId="1" fillId="2" borderId="7" xfId="5" applyFont="1" applyFill="1" applyBorder="1">
      <alignment vertical="center"/>
    </xf>
    <xf numFmtId="38" fontId="1" fillId="2" borderId="8" xfId="5" applyFont="1" applyFill="1" applyBorder="1">
      <alignment vertical="center"/>
    </xf>
    <xf numFmtId="38" fontId="1" fillId="2" borderId="8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vertical="center"/>
    </xf>
    <xf numFmtId="38" fontId="1" fillId="2" borderId="0" xfId="5" applyFont="1" applyFill="1" applyBorder="1" applyAlignment="1">
      <alignment horizontal="centerContinuous" vertical="center"/>
    </xf>
    <xf numFmtId="38" fontId="1" fillId="2" borderId="0" xfId="5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vertical="center" shrinkToFit="1"/>
    </xf>
    <xf numFmtId="38" fontId="1" fillId="0" borderId="0" xfId="5" applyFont="1" applyFill="1" applyBorder="1">
      <alignment vertical="center"/>
    </xf>
    <xf numFmtId="38" fontId="1" fillId="2" borderId="0" xfId="5" applyFont="1" applyFill="1" applyBorder="1" applyAlignment="1">
      <alignment horizontal="right" vertical="center"/>
    </xf>
    <xf numFmtId="38" fontId="4" fillId="2" borderId="0" xfId="5" applyFont="1" applyFill="1" applyAlignment="1">
      <alignment vertical="center"/>
    </xf>
    <xf numFmtId="0" fontId="4" fillId="2" borderId="0" xfId="0" applyFont="1" applyFill="1" applyAlignment="1">
      <alignment horizontal="centerContinuous" vertical="center"/>
    </xf>
    <xf numFmtId="38" fontId="1" fillId="2" borderId="3" xfId="5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/>
    </xf>
    <xf numFmtId="38" fontId="1" fillId="0" borderId="2" xfId="5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 shrinkToFit="1"/>
    </xf>
    <xf numFmtId="38" fontId="1" fillId="2" borderId="5" xfId="5" applyFont="1" applyFill="1" applyBorder="1" applyAlignment="1">
      <alignment vertical="center" shrinkToFit="1"/>
    </xf>
    <xf numFmtId="38" fontId="1" fillId="2" borderId="0" xfId="5" applyFont="1" applyFill="1" applyAlignment="1">
      <alignment vertical="center"/>
    </xf>
    <xf numFmtId="38" fontId="1" fillId="0" borderId="1" xfId="5" applyFont="1" applyFill="1" applyBorder="1" applyAlignment="1">
      <alignment horizontal="center" vertical="center"/>
    </xf>
    <xf numFmtId="38" fontId="1" fillId="2" borderId="0" xfId="5" applyFont="1" applyFill="1" applyAlignment="1">
      <alignment horizontal="right" vertical="center"/>
    </xf>
    <xf numFmtId="38" fontId="4" fillId="2" borderId="0" xfId="5" applyFont="1" applyFill="1" applyBorder="1" applyAlignment="1">
      <alignment horizontal="centerContinuous" vertical="center"/>
    </xf>
    <xf numFmtId="38" fontId="4" fillId="2" borderId="0" xfId="5" applyFont="1" applyFill="1" applyBorder="1" applyAlignment="1">
      <alignment vertical="center"/>
    </xf>
    <xf numFmtId="38" fontId="4" fillId="2" borderId="0" xfId="5" applyFont="1" applyFill="1" applyBorder="1" applyAlignment="1">
      <alignment horizontal="centerContinuous" vertical="center" shrinkToFit="1"/>
    </xf>
    <xf numFmtId="38" fontId="4" fillId="2" borderId="0" xfId="5" applyFont="1" applyFill="1" applyBorder="1" applyAlignment="1">
      <alignment vertical="center" shrinkToFit="1"/>
    </xf>
    <xf numFmtId="38" fontId="4" fillId="2" borderId="0" xfId="5" applyFont="1" applyFill="1">
      <alignment vertical="center"/>
    </xf>
    <xf numFmtId="38" fontId="0" fillId="3" borderId="0" xfId="2" applyFont="1" applyFill="1" applyBorder="1">
      <alignment vertical="center"/>
    </xf>
    <xf numFmtId="38" fontId="1" fillId="2" borderId="4" xfId="5" applyFont="1" applyFill="1" applyBorder="1" applyAlignment="1">
      <alignment horizontal="centerContinuous" vertical="center"/>
    </xf>
    <xf numFmtId="38" fontId="1" fillId="2" borderId="5" xfId="5" applyFont="1" applyFill="1" applyBorder="1" applyAlignment="1">
      <alignment horizontal="centerContinuous" vertical="center"/>
    </xf>
    <xf numFmtId="38" fontId="4" fillId="2" borderId="0" xfId="5" applyFont="1" applyFill="1" applyBorder="1" applyAlignment="1">
      <alignment horizontal="left" vertical="center"/>
    </xf>
    <xf numFmtId="38" fontId="4" fillId="0" borderId="0" xfId="5" applyFont="1" applyFill="1" applyAlignment="1">
      <alignment horizontal="centerContinuous" vertical="center"/>
    </xf>
    <xf numFmtId="38" fontId="1" fillId="0" borderId="0" xfId="5" applyFont="1" applyFill="1" applyBorder="1" applyAlignment="1">
      <alignment vertical="center" shrinkToFit="1"/>
    </xf>
    <xf numFmtId="38" fontId="1" fillId="2" borderId="6" xfId="5" applyFont="1" applyFill="1" applyBorder="1" applyAlignment="1">
      <alignment horizontal="center" vertical="center"/>
    </xf>
    <xf numFmtId="38" fontId="1" fillId="2" borderId="6" xfId="5" applyFont="1" applyFill="1" applyBorder="1" applyAlignment="1">
      <alignment vertical="center" shrinkToFit="1"/>
    </xf>
    <xf numFmtId="38" fontId="1" fillId="2" borderId="0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vertical="center" shrinkToFit="1"/>
    </xf>
    <xf numFmtId="38" fontId="1" fillId="2" borderId="2" xfId="5" applyFont="1" applyFill="1" applyBorder="1" applyAlignment="1">
      <alignment vertical="center"/>
    </xf>
    <xf numFmtId="38" fontId="1" fillId="2" borderId="2" xfId="5" applyFont="1" applyFill="1" applyBorder="1">
      <alignment vertical="center"/>
    </xf>
    <xf numFmtId="38" fontId="1" fillId="2" borderId="0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 shrinkToFit="1"/>
    </xf>
    <xf numFmtId="38" fontId="1" fillId="2" borderId="1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 shrinkToFit="1"/>
    </xf>
    <xf numFmtId="38" fontId="1" fillId="2" borderId="2" xfId="5" applyFont="1" applyFill="1" applyBorder="1" applyAlignment="1">
      <alignment horizontal="center" vertical="center"/>
    </xf>
    <xf numFmtId="38" fontId="1" fillId="2" borderId="7" xfId="5" applyFont="1" applyFill="1" applyBorder="1" applyAlignment="1">
      <alignment horizontal="center" vertical="center"/>
    </xf>
    <xf numFmtId="38" fontId="1" fillId="2" borderId="3" xfId="5" applyFont="1" applyFill="1" applyBorder="1" applyAlignment="1">
      <alignment horizontal="center" vertical="center"/>
    </xf>
    <xf numFmtId="38" fontId="1" fillId="2" borderId="4" xfId="5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 shrinkToFit="1"/>
    </xf>
    <xf numFmtId="38" fontId="1" fillId="2" borderId="3" xfId="5" applyFont="1" applyFill="1" applyBorder="1" applyAlignment="1">
      <alignment horizontal="center" vertical="center" shrinkToFit="1"/>
    </xf>
    <xf numFmtId="38" fontId="1" fillId="2" borderId="1" xfId="5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38" fontId="1" fillId="0" borderId="3" xfId="5" applyFont="1" applyFill="1" applyBorder="1" applyAlignment="1">
      <alignment horizontal="center" vertical="center"/>
    </xf>
  </cellXfs>
  <cellStyles count="6">
    <cellStyle name="桁区切り" xfId="5" builtinId="6"/>
    <cellStyle name="桁区切り 2" xfId="1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colors>
    <mruColors>
      <color rgb="FFFFFF99"/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Q128"/>
  <sheetViews>
    <sheetView showGridLines="0" tabSelected="1" view="pageBreakPreview" zoomScale="90" zoomScaleNormal="130" zoomScaleSheetLayoutView="90" workbookViewId="0">
      <selection activeCell="N19" sqref="N19"/>
    </sheetView>
  </sheetViews>
  <sheetFormatPr defaultColWidth="9" defaultRowHeight="15" customHeight="1" x14ac:dyDescent="0.2"/>
  <cols>
    <col min="1" max="1" width="2.6328125" style="1" customWidth="1"/>
    <col min="2" max="2" width="6.26953125" style="2" customWidth="1"/>
    <col min="3" max="3" width="11.6328125" style="3" customWidth="1"/>
    <col min="4" max="5" width="11.6328125" style="1" customWidth="1"/>
    <col min="6" max="6" width="4.6328125" style="1" customWidth="1"/>
    <col min="7" max="7" width="6.26953125" style="2" customWidth="1"/>
    <col min="8" max="8" width="11.6328125" style="3" customWidth="1"/>
    <col min="9" max="10" width="11.6328125" style="1" customWidth="1"/>
    <col min="11" max="11" width="4.6328125" style="1" customWidth="1"/>
    <col min="12" max="12" width="6.26953125" style="2" customWidth="1"/>
    <col min="13" max="13" width="11.6328125" style="3" customWidth="1"/>
    <col min="14" max="15" width="11.6328125" style="1" customWidth="1"/>
    <col min="16" max="16" width="2.6328125" style="1" customWidth="1"/>
    <col min="17" max="17" width="4.6328125" style="1" customWidth="1"/>
    <col min="18" max="18" width="9" style="1" customWidth="1"/>
    <col min="19" max="16384" width="9" style="1"/>
  </cols>
  <sheetData>
    <row r="1" spans="1:17" ht="30" customHeight="1" x14ac:dyDescent="0.2">
      <c r="A1" s="4" t="s">
        <v>133</v>
      </c>
      <c r="B1" s="4"/>
      <c r="C1" s="7"/>
      <c r="D1" s="4"/>
      <c r="E1" s="4"/>
      <c r="F1" s="4"/>
      <c r="G1" s="4"/>
      <c r="H1" s="7"/>
      <c r="I1" s="4"/>
      <c r="J1" s="4"/>
      <c r="K1" s="4"/>
      <c r="L1" s="4"/>
      <c r="M1" s="7"/>
      <c r="N1" s="4"/>
      <c r="O1" s="4"/>
      <c r="P1" s="4"/>
      <c r="Q1" s="34"/>
    </row>
    <row r="2" spans="1:17" ht="16.5" customHeight="1" x14ac:dyDescent="0.2">
      <c r="B2" s="1" t="s">
        <v>14</v>
      </c>
      <c r="G2" s="1" t="s">
        <v>9</v>
      </c>
      <c r="L2" s="1" t="s">
        <v>5</v>
      </c>
    </row>
    <row r="3" spans="1:17" ht="16.5" customHeight="1" x14ac:dyDescent="0.2">
      <c r="B3" s="80" t="s">
        <v>4</v>
      </c>
      <c r="C3" s="81" t="s">
        <v>0</v>
      </c>
      <c r="D3" s="11" t="s">
        <v>19</v>
      </c>
      <c r="E3" s="11"/>
      <c r="G3" s="80" t="s">
        <v>4</v>
      </c>
      <c r="H3" s="81" t="s">
        <v>0</v>
      </c>
      <c r="I3" s="11" t="s">
        <v>19</v>
      </c>
      <c r="J3" s="11"/>
      <c r="K3" s="23"/>
      <c r="L3" s="80" t="s">
        <v>4</v>
      </c>
      <c r="M3" s="81" t="s">
        <v>0</v>
      </c>
      <c r="N3" s="11" t="s">
        <v>19</v>
      </c>
      <c r="O3" s="11"/>
    </row>
    <row r="4" spans="1:17" ht="16.5" customHeight="1" x14ac:dyDescent="0.2">
      <c r="B4" s="80"/>
      <c r="C4" s="82"/>
      <c r="D4" s="5" t="s">
        <v>21</v>
      </c>
      <c r="E4" s="5" t="s">
        <v>25</v>
      </c>
      <c r="G4" s="80"/>
      <c r="H4" s="82"/>
      <c r="I4" s="5" t="s">
        <v>21</v>
      </c>
      <c r="J4" s="5" t="s">
        <v>25</v>
      </c>
      <c r="K4" s="23"/>
      <c r="L4" s="80"/>
      <c r="M4" s="82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124</v>
      </c>
      <c r="D5" s="8">
        <v>232455</v>
      </c>
      <c r="E5" s="18">
        <f t="shared" ref="E5:E34" si="0">ROUNDUP(D5/365,0)</f>
        <v>637</v>
      </c>
      <c r="G5" s="5">
        <v>1</v>
      </c>
      <c r="H5" s="8" t="s">
        <v>124</v>
      </c>
      <c r="I5" s="19">
        <v>185878</v>
      </c>
      <c r="J5" s="18">
        <f t="shared" ref="J5:J34" si="1">ROUNDUP(I5/365,0)</f>
        <v>510</v>
      </c>
      <c r="K5" s="24"/>
      <c r="L5" s="67">
        <v>1</v>
      </c>
      <c r="M5" s="8" t="s">
        <v>125</v>
      </c>
      <c r="N5" s="19">
        <v>79425</v>
      </c>
      <c r="O5" s="18">
        <f t="shared" ref="O5:O34" si="2">ROUNDUP(N5/365,0)</f>
        <v>218</v>
      </c>
    </row>
    <row r="6" spans="1:17" ht="16.5" customHeight="1" x14ac:dyDescent="0.2">
      <c r="B6" s="5">
        <f t="shared" ref="B6:B34" si="3">B5+1</f>
        <v>2</v>
      </c>
      <c r="C6" s="8" t="s">
        <v>125</v>
      </c>
      <c r="D6" s="8">
        <v>105480</v>
      </c>
      <c r="E6" s="18">
        <f t="shared" si="0"/>
        <v>289</v>
      </c>
      <c r="G6" s="5">
        <f t="shared" ref="G6:G34" si="4">G5+1</f>
        <v>2</v>
      </c>
      <c r="H6" s="8" t="s">
        <v>46</v>
      </c>
      <c r="I6" s="19">
        <v>72993</v>
      </c>
      <c r="J6" s="18">
        <f t="shared" si="1"/>
        <v>200</v>
      </c>
      <c r="K6" s="24"/>
      <c r="L6" s="66">
        <f t="shared" ref="L6:L34" si="5">L5+1</f>
        <v>2</v>
      </c>
      <c r="M6" s="8" t="s">
        <v>126</v>
      </c>
      <c r="N6" s="19">
        <v>53515</v>
      </c>
      <c r="O6" s="18">
        <f t="shared" si="2"/>
        <v>147</v>
      </c>
    </row>
    <row r="7" spans="1:17" ht="16.5" customHeight="1" x14ac:dyDescent="0.2">
      <c r="B7" s="5">
        <f t="shared" si="3"/>
        <v>3</v>
      </c>
      <c r="C7" s="8" t="s">
        <v>46</v>
      </c>
      <c r="D7" s="12">
        <v>91132</v>
      </c>
      <c r="E7" s="18">
        <f t="shared" si="0"/>
        <v>250</v>
      </c>
      <c r="G7" s="5">
        <f t="shared" si="4"/>
        <v>3</v>
      </c>
      <c r="H7" s="8" t="s">
        <v>48</v>
      </c>
      <c r="I7" s="19">
        <v>71709</v>
      </c>
      <c r="J7" s="18">
        <f t="shared" si="1"/>
        <v>197</v>
      </c>
      <c r="K7" s="24"/>
      <c r="L7" s="66">
        <f t="shared" si="5"/>
        <v>3</v>
      </c>
      <c r="M7" s="8" t="s">
        <v>124</v>
      </c>
      <c r="N7" s="19">
        <v>46577</v>
      </c>
      <c r="O7" s="18">
        <f t="shared" si="2"/>
        <v>128</v>
      </c>
    </row>
    <row r="8" spans="1:17" ht="16.5" customHeight="1" x14ac:dyDescent="0.2">
      <c r="B8" s="5">
        <f t="shared" si="3"/>
        <v>4</v>
      </c>
      <c r="C8" s="8" t="s">
        <v>126</v>
      </c>
      <c r="D8" s="12">
        <v>78586</v>
      </c>
      <c r="E8" s="18">
        <f t="shared" si="0"/>
        <v>216</v>
      </c>
      <c r="G8" s="5">
        <f t="shared" si="4"/>
        <v>4</v>
      </c>
      <c r="H8" s="8" t="s">
        <v>128</v>
      </c>
      <c r="I8" s="19">
        <v>68998</v>
      </c>
      <c r="J8" s="18">
        <f t="shared" si="1"/>
        <v>190</v>
      </c>
      <c r="K8" s="24"/>
      <c r="L8" s="66">
        <f t="shared" si="5"/>
        <v>4</v>
      </c>
      <c r="M8" s="8" t="s">
        <v>46</v>
      </c>
      <c r="N8" s="19">
        <v>18139</v>
      </c>
      <c r="O8" s="18">
        <f t="shared" si="2"/>
        <v>50</v>
      </c>
      <c r="Q8" s="3"/>
    </row>
    <row r="9" spans="1:17" ht="16.5" customHeight="1" x14ac:dyDescent="0.2">
      <c r="B9" s="5">
        <f t="shared" si="3"/>
        <v>5</v>
      </c>
      <c r="C9" s="8" t="s">
        <v>48</v>
      </c>
      <c r="D9" s="12">
        <v>77121</v>
      </c>
      <c r="E9" s="18">
        <f t="shared" si="0"/>
        <v>212</v>
      </c>
      <c r="G9" s="5">
        <f t="shared" si="4"/>
        <v>5</v>
      </c>
      <c r="H9" s="8" t="s">
        <v>127</v>
      </c>
      <c r="I9" s="19">
        <v>67049</v>
      </c>
      <c r="J9" s="18">
        <f t="shared" si="1"/>
        <v>184</v>
      </c>
      <c r="K9" s="24"/>
      <c r="L9" s="66">
        <f t="shared" si="5"/>
        <v>5</v>
      </c>
      <c r="M9" s="8" t="s">
        <v>129</v>
      </c>
      <c r="N9" s="19">
        <v>11358</v>
      </c>
      <c r="O9" s="18">
        <f t="shared" si="2"/>
        <v>32</v>
      </c>
      <c r="Q9" s="3"/>
    </row>
    <row r="10" spans="1:17" ht="16.5" customHeight="1" x14ac:dyDescent="0.2">
      <c r="B10" s="5">
        <f t="shared" si="3"/>
        <v>6</v>
      </c>
      <c r="C10" s="8" t="s">
        <v>127</v>
      </c>
      <c r="D10" s="8">
        <v>73768</v>
      </c>
      <c r="E10" s="18">
        <f t="shared" si="0"/>
        <v>203</v>
      </c>
      <c r="G10" s="5">
        <f t="shared" si="4"/>
        <v>6</v>
      </c>
      <c r="H10" s="8" t="s">
        <v>50</v>
      </c>
      <c r="I10" s="19">
        <v>32742</v>
      </c>
      <c r="J10" s="18">
        <f t="shared" si="1"/>
        <v>90</v>
      </c>
      <c r="K10" s="24"/>
      <c r="L10" s="66">
        <f t="shared" si="5"/>
        <v>6</v>
      </c>
      <c r="M10" s="8" t="s">
        <v>127</v>
      </c>
      <c r="N10" s="19">
        <v>6719</v>
      </c>
      <c r="O10" s="18">
        <f t="shared" si="2"/>
        <v>19</v>
      </c>
    </row>
    <row r="11" spans="1:17" ht="16.5" customHeight="1" x14ac:dyDescent="0.2">
      <c r="B11" s="5">
        <f t="shared" si="3"/>
        <v>7</v>
      </c>
      <c r="C11" s="8" t="s">
        <v>128</v>
      </c>
      <c r="D11" s="12">
        <v>68998</v>
      </c>
      <c r="E11" s="18">
        <f t="shared" si="0"/>
        <v>190</v>
      </c>
      <c r="G11" s="5">
        <f t="shared" si="4"/>
        <v>7</v>
      </c>
      <c r="H11" s="8" t="s">
        <v>129</v>
      </c>
      <c r="I11" s="19">
        <v>29048</v>
      </c>
      <c r="J11" s="18">
        <f t="shared" si="1"/>
        <v>80</v>
      </c>
      <c r="K11" s="24"/>
      <c r="L11" s="66">
        <f t="shared" si="5"/>
        <v>7</v>
      </c>
      <c r="M11" s="8" t="s">
        <v>48</v>
      </c>
      <c r="N11" s="19">
        <v>5412</v>
      </c>
      <c r="O11" s="18">
        <f t="shared" si="2"/>
        <v>15</v>
      </c>
      <c r="Q11" s="3"/>
    </row>
    <row r="12" spans="1:17" ht="16.5" customHeight="1" x14ac:dyDescent="0.2">
      <c r="B12" s="5">
        <f t="shared" si="3"/>
        <v>8</v>
      </c>
      <c r="C12" s="8" t="s">
        <v>129</v>
      </c>
      <c r="D12" s="12">
        <v>40406</v>
      </c>
      <c r="E12" s="18">
        <f t="shared" si="0"/>
        <v>111</v>
      </c>
      <c r="G12" s="5">
        <f t="shared" si="4"/>
        <v>8</v>
      </c>
      <c r="H12" s="8" t="s">
        <v>51</v>
      </c>
      <c r="I12" s="19">
        <v>26181</v>
      </c>
      <c r="J12" s="18">
        <f t="shared" si="1"/>
        <v>72</v>
      </c>
      <c r="K12" s="24"/>
      <c r="L12" s="66">
        <f t="shared" si="5"/>
        <v>8</v>
      </c>
      <c r="M12" s="8" t="s">
        <v>51</v>
      </c>
      <c r="N12" s="19">
        <v>919</v>
      </c>
      <c r="O12" s="18">
        <f t="shared" si="2"/>
        <v>3</v>
      </c>
      <c r="Q12" s="3"/>
    </row>
    <row r="13" spans="1:17" ht="16.5" customHeight="1" x14ac:dyDescent="0.2">
      <c r="B13" s="5">
        <f t="shared" si="3"/>
        <v>9</v>
      </c>
      <c r="C13" s="8" t="s">
        <v>50</v>
      </c>
      <c r="D13" s="12">
        <v>32940</v>
      </c>
      <c r="E13" s="18">
        <f t="shared" si="0"/>
        <v>91</v>
      </c>
      <c r="G13" s="5">
        <f t="shared" si="4"/>
        <v>9</v>
      </c>
      <c r="H13" s="8" t="s">
        <v>125</v>
      </c>
      <c r="I13" s="19">
        <v>26055</v>
      </c>
      <c r="J13" s="18">
        <f t="shared" si="1"/>
        <v>72</v>
      </c>
      <c r="K13" s="24"/>
      <c r="L13" s="66">
        <f t="shared" si="5"/>
        <v>9</v>
      </c>
      <c r="M13" s="8" t="s">
        <v>60</v>
      </c>
      <c r="N13" s="19">
        <v>696</v>
      </c>
      <c r="O13" s="18">
        <f t="shared" si="2"/>
        <v>2</v>
      </c>
    </row>
    <row r="14" spans="1:17" ht="16.5" customHeight="1" x14ac:dyDescent="0.2">
      <c r="B14" s="5">
        <f t="shared" si="3"/>
        <v>10</v>
      </c>
      <c r="C14" s="8" t="s">
        <v>51</v>
      </c>
      <c r="D14" s="8">
        <v>27100</v>
      </c>
      <c r="E14" s="18">
        <f t="shared" si="0"/>
        <v>75</v>
      </c>
      <c r="G14" s="5">
        <f t="shared" si="4"/>
        <v>10</v>
      </c>
      <c r="H14" s="8" t="s">
        <v>126</v>
      </c>
      <c r="I14" s="19">
        <v>25071</v>
      </c>
      <c r="J14" s="18">
        <f t="shared" si="1"/>
        <v>69</v>
      </c>
      <c r="K14" s="24"/>
      <c r="L14" s="66">
        <f t="shared" si="5"/>
        <v>10</v>
      </c>
      <c r="M14" s="8" t="s">
        <v>15</v>
      </c>
      <c r="N14" s="19">
        <v>682</v>
      </c>
      <c r="O14" s="18">
        <f t="shared" si="2"/>
        <v>2</v>
      </c>
    </row>
    <row r="15" spans="1:17" ht="16.5" customHeight="1" x14ac:dyDescent="0.2">
      <c r="B15" s="5">
        <f t="shared" si="3"/>
        <v>11</v>
      </c>
      <c r="C15" s="8" t="s">
        <v>53</v>
      </c>
      <c r="D15" s="12">
        <v>21666</v>
      </c>
      <c r="E15" s="18">
        <f t="shared" si="0"/>
        <v>60</v>
      </c>
      <c r="G15" s="5">
        <f t="shared" si="4"/>
        <v>11</v>
      </c>
      <c r="H15" s="8" t="s">
        <v>53</v>
      </c>
      <c r="I15" s="19">
        <v>21593</v>
      </c>
      <c r="J15" s="18">
        <f t="shared" si="1"/>
        <v>60</v>
      </c>
      <c r="K15" s="24"/>
      <c r="L15" s="66">
        <f t="shared" si="5"/>
        <v>11</v>
      </c>
      <c r="M15" s="8" t="s">
        <v>54</v>
      </c>
      <c r="N15" s="19">
        <v>529</v>
      </c>
      <c r="O15" s="18">
        <f t="shared" si="2"/>
        <v>2</v>
      </c>
      <c r="Q15" s="3"/>
    </row>
    <row r="16" spans="1:17" ht="16.5" customHeight="1" x14ac:dyDescent="0.2">
      <c r="B16" s="5">
        <f t="shared" si="3"/>
        <v>12</v>
      </c>
      <c r="C16" s="8" t="s">
        <v>54</v>
      </c>
      <c r="D16" s="12">
        <v>21460</v>
      </c>
      <c r="E16" s="18">
        <f t="shared" si="0"/>
        <v>59</v>
      </c>
      <c r="G16" s="5">
        <f t="shared" si="4"/>
        <v>12</v>
      </c>
      <c r="H16" s="8" t="s">
        <v>54</v>
      </c>
      <c r="I16" s="19">
        <v>20931</v>
      </c>
      <c r="J16" s="18">
        <f t="shared" si="1"/>
        <v>58</v>
      </c>
      <c r="K16" s="24"/>
      <c r="L16" s="66">
        <f t="shared" si="5"/>
        <v>12</v>
      </c>
      <c r="M16" s="8" t="s">
        <v>61</v>
      </c>
      <c r="N16" s="19">
        <v>454</v>
      </c>
      <c r="O16" s="18">
        <f t="shared" si="2"/>
        <v>2</v>
      </c>
      <c r="Q16" s="3"/>
    </row>
    <row r="17" spans="2:15" ht="16.5" customHeight="1" x14ac:dyDescent="0.2">
      <c r="B17" s="5">
        <f t="shared" si="3"/>
        <v>13</v>
      </c>
      <c r="C17" s="8" t="s">
        <v>55</v>
      </c>
      <c r="D17" s="12">
        <v>20279</v>
      </c>
      <c r="E17" s="18">
        <f t="shared" si="0"/>
        <v>56</v>
      </c>
      <c r="G17" s="5">
        <f t="shared" si="4"/>
        <v>13</v>
      </c>
      <c r="H17" s="8" t="s">
        <v>55</v>
      </c>
      <c r="I17" s="19">
        <v>20215</v>
      </c>
      <c r="J17" s="18">
        <f t="shared" si="1"/>
        <v>56</v>
      </c>
      <c r="K17" s="24"/>
      <c r="L17" s="66">
        <f t="shared" si="5"/>
        <v>13</v>
      </c>
      <c r="M17" s="8" t="s">
        <v>57</v>
      </c>
      <c r="N17" s="19">
        <v>448</v>
      </c>
      <c r="O17" s="18">
        <f t="shared" si="2"/>
        <v>2</v>
      </c>
    </row>
    <row r="18" spans="2:15" ht="16.5" customHeight="1" x14ac:dyDescent="0.2">
      <c r="B18" s="5">
        <f t="shared" si="3"/>
        <v>14</v>
      </c>
      <c r="C18" s="8" t="s">
        <v>11</v>
      </c>
      <c r="D18" s="12">
        <v>17454</v>
      </c>
      <c r="E18" s="18">
        <f t="shared" si="0"/>
        <v>48</v>
      </c>
      <c r="G18" s="5">
        <f t="shared" si="4"/>
        <v>14</v>
      </c>
      <c r="H18" s="8" t="s">
        <v>11</v>
      </c>
      <c r="I18" s="19">
        <v>17449</v>
      </c>
      <c r="J18" s="18">
        <f t="shared" si="1"/>
        <v>48</v>
      </c>
      <c r="K18" s="24"/>
      <c r="L18" s="66">
        <f t="shared" si="5"/>
        <v>14</v>
      </c>
      <c r="M18" s="8" t="s">
        <v>63</v>
      </c>
      <c r="N18" s="19">
        <v>340</v>
      </c>
      <c r="O18" s="18">
        <f t="shared" si="2"/>
        <v>1</v>
      </c>
    </row>
    <row r="19" spans="2:15" ht="16.5" customHeight="1" x14ac:dyDescent="0.2">
      <c r="B19" s="5">
        <f t="shared" si="3"/>
        <v>15</v>
      </c>
      <c r="C19" s="8" t="s">
        <v>44</v>
      </c>
      <c r="D19" s="12">
        <v>15391</v>
      </c>
      <c r="E19" s="18">
        <f t="shared" si="0"/>
        <v>43</v>
      </c>
      <c r="G19" s="5">
        <f t="shared" si="4"/>
        <v>15</v>
      </c>
      <c r="H19" s="8" t="s">
        <v>44</v>
      </c>
      <c r="I19" s="19">
        <v>15374</v>
      </c>
      <c r="J19" s="18">
        <f t="shared" si="1"/>
        <v>43</v>
      </c>
      <c r="K19" s="24"/>
      <c r="L19" s="66">
        <f t="shared" si="5"/>
        <v>15</v>
      </c>
      <c r="M19" s="8" t="s">
        <v>56</v>
      </c>
      <c r="N19" s="19">
        <v>281</v>
      </c>
      <c r="O19" s="18">
        <f t="shared" si="2"/>
        <v>1</v>
      </c>
    </row>
    <row r="20" spans="2:15" ht="16.5" customHeight="1" x14ac:dyDescent="0.2">
      <c r="B20" s="5">
        <f t="shared" si="3"/>
        <v>16</v>
      </c>
      <c r="C20" s="8" t="s">
        <v>56</v>
      </c>
      <c r="D20" s="12">
        <v>14489</v>
      </c>
      <c r="E20" s="18">
        <f t="shared" si="0"/>
        <v>40</v>
      </c>
      <c r="G20" s="5">
        <f t="shared" si="4"/>
        <v>16</v>
      </c>
      <c r="H20" s="8" t="s">
        <v>56</v>
      </c>
      <c r="I20" s="19">
        <v>14208</v>
      </c>
      <c r="J20" s="18">
        <f t="shared" si="1"/>
        <v>39</v>
      </c>
      <c r="K20" s="24"/>
      <c r="L20" s="66">
        <f t="shared" si="5"/>
        <v>16</v>
      </c>
      <c r="M20" s="8" t="s">
        <v>64</v>
      </c>
      <c r="N20" s="19">
        <v>233</v>
      </c>
      <c r="O20" s="18">
        <f t="shared" si="2"/>
        <v>1</v>
      </c>
    </row>
    <row r="21" spans="2:15" ht="16.5" customHeight="1" x14ac:dyDescent="0.2">
      <c r="B21" s="5">
        <f t="shared" si="3"/>
        <v>17</v>
      </c>
      <c r="C21" s="8" t="s">
        <v>47</v>
      </c>
      <c r="D21" s="12">
        <v>13429</v>
      </c>
      <c r="E21" s="18">
        <f t="shared" si="0"/>
        <v>37</v>
      </c>
      <c r="G21" s="5">
        <f t="shared" si="4"/>
        <v>17</v>
      </c>
      <c r="H21" s="8" t="s">
        <v>47</v>
      </c>
      <c r="I21" s="19">
        <v>13425</v>
      </c>
      <c r="J21" s="18">
        <f t="shared" si="1"/>
        <v>37</v>
      </c>
      <c r="K21" s="24"/>
      <c r="L21" s="66">
        <f t="shared" si="5"/>
        <v>17</v>
      </c>
      <c r="M21" s="8" t="s">
        <v>50</v>
      </c>
      <c r="N21" s="19">
        <v>198</v>
      </c>
      <c r="O21" s="18">
        <f t="shared" si="2"/>
        <v>1</v>
      </c>
    </row>
    <row r="22" spans="2:15" ht="16.5" customHeight="1" x14ac:dyDescent="0.2">
      <c r="B22" s="5">
        <f t="shared" si="3"/>
        <v>18</v>
      </c>
      <c r="C22" s="8" t="s">
        <v>59</v>
      </c>
      <c r="D22" s="8">
        <v>12769</v>
      </c>
      <c r="E22" s="18">
        <f t="shared" si="0"/>
        <v>35</v>
      </c>
      <c r="G22" s="5">
        <f t="shared" si="4"/>
        <v>18</v>
      </c>
      <c r="H22" s="8" t="s">
        <v>59</v>
      </c>
      <c r="I22" s="19">
        <v>12683</v>
      </c>
      <c r="J22" s="18">
        <f t="shared" si="1"/>
        <v>35</v>
      </c>
      <c r="K22" s="24"/>
      <c r="L22" s="66">
        <f t="shared" si="5"/>
        <v>18</v>
      </c>
      <c r="M22" s="8" t="s">
        <v>65</v>
      </c>
      <c r="N22" s="19">
        <v>183</v>
      </c>
      <c r="O22" s="18">
        <f t="shared" si="2"/>
        <v>1</v>
      </c>
    </row>
    <row r="23" spans="2:15" ht="16.5" customHeight="1" x14ac:dyDescent="0.2">
      <c r="B23" s="5">
        <f t="shared" si="3"/>
        <v>19</v>
      </c>
      <c r="C23" s="8" t="s">
        <v>34</v>
      </c>
      <c r="D23" s="12">
        <v>11963</v>
      </c>
      <c r="E23" s="18">
        <f t="shared" si="0"/>
        <v>33</v>
      </c>
      <c r="G23" s="5">
        <f t="shared" si="4"/>
        <v>19</v>
      </c>
      <c r="H23" s="8" t="s">
        <v>49</v>
      </c>
      <c r="I23" s="19">
        <v>11824</v>
      </c>
      <c r="J23" s="18">
        <f t="shared" si="1"/>
        <v>33</v>
      </c>
      <c r="K23" s="24"/>
      <c r="L23" s="66">
        <f t="shared" si="5"/>
        <v>19</v>
      </c>
      <c r="M23" s="8" t="s">
        <v>67</v>
      </c>
      <c r="N23" s="19">
        <v>165</v>
      </c>
      <c r="O23" s="18">
        <f t="shared" si="2"/>
        <v>1</v>
      </c>
    </row>
    <row r="24" spans="2:15" ht="16.5" customHeight="1" x14ac:dyDescent="0.2">
      <c r="B24" s="5">
        <f t="shared" si="3"/>
        <v>20</v>
      </c>
      <c r="C24" s="8" t="s">
        <v>49</v>
      </c>
      <c r="D24" s="12">
        <v>11824</v>
      </c>
      <c r="E24" s="18">
        <f t="shared" si="0"/>
        <v>33</v>
      </c>
      <c r="G24" s="5">
        <f t="shared" si="4"/>
        <v>20</v>
      </c>
      <c r="H24" s="8" t="s">
        <v>34</v>
      </c>
      <c r="I24" s="19">
        <v>11807</v>
      </c>
      <c r="J24" s="18">
        <f t="shared" si="1"/>
        <v>33</v>
      </c>
      <c r="K24" s="24"/>
      <c r="L24" s="66">
        <f t="shared" si="5"/>
        <v>20</v>
      </c>
      <c r="M24" s="8" t="s">
        <v>13</v>
      </c>
      <c r="N24" s="19">
        <v>160</v>
      </c>
      <c r="O24" s="18">
        <f t="shared" si="2"/>
        <v>1</v>
      </c>
    </row>
    <row r="25" spans="2:15" ht="16.5" customHeight="1" x14ac:dyDescent="0.2">
      <c r="B25" s="5">
        <f t="shared" si="3"/>
        <v>21</v>
      </c>
      <c r="C25" s="8" t="s">
        <v>57</v>
      </c>
      <c r="D25" s="8">
        <v>10415</v>
      </c>
      <c r="E25" s="18">
        <f t="shared" si="0"/>
        <v>29</v>
      </c>
      <c r="G25" s="5">
        <f t="shared" si="4"/>
        <v>21</v>
      </c>
      <c r="H25" s="8" t="s">
        <v>57</v>
      </c>
      <c r="I25" s="19">
        <v>9967</v>
      </c>
      <c r="J25" s="18">
        <f t="shared" si="1"/>
        <v>28</v>
      </c>
      <c r="K25" s="24"/>
      <c r="L25" s="66">
        <f t="shared" si="5"/>
        <v>21</v>
      </c>
      <c r="M25" s="8" t="s">
        <v>34</v>
      </c>
      <c r="N25" s="19">
        <v>156</v>
      </c>
      <c r="O25" s="18">
        <f t="shared" si="2"/>
        <v>1</v>
      </c>
    </row>
    <row r="26" spans="2:15" ht="16.5" customHeight="1" x14ac:dyDescent="0.2">
      <c r="B26" s="5">
        <f t="shared" si="3"/>
        <v>22</v>
      </c>
      <c r="C26" s="8" t="s">
        <v>37</v>
      </c>
      <c r="D26" s="12">
        <v>9946</v>
      </c>
      <c r="E26" s="18">
        <f t="shared" si="0"/>
        <v>28</v>
      </c>
      <c r="G26" s="5">
        <f t="shared" si="4"/>
        <v>22</v>
      </c>
      <c r="H26" s="8" t="s">
        <v>37</v>
      </c>
      <c r="I26" s="19">
        <v>9878</v>
      </c>
      <c r="J26" s="18">
        <f t="shared" si="1"/>
        <v>28</v>
      </c>
      <c r="K26" s="24"/>
      <c r="L26" s="66">
        <f t="shared" si="5"/>
        <v>22</v>
      </c>
      <c r="M26" s="8" t="s">
        <v>66</v>
      </c>
      <c r="N26" s="19">
        <v>134</v>
      </c>
      <c r="O26" s="18">
        <f t="shared" si="2"/>
        <v>1</v>
      </c>
    </row>
    <row r="27" spans="2:15" ht="16.5" customHeight="1" x14ac:dyDescent="0.2">
      <c r="B27" s="5">
        <f t="shared" si="3"/>
        <v>23</v>
      </c>
      <c r="C27" s="8" t="s">
        <v>24</v>
      </c>
      <c r="D27" s="8">
        <v>9471</v>
      </c>
      <c r="E27" s="18">
        <f t="shared" si="0"/>
        <v>26</v>
      </c>
      <c r="G27" s="5">
        <f t="shared" si="4"/>
        <v>23</v>
      </c>
      <c r="H27" s="8" t="s">
        <v>24</v>
      </c>
      <c r="I27" s="19">
        <v>9471</v>
      </c>
      <c r="J27" s="18">
        <f t="shared" si="1"/>
        <v>26</v>
      </c>
      <c r="K27" s="25"/>
      <c r="L27" s="66">
        <f t="shared" si="5"/>
        <v>23</v>
      </c>
      <c r="M27" s="8" t="s">
        <v>70</v>
      </c>
      <c r="N27" s="19">
        <v>87</v>
      </c>
      <c r="O27" s="18">
        <f t="shared" si="2"/>
        <v>1</v>
      </c>
    </row>
    <row r="28" spans="2:15" ht="16.5" customHeight="1" x14ac:dyDescent="0.2">
      <c r="B28" s="5">
        <f t="shared" si="3"/>
        <v>24</v>
      </c>
      <c r="C28" s="8" t="s">
        <v>60</v>
      </c>
      <c r="D28" s="12">
        <v>9462</v>
      </c>
      <c r="E28" s="18">
        <f t="shared" si="0"/>
        <v>26</v>
      </c>
      <c r="G28" s="5">
        <f t="shared" si="4"/>
        <v>24</v>
      </c>
      <c r="H28" s="8" t="s">
        <v>41</v>
      </c>
      <c r="I28" s="19">
        <v>9407</v>
      </c>
      <c r="J28" s="18">
        <f t="shared" si="1"/>
        <v>26</v>
      </c>
      <c r="K28" s="25"/>
      <c r="L28" s="66">
        <f t="shared" si="5"/>
        <v>24</v>
      </c>
      <c r="M28" s="8" t="s">
        <v>59</v>
      </c>
      <c r="N28" s="19">
        <v>86</v>
      </c>
      <c r="O28" s="18">
        <f t="shared" si="2"/>
        <v>1</v>
      </c>
    </row>
    <row r="29" spans="2:15" ht="16.5" customHeight="1" x14ac:dyDescent="0.2">
      <c r="B29" s="5">
        <f t="shared" si="3"/>
        <v>25</v>
      </c>
      <c r="C29" s="8" t="s">
        <v>41</v>
      </c>
      <c r="D29" s="12">
        <v>9407</v>
      </c>
      <c r="E29" s="18">
        <f t="shared" si="0"/>
        <v>26</v>
      </c>
      <c r="G29" s="5">
        <f t="shared" si="4"/>
        <v>25</v>
      </c>
      <c r="H29" s="8" t="s">
        <v>1</v>
      </c>
      <c r="I29" s="19">
        <v>8986</v>
      </c>
      <c r="J29" s="18">
        <f t="shared" si="1"/>
        <v>25</v>
      </c>
      <c r="K29" s="25"/>
      <c r="L29" s="66">
        <f t="shared" si="5"/>
        <v>25</v>
      </c>
      <c r="M29" s="8" t="s">
        <v>53</v>
      </c>
      <c r="N29" s="19">
        <v>73</v>
      </c>
      <c r="O29" s="18">
        <f t="shared" si="2"/>
        <v>1</v>
      </c>
    </row>
    <row r="30" spans="2:15" ht="16.5" customHeight="1" x14ac:dyDescent="0.2">
      <c r="B30" s="5">
        <f t="shared" si="3"/>
        <v>26</v>
      </c>
      <c r="C30" s="8" t="s">
        <v>1</v>
      </c>
      <c r="D30" s="8">
        <v>8994</v>
      </c>
      <c r="E30" s="18">
        <f t="shared" si="0"/>
        <v>25</v>
      </c>
      <c r="G30" s="5">
        <f t="shared" si="4"/>
        <v>26</v>
      </c>
      <c r="H30" s="8" t="s">
        <v>60</v>
      </c>
      <c r="I30" s="19">
        <v>8766</v>
      </c>
      <c r="J30" s="18">
        <f t="shared" si="1"/>
        <v>25</v>
      </c>
      <c r="K30" s="25"/>
      <c r="L30" s="66">
        <f t="shared" si="5"/>
        <v>26</v>
      </c>
      <c r="M30" s="8" t="s">
        <v>27</v>
      </c>
      <c r="N30" s="19">
        <v>71</v>
      </c>
      <c r="O30" s="18">
        <f t="shared" si="2"/>
        <v>1</v>
      </c>
    </row>
    <row r="31" spans="2:15" ht="16.5" customHeight="1" x14ac:dyDescent="0.2">
      <c r="B31" s="5">
        <f t="shared" si="3"/>
        <v>27</v>
      </c>
      <c r="C31" s="8" t="s">
        <v>71</v>
      </c>
      <c r="D31" s="12">
        <v>8734</v>
      </c>
      <c r="E31" s="18">
        <f t="shared" si="0"/>
        <v>24</v>
      </c>
      <c r="G31" s="5">
        <f t="shared" si="4"/>
        <v>27</v>
      </c>
      <c r="H31" s="8" t="s">
        <v>71</v>
      </c>
      <c r="I31" s="19">
        <v>8734</v>
      </c>
      <c r="J31" s="18">
        <f t="shared" si="1"/>
        <v>24</v>
      </c>
      <c r="K31" s="25"/>
      <c r="L31" s="66">
        <f t="shared" si="5"/>
        <v>27</v>
      </c>
      <c r="M31" s="8" t="s">
        <v>37</v>
      </c>
      <c r="N31" s="19">
        <v>68</v>
      </c>
      <c r="O31" s="18">
        <f t="shared" si="2"/>
        <v>1</v>
      </c>
    </row>
    <row r="32" spans="2:15" ht="16.5" customHeight="1" x14ac:dyDescent="0.2">
      <c r="B32" s="5">
        <f t="shared" si="3"/>
        <v>28</v>
      </c>
      <c r="C32" s="8" t="s">
        <v>52</v>
      </c>
      <c r="D32" s="12">
        <v>8695</v>
      </c>
      <c r="E32" s="18">
        <f t="shared" si="0"/>
        <v>24</v>
      </c>
      <c r="G32" s="5">
        <f t="shared" si="4"/>
        <v>28</v>
      </c>
      <c r="H32" s="8" t="s">
        <v>52</v>
      </c>
      <c r="I32" s="19">
        <v>8663</v>
      </c>
      <c r="J32" s="18">
        <f t="shared" si="1"/>
        <v>24</v>
      </c>
      <c r="K32" s="25"/>
      <c r="L32" s="66">
        <f t="shared" si="5"/>
        <v>28</v>
      </c>
      <c r="M32" s="8" t="s">
        <v>68</v>
      </c>
      <c r="N32" s="19">
        <v>65</v>
      </c>
      <c r="O32" s="18">
        <f t="shared" si="2"/>
        <v>1</v>
      </c>
    </row>
    <row r="33" spans="1:17" ht="16.5" customHeight="1" x14ac:dyDescent="0.2">
      <c r="B33" s="5">
        <f t="shared" si="3"/>
        <v>29</v>
      </c>
      <c r="C33" s="8" t="s">
        <v>15</v>
      </c>
      <c r="D33" s="8">
        <v>8346</v>
      </c>
      <c r="E33" s="18">
        <f t="shared" si="0"/>
        <v>23</v>
      </c>
      <c r="G33" s="5">
        <f t="shared" si="4"/>
        <v>29</v>
      </c>
      <c r="H33" s="8" t="s">
        <v>13</v>
      </c>
      <c r="I33" s="19">
        <v>8099</v>
      </c>
      <c r="J33" s="18">
        <f t="shared" si="1"/>
        <v>23</v>
      </c>
      <c r="K33" s="25"/>
      <c r="L33" s="66">
        <f t="shared" si="5"/>
        <v>29</v>
      </c>
      <c r="M33" s="8" t="s">
        <v>55</v>
      </c>
      <c r="N33" s="19">
        <v>64</v>
      </c>
      <c r="O33" s="18">
        <f t="shared" si="2"/>
        <v>1</v>
      </c>
    </row>
    <row r="34" spans="1:17" ht="16.5" customHeight="1" x14ac:dyDescent="0.2">
      <c r="B34" s="5">
        <f t="shared" si="3"/>
        <v>30</v>
      </c>
      <c r="C34" s="8" t="s">
        <v>13</v>
      </c>
      <c r="D34" s="8">
        <v>8259</v>
      </c>
      <c r="E34" s="18">
        <f t="shared" si="0"/>
        <v>23</v>
      </c>
      <c r="G34" s="5">
        <f t="shared" si="4"/>
        <v>30</v>
      </c>
      <c r="H34" s="8" t="s">
        <v>89</v>
      </c>
      <c r="I34" s="19">
        <v>7826</v>
      </c>
      <c r="J34" s="18">
        <f t="shared" si="1"/>
        <v>22</v>
      </c>
      <c r="K34" s="25"/>
      <c r="L34" s="66">
        <f t="shared" si="5"/>
        <v>30</v>
      </c>
      <c r="M34" s="8" t="s">
        <v>52</v>
      </c>
      <c r="N34" s="19">
        <v>32</v>
      </c>
      <c r="O34" s="18">
        <f t="shared" si="2"/>
        <v>1</v>
      </c>
    </row>
    <row r="35" spans="1:17" ht="30" customHeight="1" x14ac:dyDescent="0.2">
      <c r="A35" s="4" t="s">
        <v>134</v>
      </c>
      <c r="B35" s="4"/>
      <c r="C35" s="9"/>
      <c r="D35" s="13"/>
      <c r="E35" s="13"/>
      <c r="F35" s="4"/>
      <c r="G35" s="4"/>
      <c r="H35" s="7"/>
      <c r="I35" s="4"/>
      <c r="J35" s="4"/>
      <c r="K35" s="4"/>
      <c r="L35" s="4"/>
      <c r="M35" s="7"/>
      <c r="N35" s="4"/>
      <c r="O35" s="4"/>
      <c r="P35" s="4"/>
      <c r="Q35" s="34"/>
    </row>
    <row r="36" spans="1:17" ht="16.5" customHeight="1" x14ac:dyDescent="0.2">
      <c r="B36" s="1" t="s">
        <v>14</v>
      </c>
      <c r="G36" s="1" t="s">
        <v>9</v>
      </c>
      <c r="L36" s="20"/>
      <c r="M36" s="10"/>
      <c r="N36" s="20"/>
      <c r="O36" s="20"/>
    </row>
    <row r="37" spans="1:17" ht="16.5" customHeight="1" x14ac:dyDescent="0.2">
      <c r="B37" s="80" t="s">
        <v>4</v>
      </c>
      <c r="C37" s="81" t="s">
        <v>0</v>
      </c>
      <c r="D37" s="11" t="s">
        <v>19</v>
      </c>
      <c r="E37" s="11"/>
      <c r="G37" s="80" t="s">
        <v>4</v>
      </c>
      <c r="H37" s="81" t="s">
        <v>0</v>
      </c>
      <c r="I37" s="11" t="s">
        <v>19</v>
      </c>
      <c r="J37" s="11"/>
      <c r="K37" s="26"/>
      <c r="L37" s="80" t="s">
        <v>4</v>
      </c>
      <c r="M37" s="81" t="s">
        <v>0</v>
      </c>
      <c r="N37" s="11" t="s">
        <v>19</v>
      </c>
      <c r="O37" s="11"/>
    </row>
    <row r="38" spans="1:17" ht="16.5" customHeight="1" x14ac:dyDescent="0.2">
      <c r="B38" s="80"/>
      <c r="C38" s="82"/>
      <c r="D38" s="5" t="s">
        <v>21</v>
      </c>
      <c r="E38" s="5" t="s">
        <v>25</v>
      </c>
      <c r="G38" s="80"/>
      <c r="H38" s="82"/>
      <c r="I38" s="5" t="s">
        <v>21</v>
      </c>
      <c r="J38" s="5" t="s">
        <v>25</v>
      </c>
      <c r="K38" s="26"/>
      <c r="L38" s="80"/>
      <c r="M38" s="82"/>
      <c r="N38" s="66" t="s">
        <v>21</v>
      </c>
      <c r="O38" s="66" t="s">
        <v>25</v>
      </c>
    </row>
    <row r="39" spans="1:17" ht="16.5" customHeight="1" x14ac:dyDescent="0.2">
      <c r="B39" s="5">
        <f>B34+1</f>
        <v>31</v>
      </c>
      <c r="C39" s="8" t="s">
        <v>89</v>
      </c>
      <c r="D39" s="12">
        <v>7826</v>
      </c>
      <c r="E39" s="18">
        <f t="shared" ref="E39:E68" si="6">ROUNDUP(D39/365,0)</f>
        <v>22</v>
      </c>
      <c r="G39" s="5">
        <f>G34+1</f>
        <v>31</v>
      </c>
      <c r="H39" s="8" t="s">
        <v>15</v>
      </c>
      <c r="I39" s="8">
        <v>7664</v>
      </c>
      <c r="J39" s="18">
        <f t="shared" ref="J39:J68" si="7">ROUNDUP(I39/365,0)</f>
        <v>21</v>
      </c>
      <c r="K39" s="25"/>
      <c r="L39" s="66">
        <f>L34+1</f>
        <v>31</v>
      </c>
      <c r="M39" s="8" t="s">
        <v>84</v>
      </c>
      <c r="N39" s="8">
        <v>20</v>
      </c>
      <c r="O39" s="18">
        <f t="shared" ref="O39:O53" si="8">ROUNDUP(N39/365,0)</f>
        <v>1</v>
      </c>
    </row>
    <row r="40" spans="1:17" ht="16.5" customHeight="1" x14ac:dyDescent="0.2">
      <c r="B40" s="5">
        <f t="shared" ref="B40:B68" si="9">B39+1</f>
        <v>32</v>
      </c>
      <c r="C40" s="8" t="s">
        <v>8</v>
      </c>
      <c r="D40" s="8">
        <v>7347</v>
      </c>
      <c r="E40" s="18">
        <f t="shared" si="6"/>
        <v>21</v>
      </c>
      <c r="G40" s="5">
        <f t="shared" ref="G40:G68" si="10">G39+1</f>
        <v>32</v>
      </c>
      <c r="H40" s="8" t="s">
        <v>8</v>
      </c>
      <c r="I40" s="12">
        <v>7347</v>
      </c>
      <c r="J40" s="18">
        <f t="shared" si="7"/>
        <v>21</v>
      </c>
      <c r="K40" s="25"/>
      <c r="L40" s="66">
        <f t="shared" ref="L40:L49" si="11">L39+1</f>
        <v>32</v>
      </c>
      <c r="M40" s="8" t="s">
        <v>83</v>
      </c>
      <c r="N40" s="12">
        <v>19</v>
      </c>
      <c r="O40" s="18">
        <f t="shared" si="8"/>
        <v>1</v>
      </c>
    </row>
    <row r="41" spans="1:17" ht="16.5" customHeight="1" x14ac:dyDescent="0.2">
      <c r="B41" s="5">
        <f t="shared" si="9"/>
        <v>33</v>
      </c>
      <c r="C41" s="8" t="s">
        <v>61</v>
      </c>
      <c r="D41" s="12">
        <v>6926</v>
      </c>
      <c r="E41" s="18">
        <f t="shared" si="6"/>
        <v>19</v>
      </c>
      <c r="G41" s="5">
        <f t="shared" si="10"/>
        <v>33</v>
      </c>
      <c r="H41" s="8" t="s">
        <v>85</v>
      </c>
      <c r="I41" s="12">
        <v>6674</v>
      </c>
      <c r="J41" s="18">
        <f t="shared" si="7"/>
        <v>19</v>
      </c>
      <c r="K41" s="25"/>
      <c r="L41" s="66">
        <f t="shared" si="11"/>
        <v>33</v>
      </c>
      <c r="M41" s="8" t="s">
        <v>82</v>
      </c>
      <c r="N41" s="12">
        <v>18</v>
      </c>
      <c r="O41" s="18">
        <f t="shared" si="8"/>
        <v>1</v>
      </c>
    </row>
    <row r="42" spans="1:17" ht="16.5" customHeight="1" x14ac:dyDescent="0.2">
      <c r="B42" s="5">
        <f t="shared" si="9"/>
        <v>34</v>
      </c>
      <c r="C42" s="8" t="s">
        <v>85</v>
      </c>
      <c r="D42" s="8">
        <v>6676</v>
      </c>
      <c r="E42" s="18">
        <f t="shared" si="6"/>
        <v>19</v>
      </c>
      <c r="G42" s="5">
        <f t="shared" si="10"/>
        <v>34</v>
      </c>
      <c r="H42" s="8" t="s">
        <v>61</v>
      </c>
      <c r="I42" s="8">
        <v>6472</v>
      </c>
      <c r="J42" s="18">
        <f t="shared" si="7"/>
        <v>18</v>
      </c>
      <c r="K42" s="25"/>
      <c r="L42" s="66">
        <f t="shared" si="11"/>
        <v>34</v>
      </c>
      <c r="M42" s="8" t="s">
        <v>44</v>
      </c>
      <c r="N42" s="8">
        <v>17</v>
      </c>
      <c r="O42" s="18">
        <f t="shared" si="8"/>
        <v>1</v>
      </c>
    </row>
    <row r="43" spans="1:17" ht="16.5" customHeight="1" x14ac:dyDescent="0.2">
      <c r="B43" s="5">
        <f t="shared" si="9"/>
        <v>35</v>
      </c>
      <c r="C43" s="8" t="s">
        <v>87</v>
      </c>
      <c r="D43" s="12">
        <v>6458</v>
      </c>
      <c r="E43" s="18">
        <f t="shared" si="6"/>
        <v>18</v>
      </c>
      <c r="G43" s="5">
        <f t="shared" si="10"/>
        <v>35</v>
      </c>
      <c r="H43" s="8" t="s">
        <v>87</v>
      </c>
      <c r="I43" s="12">
        <v>6458</v>
      </c>
      <c r="J43" s="18">
        <f t="shared" si="7"/>
        <v>18</v>
      </c>
      <c r="K43" s="25"/>
      <c r="L43" s="66">
        <f t="shared" si="11"/>
        <v>35</v>
      </c>
      <c r="M43" s="8" t="s">
        <v>1</v>
      </c>
      <c r="N43" s="12">
        <v>8</v>
      </c>
      <c r="O43" s="18">
        <f t="shared" si="8"/>
        <v>1</v>
      </c>
    </row>
    <row r="44" spans="1:17" ht="16.5" customHeight="1" x14ac:dyDescent="0.2">
      <c r="B44" s="5">
        <f t="shared" si="9"/>
        <v>36</v>
      </c>
      <c r="C44" s="8" t="s">
        <v>27</v>
      </c>
      <c r="D44" s="12">
        <v>5639</v>
      </c>
      <c r="E44" s="18">
        <f t="shared" si="6"/>
        <v>16</v>
      </c>
      <c r="G44" s="5">
        <f t="shared" si="10"/>
        <v>36</v>
      </c>
      <c r="H44" s="8" t="s">
        <v>27</v>
      </c>
      <c r="I44" s="8">
        <v>5568</v>
      </c>
      <c r="J44" s="18">
        <f t="shared" si="7"/>
        <v>16</v>
      </c>
      <c r="K44" s="25"/>
      <c r="L44" s="66">
        <f t="shared" si="11"/>
        <v>36</v>
      </c>
      <c r="M44" s="8" t="s">
        <v>130</v>
      </c>
      <c r="N44" s="8">
        <v>7</v>
      </c>
      <c r="O44" s="18">
        <f t="shared" si="8"/>
        <v>1</v>
      </c>
    </row>
    <row r="45" spans="1:17" ht="16.5" customHeight="1" x14ac:dyDescent="0.2">
      <c r="B45" s="5">
        <f t="shared" si="9"/>
        <v>37</v>
      </c>
      <c r="C45" s="8" t="s">
        <v>63</v>
      </c>
      <c r="D45" s="8">
        <v>5283</v>
      </c>
      <c r="E45" s="18">
        <f t="shared" si="6"/>
        <v>15</v>
      </c>
      <c r="G45" s="5">
        <f t="shared" si="10"/>
        <v>37</v>
      </c>
      <c r="H45" s="8" t="s">
        <v>6</v>
      </c>
      <c r="I45" s="12">
        <v>5274</v>
      </c>
      <c r="J45" s="18">
        <f t="shared" si="7"/>
        <v>15</v>
      </c>
      <c r="K45" s="25"/>
      <c r="L45" s="66">
        <f t="shared" si="11"/>
        <v>37</v>
      </c>
      <c r="M45" s="8" t="s">
        <v>11</v>
      </c>
      <c r="N45" s="12">
        <v>5</v>
      </c>
      <c r="O45" s="18">
        <f t="shared" si="8"/>
        <v>1</v>
      </c>
    </row>
    <row r="46" spans="1:17" ht="16.5" customHeight="1" x14ac:dyDescent="0.2">
      <c r="B46" s="5">
        <f t="shared" si="9"/>
        <v>38</v>
      </c>
      <c r="C46" s="8" t="s">
        <v>6</v>
      </c>
      <c r="D46" s="12">
        <v>5274</v>
      </c>
      <c r="E46" s="18">
        <f t="shared" si="6"/>
        <v>15</v>
      </c>
      <c r="G46" s="5">
        <f t="shared" si="10"/>
        <v>38</v>
      </c>
      <c r="H46" s="8" t="s">
        <v>81</v>
      </c>
      <c r="I46" s="8">
        <v>5126</v>
      </c>
      <c r="J46" s="18">
        <f t="shared" si="7"/>
        <v>15</v>
      </c>
      <c r="K46" s="25"/>
      <c r="L46" s="75">
        <f t="shared" si="11"/>
        <v>38</v>
      </c>
      <c r="M46" s="8" t="s">
        <v>47</v>
      </c>
      <c r="N46" s="8">
        <v>4</v>
      </c>
      <c r="O46" s="18">
        <f t="shared" si="8"/>
        <v>1</v>
      </c>
    </row>
    <row r="47" spans="1:17" ht="16.5" customHeight="1" x14ac:dyDescent="0.2">
      <c r="B47" s="5">
        <f t="shared" si="9"/>
        <v>39</v>
      </c>
      <c r="C47" s="8" t="s">
        <v>81</v>
      </c>
      <c r="D47" s="8">
        <v>5126</v>
      </c>
      <c r="E47" s="18">
        <f t="shared" si="6"/>
        <v>15</v>
      </c>
      <c r="G47" s="5">
        <f t="shared" si="10"/>
        <v>39</v>
      </c>
      <c r="H47" s="8" t="s">
        <v>63</v>
      </c>
      <c r="I47" s="12">
        <v>4943</v>
      </c>
      <c r="J47" s="18">
        <f t="shared" si="7"/>
        <v>14</v>
      </c>
      <c r="K47" s="25"/>
      <c r="L47" s="77"/>
      <c r="M47" s="8" t="s">
        <v>131</v>
      </c>
      <c r="N47" s="12">
        <v>4</v>
      </c>
      <c r="O47" s="18">
        <f t="shared" si="8"/>
        <v>1</v>
      </c>
    </row>
    <row r="48" spans="1:17" ht="16.5" customHeight="1" x14ac:dyDescent="0.2">
      <c r="B48" s="5">
        <f t="shared" si="9"/>
        <v>40</v>
      </c>
      <c r="C48" s="8" t="s">
        <v>130</v>
      </c>
      <c r="D48" s="14">
        <v>4916</v>
      </c>
      <c r="E48" s="19">
        <f t="shared" si="6"/>
        <v>14</v>
      </c>
      <c r="F48" s="21"/>
      <c r="G48" s="5">
        <f t="shared" si="10"/>
        <v>40</v>
      </c>
      <c r="H48" s="15" t="s">
        <v>130</v>
      </c>
      <c r="I48" s="15">
        <v>4909</v>
      </c>
      <c r="J48" s="18">
        <f t="shared" si="7"/>
        <v>14</v>
      </c>
      <c r="K48" s="25"/>
      <c r="L48" s="66">
        <v>40</v>
      </c>
      <c r="M48" s="15" t="s">
        <v>75</v>
      </c>
      <c r="N48" s="15">
        <v>3</v>
      </c>
      <c r="O48" s="18">
        <f t="shared" si="8"/>
        <v>1</v>
      </c>
    </row>
    <row r="49" spans="2:15" ht="16.5" customHeight="1" x14ac:dyDescent="0.2">
      <c r="B49" s="5">
        <f t="shared" si="9"/>
        <v>41</v>
      </c>
      <c r="C49" s="8" t="s">
        <v>84</v>
      </c>
      <c r="D49" s="15">
        <v>4867</v>
      </c>
      <c r="E49" s="19">
        <f t="shared" si="6"/>
        <v>14</v>
      </c>
      <c r="F49" s="21"/>
      <c r="G49" s="5">
        <f t="shared" si="10"/>
        <v>41</v>
      </c>
      <c r="H49" s="15" t="s">
        <v>84</v>
      </c>
      <c r="I49" s="14">
        <v>4847</v>
      </c>
      <c r="J49" s="18">
        <f t="shared" si="7"/>
        <v>14</v>
      </c>
      <c r="K49" s="25"/>
      <c r="L49" s="75">
        <f t="shared" si="11"/>
        <v>41</v>
      </c>
      <c r="M49" s="15" t="s">
        <v>85</v>
      </c>
      <c r="N49" s="14">
        <v>2</v>
      </c>
      <c r="O49" s="18">
        <f t="shared" si="8"/>
        <v>1</v>
      </c>
    </row>
    <row r="50" spans="2:15" ht="16.5" customHeight="1" x14ac:dyDescent="0.2">
      <c r="B50" s="5">
        <f t="shared" si="9"/>
        <v>42</v>
      </c>
      <c r="C50" s="8" t="s">
        <v>64</v>
      </c>
      <c r="D50" s="8">
        <v>4858</v>
      </c>
      <c r="E50" s="18">
        <f t="shared" si="6"/>
        <v>14</v>
      </c>
      <c r="G50" s="5">
        <f t="shared" si="10"/>
        <v>42</v>
      </c>
      <c r="H50" s="8" t="s">
        <v>64</v>
      </c>
      <c r="I50" s="12">
        <v>4625</v>
      </c>
      <c r="J50" s="18">
        <f t="shared" si="7"/>
        <v>13</v>
      </c>
      <c r="K50" s="25"/>
      <c r="L50" s="76"/>
      <c r="M50" s="8" t="s">
        <v>35</v>
      </c>
      <c r="N50" s="12">
        <v>2</v>
      </c>
      <c r="O50" s="18">
        <f t="shared" si="8"/>
        <v>1</v>
      </c>
    </row>
    <row r="51" spans="2:15" ht="16.5" customHeight="1" x14ac:dyDescent="0.2">
      <c r="B51" s="5">
        <f t="shared" si="9"/>
        <v>43</v>
      </c>
      <c r="C51" s="8" t="s">
        <v>77</v>
      </c>
      <c r="D51" s="12">
        <v>4487</v>
      </c>
      <c r="E51" s="18">
        <f t="shared" si="6"/>
        <v>13</v>
      </c>
      <c r="G51" s="5">
        <f t="shared" si="10"/>
        <v>43</v>
      </c>
      <c r="H51" s="8" t="s">
        <v>77</v>
      </c>
      <c r="I51" s="12">
        <v>4487</v>
      </c>
      <c r="J51" s="18">
        <f t="shared" si="7"/>
        <v>13</v>
      </c>
      <c r="K51" s="25"/>
      <c r="L51" s="76"/>
      <c r="M51" s="8" t="s">
        <v>7</v>
      </c>
      <c r="N51" s="12">
        <v>2</v>
      </c>
      <c r="O51" s="18">
        <f t="shared" si="8"/>
        <v>1</v>
      </c>
    </row>
    <row r="52" spans="2:15" ht="16.5" customHeight="1" x14ac:dyDescent="0.2">
      <c r="B52" s="5">
        <f t="shared" si="9"/>
        <v>44</v>
      </c>
      <c r="C52" s="8" t="s">
        <v>20</v>
      </c>
      <c r="D52" s="12">
        <v>4155</v>
      </c>
      <c r="E52" s="18">
        <f t="shared" si="6"/>
        <v>12</v>
      </c>
      <c r="G52" s="5">
        <f t="shared" si="10"/>
        <v>44</v>
      </c>
      <c r="H52" s="8" t="s">
        <v>20</v>
      </c>
      <c r="I52" s="8">
        <v>4155</v>
      </c>
      <c r="J52" s="18">
        <f t="shared" si="7"/>
        <v>12</v>
      </c>
      <c r="K52" s="25"/>
      <c r="L52" s="77"/>
      <c r="M52" s="8" t="s">
        <v>119</v>
      </c>
      <c r="N52" s="8">
        <v>2</v>
      </c>
      <c r="O52" s="18">
        <f t="shared" si="8"/>
        <v>1</v>
      </c>
    </row>
    <row r="53" spans="2:15" ht="16.5" customHeight="1" x14ac:dyDescent="0.2">
      <c r="B53" s="5">
        <f t="shared" si="9"/>
        <v>45</v>
      </c>
      <c r="C53" s="8" t="s">
        <v>83</v>
      </c>
      <c r="D53" s="8">
        <v>4052</v>
      </c>
      <c r="E53" s="18">
        <f t="shared" si="6"/>
        <v>12</v>
      </c>
      <c r="G53" s="5">
        <f t="shared" si="10"/>
        <v>45</v>
      </c>
      <c r="H53" s="8" t="s">
        <v>83</v>
      </c>
      <c r="I53" s="12">
        <v>4033</v>
      </c>
      <c r="J53" s="18">
        <f t="shared" si="7"/>
        <v>12</v>
      </c>
      <c r="K53" s="25"/>
      <c r="L53" s="66">
        <v>45</v>
      </c>
      <c r="M53" s="8" t="s">
        <v>105</v>
      </c>
      <c r="N53" s="12">
        <v>1</v>
      </c>
      <c r="O53" s="18">
        <f t="shared" si="8"/>
        <v>1</v>
      </c>
    </row>
    <row r="54" spans="2:15" ht="16.5" customHeight="1" x14ac:dyDescent="0.2">
      <c r="B54" s="5">
        <f t="shared" si="9"/>
        <v>46</v>
      </c>
      <c r="C54" s="8" t="s">
        <v>80</v>
      </c>
      <c r="D54" s="8">
        <v>3960</v>
      </c>
      <c r="E54" s="18">
        <f t="shared" si="6"/>
        <v>11</v>
      </c>
      <c r="G54" s="5">
        <f t="shared" si="10"/>
        <v>46</v>
      </c>
      <c r="H54" s="8" t="s">
        <v>80</v>
      </c>
      <c r="I54" s="8">
        <v>3960</v>
      </c>
      <c r="J54" s="18">
        <f t="shared" si="7"/>
        <v>11</v>
      </c>
      <c r="K54" s="25"/>
      <c r="L54" s="65"/>
      <c r="M54" s="10"/>
      <c r="N54" s="10"/>
      <c r="O54" s="20"/>
    </row>
    <row r="55" spans="2:15" ht="16.5" customHeight="1" x14ac:dyDescent="0.2">
      <c r="B55" s="5">
        <f t="shared" si="9"/>
        <v>47</v>
      </c>
      <c r="C55" s="8" t="s">
        <v>82</v>
      </c>
      <c r="D55" s="12">
        <v>3752</v>
      </c>
      <c r="E55" s="18">
        <f t="shared" si="6"/>
        <v>11</v>
      </c>
      <c r="G55" s="5">
        <f t="shared" si="10"/>
        <v>47</v>
      </c>
      <c r="H55" s="8" t="s">
        <v>82</v>
      </c>
      <c r="I55" s="8">
        <v>3734</v>
      </c>
      <c r="J55" s="18">
        <f t="shared" si="7"/>
        <v>11</v>
      </c>
      <c r="K55" s="25"/>
      <c r="L55" s="65"/>
      <c r="M55" s="10"/>
      <c r="N55" s="10"/>
      <c r="O55" s="20"/>
    </row>
    <row r="56" spans="2:15" ht="16.5" customHeight="1" x14ac:dyDescent="0.2">
      <c r="B56" s="5">
        <f t="shared" si="9"/>
        <v>48</v>
      </c>
      <c r="C56" s="8" t="s">
        <v>65</v>
      </c>
      <c r="D56" s="8">
        <v>3629</v>
      </c>
      <c r="E56" s="18">
        <f t="shared" si="6"/>
        <v>10</v>
      </c>
      <c r="G56" s="5">
        <f t="shared" si="10"/>
        <v>48</v>
      </c>
      <c r="H56" s="8" t="s">
        <v>65</v>
      </c>
      <c r="I56" s="8">
        <v>3446</v>
      </c>
      <c r="J56" s="18">
        <f t="shared" si="7"/>
        <v>10</v>
      </c>
      <c r="K56" s="25"/>
      <c r="L56" s="65"/>
      <c r="M56" s="10"/>
      <c r="N56" s="10"/>
      <c r="O56" s="20"/>
    </row>
    <row r="57" spans="2:15" ht="16.5" customHeight="1" x14ac:dyDescent="0.2">
      <c r="B57" s="5">
        <f t="shared" si="9"/>
        <v>49</v>
      </c>
      <c r="C57" s="8" t="s">
        <v>66</v>
      </c>
      <c r="D57" s="12">
        <v>3169</v>
      </c>
      <c r="E57" s="18">
        <f t="shared" si="6"/>
        <v>9</v>
      </c>
      <c r="G57" s="5">
        <f t="shared" si="10"/>
        <v>49</v>
      </c>
      <c r="H57" s="8" t="s">
        <v>79</v>
      </c>
      <c r="I57" s="12">
        <v>3163</v>
      </c>
      <c r="J57" s="18">
        <f t="shared" si="7"/>
        <v>9</v>
      </c>
      <c r="K57" s="25"/>
      <c r="L57" s="17"/>
      <c r="M57" s="10"/>
      <c r="N57" s="17"/>
      <c r="O57" s="20"/>
    </row>
    <row r="58" spans="2:15" ht="16.5" customHeight="1" x14ac:dyDescent="0.2">
      <c r="B58" s="5">
        <f t="shared" si="9"/>
        <v>50</v>
      </c>
      <c r="C58" s="8" t="s">
        <v>79</v>
      </c>
      <c r="D58" s="8">
        <v>3163</v>
      </c>
      <c r="E58" s="18">
        <f t="shared" si="6"/>
        <v>9</v>
      </c>
      <c r="G58" s="5">
        <f t="shared" si="10"/>
        <v>50</v>
      </c>
      <c r="H58" s="8" t="s">
        <v>66</v>
      </c>
      <c r="I58" s="12">
        <v>3035</v>
      </c>
      <c r="J58" s="18">
        <f t="shared" si="7"/>
        <v>9</v>
      </c>
      <c r="K58" s="25"/>
      <c r="L58" s="17"/>
      <c r="M58" s="10"/>
      <c r="N58" s="17"/>
      <c r="O58" s="20"/>
    </row>
    <row r="59" spans="2:15" ht="16.5" customHeight="1" x14ac:dyDescent="0.2">
      <c r="B59" s="5">
        <f t="shared" si="9"/>
        <v>51</v>
      </c>
      <c r="C59" s="8" t="s">
        <v>67</v>
      </c>
      <c r="D59" s="12">
        <v>3001</v>
      </c>
      <c r="E59" s="18">
        <f t="shared" si="6"/>
        <v>9</v>
      </c>
      <c r="G59" s="5">
        <f t="shared" si="10"/>
        <v>51</v>
      </c>
      <c r="H59" s="8" t="s">
        <v>73</v>
      </c>
      <c r="I59" s="12">
        <v>2883</v>
      </c>
      <c r="J59" s="18">
        <f t="shared" si="7"/>
        <v>8</v>
      </c>
      <c r="K59" s="25"/>
      <c r="L59" s="6"/>
      <c r="M59" s="10"/>
      <c r="N59" s="10"/>
      <c r="O59" s="20"/>
    </row>
    <row r="60" spans="2:15" ht="16.5" customHeight="1" x14ac:dyDescent="0.2">
      <c r="B60" s="5">
        <f t="shared" si="9"/>
        <v>52</v>
      </c>
      <c r="C60" s="8" t="s">
        <v>70</v>
      </c>
      <c r="D60" s="12">
        <v>2935</v>
      </c>
      <c r="E60" s="18">
        <f t="shared" si="6"/>
        <v>9</v>
      </c>
      <c r="G60" s="5">
        <f t="shared" si="10"/>
        <v>52</v>
      </c>
      <c r="H60" s="8" t="s">
        <v>70</v>
      </c>
      <c r="I60" s="8">
        <v>2848</v>
      </c>
      <c r="J60" s="18">
        <f t="shared" si="7"/>
        <v>8</v>
      </c>
      <c r="K60" s="25"/>
      <c r="L60" s="6"/>
      <c r="M60" s="10"/>
      <c r="N60" s="10"/>
      <c r="O60" s="20"/>
    </row>
    <row r="61" spans="2:15" ht="16.5" customHeight="1" x14ac:dyDescent="0.2">
      <c r="B61" s="5">
        <f t="shared" si="9"/>
        <v>53</v>
      </c>
      <c r="C61" s="8" t="s">
        <v>73</v>
      </c>
      <c r="D61" s="12">
        <v>2883</v>
      </c>
      <c r="E61" s="18">
        <f t="shared" si="6"/>
        <v>8</v>
      </c>
      <c r="G61" s="5">
        <f t="shared" si="10"/>
        <v>53</v>
      </c>
      <c r="H61" s="8" t="s">
        <v>67</v>
      </c>
      <c r="I61" s="12">
        <v>2836</v>
      </c>
      <c r="J61" s="18">
        <f t="shared" si="7"/>
        <v>8</v>
      </c>
      <c r="K61" s="25"/>
      <c r="L61" s="28"/>
      <c r="M61" s="31"/>
      <c r="N61" s="28"/>
      <c r="O61" s="28"/>
    </row>
    <row r="62" spans="2:15" ht="16.5" customHeight="1" x14ac:dyDescent="0.2">
      <c r="B62" s="5">
        <f t="shared" si="9"/>
        <v>54</v>
      </c>
      <c r="C62" s="8" t="s">
        <v>68</v>
      </c>
      <c r="D62" s="8">
        <v>2767</v>
      </c>
      <c r="E62" s="18">
        <f t="shared" si="6"/>
        <v>8</v>
      </c>
      <c r="G62" s="5">
        <f t="shared" si="10"/>
        <v>54</v>
      </c>
      <c r="H62" s="8" t="s">
        <v>68</v>
      </c>
      <c r="I62" s="8">
        <v>2702</v>
      </c>
      <c r="J62" s="18">
        <f t="shared" si="7"/>
        <v>8</v>
      </c>
      <c r="K62" s="25"/>
      <c r="L62" s="20"/>
      <c r="M62" s="10"/>
      <c r="N62" s="20"/>
      <c r="O62" s="20"/>
    </row>
    <row r="63" spans="2:15" ht="16.5" customHeight="1" x14ac:dyDescent="0.2">
      <c r="B63" s="5">
        <f t="shared" si="9"/>
        <v>55</v>
      </c>
      <c r="C63" s="8" t="s">
        <v>75</v>
      </c>
      <c r="D63" s="12">
        <v>2669</v>
      </c>
      <c r="E63" s="18">
        <f t="shared" si="6"/>
        <v>8</v>
      </c>
      <c r="G63" s="5">
        <f t="shared" si="10"/>
        <v>55</v>
      </c>
      <c r="H63" s="8" t="s">
        <v>75</v>
      </c>
      <c r="I63" s="12">
        <v>2666</v>
      </c>
      <c r="J63" s="18">
        <f t="shared" si="7"/>
        <v>8</v>
      </c>
      <c r="K63" s="25"/>
      <c r="L63" s="73"/>
      <c r="M63" s="30"/>
      <c r="N63" s="29"/>
      <c r="O63" s="29"/>
    </row>
    <row r="64" spans="2:15" ht="16.5" customHeight="1" x14ac:dyDescent="0.2">
      <c r="B64" s="5">
        <f t="shared" si="9"/>
        <v>56</v>
      </c>
      <c r="C64" s="8" t="s">
        <v>76</v>
      </c>
      <c r="D64" s="12">
        <v>2573</v>
      </c>
      <c r="E64" s="18">
        <f t="shared" si="6"/>
        <v>8</v>
      </c>
      <c r="G64" s="5">
        <f t="shared" si="10"/>
        <v>56</v>
      </c>
      <c r="H64" s="8" t="s">
        <v>76</v>
      </c>
      <c r="I64" s="12">
        <v>2573</v>
      </c>
      <c r="J64" s="18">
        <f t="shared" si="7"/>
        <v>8</v>
      </c>
      <c r="K64" s="25"/>
      <c r="L64" s="73"/>
      <c r="M64" s="30"/>
      <c r="N64" s="6"/>
      <c r="O64" s="6"/>
    </row>
    <row r="65" spans="1:17" ht="16.5" customHeight="1" x14ac:dyDescent="0.2">
      <c r="B65" s="5">
        <f t="shared" si="9"/>
        <v>57</v>
      </c>
      <c r="C65" s="8" t="s">
        <v>74</v>
      </c>
      <c r="D65" s="12">
        <v>2456</v>
      </c>
      <c r="E65" s="18">
        <f t="shared" si="6"/>
        <v>7</v>
      </c>
      <c r="G65" s="5">
        <f t="shared" si="10"/>
        <v>57</v>
      </c>
      <c r="H65" s="8" t="s">
        <v>74</v>
      </c>
      <c r="I65" s="12">
        <v>2456</v>
      </c>
      <c r="J65" s="18">
        <f t="shared" si="7"/>
        <v>7</v>
      </c>
      <c r="K65" s="25"/>
      <c r="L65" s="6"/>
      <c r="M65" s="10"/>
      <c r="N65" s="10"/>
      <c r="O65" s="20"/>
    </row>
    <row r="66" spans="1:17" ht="16.5" customHeight="1" x14ac:dyDescent="0.2">
      <c r="B66" s="5">
        <f t="shared" si="9"/>
        <v>58</v>
      </c>
      <c r="C66" s="8" t="s">
        <v>35</v>
      </c>
      <c r="D66" s="12">
        <v>2452</v>
      </c>
      <c r="E66" s="18">
        <f t="shared" si="6"/>
        <v>7</v>
      </c>
      <c r="G66" s="5">
        <f t="shared" si="10"/>
        <v>58</v>
      </c>
      <c r="H66" s="8" t="s">
        <v>35</v>
      </c>
      <c r="I66" s="12">
        <v>2450</v>
      </c>
      <c r="J66" s="18">
        <f t="shared" si="7"/>
        <v>7</v>
      </c>
      <c r="K66" s="25"/>
      <c r="L66" s="29"/>
      <c r="M66" s="9"/>
      <c r="N66" s="9"/>
      <c r="O66" s="29"/>
    </row>
    <row r="67" spans="1:17" ht="16.5" customHeight="1" x14ac:dyDescent="0.2">
      <c r="B67" s="5">
        <f t="shared" si="9"/>
        <v>59</v>
      </c>
      <c r="C67" s="8" t="s">
        <v>7</v>
      </c>
      <c r="D67" s="8">
        <v>2384</v>
      </c>
      <c r="E67" s="18">
        <f t="shared" si="6"/>
        <v>7</v>
      </c>
      <c r="G67" s="5">
        <f t="shared" si="10"/>
        <v>59</v>
      </c>
      <c r="H67" s="8" t="s">
        <v>7</v>
      </c>
      <c r="I67" s="12">
        <v>2382</v>
      </c>
      <c r="J67" s="18">
        <f t="shared" si="7"/>
        <v>7</v>
      </c>
      <c r="K67" s="25"/>
      <c r="L67" s="6"/>
      <c r="M67" s="10"/>
      <c r="N67" s="10"/>
      <c r="O67" s="20"/>
    </row>
    <row r="68" spans="1:17" ht="16.5" customHeight="1" x14ac:dyDescent="0.2">
      <c r="B68" s="5">
        <f t="shared" si="9"/>
        <v>60</v>
      </c>
      <c r="C68" s="8" t="s">
        <v>78</v>
      </c>
      <c r="D68" s="12">
        <v>2291</v>
      </c>
      <c r="E68" s="18">
        <f t="shared" si="6"/>
        <v>7</v>
      </c>
      <c r="G68" s="5">
        <f t="shared" si="10"/>
        <v>60</v>
      </c>
      <c r="H68" s="8" t="s">
        <v>78</v>
      </c>
      <c r="I68" s="12">
        <v>2291</v>
      </c>
      <c r="J68" s="18">
        <f t="shared" si="7"/>
        <v>7</v>
      </c>
      <c r="K68" s="25"/>
      <c r="L68" s="6"/>
      <c r="M68" s="10"/>
      <c r="N68" s="10"/>
      <c r="O68" s="20"/>
    </row>
    <row r="69" spans="1:17" ht="30" customHeight="1" x14ac:dyDescent="0.2">
      <c r="A69" s="4" t="s">
        <v>135</v>
      </c>
      <c r="B69" s="4"/>
      <c r="C69" s="9"/>
      <c r="D69" s="13"/>
      <c r="E69" s="13"/>
      <c r="F69" s="4"/>
      <c r="G69" s="4"/>
      <c r="H69" s="7"/>
      <c r="I69" s="4"/>
      <c r="J69" s="4"/>
      <c r="K69" s="4"/>
      <c r="L69" s="4"/>
      <c r="M69" s="7"/>
      <c r="N69" s="4"/>
      <c r="O69" s="4"/>
      <c r="P69" s="4"/>
      <c r="Q69" s="34"/>
    </row>
    <row r="70" spans="1:17" ht="16.5" customHeight="1" x14ac:dyDescent="0.2">
      <c r="B70" s="1" t="s">
        <v>14</v>
      </c>
      <c r="G70" s="1" t="s">
        <v>9</v>
      </c>
      <c r="L70" s="6"/>
      <c r="M70" s="10"/>
      <c r="N70" s="10"/>
      <c r="O70" s="20"/>
    </row>
    <row r="71" spans="1:17" ht="16.5" customHeight="1" x14ac:dyDescent="0.2">
      <c r="B71" s="80" t="s">
        <v>4</v>
      </c>
      <c r="C71" s="81" t="s">
        <v>0</v>
      </c>
      <c r="D71" s="78" t="s">
        <v>19</v>
      </c>
      <c r="E71" s="79"/>
      <c r="G71" s="80" t="s">
        <v>4</v>
      </c>
      <c r="H71" s="81" t="s">
        <v>0</v>
      </c>
      <c r="I71" s="11" t="s">
        <v>19</v>
      </c>
      <c r="J71" s="11"/>
      <c r="K71" s="26"/>
      <c r="L71" s="6"/>
      <c r="M71" s="10"/>
      <c r="N71" s="10"/>
      <c r="O71" s="20"/>
    </row>
    <row r="72" spans="1:17" ht="16.5" customHeight="1" x14ac:dyDescent="0.2">
      <c r="B72" s="80"/>
      <c r="C72" s="82"/>
      <c r="D72" s="5" t="s">
        <v>21</v>
      </c>
      <c r="E72" s="5" t="s">
        <v>25</v>
      </c>
      <c r="G72" s="80"/>
      <c r="H72" s="82"/>
      <c r="I72" s="5" t="s">
        <v>21</v>
      </c>
      <c r="J72" s="5" t="s">
        <v>25</v>
      </c>
      <c r="K72" s="26"/>
      <c r="L72" s="6"/>
      <c r="M72" s="10"/>
      <c r="N72" s="10"/>
      <c r="O72" s="20"/>
    </row>
    <row r="73" spans="1:17" ht="16.5" customHeight="1" x14ac:dyDescent="0.2">
      <c r="B73" s="5">
        <f>B68+1</f>
        <v>61</v>
      </c>
      <c r="C73" s="8" t="s">
        <v>62</v>
      </c>
      <c r="D73" s="12">
        <v>2216</v>
      </c>
      <c r="E73" s="18">
        <f t="shared" ref="E73:E102" si="12">ROUNDUP(D73/365,0)</f>
        <v>7</v>
      </c>
      <c r="G73" s="5">
        <f>G68+1</f>
        <v>61</v>
      </c>
      <c r="H73" s="8" t="s">
        <v>62</v>
      </c>
      <c r="I73" s="12">
        <v>2216</v>
      </c>
      <c r="J73" s="18">
        <f t="shared" ref="J73:J102" si="13">ROUNDUP(I73/365,0)</f>
        <v>7</v>
      </c>
      <c r="K73" s="25"/>
      <c r="L73" s="6"/>
      <c r="M73" s="10"/>
      <c r="N73" s="10"/>
      <c r="O73" s="20"/>
    </row>
    <row r="74" spans="1:17" ht="16.5" customHeight="1" x14ac:dyDescent="0.2">
      <c r="B74" s="5">
        <f t="shared" ref="B74:B102" si="14">B73+1</f>
        <v>62</v>
      </c>
      <c r="C74" s="8" t="s">
        <v>105</v>
      </c>
      <c r="D74" s="12">
        <v>2174</v>
      </c>
      <c r="E74" s="18">
        <f t="shared" si="12"/>
        <v>6</v>
      </c>
      <c r="G74" s="5">
        <f t="shared" ref="G74:G102" si="15">G73+1</f>
        <v>62</v>
      </c>
      <c r="H74" s="8" t="s">
        <v>105</v>
      </c>
      <c r="I74" s="12">
        <v>2173</v>
      </c>
      <c r="J74" s="18">
        <f t="shared" si="13"/>
        <v>6</v>
      </c>
      <c r="K74" s="25"/>
      <c r="L74" s="6"/>
      <c r="M74" s="10"/>
      <c r="N74" s="10"/>
      <c r="O74" s="20"/>
    </row>
    <row r="75" spans="1:17" ht="16.5" customHeight="1" x14ac:dyDescent="0.2">
      <c r="B75" s="5">
        <f t="shared" si="14"/>
        <v>63</v>
      </c>
      <c r="C75" s="8" t="s">
        <v>39</v>
      </c>
      <c r="D75" s="12">
        <v>2155</v>
      </c>
      <c r="E75" s="18">
        <f t="shared" si="12"/>
        <v>6</v>
      </c>
      <c r="G75" s="5">
        <f t="shared" si="15"/>
        <v>63</v>
      </c>
      <c r="H75" s="8" t="s">
        <v>39</v>
      </c>
      <c r="I75" s="8">
        <v>2155</v>
      </c>
      <c r="J75" s="18">
        <f t="shared" si="13"/>
        <v>6</v>
      </c>
      <c r="K75" s="25"/>
      <c r="L75" s="6"/>
      <c r="M75" s="10"/>
      <c r="N75" s="10"/>
      <c r="O75" s="20"/>
    </row>
    <row r="76" spans="1:17" ht="16.5" customHeight="1" x14ac:dyDescent="0.2">
      <c r="B76" s="5">
        <f t="shared" si="14"/>
        <v>64</v>
      </c>
      <c r="C76" s="8" t="s">
        <v>119</v>
      </c>
      <c r="D76" s="8">
        <v>2123</v>
      </c>
      <c r="E76" s="18">
        <f t="shared" si="12"/>
        <v>6</v>
      </c>
      <c r="G76" s="5">
        <f t="shared" si="15"/>
        <v>64</v>
      </c>
      <c r="H76" s="8" t="s">
        <v>119</v>
      </c>
      <c r="I76" s="8">
        <v>2121</v>
      </c>
      <c r="J76" s="18">
        <f t="shared" si="13"/>
        <v>6</v>
      </c>
      <c r="K76" s="25"/>
      <c r="L76" s="6"/>
      <c r="M76" s="10"/>
      <c r="N76" s="10"/>
      <c r="O76" s="20"/>
    </row>
    <row r="77" spans="1:17" ht="16.5" customHeight="1" x14ac:dyDescent="0.2">
      <c r="B77" s="5">
        <f t="shared" si="14"/>
        <v>65</v>
      </c>
      <c r="C77" s="8" t="s">
        <v>111</v>
      </c>
      <c r="D77" s="12">
        <v>2100</v>
      </c>
      <c r="E77" s="18">
        <f t="shared" si="12"/>
        <v>6</v>
      </c>
      <c r="G77" s="5">
        <f t="shared" si="15"/>
        <v>65</v>
      </c>
      <c r="H77" s="8" t="s">
        <v>111</v>
      </c>
      <c r="I77" s="12">
        <v>2100</v>
      </c>
      <c r="J77" s="18">
        <f t="shared" si="13"/>
        <v>6</v>
      </c>
      <c r="K77" s="25"/>
      <c r="L77" s="6"/>
      <c r="M77" s="10"/>
      <c r="N77" s="10"/>
      <c r="O77" s="20"/>
    </row>
    <row r="78" spans="1:17" ht="16.5" customHeight="1" x14ac:dyDescent="0.2">
      <c r="B78" s="5">
        <f t="shared" si="14"/>
        <v>66</v>
      </c>
      <c r="C78" s="8" t="s">
        <v>72</v>
      </c>
      <c r="D78" s="8">
        <v>2074</v>
      </c>
      <c r="E78" s="18">
        <f t="shared" si="12"/>
        <v>6</v>
      </c>
      <c r="G78" s="5">
        <f t="shared" si="15"/>
        <v>66</v>
      </c>
      <c r="H78" s="8" t="s">
        <v>72</v>
      </c>
      <c r="I78" s="8">
        <v>2074</v>
      </c>
      <c r="J78" s="18">
        <f t="shared" si="13"/>
        <v>6</v>
      </c>
      <c r="K78" s="25"/>
      <c r="L78" s="6"/>
      <c r="M78" s="10"/>
      <c r="N78" s="10"/>
      <c r="O78" s="20"/>
    </row>
    <row r="79" spans="1:17" ht="16.5" customHeight="1" x14ac:dyDescent="0.2">
      <c r="B79" s="5">
        <f t="shared" si="14"/>
        <v>67</v>
      </c>
      <c r="C79" s="8" t="s">
        <v>110</v>
      </c>
      <c r="D79" s="8">
        <v>2000</v>
      </c>
      <c r="E79" s="18">
        <f t="shared" si="12"/>
        <v>6</v>
      </c>
      <c r="G79" s="5">
        <f t="shared" si="15"/>
        <v>67</v>
      </c>
      <c r="H79" s="8" t="s">
        <v>110</v>
      </c>
      <c r="I79" s="8">
        <v>2000</v>
      </c>
      <c r="J79" s="18">
        <f t="shared" si="13"/>
        <v>6</v>
      </c>
      <c r="K79" s="25"/>
      <c r="L79" s="6"/>
      <c r="M79" s="10"/>
      <c r="N79" s="10"/>
      <c r="O79" s="20"/>
    </row>
    <row r="80" spans="1:17" ht="16.5" customHeight="1" x14ac:dyDescent="0.2">
      <c r="B80" s="5">
        <f t="shared" si="14"/>
        <v>68</v>
      </c>
      <c r="C80" s="8" t="s">
        <v>99</v>
      </c>
      <c r="D80" s="12">
        <v>1991</v>
      </c>
      <c r="E80" s="18">
        <f t="shared" si="12"/>
        <v>6</v>
      </c>
      <c r="G80" s="5">
        <f t="shared" si="15"/>
        <v>68</v>
      </c>
      <c r="H80" s="8" t="s">
        <v>99</v>
      </c>
      <c r="I80" s="12">
        <v>1991</v>
      </c>
      <c r="J80" s="18">
        <f t="shared" si="13"/>
        <v>6</v>
      </c>
      <c r="K80" s="25"/>
      <c r="L80" s="6"/>
      <c r="M80" s="10"/>
      <c r="N80" s="10"/>
      <c r="O80" s="20"/>
    </row>
    <row r="81" spans="2:15" ht="16.5" customHeight="1" x14ac:dyDescent="0.2">
      <c r="B81" s="5">
        <f t="shared" si="14"/>
        <v>69</v>
      </c>
      <c r="C81" s="8" t="s">
        <v>109</v>
      </c>
      <c r="D81" s="8">
        <v>1887</v>
      </c>
      <c r="E81" s="18">
        <f t="shared" si="12"/>
        <v>6</v>
      </c>
      <c r="G81" s="5">
        <f t="shared" si="15"/>
        <v>69</v>
      </c>
      <c r="H81" s="8" t="s">
        <v>109</v>
      </c>
      <c r="I81" s="8">
        <v>1887</v>
      </c>
      <c r="J81" s="18">
        <f t="shared" si="13"/>
        <v>6</v>
      </c>
      <c r="K81" s="25"/>
      <c r="L81" s="6"/>
      <c r="M81" s="10"/>
      <c r="N81" s="10"/>
      <c r="O81" s="20"/>
    </row>
    <row r="82" spans="2:15" ht="16.5" customHeight="1" x14ac:dyDescent="0.2">
      <c r="B82" s="5">
        <f t="shared" si="14"/>
        <v>70</v>
      </c>
      <c r="C82" s="8" t="s">
        <v>102</v>
      </c>
      <c r="D82" s="8">
        <v>1756</v>
      </c>
      <c r="E82" s="18">
        <f t="shared" si="12"/>
        <v>5</v>
      </c>
      <c r="G82" s="5">
        <f t="shared" si="15"/>
        <v>70</v>
      </c>
      <c r="H82" s="8" t="s">
        <v>102</v>
      </c>
      <c r="I82" s="8">
        <v>1756</v>
      </c>
      <c r="J82" s="18">
        <f t="shared" si="13"/>
        <v>5</v>
      </c>
      <c r="K82" s="25"/>
      <c r="L82" s="6"/>
      <c r="M82" s="10"/>
      <c r="N82" s="10"/>
      <c r="O82" s="20"/>
    </row>
    <row r="83" spans="2:15" ht="16.5" customHeight="1" x14ac:dyDescent="0.2">
      <c r="B83" s="5">
        <f t="shared" si="14"/>
        <v>71</v>
      </c>
      <c r="C83" s="8" t="s">
        <v>98</v>
      </c>
      <c r="D83" s="12">
        <v>1752</v>
      </c>
      <c r="E83" s="18">
        <f t="shared" si="12"/>
        <v>5</v>
      </c>
      <c r="G83" s="5">
        <f t="shared" si="15"/>
        <v>71</v>
      </c>
      <c r="H83" s="8" t="s">
        <v>98</v>
      </c>
      <c r="I83" s="12">
        <v>1752</v>
      </c>
      <c r="J83" s="18">
        <f t="shared" si="13"/>
        <v>5</v>
      </c>
      <c r="K83" s="25"/>
      <c r="L83" s="6"/>
      <c r="M83" s="10"/>
      <c r="N83" s="10"/>
      <c r="O83" s="20"/>
    </row>
    <row r="84" spans="2:15" ht="16.5" customHeight="1" x14ac:dyDescent="0.2">
      <c r="B84" s="5">
        <f t="shared" si="14"/>
        <v>72</v>
      </c>
      <c r="C84" s="8" t="s">
        <v>103</v>
      </c>
      <c r="D84" s="12">
        <v>1669</v>
      </c>
      <c r="E84" s="18">
        <f t="shared" si="12"/>
        <v>5</v>
      </c>
      <c r="G84" s="5">
        <f t="shared" si="15"/>
        <v>72</v>
      </c>
      <c r="H84" s="8" t="s">
        <v>103</v>
      </c>
      <c r="I84" s="12">
        <v>1669</v>
      </c>
      <c r="J84" s="18">
        <f t="shared" si="13"/>
        <v>5</v>
      </c>
      <c r="K84" s="25"/>
      <c r="L84" s="6"/>
      <c r="M84" s="10"/>
      <c r="N84" s="10"/>
      <c r="O84" s="20"/>
    </row>
    <row r="85" spans="2:15" ht="16.5" customHeight="1" x14ac:dyDescent="0.2">
      <c r="B85" s="5">
        <f t="shared" si="14"/>
        <v>73</v>
      </c>
      <c r="C85" s="8" t="s">
        <v>104</v>
      </c>
      <c r="D85" s="12">
        <v>1614</v>
      </c>
      <c r="E85" s="18">
        <f t="shared" si="12"/>
        <v>5</v>
      </c>
      <c r="G85" s="5">
        <f t="shared" si="15"/>
        <v>73</v>
      </c>
      <c r="H85" s="8" t="s">
        <v>104</v>
      </c>
      <c r="I85" s="12">
        <v>1614</v>
      </c>
      <c r="J85" s="18">
        <f t="shared" si="13"/>
        <v>5</v>
      </c>
      <c r="K85" s="25"/>
      <c r="L85" s="6"/>
      <c r="M85" s="10"/>
      <c r="N85" s="10"/>
      <c r="O85" s="20"/>
    </row>
    <row r="86" spans="2:15" ht="16.5" customHeight="1" x14ac:dyDescent="0.2">
      <c r="B86" s="5">
        <f t="shared" si="14"/>
        <v>74</v>
      </c>
      <c r="C86" s="8" t="s">
        <v>93</v>
      </c>
      <c r="D86" s="8">
        <v>1586</v>
      </c>
      <c r="E86" s="18">
        <f t="shared" si="12"/>
        <v>5</v>
      </c>
      <c r="G86" s="5">
        <f t="shared" si="15"/>
        <v>74</v>
      </c>
      <c r="H86" s="8" t="s">
        <v>93</v>
      </c>
      <c r="I86" s="8">
        <v>1586</v>
      </c>
      <c r="J86" s="18">
        <f t="shared" si="13"/>
        <v>5</v>
      </c>
      <c r="K86" s="25"/>
      <c r="L86" s="6"/>
      <c r="M86" s="10"/>
      <c r="N86" s="10"/>
      <c r="O86" s="20"/>
    </row>
    <row r="87" spans="2:15" ht="16.5" customHeight="1" x14ac:dyDescent="0.2">
      <c r="B87" s="5">
        <f t="shared" si="14"/>
        <v>75</v>
      </c>
      <c r="C87" s="8" t="s">
        <v>108</v>
      </c>
      <c r="D87" s="8">
        <v>1569</v>
      </c>
      <c r="E87" s="18">
        <f t="shared" si="12"/>
        <v>5</v>
      </c>
      <c r="G87" s="5">
        <f t="shared" si="15"/>
        <v>75</v>
      </c>
      <c r="H87" s="8" t="s">
        <v>108</v>
      </c>
      <c r="I87" s="8">
        <v>1569</v>
      </c>
      <c r="J87" s="18">
        <f t="shared" si="13"/>
        <v>5</v>
      </c>
      <c r="K87" s="25"/>
      <c r="L87" s="6"/>
      <c r="M87" s="10"/>
      <c r="N87" s="17"/>
      <c r="O87" s="20"/>
    </row>
    <row r="88" spans="2:15" ht="16.5" customHeight="1" x14ac:dyDescent="0.2">
      <c r="B88" s="5">
        <f t="shared" si="14"/>
        <v>76</v>
      </c>
      <c r="C88" s="8" t="s">
        <v>101</v>
      </c>
      <c r="D88" s="16">
        <v>1417</v>
      </c>
      <c r="E88" s="18">
        <f t="shared" si="12"/>
        <v>4</v>
      </c>
      <c r="G88" s="5">
        <f t="shared" si="15"/>
        <v>76</v>
      </c>
      <c r="H88" s="8" t="s">
        <v>101</v>
      </c>
      <c r="I88" s="16">
        <v>1417</v>
      </c>
      <c r="J88" s="18">
        <f t="shared" si="13"/>
        <v>4</v>
      </c>
      <c r="K88" s="25"/>
      <c r="L88" s="6"/>
      <c r="M88" s="10"/>
      <c r="N88" s="17"/>
      <c r="O88" s="20"/>
    </row>
    <row r="89" spans="2:15" ht="16.5" customHeight="1" x14ac:dyDescent="0.2">
      <c r="B89" s="5">
        <f t="shared" si="14"/>
        <v>77</v>
      </c>
      <c r="C89" s="8" t="s">
        <v>131</v>
      </c>
      <c r="D89" s="12">
        <v>1279</v>
      </c>
      <c r="E89" s="18">
        <f t="shared" si="12"/>
        <v>4</v>
      </c>
      <c r="G89" s="5">
        <f t="shared" si="15"/>
        <v>77</v>
      </c>
      <c r="H89" s="8" t="s">
        <v>131</v>
      </c>
      <c r="I89" s="12">
        <v>1275</v>
      </c>
      <c r="J89" s="18">
        <f t="shared" si="13"/>
        <v>4</v>
      </c>
      <c r="K89" s="25"/>
      <c r="L89" s="6"/>
      <c r="M89" s="10"/>
      <c r="N89" s="17"/>
      <c r="O89" s="20"/>
    </row>
    <row r="90" spans="2:15" ht="16.5" customHeight="1" x14ac:dyDescent="0.2">
      <c r="B90" s="5">
        <f t="shared" si="14"/>
        <v>78</v>
      </c>
      <c r="C90" s="8" t="s">
        <v>132</v>
      </c>
      <c r="D90" s="8">
        <v>1266</v>
      </c>
      <c r="E90" s="18">
        <f t="shared" si="12"/>
        <v>4</v>
      </c>
      <c r="G90" s="5">
        <f t="shared" si="15"/>
        <v>78</v>
      </c>
      <c r="H90" s="8" t="s">
        <v>132</v>
      </c>
      <c r="I90" s="8">
        <v>1266</v>
      </c>
      <c r="J90" s="18">
        <f t="shared" si="13"/>
        <v>4</v>
      </c>
      <c r="K90" s="25"/>
      <c r="L90" s="6"/>
      <c r="M90" s="10"/>
      <c r="N90" s="17"/>
      <c r="O90" s="20"/>
    </row>
    <row r="91" spans="2:15" ht="16.5" customHeight="1" x14ac:dyDescent="0.2">
      <c r="B91" s="5">
        <f t="shared" si="14"/>
        <v>79</v>
      </c>
      <c r="C91" s="8" t="s">
        <v>100</v>
      </c>
      <c r="D91" s="12">
        <v>1225</v>
      </c>
      <c r="E91" s="18">
        <f t="shared" si="12"/>
        <v>4</v>
      </c>
      <c r="G91" s="5">
        <f t="shared" si="15"/>
        <v>79</v>
      </c>
      <c r="H91" s="8" t="s">
        <v>100</v>
      </c>
      <c r="I91" s="12">
        <v>1225</v>
      </c>
      <c r="J91" s="18">
        <f t="shared" si="13"/>
        <v>4</v>
      </c>
      <c r="K91" s="25"/>
      <c r="L91" s="6"/>
      <c r="M91" s="10"/>
      <c r="N91" s="17"/>
      <c r="O91" s="20"/>
    </row>
    <row r="92" spans="2:15" ht="16.5" customHeight="1" x14ac:dyDescent="0.2">
      <c r="B92" s="5">
        <f t="shared" si="14"/>
        <v>80</v>
      </c>
      <c r="C92" s="8" t="s">
        <v>92</v>
      </c>
      <c r="D92" s="12">
        <v>1173</v>
      </c>
      <c r="E92" s="18">
        <f t="shared" si="12"/>
        <v>4</v>
      </c>
      <c r="G92" s="5">
        <f t="shared" si="15"/>
        <v>80</v>
      </c>
      <c r="H92" s="8" t="s">
        <v>92</v>
      </c>
      <c r="I92" s="12">
        <v>1173</v>
      </c>
      <c r="J92" s="18">
        <f t="shared" si="13"/>
        <v>4</v>
      </c>
      <c r="K92" s="25"/>
      <c r="L92" s="6"/>
      <c r="M92" s="10"/>
      <c r="N92" s="17"/>
      <c r="O92" s="20"/>
    </row>
    <row r="93" spans="2:15" ht="16.5" customHeight="1" x14ac:dyDescent="0.2">
      <c r="B93" s="5">
        <f t="shared" si="14"/>
        <v>81</v>
      </c>
      <c r="C93" s="8" t="s">
        <v>23</v>
      </c>
      <c r="D93" s="8">
        <v>1081</v>
      </c>
      <c r="E93" s="18">
        <f t="shared" si="12"/>
        <v>3</v>
      </c>
      <c r="G93" s="5">
        <f t="shared" si="15"/>
        <v>81</v>
      </c>
      <c r="H93" s="8" t="s">
        <v>23</v>
      </c>
      <c r="I93" s="8">
        <v>1081</v>
      </c>
      <c r="J93" s="18">
        <f t="shared" si="13"/>
        <v>3</v>
      </c>
      <c r="K93" s="25"/>
      <c r="L93" s="6"/>
      <c r="M93" s="10"/>
      <c r="N93" s="17"/>
      <c r="O93" s="20"/>
    </row>
    <row r="94" spans="2:15" ht="16.5" customHeight="1" x14ac:dyDescent="0.2">
      <c r="B94" s="5">
        <f t="shared" si="14"/>
        <v>82</v>
      </c>
      <c r="C94" s="8" t="s">
        <v>107</v>
      </c>
      <c r="D94" s="8">
        <v>1035</v>
      </c>
      <c r="E94" s="18">
        <f t="shared" si="12"/>
        <v>3</v>
      </c>
      <c r="G94" s="5">
        <f t="shared" si="15"/>
        <v>82</v>
      </c>
      <c r="H94" s="8" t="s">
        <v>107</v>
      </c>
      <c r="I94" s="8">
        <v>1035</v>
      </c>
      <c r="J94" s="18">
        <f t="shared" si="13"/>
        <v>3</v>
      </c>
      <c r="K94" s="25"/>
      <c r="L94" s="6"/>
      <c r="M94" s="10"/>
      <c r="N94" s="17"/>
      <c r="O94" s="20"/>
    </row>
    <row r="95" spans="2:15" ht="16.5" customHeight="1" x14ac:dyDescent="0.2">
      <c r="B95" s="5">
        <f t="shared" si="14"/>
        <v>83</v>
      </c>
      <c r="C95" s="8" t="s">
        <v>97</v>
      </c>
      <c r="D95" s="8">
        <v>1018</v>
      </c>
      <c r="E95" s="18">
        <f t="shared" si="12"/>
        <v>3</v>
      </c>
      <c r="G95" s="5">
        <f t="shared" si="15"/>
        <v>83</v>
      </c>
      <c r="H95" s="8" t="s">
        <v>97</v>
      </c>
      <c r="I95" s="8">
        <v>1018</v>
      </c>
      <c r="J95" s="18">
        <f t="shared" si="13"/>
        <v>3</v>
      </c>
      <c r="K95" s="25"/>
      <c r="L95" s="28"/>
      <c r="M95" s="31"/>
      <c r="N95" s="28"/>
      <c r="O95" s="28"/>
    </row>
    <row r="96" spans="2:15" ht="16.5" customHeight="1" x14ac:dyDescent="0.2">
      <c r="B96" s="5">
        <f t="shared" si="14"/>
        <v>84</v>
      </c>
      <c r="C96" s="8" t="s">
        <v>96</v>
      </c>
      <c r="D96" s="8">
        <v>982</v>
      </c>
      <c r="E96" s="18">
        <f t="shared" si="12"/>
        <v>3</v>
      </c>
      <c r="G96" s="5">
        <f t="shared" si="15"/>
        <v>84</v>
      </c>
      <c r="H96" s="8" t="s">
        <v>96</v>
      </c>
      <c r="I96" s="8">
        <v>982</v>
      </c>
      <c r="J96" s="18">
        <f t="shared" si="13"/>
        <v>3</v>
      </c>
      <c r="K96" s="25"/>
      <c r="L96" s="20"/>
      <c r="M96" s="10"/>
      <c r="N96" s="20"/>
      <c r="O96" s="20"/>
    </row>
    <row r="97" spans="1:17" ht="16.5" customHeight="1" x14ac:dyDescent="0.2">
      <c r="B97" s="5">
        <f t="shared" si="14"/>
        <v>85</v>
      </c>
      <c r="C97" s="8" t="s">
        <v>90</v>
      </c>
      <c r="D97" s="12">
        <v>843</v>
      </c>
      <c r="E97" s="18">
        <f t="shared" si="12"/>
        <v>3</v>
      </c>
      <c r="G97" s="5">
        <f t="shared" si="15"/>
        <v>85</v>
      </c>
      <c r="H97" s="8" t="s">
        <v>90</v>
      </c>
      <c r="I97" s="12">
        <v>843</v>
      </c>
      <c r="J97" s="18">
        <f t="shared" si="13"/>
        <v>3</v>
      </c>
      <c r="K97" s="25"/>
      <c r="L97" s="73"/>
      <c r="M97" s="74"/>
      <c r="N97" s="73"/>
      <c r="O97" s="73"/>
    </row>
    <row r="98" spans="1:17" ht="16.5" customHeight="1" x14ac:dyDescent="0.2">
      <c r="B98" s="5">
        <f t="shared" si="14"/>
        <v>86</v>
      </c>
      <c r="C98" s="8" t="s">
        <v>38</v>
      </c>
      <c r="D98" s="12">
        <v>812</v>
      </c>
      <c r="E98" s="18">
        <f t="shared" si="12"/>
        <v>3</v>
      </c>
      <c r="G98" s="5">
        <f t="shared" si="15"/>
        <v>86</v>
      </c>
      <c r="H98" s="8" t="s">
        <v>38</v>
      </c>
      <c r="I98" s="12">
        <v>812</v>
      </c>
      <c r="J98" s="18">
        <f t="shared" si="13"/>
        <v>3</v>
      </c>
      <c r="K98" s="25"/>
      <c r="L98" s="73"/>
      <c r="M98" s="74"/>
      <c r="N98" s="6"/>
      <c r="O98" s="6"/>
    </row>
    <row r="99" spans="1:17" ht="16.5" customHeight="1" x14ac:dyDescent="0.2">
      <c r="B99" s="5">
        <f t="shared" si="14"/>
        <v>87</v>
      </c>
      <c r="C99" s="8" t="s">
        <v>95</v>
      </c>
      <c r="D99" s="12">
        <v>808</v>
      </c>
      <c r="E99" s="18">
        <f t="shared" si="12"/>
        <v>3</v>
      </c>
      <c r="G99" s="5">
        <f t="shared" si="15"/>
        <v>87</v>
      </c>
      <c r="H99" s="8" t="s">
        <v>95</v>
      </c>
      <c r="I99" s="12">
        <v>808</v>
      </c>
      <c r="J99" s="18">
        <f t="shared" si="13"/>
        <v>3</v>
      </c>
      <c r="K99" s="25"/>
      <c r="L99" s="6"/>
      <c r="M99" s="10"/>
      <c r="N99" s="17"/>
      <c r="O99" s="20"/>
    </row>
    <row r="100" spans="1:17" ht="16.5" customHeight="1" x14ac:dyDescent="0.2">
      <c r="B100" s="5">
        <f t="shared" si="14"/>
        <v>88</v>
      </c>
      <c r="C100" s="8" t="s">
        <v>106</v>
      </c>
      <c r="D100" s="12">
        <v>742</v>
      </c>
      <c r="E100" s="18">
        <f t="shared" si="12"/>
        <v>3</v>
      </c>
      <c r="G100" s="5">
        <f t="shared" si="15"/>
        <v>88</v>
      </c>
      <c r="H100" s="8" t="s">
        <v>106</v>
      </c>
      <c r="I100" s="12">
        <v>742</v>
      </c>
      <c r="J100" s="18">
        <f t="shared" si="13"/>
        <v>3</v>
      </c>
      <c r="K100" s="25"/>
      <c r="L100" s="29"/>
      <c r="M100" s="9"/>
      <c r="N100" s="29"/>
      <c r="O100" s="29"/>
    </row>
    <row r="101" spans="1:17" ht="16.5" customHeight="1" x14ac:dyDescent="0.2">
      <c r="B101" s="5">
        <f t="shared" si="14"/>
        <v>89</v>
      </c>
      <c r="C101" s="8" t="s">
        <v>69</v>
      </c>
      <c r="D101" s="12">
        <v>737</v>
      </c>
      <c r="E101" s="18">
        <f t="shared" si="12"/>
        <v>3</v>
      </c>
      <c r="G101" s="5">
        <f t="shared" si="15"/>
        <v>89</v>
      </c>
      <c r="H101" s="8" t="s">
        <v>69</v>
      </c>
      <c r="I101" s="12">
        <v>737</v>
      </c>
      <c r="J101" s="18">
        <f t="shared" si="13"/>
        <v>3</v>
      </c>
      <c r="K101" s="25"/>
      <c r="L101" s="6"/>
      <c r="M101" s="10"/>
      <c r="N101" s="17"/>
      <c r="O101" s="20"/>
    </row>
    <row r="102" spans="1:17" ht="16.5" customHeight="1" x14ac:dyDescent="0.2">
      <c r="B102" s="5">
        <f t="shared" si="14"/>
        <v>90</v>
      </c>
      <c r="C102" s="8" t="s">
        <v>94</v>
      </c>
      <c r="D102" s="12">
        <v>684</v>
      </c>
      <c r="E102" s="18">
        <f t="shared" si="12"/>
        <v>2</v>
      </c>
      <c r="G102" s="5">
        <f t="shared" si="15"/>
        <v>90</v>
      </c>
      <c r="H102" s="8" t="s">
        <v>94</v>
      </c>
      <c r="I102" s="12">
        <v>684</v>
      </c>
      <c r="J102" s="18">
        <f t="shared" si="13"/>
        <v>2</v>
      </c>
      <c r="K102" s="25"/>
      <c r="L102" s="6"/>
      <c r="M102" s="10"/>
      <c r="N102" s="17"/>
      <c r="O102" s="20"/>
    </row>
    <row r="103" spans="1:17" ht="30" customHeight="1" x14ac:dyDescent="0.2">
      <c r="A103" s="4" t="s">
        <v>140</v>
      </c>
      <c r="B103" s="4"/>
      <c r="C103" s="9"/>
      <c r="D103" s="13"/>
      <c r="E103" s="13"/>
      <c r="F103" s="4"/>
      <c r="G103" s="4"/>
      <c r="H103" s="7"/>
      <c r="I103" s="4"/>
      <c r="J103" s="4"/>
      <c r="K103" s="4"/>
      <c r="L103" s="4"/>
      <c r="M103" s="7"/>
      <c r="N103" s="4"/>
      <c r="O103" s="4"/>
      <c r="P103" s="4"/>
      <c r="Q103" s="34"/>
    </row>
    <row r="104" spans="1:17" ht="16.5" customHeight="1" x14ac:dyDescent="0.2">
      <c r="B104" s="1" t="s">
        <v>14</v>
      </c>
      <c r="G104" s="1" t="s">
        <v>9</v>
      </c>
      <c r="L104" s="6"/>
      <c r="M104" s="10"/>
      <c r="N104" s="17"/>
      <c r="O104" s="20"/>
    </row>
    <row r="105" spans="1:17" ht="16.5" customHeight="1" x14ac:dyDescent="0.2">
      <c r="B105" s="80" t="s">
        <v>4</v>
      </c>
      <c r="C105" s="81" t="s">
        <v>0</v>
      </c>
      <c r="D105" s="78" t="s">
        <v>19</v>
      </c>
      <c r="E105" s="79"/>
      <c r="G105" s="80" t="s">
        <v>4</v>
      </c>
      <c r="H105" s="81" t="s">
        <v>0</v>
      </c>
      <c r="I105" s="78" t="s">
        <v>19</v>
      </c>
      <c r="J105" s="79"/>
      <c r="K105" s="26"/>
      <c r="L105" s="6"/>
      <c r="M105" s="10"/>
      <c r="N105" s="17"/>
      <c r="O105" s="20"/>
    </row>
    <row r="106" spans="1:17" ht="16.5" customHeight="1" x14ac:dyDescent="0.2">
      <c r="B106" s="80"/>
      <c r="C106" s="82"/>
      <c r="D106" s="5" t="s">
        <v>21</v>
      </c>
      <c r="E106" s="5" t="s">
        <v>25</v>
      </c>
      <c r="G106" s="80"/>
      <c r="H106" s="82"/>
      <c r="I106" s="5" t="s">
        <v>21</v>
      </c>
      <c r="J106" s="5" t="s">
        <v>25</v>
      </c>
      <c r="K106" s="26"/>
      <c r="L106" s="6"/>
      <c r="M106" s="10"/>
      <c r="N106" s="17"/>
      <c r="O106" s="20"/>
    </row>
    <row r="107" spans="1:17" ht="16.5" customHeight="1" x14ac:dyDescent="0.2">
      <c r="B107" s="5">
        <f>B102+1</f>
        <v>91</v>
      </c>
      <c r="C107" s="8" t="s">
        <v>91</v>
      </c>
      <c r="D107" s="8">
        <v>582</v>
      </c>
      <c r="E107" s="18">
        <f t="shared" ref="E107:E123" si="16">ROUNDUP(D107/365,0)</f>
        <v>2</v>
      </c>
      <c r="G107" s="5">
        <f>G102+1</f>
        <v>91</v>
      </c>
      <c r="H107" s="8" t="s">
        <v>91</v>
      </c>
      <c r="I107" s="8">
        <v>582</v>
      </c>
      <c r="J107" s="18">
        <f t="shared" ref="J107:J123" si="17">ROUNDUP(I107/365,0)</f>
        <v>2</v>
      </c>
      <c r="K107" s="25"/>
      <c r="L107" s="6"/>
      <c r="M107" s="10"/>
      <c r="N107" s="17"/>
      <c r="O107" s="20"/>
    </row>
    <row r="108" spans="1:17" ht="16.5" customHeight="1" x14ac:dyDescent="0.2">
      <c r="B108" s="5">
        <f t="shared" ref="B108:B123" si="18">B107+1</f>
        <v>92</v>
      </c>
      <c r="C108" s="8" t="s">
        <v>123</v>
      </c>
      <c r="D108" s="12">
        <v>570</v>
      </c>
      <c r="E108" s="18">
        <f t="shared" si="16"/>
        <v>2</v>
      </c>
      <c r="G108" s="5">
        <f t="shared" ref="G108:G123" si="19">G107+1</f>
        <v>92</v>
      </c>
      <c r="H108" s="8" t="s">
        <v>123</v>
      </c>
      <c r="I108" s="12">
        <v>570</v>
      </c>
      <c r="J108" s="18">
        <f t="shared" si="17"/>
        <v>2</v>
      </c>
      <c r="K108" s="25"/>
      <c r="L108" s="6"/>
      <c r="M108" s="10"/>
      <c r="N108" s="17"/>
      <c r="O108" s="20"/>
    </row>
    <row r="109" spans="1:17" ht="16.5" customHeight="1" x14ac:dyDescent="0.2">
      <c r="B109" s="5">
        <f t="shared" si="18"/>
        <v>93</v>
      </c>
      <c r="C109" s="8" t="s">
        <v>58</v>
      </c>
      <c r="D109" s="12">
        <v>388</v>
      </c>
      <c r="E109" s="18">
        <f t="shared" si="16"/>
        <v>2</v>
      </c>
      <c r="G109" s="5">
        <f t="shared" si="19"/>
        <v>93</v>
      </c>
      <c r="H109" s="8" t="s">
        <v>58</v>
      </c>
      <c r="I109" s="12">
        <v>388</v>
      </c>
      <c r="J109" s="18">
        <f t="shared" si="17"/>
        <v>2</v>
      </c>
      <c r="K109" s="25"/>
      <c r="L109" s="6"/>
      <c r="M109" s="10"/>
      <c r="N109" s="17"/>
      <c r="O109" s="20"/>
    </row>
    <row r="110" spans="1:17" ht="16.5" customHeight="1" x14ac:dyDescent="0.2">
      <c r="B110" s="5">
        <f t="shared" si="18"/>
        <v>94</v>
      </c>
      <c r="C110" s="8" t="s">
        <v>88</v>
      </c>
      <c r="D110" s="12">
        <v>375</v>
      </c>
      <c r="E110" s="18">
        <f t="shared" si="16"/>
        <v>2</v>
      </c>
      <c r="G110" s="5">
        <f t="shared" si="19"/>
        <v>94</v>
      </c>
      <c r="H110" s="8" t="s">
        <v>88</v>
      </c>
      <c r="I110" s="12">
        <v>375</v>
      </c>
      <c r="J110" s="18">
        <f t="shared" si="17"/>
        <v>2</v>
      </c>
      <c r="K110" s="25"/>
      <c r="L110" s="6"/>
      <c r="M110" s="10"/>
      <c r="N110" s="17"/>
      <c r="O110" s="20"/>
    </row>
    <row r="111" spans="1:17" ht="16.5" customHeight="1" x14ac:dyDescent="0.2">
      <c r="B111" s="5">
        <f t="shared" si="18"/>
        <v>95</v>
      </c>
      <c r="C111" s="8" t="s">
        <v>121</v>
      </c>
      <c r="D111" s="8">
        <v>370</v>
      </c>
      <c r="E111" s="18">
        <f t="shared" si="16"/>
        <v>2</v>
      </c>
      <c r="G111" s="5">
        <f t="shared" si="19"/>
        <v>95</v>
      </c>
      <c r="H111" s="8" t="s">
        <v>121</v>
      </c>
      <c r="I111" s="8">
        <v>370</v>
      </c>
      <c r="J111" s="18">
        <f t="shared" si="17"/>
        <v>2</v>
      </c>
      <c r="K111" s="25"/>
      <c r="L111" s="6"/>
      <c r="M111" s="10"/>
      <c r="N111" s="17"/>
      <c r="O111" s="20"/>
    </row>
    <row r="112" spans="1:17" ht="16.5" customHeight="1" x14ac:dyDescent="0.2">
      <c r="B112" s="5">
        <f t="shared" si="18"/>
        <v>96</v>
      </c>
      <c r="C112" s="8" t="s">
        <v>120</v>
      </c>
      <c r="D112" s="8">
        <v>247</v>
      </c>
      <c r="E112" s="18">
        <f t="shared" si="16"/>
        <v>1</v>
      </c>
      <c r="G112" s="5">
        <f t="shared" si="19"/>
        <v>96</v>
      </c>
      <c r="H112" s="8" t="s">
        <v>120</v>
      </c>
      <c r="I112" s="8">
        <v>247</v>
      </c>
      <c r="J112" s="18">
        <f t="shared" si="17"/>
        <v>1</v>
      </c>
      <c r="K112" s="25"/>
      <c r="L112" s="6"/>
      <c r="M112" s="10"/>
      <c r="N112" s="17"/>
      <c r="O112" s="20"/>
    </row>
    <row r="113" spans="2:15" ht="16.5" customHeight="1" x14ac:dyDescent="0.2">
      <c r="B113" s="5">
        <f t="shared" si="18"/>
        <v>97</v>
      </c>
      <c r="C113" s="8" t="s">
        <v>122</v>
      </c>
      <c r="D113" s="8">
        <v>222</v>
      </c>
      <c r="E113" s="18">
        <f t="shared" si="16"/>
        <v>1</v>
      </c>
      <c r="G113" s="5">
        <f t="shared" si="19"/>
        <v>97</v>
      </c>
      <c r="H113" s="8" t="s">
        <v>122</v>
      </c>
      <c r="I113" s="8">
        <v>222</v>
      </c>
      <c r="J113" s="18">
        <f t="shared" si="17"/>
        <v>1</v>
      </c>
      <c r="K113" s="25"/>
      <c r="L113" s="6"/>
      <c r="M113" s="10"/>
      <c r="N113" s="17"/>
      <c r="O113" s="20"/>
    </row>
    <row r="114" spans="2:15" ht="16.5" customHeight="1" x14ac:dyDescent="0.2">
      <c r="B114" s="5">
        <f t="shared" si="18"/>
        <v>98</v>
      </c>
      <c r="C114" s="8" t="s">
        <v>86</v>
      </c>
      <c r="D114" s="8">
        <v>207</v>
      </c>
      <c r="E114" s="18">
        <f t="shared" si="16"/>
        <v>1</v>
      </c>
      <c r="G114" s="5">
        <f t="shared" si="19"/>
        <v>98</v>
      </c>
      <c r="H114" s="8" t="s">
        <v>86</v>
      </c>
      <c r="I114" s="8">
        <v>207</v>
      </c>
      <c r="J114" s="18">
        <f t="shared" si="17"/>
        <v>1</v>
      </c>
      <c r="K114" s="25"/>
      <c r="L114" s="6"/>
      <c r="M114" s="10"/>
      <c r="N114" s="17"/>
      <c r="O114" s="20"/>
    </row>
    <row r="115" spans="2:15" ht="16.5" customHeight="1" x14ac:dyDescent="0.2">
      <c r="B115" s="5">
        <f t="shared" si="18"/>
        <v>99</v>
      </c>
      <c r="C115" s="8" t="s">
        <v>117</v>
      </c>
      <c r="D115" s="12">
        <v>116</v>
      </c>
      <c r="E115" s="18">
        <f t="shared" si="16"/>
        <v>1</v>
      </c>
      <c r="G115" s="5">
        <f t="shared" si="19"/>
        <v>99</v>
      </c>
      <c r="H115" s="8" t="s">
        <v>117</v>
      </c>
      <c r="I115" s="12">
        <v>116</v>
      </c>
      <c r="J115" s="18">
        <f t="shared" si="17"/>
        <v>1</v>
      </c>
      <c r="K115" s="25"/>
      <c r="L115" s="6"/>
      <c r="M115" s="10"/>
      <c r="N115" s="17"/>
      <c r="O115" s="20"/>
    </row>
    <row r="116" spans="2:15" ht="16.5" customHeight="1" x14ac:dyDescent="0.2">
      <c r="B116" s="5">
        <f t="shared" si="18"/>
        <v>100</v>
      </c>
      <c r="C116" s="8" t="s">
        <v>118</v>
      </c>
      <c r="D116" s="12">
        <v>113</v>
      </c>
      <c r="E116" s="18">
        <f t="shared" si="16"/>
        <v>1</v>
      </c>
      <c r="G116" s="5">
        <f t="shared" si="19"/>
        <v>100</v>
      </c>
      <c r="H116" s="8" t="s">
        <v>118</v>
      </c>
      <c r="I116" s="12">
        <v>113</v>
      </c>
      <c r="J116" s="18">
        <f t="shared" si="17"/>
        <v>1</v>
      </c>
      <c r="K116" s="25"/>
      <c r="L116" s="6"/>
      <c r="M116" s="10"/>
      <c r="N116" s="17"/>
      <c r="O116" s="20"/>
    </row>
    <row r="117" spans="2:15" ht="16.5" customHeight="1" x14ac:dyDescent="0.2">
      <c r="B117" s="5">
        <f t="shared" si="18"/>
        <v>101</v>
      </c>
      <c r="C117" s="8" t="s">
        <v>114</v>
      </c>
      <c r="D117" s="12">
        <v>96</v>
      </c>
      <c r="E117" s="18">
        <f t="shared" si="16"/>
        <v>1</v>
      </c>
      <c r="G117" s="5">
        <f t="shared" si="19"/>
        <v>101</v>
      </c>
      <c r="H117" s="8" t="s">
        <v>114</v>
      </c>
      <c r="I117" s="12">
        <v>96</v>
      </c>
      <c r="J117" s="18">
        <f t="shared" si="17"/>
        <v>1</v>
      </c>
      <c r="K117" s="25"/>
      <c r="L117" s="6"/>
      <c r="M117" s="10"/>
      <c r="N117" s="17"/>
      <c r="O117" s="20"/>
    </row>
    <row r="118" spans="2:15" ht="16.5" customHeight="1" x14ac:dyDescent="0.2">
      <c r="B118" s="5">
        <f t="shared" si="18"/>
        <v>102</v>
      </c>
      <c r="C118" s="8" t="s">
        <v>112</v>
      </c>
      <c r="D118" s="12">
        <v>92</v>
      </c>
      <c r="E118" s="18">
        <f t="shared" si="16"/>
        <v>1</v>
      </c>
      <c r="G118" s="5">
        <f t="shared" si="19"/>
        <v>102</v>
      </c>
      <c r="H118" s="8" t="s">
        <v>112</v>
      </c>
      <c r="I118" s="12">
        <v>92</v>
      </c>
      <c r="J118" s="18">
        <f t="shared" si="17"/>
        <v>1</v>
      </c>
      <c r="K118" s="25"/>
      <c r="L118" s="6"/>
      <c r="M118" s="10"/>
      <c r="N118" s="17"/>
      <c r="O118" s="20"/>
    </row>
    <row r="119" spans="2:15" ht="16.5" customHeight="1" x14ac:dyDescent="0.2">
      <c r="B119" s="5">
        <f t="shared" si="18"/>
        <v>103</v>
      </c>
      <c r="C119" s="8" t="s">
        <v>115</v>
      </c>
      <c r="D119" s="12">
        <v>67</v>
      </c>
      <c r="E119" s="18">
        <f t="shared" si="16"/>
        <v>1</v>
      </c>
      <c r="G119" s="5">
        <f t="shared" si="19"/>
        <v>103</v>
      </c>
      <c r="H119" s="8" t="s">
        <v>115</v>
      </c>
      <c r="I119" s="12">
        <v>67</v>
      </c>
      <c r="J119" s="18">
        <f t="shared" si="17"/>
        <v>1</v>
      </c>
      <c r="K119" s="25"/>
      <c r="L119" s="6"/>
      <c r="M119" s="10"/>
      <c r="N119" s="17"/>
      <c r="O119" s="20"/>
    </row>
    <row r="120" spans="2:15" ht="16.5" customHeight="1" x14ac:dyDescent="0.2">
      <c r="B120" s="5">
        <f t="shared" si="18"/>
        <v>104</v>
      </c>
      <c r="C120" s="8" t="s">
        <v>116</v>
      </c>
      <c r="D120" s="8">
        <v>55</v>
      </c>
      <c r="E120" s="18">
        <f t="shared" si="16"/>
        <v>1</v>
      </c>
      <c r="G120" s="5">
        <f t="shared" si="19"/>
        <v>104</v>
      </c>
      <c r="H120" s="8" t="s">
        <v>116</v>
      </c>
      <c r="I120" s="8">
        <v>55</v>
      </c>
      <c r="J120" s="18">
        <f t="shared" si="17"/>
        <v>1</v>
      </c>
      <c r="K120" s="25"/>
      <c r="L120" s="6"/>
      <c r="M120" s="10"/>
      <c r="N120" s="17"/>
      <c r="O120" s="20"/>
    </row>
    <row r="121" spans="2:15" ht="16.5" customHeight="1" x14ac:dyDescent="0.2">
      <c r="B121" s="5">
        <f t="shared" si="18"/>
        <v>105</v>
      </c>
      <c r="C121" s="8" t="s">
        <v>2</v>
      </c>
      <c r="D121" s="12">
        <v>38</v>
      </c>
      <c r="E121" s="18">
        <f t="shared" si="16"/>
        <v>1</v>
      </c>
      <c r="G121" s="5">
        <f t="shared" si="19"/>
        <v>105</v>
      </c>
      <c r="H121" s="8" t="s">
        <v>2</v>
      </c>
      <c r="I121" s="12">
        <v>38</v>
      </c>
      <c r="J121" s="18">
        <f t="shared" si="17"/>
        <v>1</v>
      </c>
      <c r="K121" s="25"/>
      <c r="L121" s="6"/>
      <c r="M121" s="10"/>
      <c r="N121" s="17"/>
      <c r="O121" s="20"/>
    </row>
    <row r="122" spans="2:15" ht="16.5" customHeight="1" x14ac:dyDescent="0.2">
      <c r="B122" s="5">
        <f t="shared" si="18"/>
        <v>106</v>
      </c>
      <c r="C122" s="8" t="s">
        <v>12</v>
      </c>
      <c r="D122" s="12">
        <v>36</v>
      </c>
      <c r="E122" s="18">
        <f t="shared" si="16"/>
        <v>1</v>
      </c>
      <c r="G122" s="5">
        <f t="shared" si="19"/>
        <v>106</v>
      </c>
      <c r="H122" s="8" t="s">
        <v>12</v>
      </c>
      <c r="I122" s="12">
        <v>36</v>
      </c>
      <c r="J122" s="18">
        <f t="shared" si="17"/>
        <v>1</v>
      </c>
      <c r="K122" s="25"/>
      <c r="L122" s="6"/>
      <c r="M122" s="10"/>
      <c r="N122" s="17"/>
      <c r="O122" s="20"/>
    </row>
    <row r="123" spans="2:15" ht="16.5" customHeight="1" x14ac:dyDescent="0.2">
      <c r="B123" s="5">
        <f t="shared" si="18"/>
        <v>107</v>
      </c>
      <c r="C123" s="8" t="s">
        <v>113</v>
      </c>
      <c r="D123" s="8">
        <v>32</v>
      </c>
      <c r="E123" s="18">
        <f t="shared" si="16"/>
        <v>1</v>
      </c>
      <c r="G123" s="5">
        <f t="shared" si="19"/>
        <v>107</v>
      </c>
      <c r="H123" s="8" t="s">
        <v>113</v>
      </c>
      <c r="I123" s="8">
        <v>32</v>
      </c>
      <c r="J123" s="18">
        <f t="shared" si="17"/>
        <v>1</v>
      </c>
      <c r="K123" s="25"/>
      <c r="L123" s="6"/>
      <c r="M123" s="10"/>
      <c r="N123" s="17"/>
      <c r="O123" s="20"/>
    </row>
    <row r="124" spans="2:15" ht="16.5" customHeight="1" x14ac:dyDescent="0.2">
      <c r="B124" s="6"/>
      <c r="C124" s="10"/>
      <c r="D124" s="17"/>
      <c r="E124" s="20"/>
      <c r="G124" s="6"/>
      <c r="H124" s="10"/>
      <c r="I124" s="17"/>
      <c r="J124" s="22"/>
      <c r="K124" s="20"/>
      <c r="L124" s="6"/>
    </row>
    <row r="125" spans="2:15" ht="16.5" customHeight="1" x14ac:dyDescent="0.2">
      <c r="D125" s="2" t="s">
        <v>42</v>
      </c>
      <c r="I125" s="1" t="s">
        <v>22</v>
      </c>
      <c r="J125" s="20"/>
      <c r="K125" s="20"/>
      <c r="N125" s="2" t="s">
        <v>40</v>
      </c>
    </row>
    <row r="126" spans="2:15" ht="16.5" customHeight="1" x14ac:dyDescent="0.2">
      <c r="D126" s="1">
        <f>SUM(D5:D34)+SUM(D39:D68)+SUM(D73:D102)+SUM(D107:D123)</f>
        <v>1255787</v>
      </c>
      <c r="I126" s="1">
        <f>SUM(I5:I34)+SUM(I39:I68)+SUM(I73:I102)+SUM(I107:I123)</f>
        <v>1028404</v>
      </c>
      <c r="J126" s="20"/>
      <c r="K126" s="20"/>
      <c r="N126" s="17">
        <f>SUM(N5:N34)+SUM(N39:N53)</f>
        <v>227383</v>
      </c>
    </row>
    <row r="127" spans="2:15" ht="16.5" customHeight="1" x14ac:dyDescent="0.2">
      <c r="J127" s="20"/>
      <c r="K127" s="20"/>
      <c r="N127" s="17"/>
    </row>
    <row r="128" spans="2:15" ht="16.5" customHeight="1" x14ac:dyDescent="0.2">
      <c r="J128" s="20"/>
      <c r="K128" s="20"/>
    </row>
  </sheetData>
  <sortState xmlns:xlrd2="http://schemas.microsoft.com/office/spreadsheetml/2017/richdata2" ref="M41:N64">
    <sortCondition descending="1" ref="N41:N64"/>
  </sortState>
  <mergeCells count="29">
    <mergeCell ref="L3:L4"/>
    <mergeCell ref="M3:M4"/>
    <mergeCell ref="B37:B38"/>
    <mergeCell ref="C37:C38"/>
    <mergeCell ref="G37:G38"/>
    <mergeCell ref="H37:H38"/>
    <mergeCell ref="L37:L38"/>
    <mergeCell ref="M37:M38"/>
    <mergeCell ref="L46:L47"/>
    <mergeCell ref="D105:E105"/>
    <mergeCell ref="I105:J105"/>
    <mergeCell ref="B3:B4"/>
    <mergeCell ref="C3:C4"/>
    <mergeCell ref="G3:G4"/>
    <mergeCell ref="H3:H4"/>
    <mergeCell ref="B105:B106"/>
    <mergeCell ref="C105:C106"/>
    <mergeCell ref="G105:G106"/>
    <mergeCell ref="H105:H106"/>
    <mergeCell ref="B71:B72"/>
    <mergeCell ref="C71:C72"/>
    <mergeCell ref="G71:G72"/>
    <mergeCell ref="H71:H72"/>
    <mergeCell ref="D71:E71"/>
    <mergeCell ref="N97:O97"/>
    <mergeCell ref="L97:L98"/>
    <mergeCell ref="M97:M98"/>
    <mergeCell ref="L63:L64"/>
    <mergeCell ref="L49:L52"/>
  </mergeCells>
  <phoneticPr fontId="2"/>
  <dataValidations count="1">
    <dataValidation type="custom" allowBlank="1" showInputMessage="1" showErrorMessage="1" sqref="M70:M94 M59:M60 M65:M68 M99:M102 M104:M123" xr:uid="{00000000-0002-0000-0000-000000000000}">
      <formula1>COUNTIF($M$9:$M$77,M59)=1</formula1>
    </dataValidation>
  </dataValidations>
  <pageMargins left="0.56000000000000005" right="0.19685039370078741" top="0.52" bottom="0.51181102362204722" header="0.31496062992125984" footer="0.31496062992125984"/>
  <pageSetup paperSize="9" scale="96" orientation="landscape" r:id="rId1"/>
  <rowBreaks count="1" manualBreakCount="1">
    <brk id="34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</sheetPr>
  <dimension ref="A1:Q63"/>
  <sheetViews>
    <sheetView view="pageBreakPreview" zoomScale="90" zoomScaleSheetLayoutView="90" workbookViewId="0">
      <selection activeCell="N23" sqref="N23"/>
    </sheetView>
  </sheetViews>
  <sheetFormatPr defaultColWidth="12.7265625" defaultRowHeight="16.5" customHeight="1" x14ac:dyDescent="0.2"/>
  <cols>
    <col min="1" max="1" width="2.453125" style="1" customWidth="1"/>
    <col min="2" max="2" width="6.26953125" style="1" customWidth="1"/>
    <col min="3" max="3" width="11.6328125" style="1" customWidth="1"/>
    <col min="4" max="5" width="12.7265625" style="1"/>
    <col min="6" max="6" width="3.453125" style="1" customWidth="1"/>
    <col min="7" max="7" width="6.26953125" style="1" customWidth="1"/>
    <col min="8" max="8" width="11.6328125" style="1" customWidth="1"/>
    <col min="9" max="10" width="12.7265625" style="1"/>
    <col min="11" max="11" width="3.7265625" style="1" customWidth="1"/>
    <col min="12" max="12" width="6.26953125" style="1" customWidth="1"/>
    <col min="13" max="13" width="11.6328125" style="1" customWidth="1"/>
    <col min="14" max="15" width="12.7265625" style="1"/>
    <col min="16" max="16" width="2.6328125" style="1" customWidth="1"/>
    <col min="17" max="16384" width="12.7265625" style="1"/>
  </cols>
  <sheetData>
    <row r="1" spans="1:17" ht="30" customHeight="1" x14ac:dyDescent="0.2">
      <c r="A1" s="4" t="s">
        <v>160</v>
      </c>
      <c r="B1" s="4"/>
      <c r="C1" s="4"/>
      <c r="D1" s="4"/>
      <c r="E1" s="4"/>
      <c r="F1" s="4"/>
      <c r="G1" s="13"/>
      <c r="H1" s="4"/>
      <c r="I1" s="4"/>
      <c r="J1" s="4"/>
      <c r="K1" s="4"/>
      <c r="L1" s="4"/>
      <c r="M1" s="4"/>
      <c r="N1" s="4"/>
      <c r="O1" s="4"/>
      <c r="P1" s="4"/>
      <c r="Q1" s="34"/>
    </row>
    <row r="2" spans="1:17" ht="16.5" customHeight="1" x14ac:dyDescent="0.2">
      <c r="B2" s="1" t="s">
        <v>30</v>
      </c>
      <c r="G2" s="1" t="s">
        <v>28</v>
      </c>
      <c r="L2" s="1" t="s">
        <v>26</v>
      </c>
    </row>
    <row r="3" spans="1:17" ht="16.5" customHeight="1" x14ac:dyDescent="0.2">
      <c r="B3" s="80" t="s">
        <v>4</v>
      </c>
      <c r="C3" s="75" t="s">
        <v>0</v>
      </c>
      <c r="D3" s="11" t="s">
        <v>31</v>
      </c>
      <c r="E3" s="11"/>
      <c r="F3" s="23"/>
      <c r="G3" s="75" t="s">
        <v>4</v>
      </c>
      <c r="H3" s="75" t="s">
        <v>0</v>
      </c>
      <c r="I3" s="11" t="s">
        <v>31</v>
      </c>
      <c r="J3" s="11"/>
      <c r="L3" s="80" t="s">
        <v>4</v>
      </c>
      <c r="M3" s="75" t="s">
        <v>0</v>
      </c>
      <c r="N3" s="11" t="s">
        <v>31</v>
      </c>
      <c r="O3" s="11"/>
    </row>
    <row r="4" spans="1:17" ht="16.5" customHeight="1" x14ac:dyDescent="0.2">
      <c r="B4" s="80"/>
      <c r="C4" s="77"/>
      <c r="D4" s="5" t="s">
        <v>21</v>
      </c>
      <c r="E4" s="5" t="s">
        <v>25</v>
      </c>
      <c r="F4" s="23"/>
      <c r="G4" s="77"/>
      <c r="H4" s="77"/>
      <c r="I4" s="5" t="s">
        <v>21</v>
      </c>
      <c r="J4" s="5" t="s">
        <v>25</v>
      </c>
      <c r="L4" s="80"/>
      <c r="M4" s="77"/>
      <c r="N4" s="5" t="s">
        <v>21</v>
      </c>
      <c r="O4" s="5" t="s">
        <v>25</v>
      </c>
    </row>
    <row r="5" spans="1:17" ht="16.5" customHeight="1" x14ac:dyDescent="0.2">
      <c r="B5" s="5">
        <v>1</v>
      </c>
      <c r="C5" s="15" t="s">
        <v>124</v>
      </c>
      <c r="D5" s="18">
        <v>68136769</v>
      </c>
      <c r="E5" s="18">
        <f t="shared" ref="E5:E34" si="0">ROUNDUP(D5/365,0)</f>
        <v>186677</v>
      </c>
      <c r="G5" s="5">
        <v>1</v>
      </c>
      <c r="H5" s="8" t="s">
        <v>124</v>
      </c>
      <c r="I5" s="18">
        <v>42400954</v>
      </c>
      <c r="J5" s="18">
        <f t="shared" ref="J5:J34" si="1">ROUNDUP(I5/365,0)</f>
        <v>116167</v>
      </c>
      <c r="L5" s="5">
        <v>1</v>
      </c>
      <c r="M5" s="8" t="s">
        <v>125</v>
      </c>
      <c r="N5" s="18">
        <v>32513936</v>
      </c>
      <c r="O5" s="18">
        <f t="shared" ref="O5:O10" si="2">ROUNDUP(N5/365,0)</f>
        <v>89080</v>
      </c>
    </row>
    <row r="6" spans="1:17" ht="16.5" customHeight="1" x14ac:dyDescent="0.2">
      <c r="B6" s="5">
        <f t="shared" ref="B6:B34" si="3">B5+1</f>
        <v>2</v>
      </c>
      <c r="C6" s="15" t="s">
        <v>125</v>
      </c>
      <c r="D6" s="18">
        <v>32727956</v>
      </c>
      <c r="E6" s="18">
        <f t="shared" si="0"/>
        <v>89666</v>
      </c>
      <c r="G6" s="5">
        <f t="shared" ref="G6:G34" si="4">G5+1</f>
        <v>2</v>
      </c>
      <c r="H6" s="18" t="s">
        <v>46</v>
      </c>
      <c r="I6" s="12">
        <v>9183245</v>
      </c>
      <c r="J6" s="18">
        <f t="shared" si="1"/>
        <v>25160</v>
      </c>
      <c r="L6" s="5">
        <f>L5+1</f>
        <v>2</v>
      </c>
      <c r="M6" s="8" t="s">
        <v>124</v>
      </c>
      <c r="N6" s="18">
        <v>25735815</v>
      </c>
      <c r="O6" s="18">
        <f t="shared" si="2"/>
        <v>70510</v>
      </c>
    </row>
    <row r="7" spans="1:17" ht="16.5" customHeight="1" x14ac:dyDescent="0.2">
      <c r="B7" s="5">
        <f t="shared" si="3"/>
        <v>3</v>
      </c>
      <c r="C7" s="19" t="s">
        <v>126</v>
      </c>
      <c r="D7" s="12">
        <v>19209164</v>
      </c>
      <c r="E7" s="18">
        <f t="shared" si="0"/>
        <v>52628</v>
      </c>
      <c r="G7" s="5">
        <f t="shared" si="4"/>
        <v>3</v>
      </c>
      <c r="H7" s="8" t="s">
        <v>127</v>
      </c>
      <c r="I7" s="18">
        <v>9036870</v>
      </c>
      <c r="J7" s="18">
        <f t="shared" si="1"/>
        <v>24759</v>
      </c>
      <c r="L7" s="5">
        <f>L6+1</f>
        <v>3</v>
      </c>
      <c r="M7" s="18" t="s">
        <v>126</v>
      </c>
      <c r="N7" s="12">
        <v>17064395</v>
      </c>
      <c r="O7" s="18">
        <f t="shared" si="2"/>
        <v>46752</v>
      </c>
    </row>
    <row r="8" spans="1:17" ht="16.5" customHeight="1" x14ac:dyDescent="0.2">
      <c r="B8" s="5">
        <f t="shared" si="3"/>
        <v>4</v>
      </c>
      <c r="C8" s="19" t="s">
        <v>46</v>
      </c>
      <c r="D8" s="12">
        <v>9662758</v>
      </c>
      <c r="E8" s="18">
        <f t="shared" si="0"/>
        <v>26474</v>
      </c>
      <c r="G8" s="5">
        <f t="shared" si="4"/>
        <v>4</v>
      </c>
      <c r="H8" s="18" t="s">
        <v>128</v>
      </c>
      <c r="I8" s="12">
        <v>8899311</v>
      </c>
      <c r="J8" s="18">
        <f t="shared" si="1"/>
        <v>24382</v>
      </c>
      <c r="L8" s="5">
        <f>L7+1</f>
        <v>4</v>
      </c>
      <c r="M8" s="18" t="s">
        <v>129</v>
      </c>
      <c r="N8" s="12">
        <v>3469022</v>
      </c>
      <c r="O8" s="18">
        <f t="shared" si="2"/>
        <v>9505</v>
      </c>
    </row>
    <row r="9" spans="1:17" ht="16.5" customHeight="1" x14ac:dyDescent="0.2">
      <c r="B9" s="5">
        <f t="shared" si="3"/>
        <v>5</v>
      </c>
      <c r="C9" s="19" t="s">
        <v>127</v>
      </c>
      <c r="D9" s="12">
        <v>9036870</v>
      </c>
      <c r="E9" s="18">
        <f t="shared" si="0"/>
        <v>24759</v>
      </c>
      <c r="G9" s="5">
        <f t="shared" si="4"/>
        <v>5</v>
      </c>
      <c r="H9" s="18" t="s">
        <v>48</v>
      </c>
      <c r="I9" s="12">
        <v>7462409</v>
      </c>
      <c r="J9" s="18">
        <f t="shared" si="1"/>
        <v>20445</v>
      </c>
      <c r="L9" s="5">
        <f>L8+1</f>
        <v>5</v>
      </c>
      <c r="M9" s="18" t="s">
        <v>48</v>
      </c>
      <c r="N9" s="12">
        <v>1398914</v>
      </c>
      <c r="O9" s="18">
        <f t="shared" si="2"/>
        <v>3833</v>
      </c>
    </row>
    <row r="10" spans="1:17" ht="16.5" customHeight="1" x14ac:dyDescent="0.2">
      <c r="B10" s="5">
        <f t="shared" si="3"/>
        <v>6</v>
      </c>
      <c r="C10" s="15" t="s">
        <v>128</v>
      </c>
      <c r="D10" s="18">
        <v>8899311</v>
      </c>
      <c r="E10" s="18">
        <f t="shared" si="0"/>
        <v>24382</v>
      </c>
      <c r="G10" s="5">
        <f t="shared" si="4"/>
        <v>6</v>
      </c>
      <c r="H10" s="18" t="s">
        <v>126</v>
      </c>
      <c r="I10" s="12">
        <v>2144769</v>
      </c>
      <c r="J10" s="18">
        <f t="shared" si="1"/>
        <v>5877</v>
      </c>
      <c r="L10" s="5">
        <f>L9+1</f>
        <v>6</v>
      </c>
      <c r="M10" s="18" t="s">
        <v>46</v>
      </c>
      <c r="N10" s="12">
        <v>479513</v>
      </c>
      <c r="O10" s="18">
        <f t="shared" si="2"/>
        <v>1314</v>
      </c>
    </row>
    <row r="11" spans="1:17" ht="16.5" customHeight="1" x14ac:dyDescent="0.2">
      <c r="B11" s="5">
        <f t="shared" si="3"/>
        <v>7</v>
      </c>
      <c r="C11" s="19" t="s">
        <v>48</v>
      </c>
      <c r="D11" s="12">
        <v>8861323</v>
      </c>
      <c r="E11" s="18">
        <f t="shared" si="0"/>
        <v>24278</v>
      </c>
      <c r="G11" s="5">
        <f t="shared" si="4"/>
        <v>7</v>
      </c>
      <c r="H11" s="18" t="s">
        <v>50</v>
      </c>
      <c r="I11" s="12">
        <v>1772070</v>
      </c>
      <c r="J11" s="18">
        <f t="shared" si="1"/>
        <v>4855</v>
      </c>
      <c r="L11" s="55"/>
      <c r="M11" s="56"/>
      <c r="N11" s="22"/>
      <c r="O11" s="22"/>
    </row>
    <row r="12" spans="1:17" ht="16.5" customHeight="1" x14ac:dyDescent="0.2">
      <c r="B12" s="5">
        <f t="shared" si="3"/>
        <v>8</v>
      </c>
      <c r="C12" s="19" t="s">
        <v>129</v>
      </c>
      <c r="D12" s="12">
        <v>5142166</v>
      </c>
      <c r="E12" s="18">
        <f t="shared" si="0"/>
        <v>14089</v>
      </c>
      <c r="G12" s="5">
        <f t="shared" si="4"/>
        <v>8</v>
      </c>
      <c r="H12" s="8" t="s">
        <v>129</v>
      </c>
      <c r="I12" s="18">
        <v>1673144</v>
      </c>
      <c r="J12" s="18">
        <f t="shared" si="1"/>
        <v>4584</v>
      </c>
      <c r="L12" s="6"/>
      <c r="M12" s="20"/>
      <c r="N12" s="17"/>
      <c r="O12" s="20"/>
    </row>
    <row r="13" spans="1:17" ht="16.5" customHeight="1" x14ac:dyDescent="0.2">
      <c r="B13" s="5">
        <f t="shared" si="3"/>
        <v>9</v>
      </c>
      <c r="C13" s="19" t="s">
        <v>50</v>
      </c>
      <c r="D13" s="12">
        <v>1772070</v>
      </c>
      <c r="E13" s="18">
        <f t="shared" si="0"/>
        <v>4855</v>
      </c>
      <c r="G13" s="5">
        <f t="shared" si="4"/>
        <v>9</v>
      </c>
      <c r="H13" s="18" t="s">
        <v>54</v>
      </c>
      <c r="I13" s="12">
        <v>1435378</v>
      </c>
      <c r="J13" s="18">
        <f t="shared" si="1"/>
        <v>3933</v>
      </c>
      <c r="L13" s="6"/>
      <c r="M13" s="20"/>
      <c r="N13" s="17"/>
      <c r="O13" s="20"/>
    </row>
    <row r="14" spans="1:17" ht="16.5" customHeight="1" x14ac:dyDescent="0.2">
      <c r="B14" s="5">
        <f t="shared" si="3"/>
        <v>10</v>
      </c>
      <c r="C14" s="19" t="s">
        <v>54</v>
      </c>
      <c r="D14" s="12">
        <v>1435378</v>
      </c>
      <c r="E14" s="18">
        <f t="shared" si="0"/>
        <v>3933</v>
      </c>
      <c r="G14" s="5">
        <f t="shared" si="4"/>
        <v>10</v>
      </c>
      <c r="H14" s="18" t="s">
        <v>63</v>
      </c>
      <c r="I14" s="12">
        <v>1300025</v>
      </c>
      <c r="J14" s="18">
        <f t="shared" si="1"/>
        <v>3562</v>
      </c>
      <c r="L14" s="6"/>
      <c r="M14" s="20"/>
      <c r="N14" s="17"/>
      <c r="O14" s="20"/>
    </row>
    <row r="15" spans="1:17" ht="16.5" customHeight="1" x14ac:dyDescent="0.2">
      <c r="B15" s="5">
        <f t="shared" si="3"/>
        <v>11</v>
      </c>
      <c r="C15" s="19" t="s">
        <v>63</v>
      </c>
      <c r="D15" s="12">
        <v>1300025</v>
      </c>
      <c r="E15" s="18">
        <f t="shared" si="0"/>
        <v>3562</v>
      </c>
      <c r="G15" s="5">
        <f t="shared" si="4"/>
        <v>11</v>
      </c>
      <c r="H15" s="18" t="s">
        <v>44</v>
      </c>
      <c r="I15" s="12">
        <v>1239637</v>
      </c>
      <c r="J15" s="18">
        <f t="shared" si="1"/>
        <v>3397</v>
      </c>
      <c r="L15" s="6"/>
      <c r="M15" s="10"/>
      <c r="N15" s="20"/>
      <c r="O15" s="20"/>
    </row>
    <row r="16" spans="1:17" ht="16.5" customHeight="1" x14ac:dyDescent="0.2">
      <c r="B16" s="5">
        <f t="shared" si="3"/>
        <v>12</v>
      </c>
      <c r="C16" s="19" t="s">
        <v>44</v>
      </c>
      <c r="D16" s="12">
        <v>1239637</v>
      </c>
      <c r="E16" s="18">
        <f t="shared" si="0"/>
        <v>3397</v>
      </c>
      <c r="G16" s="5">
        <f t="shared" si="4"/>
        <v>12</v>
      </c>
      <c r="H16" s="18" t="s">
        <v>53</v>
      </c>
      <c r="I16" s="12">
        <v>1201981</v>
      </c>
      <c r="J16" s="18">
        <f t="shared" si="1"/>
        <v>3294</v>
      </c>
      <c r="L16" s="6"/>
      <c r="M16" s="20"/>
      <c r="N16" s="17"/>
      <c r="O16" s="20"/>
    </row>
    <row r="17" spans="2:15" ht="16.5" customHeight="1" x14ac:dyDescent="0.2">
      <c r="B17" s="5">
        <f t="shared" si="3"/>
        <v>13</v>
      </c>
      <c r="C17" s="19" t="s">
        <v>53</v>
      </c>
      <c r="D17" s="12">
        <v>1201981</v>
      </c>
      <c r="E17" s="18">
        <f t="shared" si="0"/>
        <v>3294</v>
      </c>
      <c r="G17" s="5">
        <f t="shared" si="4"/>
        <v>13</v>
      </c>
      <c r="H17" s="18" t="s">
        <v>70</v>
      </c>
      <c r="I17" s="12">
        <v>1152977</v>
      </c>
      <c r="J17" s="18">
        <f t="shared" si="1"/>
        <v>3159</v>
      </c>
      <c r="L17" s="6"/>
      <c r="M17" s="20"/>
      <c r="N17" s="17"/>
      <c r="O17" s="20"/>
    </row>
    <row r="18" spans="2:15" ht="16.5" customHeight="1" x14ac:dyDescent="0.2">
      <c r="B18" s="5">
        <f t="shared" si="3"/>
        <v>14</v>
      </c>
      <c r="C18" s="15" t="s">
        <v>70</v>
      </c>
      <c r="D18" s="18">
        <v>1152977</v>
      </c>
      <c r="E18" s="18">
        <f t="shared" si="0"/>
        <v>3159</v>
      </c>
      <c r="G18" s="5">
        <f t="shared" si="4"/>
        <v>14</v>
      </c>
      <c r="H18" s="8" t="s">
        <v>57</v>
      </c>
      <c r="I18" s="18">
        <v>1092873</v>
      </c>
      <c r="J18" s="18">
        <f t="shared" si="1"/>
        <v>2995</v>
      </c>
      <c r="L18" s="6"/>
      <c r="M18" s="10"/>
      <c r="N18" s="20"/>
      <c r="O18" s="20"/>
    </row>
    <row r="19" spans="2:15" ht="16.5" customHeight="1" x14ac:dyDescent="0.2">
      <c r="B19" s="5">
        <f t="shared" si="3"/>
        <v>15</v>
      </c>
      <c r="C19" s="19" t="s">
        <v>57</v>
      </c>
      <c r="D19" s="12">
        <v>1092873</v>
      </c>
      <c r="E19" s="18">
        <f t="shared" si="0"/>
        <v>2995</v>
      </c>
      <c r="G19" s="5">
        <f t="shared" si="4"/>
        <v>15</v>
      </c>
      <c r="H19" s="18" t="s">
        <v>13</v>
      </c>
      <c r="I19" s="12">
        <v>923203</v>
      </c>
      <c r="J19" s="18">
        <f t="shared" si="1"/>
        <v>2530</v>
      </c>
      <c r="L19" s="6"/>
      <c r="M19" s="20"/>
      <c r="N19" s="17"/>
      <c r="O19" s="20"/>
    </row>
    <row r="20" spans="2:15" ht="16.5" customHeight="1" x14ac:dyDescent="0.2">
      <c r="B20" s="5">
        <f t="shared" si="3"/>
        <v>16</v>
      </c>
      <c r="C20" s="15" t="s">
        <v>13</v>
      </c>
      <c r="D20" s="18">
        <v>923203</v>
      </c>
      <c r="E20" s="18">
        <f t="shared" si="0"/>
        <v>2530</v>
      </c>
      <c r="G20" s="5">
        <f t="shared" si="4"/>
        <v>16</v>
      </c>
      <c r="H20" s="8" t="s">
        <v>59</v>
      </c>
      <c r="I20" s="18">
        <v>888358</v>
      </c>
      <c r="J20" s="18">
        <f t="shared" si="1"/>
        <v>2434</v>
      </c>
      <c r="L20" s="6"/>
      <c r="M20" s="20"/>
      <c r="N20" s="17"/>
      <c r="O20" s="20"/>
    </row>
    <row r="21" spans="2:15" ht="16.5" customHeight="1" x14ac:dyDescent="0.2">
      <c r="B21" s="5">
        <f t="shared" si="3"/>
        <v>17</v>
      </c>
      <c r="C21" s="15" t="s">
        <v>59</v>
      </c>
      <c r="D21" s="18">
        <v>888358</v>
      </c>
      <c r="E21" s="18">
        <f t="shared" si="0"/>
        <v>2434</v>
      </c>
      <c r="G21" s="5">
        <f t="shared" si="4"/>
        <v>17</v>
      </c>
      <c r="H21" s="8" t="s">
        <v>41</v>
      </c>
      <c r="I21" s="18">
        <v>827662</v>
      </c>
      <c r="J21" s="18">
        <f t="shared" si="1"/>
        <v>2268</v>
      </c>
      <c r="L21" s="6"/>
      <c r="M21" s="20"/>
      <c r="N21" s="17"/>
      <c r="O21" s="20"/>
    </row>
    <row r="22" spans="2:15" ht="16.5" customHeight="1" x14ac:dyDescent="0.2">
      <c r="B22" s="5">
        <f t="shared" si="3"/>
        <v>18</v>
      </c>
      <c r="C22" s="19" t="s">
        <v>41</v>
      </c>
      <c r="D22" s="12">
        <v>827662</v>
      </c>
      <c r="E22" s="18">
        <f t="shared" si="0"/>
        <v>2268</v>
      </c>
      <c r="G22" s="5">
        <f t="shared" si="4"/>
        <v>18</v>
      </c>
      <c r="H22" s="18" t="s">
        <v>61</v>
      </c>
      <c r="I22" s="12">
        <v>663223</v>
      </c>
      <c r="J22" s="18">
        <f t="shared" si="1"/>
        <v>1818</v>
      </c>
      <c r="L22" s="6"/>
      <c r="M22" s="20"/>
      <c r="N22" s="17"/>
      <c r="O22" s="20"/>
    </row>
    <row r="23" spans="2:15" ht="16.5" customHeight="1" x14ac:dyDescent="0.2">
      <c r="B23" s="5">
        <f t="shared" si="3"/>
        <v>19</v>
      </c>
      <c r="C23" s="15" t="s">
        <v>61</v>
      </c>
      <c r="D23" s="18">
        <v>663223</v>
      </c>
      <c r="E23" s="18">
        <f t="shared" si="0"/>
        <v>1818</v>
      </c>
      <c r="G23" s="5">
        <f t="shared" si="4"/>
        <v>19</v>
      </c>
      <c r="H23" s="8" t="s">
        <v>99</v>
      </c>
      <c r="I23" s="18">
        <v>528176</v>
      </c>
      <c r="J23" s="18">
        <f t="shared" si="1"/>
        <v>1448</v>
      </c>
      <c r="L23" s="6"/>
      <c r="M23" s="20"/>
      <c r="N23" s="17"/>
      <c r="O23" s="20"/>
    </row>
    <row r="24" spans="2:15" ht="16.5" customHeight="1" x14ac:dyDescent="0.2">
      <c r="B24" s="5">
        <f t="shared" si="3"/>
        <v>20</v>
      </c>
      <c r="C24" s="19" t="s">
        <v>99</v>
      </c>
      <c r="D24" s="12">
        <v>528176</v>
      </c>
      <c r="E24" s="18">
        <f t="shared" si="0"/>
        <v>1448</v>
      </c>
      <c r="G24" s="5">
        <f t="shared" si="4"/>
        <v>20</v>
      </c>
      <c r="H24" s="18" t="s">
        <v>89</v>
      </c>
      <c r="I24" s="12">
        <v>512836</v>
      </c>
      <c r="J24" s="18">
        <f t="shared" si="1"/>
        <v>1406</v>
      </c>
      <c r="L24" s="6"/>
      <c r="M24" s="10"/>
      <c r="N24" s="20"/>
      <c r="O24" s="20"/>
    </row>
    <row r="25" spans="2:15" ht="16.5" customHeight="1" x14ac:dyDescent="0.2">
      <c r="B25" s="5">
        <f t="shared" si="3"/>
        <v>21</v>
      </c>
      <c r="C25" s="15" t="s">
        <v>89</v>
      </c>
      <c r="D25" s="18">
        <v>512836</v>
      </c>
      <c r="E25" s="18">
        <f t="shared" si="0"/>
        <v>1406</v>
      </c>
      <c r="G25" s="5">
        <f t="shared" si="4"/>
        <v>21</v>
      </c>
      <c r="H25" s="8" t="s">
        <v>52</v>
      </c>
      <c r="I25" s="18">
        <v>500504</v>
      </c>
      <c r="J25" s="18">
        <f t="shared" si="1"/>
        <v>1372</v>
      </c>
      <c r="L25" s="6"/>
      <c r="M25" s="20"/>
      <c r="N25" s="17"/>
      <c r="O25" s="20"/>
    </row>
    <row r="26" spans="2:15" ht="16.5" customHeight="1" x14ac:dyDescent="0.2">
      <c r="B26" s="5">
        <f t="shared" si="3"/>
        <v>22</v>
      </c>
      <c r="C26" s="19" t="s">
        <v>52</v>
      </c>
      <c r="D26" s="12">
        <v>500504</v>
      </c>
      <c r="E26" s="18">
        <f t="shared" si="0"/>
        <v>1372</v>
      </c>
      <c r="G26" s="5">
        <f t="shared" si="4"/>
        <v>22</v>
      </c>
      <c r="H26" s="18" t="s">
        <v>51</v>
      </c>
      <c r="I26" s="12">
        <v>484723</v>
      </c>
      <c r="J26" s="18">
        <f t="shared" si="1"/>
        <v>1329</v>
      </c>
      <c r="L26" s="6"/>
      <c r="M26" s="20"/>
      <c r="N26" s="17"/>
      <c r="O26" s="20"/>
    </row>
    <row r="27" spans="2:15" ht="16.5" customHeight="1" x14ac:dyDescent="0.2">
      <c r="B27" s="5">
        <f t="shared" si="3"/>
        <v>23</v>
      </c>
      <c r="C27" s="15" t="s">
        <v>51</v>
      </c>
      <c r="D27" s="18">
        <v>484723</v>
      </c>
      <c r="E27" s="18">
        <f t="shared" si="0"/>
        <v>1329</v>
      </c>
      <c r="G27" s="5">
        <f t="shared" si="4"/>
        <v>23</v>
      </c>
      <c r="H27" s="8" t="s">
        <v>56</v>
      </c>
      <c r="I27" s="18">
        <v>419975</v>
      </c>
      <c r="J27" s="18">
        <f t="shared" si="1"/>
        <v>1151</v>
      </c>
      <c r="L27" s="6"/>
      <c r="M27" s="20"/>
      <c r="N27" s="17"/>
      <c r="O27" s="20"/>
    </row>
    <row r="28" spans="2:15" ht="16.5" customHeight="1" x14ac:dyDescent="0.2">
      <c r="B28" s="5">
        <f t="shared" si="3"/>
        <v>24</v>
      </c>
      <c r="C28" s="19" t="s">
        <v>56</v>
      </c>
      <c r="D28" s="12">
        <v>419975</v>
      </c>
      <c r="E28" s="18">
        <f t="shared" si="0"/>
        <v>1151</v>
      </c>
      <c r="G28" s="5">
        <f t="shared" si="4"/>
        <v>24</v>
      </c>
      <c r="H28" s="18" t="s">
        <v>68</v>
      </c>
      <c r="I28" s="12">
        <v>408156</v>
      </c>
      <c r="J28" s="18">
        <f t="shared" si="1"/>
        <v>1119</v>
      </c>
      <c r="L28" s="6"/>
      <c r="M28" s="10"/>
      <c r="N28" s="20"/>
      <c r="O28" s="20"/>
    </row>
    <row r="29" spans="2:15" ht="16.5" customHeight="1" x14ac:dyDescent="0.2">
      <c r="B29" s="5">
        <f t="shared" si="3"/>
        <v>25</v>
      </c>
      <c r="C29" s="15" t="s">
        <v>68</v>
      </c>
      <c r="D29" s="18">
        <v>408156</v>
      </c>
      <c r="E29" s="18">
        <f t="shared" si="0"/>
        <v>1119</v>
      </c>
      <c r="G29" s="5">
        <f t="shared" si="4"/>
        <v>25</v>
      </c>
      <c r="H29" s="8" t="s">
        <v>102</v>
      </c>
      <c r="I29" s="18">
        <v>366398</v>
      </c>
      <c r="J29" s="18">
        <f t="shared" si="1"/>
        <v>1004</v>
      </c>
      <c r="L29" s="6"/>
      <c r="M29" s="10"/>
      <c r="N29" s="20"/>
      <c r="O29" s="20"/>
    </row>
    <row r="30" spans="2:15" ht="16.5" customHeight="1" x14ac:dyDescent="0.2">
      <c r="B30" s="5">
        <f t="shared" si="3"/>
        <v>26</v>
      </c>
      <c r="C30" s="19" t="s">
        <v>102</v>
      </c>
      <c r="D30" s="12">
        <v>366398</v>
      </c>
      <c r="E30" s="18">
        <f t="shared" si="0"/>
        <v>1004</v>
      </c>
      <c r="G30" s="5">
        <f t="shared" si="4"/>
        <v>26</v>
      </c>
      <c r="H30" s="18" t="s">
        <v>47</v>
      </c>
      <c r="I30" s="12">
        <v>329803</v>
      </c>
      <c r="J30" s="18">
        <f t="shared" si="1"/>
        <v>904</v>
      </c>
      <c r="L30" s="6"/>
      <c r="M30" s="10"/>
      <c r="N30" s="20"/>
      <c r="O30" s="20"/>
    </row>
    <row r="31" spans="2:15" ht="16.5" customHeight="1" x14ac:dyDescent="0.2">
      <c r="B31" s="5">
        <f t="shared" si="3"/>
        <v>27</v>
      </c>
      <c r="C31" s="19" t="s">
        <v>47</v>
      </c>
      <c r="D31" s="12">
        <v>329803</v>
      </c>
      <c r="E31" s="18">
        <f t="shared" si="0"/>
        <v>904</v>
      </c>
      <c r="G31" s="5">
        <f t="shared" si="4"/>
        <v>27</v>
      </c>
      <c r="H31" s="18" t="s">
        <v>60</v>
      </c>
      <c r="I31" s="12">
        <v>294940</v>
      </c>
      <c r="J31" s="18">
        <f t="shared" si="1"/>
        <v>809</v>
      </c>
      <c r="L31" s="6"/>
      <c r="M31" s="10"/>
      <c r="N31" s="20"/>
      <c r="O31" s="20"/>
    </row>
    <row r="32" spans="2:15" ht="16.5" customHeight="1" x14ac:dyDescent="0.2">
      <c r="B32" s="5">
        <f t="shared" si="3"/>
        <v>28</v>
      </c>
      <c r="C32" s="19" t="s">
        <v>60</v>
      </c>
      <c r="D32" s="12">
        <v>294940</v>
      </c>
      <c r="E32" s="18">
        <f t="shared" si="0"/>
        <v>809</v>
      </c>
      <c r="G32" s="5">
        <f t="shared" si="4"/>
        <v>28</v>
      </c>
      <c r="H32" s="18" t="s">
        <v>84</v>
      </c>
      <c r="I32" s="12">
        <v>243426</v>
      </c>
      <c r="J32" s="18">
        <f t="shared" si="1"/>
        <v>667</v>
      </c>
      <c r="L32" s="6"/>
      <c r="M32" s="20"/>
      <c r="N32" s="17"/>
      <c r="O32" s="20"/>
    </row>
    <row r="33" spans="1:17" ht="16.5" customHeight="1" x14ac:dyDescent="0.2">
      <c r="B33" s="5">
        <f t="shared" si="3"/>
        <v>29</v>
      </c>
      <c r="C33" s="19" t="s">
        <v>84</v>
      </c>
      <c r="D33" s="12">
        <v>243426</v>
      </c>
      <c r="E33" s="18">
        <f t="shared" si="0"/>
        <v>667</v>
      </c>
      <c r="G33" s="5">
        <f t="shared" si="4"/>
        <v>29</v>
      </c>
      <c r="H33" s="18" t="s">
        <v>105</v>
      </c>
      <c r="I33" s="12">
        <v>231744</v>
      </c>
      <c r="J33" s="18">
        <f t="shared" si="1"/>
        <v>635</v>
      </c>
      <c r="L33" s="6"/>
      <c r="M33" s="20"/>
      <c r="N33" s="17"/>
      <c r="O33" s="20"/>
    </row>
    <row r="34" spans="1:17" ht="16.5" customHeight="1" x14ac:dyDescent="0.2">
      <c r="B34" s="5">
        <f t="shared" si="3"/>
        <v>30</v>
      </c>
      <c r="C34" s="19" t="s">
        <v>105</v>
      </c>
      <c r="D34" s="12">
        <v>231744</v>
      </c>
      <c r="E34" s="18">
        <f t="shared" si="0"/>
        <v>635</v>
      </c>
      <c r="G34" s="5">
        <f t="shared" si="4"/>
        <v>30</v>
      </c>
      <c r="H34" s="18" t="s">
        <v>37</v>
      </c>
      <c r="I34" s="12">
        <v>223234</v>
      </c>
      <c r="J34" s="18">
        <f t="shared" si="1"/>
        <v>612</v>
      </c>
      <c r="L34" s="6"/>
      <c r="M34" s="20"/>
      <c r="N34" s="17"/>
      <c r="O34" s="20"/>
    </row>
    <row r="35" spans="1:17" ht="30" customHeight="1" x14ac:dyDescent="0.2">
      <c r="A35" s="4" t="s">
        <v>161</v>
      </c>
      <c r="B35" s="4"/>
      <c r="C35" s="53"/>
      <c r="D35" s="4"/>
      <c r="E35" s="4"/>
      <c r="F35" s="4"/>
      <c r="G35" s="13"/>
      <c r="H35" s="4"/>
      <c r="I35" s="4"/>
      <c r="J35" s="4"/>
      <c r="K35" s="4"/>
      <c r="L35" s="4"/>
      <c r="M35" s="4"/>
      <c r="N35" s="4"/>
      <c r="O35" s="4"/>
      <c r="P35" s="4"/>
      <c r="Q35" s="34"/>
    </row>
    <row r="36" spans="1:17" ht="16.5" customHeight="1" x14ac:dyDescent="0.2">
      <c r="B36" s="1" t="s">
        <v>30</v>
      </c>
      <c r="C36" s="21"/>
      <c r="G36" s="1" t="s">
        <v>28</v>
      </c>
      <c r="L36" s="20"/>
      <c r="M36" s="20"/>
      <c r="N36" s="20"/>
      <c r="O36" s="20"/>
    </row>
    <row r="37" spans="1:17" ht="16.5" customHeight="1" x14ac:dyDescent="0.2">
      <c r="B37" s="80" t="s">
        <v>4</v>
      </c>
      <c r="C37" s="86" t="s">
        <v>0</v>
      </c>
      <c r="D37" s="11" t="s">
        <v>31</v>
      </c>
      <c r="E37" s="11"/>
      <c r="F37" s="23"/>
      <c r="G37" s="75" t="s">
        <v>4</v>
      </c>
      <c r="H37" s="75" t="s">
        <v>0</v>
      </c>
      <c r="I37" s="11" t="s">
        <v>31</v>
      </c>
      <c r="J37" s="11"/>
      <c r="L37" s="17"/>
      <c r="M37" s="17"/>
      <c r="N37" s="73"/>
      <c r="O37" s="73"/>
    </row>
    <row r="38" spans="1:17" ht="16.5" customHeight="1" x14ac:dyDescent="0.2">
      <c r="B38" s="80"/>
      <c r="C38" s="87"/>
      <c r="D38" s="5" t="s">
        <v>21</v>
      </c>
      <c r="E38" s="5" t="s">
        <v>25</v>
      </c>
      <c r="F38" s="23"/>
      <c r="G38" s="77"/>
      <c r="H38" s="77"/>
      <c r="I38" s="5" t="s">
        <v>21</v>
      </c>
      <c r="J38" s="5" t="s">
        <v>25</v>
      </c>
      <c r="L38" s="17"/>
      <c r="M38" s="17"/>
      <c r="N38" s="6"/>
      <c r="O38" s="6"/>
    </row>
    <row r="39" spans="1:17" ht="16.5" customHeight="1" x14ac:dyDescent="0.2">
      <c r="B39" s="5">
        <f>B34+1</f>
        <v>31</v>
      </c>
      <c r="C39" s="19" t="s">
        <v>37</v>
      </c>
      <c r="D39" s="12">
        <v>223234</v>
      </c>
      <c r="E39" s="18">
        <f t="shared" ref="E39:E60" si="5">ROUNDUP(D39/365,0)</f>
        <v>612</v>
      </c>
      <c r="G39" s="5">
        <f>G34+1</f>
        <v>31</v>
      </c>
      <c r="H39" s="18" t="s">
        <v>162</v>
      </c>
      <c r="I39" s="12">
        <v>214020</v>
      </c>
      <c r="J39" s="18">
        <f t="shared" ref="J39:J60" si="6">ROUNDUP(I39/365,0)</f>
        <v>587</v>
      </c>
      <c r="L39" s="6"/>
      <c r="M39" s="10"/>
      <c r="N39" s="20"/>
      <c r="O39" s="20"/>
    </row>
    <row r="40" spans="1:17" ht="16.5" customHeight="1" x14ac:dyDescent="0.2">
      <c r="B40" s="5">
        <f t="shared" ref="B40:B60" si="7">B39+1</f>
        <v>32</v>
      </c>
      <c r="C40" s="19" t="s">
        <v>66</v>
      </c>
      <c r="D40" s="12">
        <v>183394</v>
      </c>
      <c r="E40" s="18">
        <f t="shared" si="5"/>
        <v>503</v>
      </c>
      <c r="G40" s="5">
        <f t="shared" ref="G40:G60" si="8">G39+1</f>
        <v>32</v>
      </c>
      <c r="H40" s="18" t="s">
        <v>66</v>
      </c>
      <c r="I40" s="12">
        <v>183394</v>
      </c>
      <c r="J40" s="18">
        <f t="shared" si="6"/>
        <v>503</v>
      </c>
      <c r="L40" s="6"/>
      <c r="M40" s="10"/>
      <c r="N40" s="20"/>
      <c r="O40" s="20"/>
    </row>
    <row r="41" spans="1:17" ht="16.5" customHeight="1" x14ac:dyDescent="0.2">
      <c r="B41" s="5">
        <f t="shared" si="7"/>
        <v>33</v>
      </c>
      <c r="C41" s="15" t="s">
        <v>34</v>
      </c>
      <c r="D41" s="18">
        <v>94358</v>
      </c>
      <c r="E41" s="18">
        <f t="shared" si="5"/>
        <v>259</v>
      </c>
      <c r="G41" s="5">
        <f t="shared" si="8"/>
        <v>33</v>
      </c>
      <c r="H41" s="8" t="s">
        <v>34</v>
      </c>
      <c r="I41" s="18">
        <v>94358</v>
      </c>
      <c r="J41" s="18">
        <f t="shared" si="6"/>
        <v>259</v>
      </c>
      <c r="L41" s="6"/>
      <c r="M41" s="10"/>
      <c r="N41" s="20"/>
      <c r="O41" s="20"/>
    </row>
    <row r="42" spans="1:17" ht="16.5" customHeight="1" x14ac:dyDescent="0.2">
      <c r="B42" s="5">
        <f t="shared" si="7"/>
        <v>34</v>
      </c>
      <c r="C42" s="19" t="s">
        <v>8</v>
      </c>
      <c r="D42" s="12">
        <v>88827</v>
      </c>
      <c r="E42" s="18">
        <f t="shared" si="5"/>
        <v>244</v>
      </c>
      <c r="G42" s="5">
        <f t="shared" si="8"/>
        <v>34</v>
      </c>
      <c r="H42" s="18" t="s">
        <v>8</v>
      </c>
      <c r="I42" s="12">
        <v>88827</v>
      </c>
      <c r="J42" s="18">
        <f t="shared" si="6"/>
        <v>244</v>
      </c>
      <c r="L42" s="6"/>
      <c r="M42" s="10"/>
      <c r="N42" s="20"/>
      <c r="O42" s="20"/>
    </row>
    <row r="43" spans="1:17" ht="16.5" customHeight="1" x14ac:dyDescent="0.2">
      <c r="B43" s="5">
        <f t="shared" si="7"/>
        <v>35</v>
      </c>
      <c r="C43" s="15" t="s">
        <v>27</v>
      </c>
      <c r="D43" s="18">
        <v>83303</v>
      </c>
      <c r="E43" s="18">
        <f t="shared" si="5"/>
        <v>229</v>
      </c>
      <c r="G43" s="5">
        <f t="shared" si="8"/>
        <v>35</v>
      </c>
      <c r="H43" s="8" t="s">
        <v>27</v>
      </c>
      <c r="I43" s="18">
        <v>83303</v>
      </c>
      <c r="J43" s="18">
        <f t="shared" si="6"/>
        <v>229</v>
      </c>
      <c r="L43" s="6"/>
      <c r="M43" s="10"/>
      <c r="N43" s="20"/>
      <c r="O43" s="20"/>
    </row>
    <row r="44" spans="1:17" ht="16.5" customHeight="1" x14ac:dyDescent="0.2">
      <c r="B44" s="5">
        <f t="shared" si="7"/>
        <v>36</v>
      </c>
      <c r="C44" s="15" t="s">
        <v>20</v>
      </c>
      <c r="D44" s="18">
        <v>60275</v>
      </c>
      <c r="E44" s="18">
        <f t="shared" si="5"/>
        <v>166</v>
      </c>
      <c r="G44" s="5">
        <f t="shared" si="8"/>
        <v>36</v>
      </c>
      <c r="H44" s="8" t="s">
        <v>20</v>
      </c>
      <c r="I44" s="18">
        <v>60275</v>
      </c>
      <c r="J44" s="18">
        <f t="shared" si="6"/>
        <v>166</v>
      </c>
      <c r="L44" s="6"/>
      <c r="M44" s="10"/>
      <c r="N44" s="20"/>
      <c r="O44" s="20"/>
    </row>
    <row r="45" spans="1:17" ht="16.5" customHeight="1" x14ac:dyDescent="0.2">
      <c r="B45" s="5">
        <f t="shared" si="7"/>
        <v>37</v>
      </c>
      <c r="C45" s="19" t="s">
        <v>73</v>
      </c>
      <c r="D45" s="12">
        <v>51986</v>
      </c>
      <c r="E45" s="18">
        <f t="shared" si="5"/>
        <v>143</v>
      </c>
      <c r="G45" s="5">
        <f t="shared" si="8"/>
        <v>37</v>
      </c>
      <c r="H45" s="18" t="s">
        <v>73</v>
      </c>
      <c r="I45" s="12">
        <v>51986</v>
      </c>
      <c r="J45" s="18">
        <f t="shared" si="6"/>
        <v>143</v>
      </c>
      <c r="L45" s="6"/>
      <c r="M45" s="10"/>
      <c r="N45" s="20"/>
      <c r="O45" s="20"/>
    </row>
    <row r="46" spans="1:17" ht="16.5" customHeight="1" x14ac:dyDescent="0.2">
      <c r="B46" s="5">
        <f t="shared" si="7"/>
        <v>38</v>
      </c>
      <c r="C46" s="19" t="s">
        <v>111</v>
      </c>
      <c r="D46" s="12">
        <v>50545</v>
      </c>
      <c r="E46" s="18">
        <f t="shared" si="5"/>
        <v>139</v>
      </c>
      <c r="G46" s="5">
        <f t="shared" si="8"/>
        <v>38</v>
      </c>
      <c r="H46" s="18" t="s">
        <v>111</v>
      </c>
      <c r="I46" s="12">
        <v>50545</v>
      </c>
      <c r="J46" s="18">
        <f t="shared" si="6"/>
        <v>139</v>
      </c>
      <c r="L46" s="6"/>
      <c r="M46" s="10"/>
      <c r="N46" s="20"/>
      <c r="O46" s="20"/>
    </row>
    <row r="47" spans="1:17" ht="16.5" customHeight="1" x14ac:dyDescent="0.2">
      <c r="B47" s="5">
        <f t="shared" si="7"/>
        <v>39</v>
      </c>
      <c r="C47" s="15" t="s">
        <v>76</v>
      </c>
      <c r="D47" s="18">
        <v>44775</v>
      </c>
      <c r="E47" s="18">
        <f t="shared" si="5"/>
        <v>123</v>
      </c>
      <c r="G47" s="5">
        <f t="shared" si="8"/>
        <v>39</v>
      </c>
      <c r="H47" s="8" t="s">
        <v>76</v>
      </c>
      <c r="I47" s="18">
        <v>44775</v>
      </c>
      <c r="J47" s="18">
        <f t="shared" si="6"/>
        <v>123</v>
      </c>
      <c r="L47" s="6"/>
      <c r="M47" s="10"/>
      <c r="N47" s="20"/>
      <c r="O47" s="20"/>
    </row>
    <row r="48" spans="1:17" ht="16.5" customHeight="1" x14ac:dyDescent="0.2">
      <c r="B48" s="5">
        <f t="shared" si="7"/>
        <v>40</v>
      </c>
      <c r="C48" s="15" t="s">
        <v>6</v>
      </c>
      <c r="D48" s="18">
        <v>43302</v>
      </c>
      <c r="E48" s="18">
        <f t="shared" si="5"/>
        <v>119</v>
      </c>
      <c r="G48" s="5">
        <f t="shared" si="8"/>
        <v>40</v>
      </c>
      <c r="H48" s="8" t="s">
        <v>6</v>
      </c>
      <c r="I48" s="18">
        <v>43302</v>
      </c>
      <c r="J48" s="18">
        <f t="shared" si="6"/>
        <v>119</v>
      </c>
      <c r="L48" s="6"/>
      <c r="M48" s="10"/>
      <c r="N48" s="20"/>
      <c r="O48" s="20"/>
    </row>
    <row r="49" spans="2:15" ht="16.5" customHeight="1" x14ac:dyDescent="0.2">
      <c r="B49" s="5">
        <f t="shared" si="7"/>
        <v>41</v>
      </c>
      <c r="C49" s="19" t="s">
        <v>130</v>
      </c>
      <c r="D49" s="12">
        <v>33242</v>
      </c>
      <c r="E49" s="18">
        <f t="shared" si="5"/>
        <v>92</v>
      </c>
      <c r="G49" s="5">
        <f t="shared" si="8"/>
        <v>41</v>
      </c>
      <c r="H49" s="18" t="s">
        <v>163</v>
      </c>
      <c r="I49" s="12">
        <v>33242</v>
      </c>
      <c r="J49" s="18">
        <f t="shared" si="6"/>
        <v>92</v>
      </c>
      <c r="L49" s="6"/>
      <c r="M49" s="10"/>
      <c r="N49" s="20"/>
      <c r="O49" s="20"/>
    </row>
    <row r="50" spans="2:15" ht="16.5" customHeight="1" x14ac:dyDescent="0.2">
      <c r="B50" s="5">
        <f t="shared" si="7"/>
        <v>42</v>
      </c>
      <c r="C50" s="15" t="s">
        <v>74</v>
      </c>
      <c r="D50" s="18">
        <v>29279</v>
      </c>
      <c r="E50" s="18">
        <f t="shared" si="5"/>
        <v>81</v>
      </c>
      <c r="G50" s="5">
        <f t="shared" si="8"/>
        <v>42</v>
      </c>
      <c r="H50" s="8" t="s">
        <v>74</v>
      </c>
      <c r="I50" s="18">
        <v>29279</v>
      </c>
      <c r="J50" s="18">
        <f t="shared" si="6"/>
        <v>81</v>
      </c>
      <c r="L50" s="6"/>
      <c r="M50" s="10"/>
      <c r="N50" s="20"/>
      <c r="O50" s="20"/>
    </row>
    <row r="51" spans="2:15" ht="16.5" customHeight="1" x14ac:dyDescent="0.2">
      <c r="B51" s="5">
        <f t="shared" si="7"/>
        <v>43</v>
      </c>
      <c r="C51" s="19" t="s">
        <v>39</v>
      </c>
      <c r="D51" s="12">
        <v>27461</v>
      </c>
      <c r="E51" s="18">
        <f t="shared" si="5"/>
        <v>76</v>
      </c>
      <c r="G51" s="5">
        <f t="shared" si="8"/>
        <v>43</v>
      </c>
      <c r="H51" s="18" t="s">
        <v>39</v>
      </c>
      <c r="I51" s="12">
        <v>27461</v>
      </c>
      <c r="J51" s="18">
        <f t="shared" si="6"/>
        <v>76</v>
      </c>
      <c r="L51" s="6"/>
      <c r="M51" s="10"/>
      <c r="N51" s="20"/>
      <c r="O51" s="20"/>
    </row>
    <row r="52" spans="2:15" ht="16.5" customHeight="1" x14ac:dyDescent="0.2">
      <c r="B52" s="5">
        <f t="shared" si="7"/>
        <v>44</v>
      </c>
      <c r="C52" s="15" t="s">
        <v>69</v>
      </c>
      <c r="D52" s="18">
        <v>23905</v>
      </c>
      <c r="E52" s="18">
        <f t="shared" si="5"/>
        <v>66</v>
      </c>
      <c r="G52" s="5">
        <f t="shared" si="8"/>
        <v>44</v>
      </c>
      <c r="H52" s="8" t="s">
        <v>69</v>
      </c>
      <c r="I52" s="18">
        <v>23905</v>
      </c>
      <c r="J52" s="18">
        <f t="shared" si="6"/>
        <v>66</v>
      </c>
      <c r="L52" s="6"/>
      <c r="M52" s="10"/>
      <c r="N52" s="20"/>
      <c r="O52" s="20"/>
    </row>
    <row r="53" spans="2:15" ht="16.5" customHeight="1" x14ac:dyDescent="0.2">
      <c r="B53" s="5">
        <f t="shared" si="7"/>
        <v>45</v>
      </c>
      <c r="C53" s="19" t="s">
        <v>110</v>
      </c>
      <c r="D53" s="12">
        <v>19392</v>
      </c>
      <c r="E53" s="18">
        <f t="shared" si="5"/>
        <v>54</v>
      </c>
      <c r="G53" s="5">
        <f t="shared" si="8"/>
        <v>45</v>
      </c>
      <c r="H53" s="18" t="s">
        <v>110</v>
      </c>
      <c r="I53" s="12">
        <v>19392</v>
      </c>
      <c r="J53" s="18">
        <f t="shared" si="6"/>
        <v>54</v>
      </c>
      <c r="L53" s="6"/>
      <c r="M53" s="10"/>
      <c r="N53" s="20"/>
      <c r="O53" s="20"/>
    </row>
    <row r="54" spans="2:15" ht="16.5" customHeight="1" x14ac:dyDescent="0.2">
      <c r="B54" s="5">
        <f t="shared" si="7"/>
        <v>46</v>
      </c>
      <c r="C54" s="19" t="s">
        <v>108</v>
      </c>
      <c r="D54" s="12">
        <v>15535</v>
      </c>
      <c r="E54" s="18">
        <f t="shared" si="5"/>
        <v>43</v>
      </c>
      <c r="G54" s="5">
        <f t="shared" si="8"/>
        <v>46</v>
      </c>
      <c r="H54" s="18" t="s">
        <v>108</v>
      </c>
      <c r="I54" s="12">
        <v>15535</v>
      </c>
      <c r="J54" s="18">
        <f t="shared" si="6"/>
        <v>43</v>
      </c>
      <c r="L54" s="6"/>
      <c r="M54" s="10"/>
      <c r="N54" s="20"/>
      <c r="O54" s="20"/>
    </row>
    <row r="55" spans="2:15" ht="16.5" customHeight="1" x14ac:dyDescent="0.2">
      <c r="B55" s="5">
        <f t="shared" si="7"/>
        <v>47</v>
      </c>
      <c r="C55" s="19" t="s">
        <v>75</v>
      </c>
      <c r="D55" s="12">
        <v>13127</v>
      </c>
      <c r="E55" s="18">
        <f t="shared" si="5"/>
        <v>36</v>
      </c>
      <c r="G55" s="5">
        <f t="shared" si="8"/>
        <v>47</v>
      </c>
      <c r="H55" s="18" t="s">
        <v>75</v>
      </c>
      <c r="I55" s="12">
        <v>13127</v>
      </c>
      <c r="J55" s="18">
        <f t="shared" si="6"/>
        <v>36</v>
      </c>
      <c r="L55" s="6"/>
      <c r="M55" s="10"/>
      <c r="N55" s="20"/>
      <c r="O55" s="20"/>
    </row>
    <row r="56" spans="2:15" ht="16.5" customHeight="1" x14ac:dyDescent="0.2">
      <c r="B56" s="5">
        <f t="shared" si="7"/>
        <v>48</v>
      </c>
      <c r="C56" s="19" t="s">
        <v>121</v>
      </c>
      <c r="D56" s="12">
        <v>11498</v>
      </c>
      <c r="E56" s="18">
        <f t="shared" si="5"/>
        <v>32</v>
      </c>
      <c r="G56" s="5">
        <f t="shared" si="8"/>
        <v>48</v>
      </c>
      <c r="H56" s="18" t="s">
        <v>121</v>
      </c>
      <c r="I56" s="12">
        <v>11498</v>
      </c>
      <c r="J56" s="18">
        <f t="shared" si="6"/>
        <v>32</v>
      </c>
      <c r="L56" s="6"/>
      <c r="M56" s="10"/>
      <c r="N56" s="20"/>
      <c r="O56" s="20"/>
    </row>
    <row r="57" spans="2:15" ht="16.5" customHeight="1" x14ac:dyDescent="0.2">
      <c r="B57" s="5">
        <f t="shared" si="7"/>
        <v>49</v>
      </c>
      <c r="C57" s="19" t="s">
        <v>106</v>
      </c>
      <c r="D57" s="12">
        <v>11162</v>
      </c>
      <c r="E57" s="18">
        <f t="shared" si="5"/>
        <v>31</v>
      </c>
      <c r="G57" s="5">
        <f t="shared" si="8"/>
        <v>49</v>
      </c>
      <c r="H57" s="18" t="s">
        <v>106</v>
      </c>
      <c r="I57" s="12">
        <v>11162</v>
      </c>
      <c r="J57" s="18">
        <f t="shared" si="6"/>
        <v>31</v>
      </c>
      <c r="L57" s="6"/>
      <c r="M57" s="10"/>
      <c r="N57" s="20"/>
      <c r="O57" s="20"/>
    </row>
    <row r="58" spans="2:15" ht="16.5" customHeight="1" x14ac:dyDescent="0.2">
      <c r="B58" s="5">
        <f t="shared" si="7"/>
        <v>50</v>
      </c>
      <c r="C58" s="19" t="s">
        <v>93</v>
      </c>
      <c r="D58" s="12">
        <v>10352</v>
      </c>
      <c r="E58" s="18">
        <f t="shared" si="5"/>
        <v>29</v>
      </c>
      <c r="G58" s="5">
        <f t="shared" si="8"/>
        <v>50</v>
      </c>
      <c r="H58" s="18" t="s">
        <v>93</v>
      </c>
      <c r="I58" s="12">
        <v>10352</v>
      </c>
      <c r="J58" s="18">
        <f t="shared" si="6"/>
        <v>29</v>
      </c>
      <c r="L58" s="6"/>
      <c r="M58" s="10"/>
      <c r="N58" s="20"/>
      <c r="O58" s="20"/>
    </row>
    <row r="59" spans="2:15" ht="16.5" customHeight="1" x14ac:dyDescent="0.2">
      <c r="B59" s="5">
        <f t="shared" si="7"/>
        <v>51</v>
      </c>
      <c r="C59" s="19" t="s">
        <v>85</v>
      </c>
      <c r="D59" s="12">
        <v>10242</v>
      </c>
      <c r="E59" s="18">
        <f t="shared" si="5"/>
        <v>29</v>
      </c>
      <c r="G59" s="5">
        <f t="shared" si="8"/>
        <v>51</v>
      </c>
      <c r="H59" s="18" t="s">
        <v>85</v>
      </c>
      <c r="I59" s="12">
        <v>10242</v>
      </c>
      <c r="J59" s="18">
        <f t="shared" si="6"/>
        <v>29</v>
      </c>
      <c r="L59" s="6"/>
      <c r="M59" s="10"/>
      <c r="N59" s="20"/>
      <c r="O59" s="20"/>
    </row>
    <row r="60" spans="2:15" ht="16.5" customHeight="1" x14ac:dyDescent="0.2">
      <c r="B60" s="5">
        <f t="shared" si="7"/>
        <v>52</v>
      </c>
      <c r="C60" s="19" t="s">
        <v>79</v>
      </c>
      <c r="D60" s="12">
        <v>6305</v>
      </c>
      <c r="E60" s="18">
        <f t="shared" si="5"/>
        <v>18</v>
      </c>
      <c r="G60" s="5">
        <f t="shared" si="8"/>
        <v>52</v>
      </c>
      <c r="H60" s="18" t="s">
        <v>79</v>
      </c>
      <c r="I60" s="12">
        <v>6305</v>
      </c>
      <c r="J60" s="18">
        <f t="shared" si="6"/>
        <v>18</v>
      </c>
      <c r="L60" s="6"/>
      <c r="M60" s="10"/>
      <c r="N60" s="20"/>
      <c r="O60" s="20"/>
    </row>
    <row r="61" spans="2:15" ht="16.5" customHeight="1" x14ac:dyDescent="0.2">
      <c r="B61" s="6"/>
      <c r="C61" s="20"/>
      <c r="D61" s="17"/>
      <c r="E61" s="20"/>
      <c r="G61" s="6"/>
      <c r="H61" s="20"/>
      <c r="I61" s="17"/>
      <c r="J61" s="20"/>
      <c r="L61" s="6"/>
      <c r="M61" s="10"/>
      <c r="N61" s="20"/>
      <c r="O61" s="20"/>
    </row>
    <row r="62" spans="2:15" ht="16.5" customHeight="1" x14ac:dyDescent="0.2">
      <c r="B62" s="6"/>
      <c r="C62" s="20"/>
      <c r="D62" s="17" t="s">
        <v>42</v>
      </c>
      <c r="E62" s="20"/>
      <c r="G62" s="6"/>
      <c r="H62" s="20"/>
      <c r="I62" s="20" t="s">
        <v>22</v>
      </c>
      <c r="J62" s="20"/>
      <c r="L62" s="6"/>
      <c r="M62" s="10"/>
      <c r="N62" s="20" t="s">
        <v>43</v>
      </c>
      <c r="O62" s="20"/>
    </row>
    <row r="63" spans="2:15" ht="16.5" customHeight="1" x14ac:dyDescent="0.2">
      <c r="B63" s="6"/>
      <c r="C63" s="20"/>
      <c r="D63" s="17">
        <f>SUM(D5:D34)+SUM(D39:D60)</f>
        <v>179629884</v>
      </c>
      <c r="E63" s="20"/>
      <c r="G63" s="6"/>
      <c r="H63" s="20"/>
      <c r="I63" s="17">
        <f>SUM(I5:I34)+SUM(I39:I60)</f>
        <v>98968289</v>
      </c>
      <c r="J63" s="20"/>
      <c r="L63" s="6"/>
      <c r="M63" s="10"/>
      <c r="N63" s="17">
        <f>SUM(N5:N10)</f>
        <v>80661595</v>
      </c>
      <c r="O63" s="20"/>
    </row>
  </sheetData>
  <sortState xmlns:xlrd2="http://schemas.microsoft.com/office/spreadsheetml/2017/richdata2" ref="M6:N11">
    <sortCondition descending="1" ref="N6:N11"/>
  </sortState>
  <mergeCells count="11">
    <mergeCell ref="N37:O37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</mergeCells>
  <phoneticPr fontId="2"/>
  <printOptions horizontalCentered="1"/>
  <pageMargins left="0.23622047244094491" right="0.19685039370078741" top="0.55118110236220474" bottom="0.39370078740157483" header="0.31496062992125984" footer="0.31496062992125984"/>
  <pageSetup paperSize="9" scale="97" orientation="landscape" r:id="rId1"/>
  <rowBreaks count="1" manualBreakCount="1">
    <brk id="3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U126"/>
  <sheetViews>
    <sheetView showGridLines="0" view="pageBreakPreview" zoomScale="90" zoomScaleNormal="130" zoomScaleSheetLayoutView="90" workbookViewId="0">
      <selection activeCell="M131" sqref="M131"/>
    </sheetView>
  </sheetViews>
  <sheetFormatPr defaultColWidth="9" defaultRowHeight="15" customHeight="1" x14ac:dyDescent="0.2"/>
  <cols>
    <col min="1" max="1" width="2.6328125" style="1" customWidth="1"/>
    <col min="2" max="2" width="6.26953125" style="2" customWidth="1"/>
    <col min="3" max="3" width="11.6328125" style="3" customWidth="1"/>
    <col min="4" max="5" width="11.6328125" style="1" customWidth="1"/>
    <col min="6" max="6" width="4.6328125" style="1" customWidth="1"/>
    <col min="7" max="7" width="6.26953125" style="2" customWidth="1"/>
    <col min="8" max="8" width="11.6328125" style="3" customWidth="1"/>
    <col min="9" max="10" width="11.6328125" style="1" customWidth="1"/>
    <col min="11" max="11" width="4.6328125" style="1" customWidth="1"/>
    <col min="12" max="12" width="6.26953125" style="2" customWidth="1"/>
    <col min="13" max="13" width="11.6328125" style="3" customWidth="1"/>
    <col min="14" max="15" width="11.6328125" style="1" customWidth="1"/>
    <col min="16" max="16" width="2.6328125" style="1" customWidth="1"/>
    <col min="17" max="17" width="4.6328125" style="1" customWidth="1"/>
    <col min="18" max="18" width="9" style="1" customWidth="1"/>
    <col min="19" max="16384" width="9" style="1"/>
  </cols>
  <sheetData>
    <row r="1" spans="1:17" ht="30" customHeight="1" x14ac:dyDescent="0.2">
      <c r="A1" s="4" t="s">
        <v>148</v>
      </c>
      <c r="B1" s="4"/>
      <c r="C1" s="7"/>
      <c r="D1" s="4"/>
      <c r="E1" s="4"/>
      <c r="F1" s="4"/>
      <c r="G1" s="4"/>
      <c r="H1" s="7"/>
      <c r="I1" s="4"/>
      <c r="J1" s="4"/>
      <c r="K1" s="4"/>
      <c r="L1" s="4"/>
      <c r="M1" s="7"/>
      <c r="N1" s="4"/>
      <c r="O1" s="4"/>
      <c r="P1" s="4"/>
      <c r="Q1" s="34"/>
    </row>
    <row r="2" spans="1:17" ht="16.5" customHeight="1" x14ac:dyDescent="0.2">
      <c r="B2" s="1" t="s">
        <v>14</v>
      </c>
      <c r="G2" s="1" t="s">
        <v>9</v>
      </c>
      <c r="L2" s="1" t="s">
        <v>5</v>
      </c>
    </row>
    <row r="3" spans="1:17" ht="16.5" customHeight="1" x14ac:dyDescent="0.2">
      <c r="B3" s="80" t="s">
        <v>4</v>
      </c>
      <c r="C3" s="81" t="s">
        <v>0</v>
      </c>
      <c r="D3" s="11" t="s">
        <v>19</v>
      </c>
      <c r="E3" s="11"/>
      <c r="G3" s="80" t="s">
        <v>4</v>
      </c>
      <c r="H3" s="81" t="s">
        <v>0</v>
      </c>
      <c r="I3" s="11" t="s">
        <v>19</v>
      </c>
      <c r="J3" s="11"/>
      <c r="K3" s="23"/>
      <c r="L3" s="80" t="s">
        <v>4</v>
      </c>
      <c r="M3" s="81" t="s">
        <v>0</v>
      </c>
      <c r="N3" s="11" t="s">
        <v>19</v>
      </c>
      <c r="O3" s="11"/>
    </row>
    <row r="4" spans="1:17" ht="16.5" customHeight="1" x14ac:dyDescent="0.2">
      <c r="B4" s="80"/>
      <c r="C4" s="82"/>
      <c r="D4" s="5" t="s">
        <v>21</v>
      </c>
      <c r="E4" s="5" t="s">
        <v>25</v>
      </c>
      <c r="G4" s="80"/>
      <c r="H4" s="82"/>
      <c r="I4" s="5" t="s">
        <v>21</v>
      </c>
      <c r="J4" s="5" t="s">
        <v>25</v>
      </c>
      <c r="K4" s="23"/>
      <c r="L4" s="80"/>
      <c r="M4" s="82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124</v>
      </c>
      <c r="D5" s="8">
        <v>235882</v>
      </c>
      <c r="E5" s="18">
        <f t="shared" ref="E5:E34" si="0">ROUNDUP(D5/365,0)</f>
        <v>647</v>
      </c>
      <c r="G5" s="5">
        <v>1</v>
      </c>
      <c r="H5" s="8" t="s">
        <v>124</v>
      </c>
      <c r="I5" s="19">
        <v>184515</v>
      </c>
      <c r="J5" s="18">
        <f t="shared" ref="J5:J34" si="1">ROUNDUP(I5/365,0)</f>
        <v>506</v>
      </c>
      <c r="K5" s="24"/>
      <c r="L5" s="27">
        <v>1</v>
      </c>
      <c r="M5" s="8" t="s">
        <v>125</v>
      </c>
      <c r="N5" s="19">
        <v>84315</v>
      </c>
      <c r="O5" s="18">
        <f t="shared" ref="O5:O34" si="2">ROUNDUP(N5/365,0)</f>
        <v>231</v>
      </c>
    </row>
    <row r="6" spans="1:17" ht="16.5" customHeight="1" x14ac:dyDescent="0.2">
      <c r="B6" s="5">
        <f t="shared" ref="B6:B34" si="3">B5+1</f>
        <v>2</v>
      </c>
      <c r="C6" s="8" t="s">
        <v>125</v>
      </c>
      <c r="D6" s="8">
        <v>110384</v>
      </c>
      <c r="E6" s="18">
        <f t="shared" si="0"/>
        <v>303</v>
      </c>
      <c r="G6" s="5">
        <f t="shared" ref="G6:G34" si="4">G5+1</f>
        <v>2</v>
      </c>
      <c r="H6" s="8" t="s">
        <v>46</v>
      </c>
      <c r="I6" s="19">
        <v>72695</v>
      </c>
      <c r="J6" s="18">
        <f t="shared" si="1"/>
        <v>200</v>
      </c>
      <c r="K6" s="24"/>
      <c r="L6" s="5">
        <f t="shared" ref="L6:L34" si="5">L5+1</f>
        <v>2</v>
      </c>
      <c r="M6" s="8" t="s">
        <v>126</v>
      </c>
      <c r="N6" s="19">
        <v>60255</v>
      </c>
      <c r="O6" s="18">
        <f t="shared" si="2"/>
        <v>166</v>
      </c>
    </row>
    <row r="7" spans="1:17" ht="16.5" customHeight="1" x14ac:dyDescent="0.2">
      <c r="B7" s="5">
        <f t="shared" si="3"/>
        <v>3</v>
      </c>
      <c r="C7" s="8" t="s">
        <v>46</v>
      </c>
      <c r="D7" s="12">
        <v>92543</v>
      </c>
      <c r="E7" s="18">
        <f t="shared" si="0"/>
        <v>254</v>
      </c>
      <c r="G7" s="5">
        <f t="shared" si="4"/>
        <v>3</v>
      </c>
      <c r="H7" s="8" t="s">
        <v>48</v>
      </c>
      <c r="I7" s="19">
        <v>71231</v>
      </c>
      <c r="J7" s="18">
        <f t="shared" si="1"/>
        <v>196</v>
      </c>
      <c r="K7" s="24"/>
      <c r="L7" s="68">
        <f t="shared" si="5"/>
        <v>3</v>
      </c>
      <c r="M7" s="8" t="s">
        <v>124</v>
      </c>
      <c r="N7" s="19">
        <v>51367</v>
      </c>
      <c r="O7" s="18">
        <f t="shared" si="2"/>
        <v>141</v>
      </c>
    </row>
    <row r="8" spans="1:17" ht="16.5" customHeight="1" x14ac:dyDescent="0.2">
      <c r="B8" s="5">
        <f t="shared" si="3"/>
        <v>4</v>
      </c>
      <c r="C8" s="8" t="s">
        <v>126</v>
      </c>
      <c r="D8" s="12">
        <v>84884</v>
      </c>
      <c r="E8" s="18">
        <f t="shared" si="0"/>
        <v>233</v>
      </c>
      <c r="G8" s="5">
        <f t="shared" si="4"/>
        <v>4</v>
      </c>
      <c r="H8" s="8" t="s">
        <v>128</v>
      </c>
      <c r="I8" s="19">
        <v>68935</v>
      </c>
      <c r="J8" s="18">
        <f t="shared" si="1"/>
        <v>189</v>
      </c>
      <c r="K8" s="24"/>
      <c r="L8" s="68">
        <f t="shared" si="5"/>
        <v>4</v>
      </c>
      <c r="M8" s="8" t="s">
        <v>46</v>
      </c>
      <c r="N8" s="19">
        <v>19848</v>
      </c>
      <c r="O8" s="18">
        <f t="shared" si="2"/>
        <v>55</v>
      </c>
      <c r="Q8" s="3"/>
    </row>
    <row r="9" spans="1:17" ht="16.5" customHeight="1" x14ac:dyDescent="0.2">
      <c r="B9" s="5">
        <f t="shared" si="3"/>
        <v>5</v>
      </c>
      <c r="C9" s="8" t="s">
        <v>48</v>
      </c>
      <c r="D9" s="12">
        <v>77481</v>
      </c>
      <c r="E9" s="18">
        <f t="shared" si="0"/>
        <v>213</v>
      </c>
      <c r="G9" s="5">
        <f t="shared" si="4"/>
        <v>5</v>
      </c>
      <c r="H9" s="8" t="s">
        <v>127</v>
      </c>
      <c r="I9" s="19">
        <v>66154</v>
      </c>
      <c r="J9" s="18">
        <f t="shared" si="1"/>
        <v>182</v>
      </c>
      <c r="K9" s="24"/>
      <c r="L9" s="68">
        <f t="shared" si="5"/>
        <v>5</v>
      </c>
      <c r="M9" s="8" t="s">
        <v>129</v>
      </c>
      <c r="N9" s="19">
        <v>13570</v>
      </c>
      <c r="O9" s="18">
        <f t="shared" si="2"/>
        <v>38</v>
      </c>
      <c r="Q9" s="3"/>
    </row>
    <row r="10" spans="1:17" ht="16.5" customHeight="1" x14ac:dyDescent="0.2">
      <c r="B10" s="5">
        <f t="shared" si="3"/>
        <v>6</v>
      </c>
      <c r="C10" s="8" t="s">
        <v>127</v>
      </c>
      <c r="D10" s="8">
        <v>73460</v>
      </c>
      <c r="E10" s="18">
        <f t="shared" si="0"/>
        <v>202</v>
      </c>
      <c r="G10" s="5">
        <f t="shared" si="4"/>
        <v>6</v>
      </c>
      <c r="H10" s="8" t="s">
        <v>50</v>
      </c>
      <c r="I10" s="19">
        <v>32433</v>
      </c>
      <c r="J10" s="18">
        <f t="shared" si="1"/>
        <v>89</v>
      </c>
      <c r="K10" s="24"/>
      <c r="L10" s="68">
        <f t="shared" si="5"/>
        <v>6</v>
      </c>
      <c r="M10" s="8" t="s">
        <v>127</v>
      </c>
      <c r="N10" s="19">
        <v>7306</v>
      </c>
      <c r="O10" s="18">
        <f t="shared" si="2"/>
        <v>21</v>
      </c>
    </row>
    <row r="11" spans="1:17" ht="16.5" customHeight="1" x14ac:dyDescent="0.2">
      <c r="B11" s="5">
        <f t="shared" si="3"/>
        <v>7</v>
      </c>
      <c r="C11" s="8" t="s">
        <v>128</v>
      </c>
      <c r="D11" s="12">
        <v>68935</v>
      </c>
      <c r="E11" s="18">
        <f t="shared" si="0"/>
        <v>189</v>
      </c>
      <c r="G11" s="5">
        <f t="shared" si="4"/>
        <v>7</v>
      </c>
      <c r="H11" s="8" t="s">
        <v>129</v>
      </c>
      <c r="I11" s="19">
        <v>28849</v>
      </c>
      <c r="J11" s="18">
        <f t="shared" si="1"/>
        <v>80</v>
      </c>
      <c r="K11" s="24"/>
      <c r="L11" s="68">
        <f t="shared" si="5"/>
        <v>7</v>
      </c>
      <c r="M11" s="8" t="s">
        <v>48</v>
      </c>
      <c r="N11" s="19">
        <v>6250</v>
      </c>
      <c r="O11" s="18">
        <f t="shared" si="2"/>
        <v>18</v>
      </c>
      <c r="Q11" s="3"/>
    </row>
    <row r="12" spans="1:17" ht="16.5" customHeight="1" x14ac:dyDescent="0.2">
      <c r="B12" s="5">
        <f t="shared" si="3"/>
        <v>8</v>
      </c>
      <c r="C12" s="8" t="s">
        <v>129</v>
      </c>
      <c r="D12" s="12">
        <v>42419</v>
      </c>
      <c r="E12" s="18">
        <f t="shared" si="0"/>
        <v>117</v>
      </c>
      <c r="G12" s="5">
        <f t="shared" si="4"/>
        <v>8</v>
      </c>
      <c r="H12" s="8" t="s">
        <v>125</v>
      </c>
      <c r="I12" s="19">
        <v>26069</v>
      </c>
      <c r="J12" s="18">
        <f t="shared" si="1"/>
        <v>72</v>
      </c>
      <c r="K12" s="24"/>
      <c r="L12" s="68">
        <f t="shared" si="5"/>
        <v>8</v>
      </c>
      <c r="M12" s="8" t="s">
        <v>51</v>
      </c>
      <c r="N12" s="19">
        <v>1268</v>
      </c>
      <c r="O12" s="18">
        <f t="shared" si="2"/>
        <v>4</v>
      </c>
      <c r="Q12" s="3"/>
    </row>
    <row r="13" spans="1:17" ht="16.5" customHeight="1" x14ac:dyDescent="0.2">
      <c r="B13" s="5">
        <f t="shared" si="3"/>
        <v>9</v>
      </c>
      <c r="C13" s="8" t="s">
        <v>50</v>
      </c>
      <c r="D13" s="12">
        <v>32695</v>
      </c>
      <c r="E13" s="18">
        <f t="shared" si="0"/>
        <v>90</v>
      </c>
      <c r="G13" s="5">
        <f t="shared" si="4"/>
        <v>9</v>
      </c>
      <c r="H13" s="8" t="s">
        <v>51</v>
      </c>
      <c r="I13" s="19">
        <v>25727</v>
      </c>
      <c r="J13" s="18">
        <f t="shared" si="1"/>
        <v>71</v>
      </c>
      <c r="K13" s="24"/>
      <c r="L13" s="68">
        <f t="shared" si="5"/>
        <v>9</v>
      </c>
      <c r="M13" s="8" t="s">
        <v>60</v>
      </c>
      <c r="N13" s="19">
        <v>817</v>
      </c>
      <c r="O13" s="18">
        <f t="shared" si="2"/>
        <v>3</v>
      </c>
    </row>
    <row r="14" spans="1:17" ht="16.5" customHeight="1" x14ac:dyDescent="0.2">
      <c r="B14" s="5">
        <f t="shared" si="3"/>
        <v>10</v>
      </c>
      <c r="C14" s="8" t="s">
        <v>51</v>
      </c>
      <c r="D14" s="8">
        <v>26995</v>
      </c>
      <c r="E14" s="18">
        <f t="shared" si="0"/>
        <v>74</v>
      </c>
      <c r="G14" s="5">
        <f t="shared" si="4"/>
        <v>10</v>
      </c>
      <c r="H14" s="8" t="s">
        <v>126</v>
      </c>
      <c r="I14" s="19">
        <v>24629</v>
      </c>
      <c r="J14" s="18">
        <f t="shared" si="1"/>
        <v>68</v>
      </c>
      <c r="K14" s="24"/>
      <c r="L14" s="68">
        <f t="shared" si="5"/>
        <v>10</v>
      </c>
      <c r="M14" s="8" t="s">
        <v>15</v>
      </c>
      <c r="N14" s="19">
        <v>815</v>
      </c>
      <c r="O14" s="18">
        <f t="shared" si="2"/>
        <v>3</v>
      </c>
    </row>
    <row r="15" spans="1:17" ht="16.5" customHeight="1" x14ac:dyDescent="0.2">
      <c r="B15" s="5">
        <f t="shared" si="3"/>
        <v>11</v>
      </c>
      <c r="C15" s="8" t="s">
        <v>53</v>
      </c>
      <c r="D15" s="12">
        <v>21811</v>
      </c>
      <c r="E15" s="18">
        <f t="shared" si="0"/>
        <v>60</v>
      </c>
      <c r="G15" s="5">
        <f t="shared" si="4"/>
        <v>11</v>
      </c>
      <c r="H15" s="8" t="s">
        <v>53</v>
      </c>
      <c r="I15" s="19">
        <v>21715</v>
      </c>
      <c r="J15" s="18">
        <f t="shared" si="1"/>
        <v>60</v>
      </c>
      <c r="K15" s="24"/>
      <c r="L15" s="68">
        <f t="shared" si="5"/>
        <v>11</v>
      </c>
      <c r="M15" s="8" t="s">
        <v>54</v>
      </c>
      <c r="N15" s="19">
        <v>785</v>
      </c>
      <c r="O15" s="18">
        <f t="shared" si="2"/>
        <v>3</v>
      </c>
      <c r="Q15" s="3"/>
    </row>
    <row r="16" spans="1:17" ht="16.5" customHeight="1" x14ac:dyDescent="0.2">
      <c r="B16" s="5">
        <f t="shared" si="3"/>
        <v>12</v>
      </c>
      <c r="C16" s="8" t="s">
        <v>54</v>
      </c>
      <c r="D16" s="12">
        <v>21514</v>
      </c>
      <c r="E16" s="18">
        <f t="shared" si="0"/>
        <v>59</v>
      </c>
      <c r="G16" s="5">
        <f t="shared" si="4"/>
        <v>12</v>
      </c>
      <c r="H16" s="8" t="s">
        <v>54</v>
      </c>
      <c r="I16" s="19">
        <v>20729</v>
      </c>
      <c r="J16" s="18">
        <f t="shared" si="1"/>
        <v>57</v>
      </c>
      <c r="K16" s="24"/>
      <c r="L16" s="68">
        <f t="shared" si="5"/>
        <v>12</v>
      </c>
      <c r="M16" s="8" t="s">
        <v>57</v>
      </c>
      <c r="N16" s="19">
        <v>684</v>
      </c>
      <c r="O16" s="18">
        <f t="shared" si="2"/>
        <v>2</v>
      </c>
      <c r="Q16" s="3"/>
    </row>
    <row r="17" spans="2:16" ht="16.5" customHeight="1" x14ac:dyDescent="0.2">
      <c r="B17" s="5">
        <f t="shared" si="3"/>
        <v>13</v>
      </c>
      <c r="C17" s="8" t="s">
        <v>55</v>
      </c>
      <c r="D17" s="12">
        <v>20116</v>
      </c>
      <c r="E17" s="18">
        <f t="shared" si="0"/>
        <v>56</v>
      </c>
      <c r="G17" s="5">
        <f t="shared" si="4"/>
        <v>13</v>
      </c>
      <c r="H17" s="8" t="s">
        <v>55</v>
      </c>
      <c r="I17" s="19">
        <v>20055</v>
      </c>
      <c r="J17" s="18">
        <f t="shared" si="1"/>
        <v>55</v>
      </c>
      <c r="K17" s="24"/>
      <c r="L17" s="68">
        <f t="shared" si="5"/>
        <v>13</v>
      </c>
      <c r="M17" s="8" t="s">
        <v>61</v>
      </c>
      <c r="N17" s="19">
        <v>644</v>
      </c>
      <c r="O17" s="18">
        <f t="shared" si="2"/>
        <v>2</v>
      </c>
    </row>
    <row r="18" spans="2:16" ht="16.5" customHeight="1" x14ac:dyDescent="0.2">
      <c r="B18" s="5">
        <f t="shared" si="3"/>
        <v>14</v>
      </c>
      <c r="C18" s="8" t="s">
        <v>11</v>
      </c>
      <c r="D18" s="12">
        <v>17345</v>
      </c>
      <c r="E18" s="18">
        <f t="shared" si="0"/>
        <v>48</v>
      </c>
      <c r="G18" s="5">
        <f t="shared" si="4"/>
        <v>14</v>
      </c>
      <c r="H18" s="8" t="s">
        <v>11</v>
      </c>
      <c r="I18" s="19">
        <v>17337</v>
      </c>
      <c r="J18" s="18">
        <f t="shared" si="1"/>
        <v>48</v>
      </c>
      <c r="K18" s="25"/>
      <c r="L18" s="68">
        <f t="shared" si="5"/>
        <v>14</v>
      </c>
      <c r="M18" s="40" t="s">
        <v>63</v>
      </c>
      <c r="N18" s="19">
        <v>507</v>
      </c>
      <c r="O18" s="18">
        <f t="shared" si="2"/>
        <v>2</v>
      </c>
    </row>
    <row r="19" spans="2:16" ht="16.5" customHeight="1" x14ac:dyDescent="0.2">
      <c r="B19" s="5">
        <f t="shared" si="3"/>
        <v>15</v>
      </c>
      <c r="C19" s="8" t="s">
        <v>44</v>
      </c>
      <c r="D19" s="12">
        <v>15179</v>
      </c>
      <c r="E19" s="18">
        <f t="shared" si="0"/>
        <v>42</v>
      </c>
      <c r="G19" s="5">
        <f t="shared" si="4"/>
        <v>15</v>
      </c>
      <c r="H19" s="8" t="s">
        <v>44</v>
      </c>
      <c r="I19" s="19">
        <v>15136</v>
      </c>
      <c r="J19" s="18">
        <f t="shared" si="1"/>
        <v>42</v>
      </c>
      <c r="K19" s="25"/>
      <c r="L19" s="68">
        <f t="shared" si="5"/>
        <v>15</v>
      </c>
      <c r="M19" s="40" t="s">
        <v>56</v>
      </c>
      <c r="N19" s="19">
        <v>413</v>
      </c>
      <c r="O19" s="18">
        <f t="shared" si="2"/>
        <v>2</v>
      </c>
    </row>
    <row r="20" spans="2:16" ht="16.5" customHeight="1" x14ac:dyDescent="0.2">
      <c r="B20" s="5">
        <f t="shared" si="3"/>
        <v>16</v>
      </c>
      <c r="C20" s="8" t="s">
        <v>56</v>
      </c>
      <c r="D20" s="12">
        <v>14583</v>
      </c>
      <c r="E20" s="18">
        <f t="shared" si="0"/>
        <v>40</v>
      </c>
      <c r="G20" s="5">
        <f t="shared" si="4"/>
        <v>16</v>
      </c>
      <c r="H20" s="8" t="s">
        <v>56</v>
      </c>
      <c r="I20" s="19">
        <v>14170</v>
      </c>
      <c r="J20" s="18">
        <f t="shared" si="1"/>
        <v>39</v>
      </c>
      <c r="K20" s="24"/>
      <c r="L20" s="68">
        <f t="shared" si="5"/>
        <v>16</v>
      </c>
      <c r="M20" s="8" t="s">
        <v>64</v>
      </c>
      <c r="N20" s="19">
        <v>376</v>
      </c>
      <c r="O20" s="18">
        <f t="shared" si="2"/>
        <v>2</v>
      </c>
    </row>
    <row r="21" spans="2:16" ht="16.5" customHeight="1" x14ac:dyDescent="0.2">
      <c r="B21" s="5">
        <f t="shared" si="3"/>
        <v>17</v>
      </c>
      <c r="C21" s="8" t="s">
        <v>47</v>
      </c>
      <c r="D21" s="12">
        <v>13185</v>
      </c>
      <c r="E21" s="18">
        <f t="shared" si="0"/>
        <v>37</v>
      </c>
      <c r="G21" s="5">
        <f t="shared" si="4"/>
        <v>17</v>
      </c>
      <c r="H21" s="8" t="s">
        <v>47</v>
      </c>
      <c r="I21" s="19">
        <v>13178</v>
      </c>
      <c r="J21" s="18">
        <f t="shared" si="1"/>
        <v>37</v>
      </c>
      <c r="K21" s="25"/>
      <c r="L21" s="68">
        <f t="shared" si="5"/>
        <v>17</v>
      </c>
      <c r="M21" s="8" t="s">
        <v>65</v>
      </c>
      <c r="N21" s="19">
        <v>312</v>
      </c>
      <c r="O21" s="18">
        <f t="shared" si="2"/>
        <v>1</v>
      </c>
    </row>
    <row r="22" spans="2:16" ht="16.5" customHeight="1" x14ac:dyDescent="0.2">
      <c r="B22" s="5">
        <f t="shared" si="3"/>
        <v>18</v>
      </c>
      <c r="C22" s="8" t="s">
        <v>59</v>
      </c>
      <c r="D22" s="8">
        <v>12363</v>
      </c>
      <c r="E22" s="18">
        <f t="shared" si="0"/>
        <v>34</v>
      </c>
      <c r="G22" s="5">
        <f t="shared" si="4"/>
        <v>18</v>
      </c>
      <c r="H22" s="8" t="s">
        <v>59</v>
      </c>
      <c r="I22" s="19">
        <v>12184</v>
      </c>
      <c r="J22" s="18">
        <f t="shared" si="1"/>
        <v>34</v>
      </c>
      <c r="K22" s="25"/>
      <c r="L22" s="68">
        <f t="shared" si="5"/>
        <v>18</v>
      </c>
      <c r="M22" s="8" t="s">
        <v>13</v>
      </c>
      <c r="N22" s="19">
        <v>296</v>
      </c>
      <c r="O22" s="18">
        <f t="shared" si="2"/>
        <v>1</v>
      </c>
    </row>
    <row r="23" spans="2:16" ht="16.5" customHeight="1" x14ac:dyDescent="0.2">
      <c r="B23" s="5">
        <f t="shared" si="3"/>
        <v>19</v>
      </c>
      <c r="C23" s="8" t="s">
        <v>49</v>
      </c>
      <c r="D23" s="12">
        <v>12043</v>
      </c>
      <c r="E23" s="18">
        <f t="shared" si="0"/>
        <v>33</v>
      </c>
      <c r="G23" s="5">
        <f t="shared" si="4"/>
        <v>19</v>
      </c>
      <c r="H23" s="8" t="s">
        <v>49</v>
      </c>
      <c r="I23" s="19">
        <v>12043</v>
      </c>
      <c r="J23" s="18">
        <f t="shared" si="1"/>
        <v>33</v>
      </c>
      <c r="K23" s="25"/>
      <c r="L23" s="68">
        <f t="shared" si="5"/>
        <v>19</v>
      </c>
      <c r="M23" s="8" t="s">
        <v>50</v>
      </c>
      <c r="N23" s="19">
        <v>262</v>
      </c>
      <c r="O23" s="18">
        <f t="shared" si="2"/>
        <v>1</v>
      </c>
    </row>
    <row r="24" spans="2:16" ht="16.5" customHeight="1" x14ac:dyDescent="0.2">
      <c r="B24" s="5">
        <f t="shared" si="3"/>
        <v>20</v>
      </c>
      <c r="C24" s="8" t="s">
        <v>34</v>
      </c>
      <c r="D24" s="12">
        <v>11950</v>
      </c>
      <c r="E24" s="18">
        <f t="shared" si="0"/>
        <v>33</v>
      </c>
      <c r="G24" s="5">
        <f t="shared" si="4"/>
        <v>20</v>
      </c>
      <c r="H24" s="8" t="s">
        <v>34</v>
      </c>
      <c r="I24" s="19">
        <v>11712</v>
      </c>
      <c r="J24" s="18">
        <f t="shared" si="1"/>
        <v>33</v>
      </c>
      <c r="K24" s="25"/>
      <c r="L24" s="68">
        <f t="shared" si="5"/>
        <v>20</v>
      </c>
      <c r="M24" s="8" t="s">
        <v>34</v>
      </c>
      <c r="N24" s="19">
        <v>238</v>
      </c>
      <c r="O24" s="18">
        <f t="shared" si="2"/>
        <v>1</v>
      </c>
    </row>
    <row r="25" spans="2:16" ht="16.5" customHeight="1" x14ac:dyDescent="0.2">
      <c r="B25" s="5">
        <f t="shared" si="3"/>
        <v>21</v>
      </c>
      <c r="C25" s="8" t="s">
        <v>57</v>
      </c>
      <c r="D25" s="8">
        <v>10399</v>
      </c>
      <c r="E25" s="18">
        <f t="shared" si="0"/>
        <v>29</v>
      </c>
      <c r="G25" s="5">
        <f t="shared" si="4"/>
        <v>21</v>
      </c>
      <c r="H25" s="8" t="s">
        <v>37</v>
      </c>
      <c r="I25" s="19">
        <v>9824</v>
      </c>
      <c r="J25" s="18">
        <f t="shared" si="1"/>
        <v>27</v>
      </c>
      <c r="K25" s="25"/>
      <c r="L25" s="68">
        <f t="shared" si="5"/>
        <v>21</v>
      </c>
      <c r="M25" s="8" t="s">
        <v>67</v>
      </c>
      <c r="N25" s="19">
        <v>186</v>
      </c>
      <c r="O25" s="18">
        <f t="shared" si="2"/>
        <v>1</v>
      </c>
      <c r="P25" s="20"/>
    </row>
    <row r="26" spans="2:16" ht="16.5" customHeight="1" x14ac:dyDescent="0.2">
      <c r="B26" s="5">
        <f t="shared" si="3"/>
        <v>22</v>
      </c>
      <c r="C26" s="8" t="s">
        <v>37</v>
      </c>
      <c r="D26" s="12">
        <v>9918</v>
      </c>
      <c r="E26" s="18">
        <f t="shared" si="0"/>
        <v>28</v>
      </c>
      <c r="G26" s="5">
        <f t="shared" si="4"/>
        <v>22</v>
      </c>
      <c r="H26" s="8" t="s">
        <v>57</v>
      </c>
      <c r="I26" s="19">
        <v>9715</v>
      </c>
      <c r="J26" s="18">
        <f t="shared" si="1"/>
        <v>27</v>
      </c>
      <c r="K26" s="25"/>
      <c r="L26" s="68">
        <f t="shared" si="5"/>
        <v>22</v>
      </c>
      <c r="M26" s="8" t="s">
        <v>66</v>
      </c>
      <c r="N26" s="19">
        <v>184</v>
      </c>
      <c r="O26" s="18">
        <f t="shared" si="2"/>
        <v>1</v>
      </c>
      <c r="P26" s="20"/>
    </row>
    <row r="27" spans="2:16" ht="16.5" customHeight="1" x14ac:dyDescent="0.2">
      <c r="B27" s="5">
        <f t="shared" si="3"/>
        <v>23</v>
      </c>
      <c r="C27" s="8" t="s">
        <v>60</v>
      </c>
      <c r="D27" s="8">
        <v>9586</v>
      </c>
      <c r="E27" s="18">
        <f t="shared" si="0"/>
        <v>27</v>
      </c>
      <c r="G27" s="5">
        <f t="shared" si="4"/>
        <v>23</v>
      </c>
      <c r="H27" s="8" t="s">
        <v>24</v>
      </c>
      <c r="I27" s="19">
        <v>9473</v>
      </c>
      <c r="J27" s="18">
        <f t="shared" si="1"/>
        <v>26</v>
      </c>
      <c r="K27" s="25"/>
      <c r="L27" s="68">
        <f t="shared" si="5"/>
        <v>23</v>
      </c>
      <c r="M27" s="8" t="s">
        <v>59</v>
      </c>
      <c r="N27" s="19">
        <v>179</v>
      </c>
      <c r="O27" s="18">
        <f t="shared" si="2"/>
        <v>1</v>
      </c>
      <c r="P27" s="20"/>
    </row>
    <row r="28" spans="2:16" ht="16.5" customHeight="1" x14ac:dyDescent="0.2">
      <c r="B28" s="5">
        <f t="shared" si="3"/>
        <v>24</v>
      </c>
      <c r="C28" s="8" t="s">
        <v>24</v>
      </c>
      <c r="D28" s="12">
        <v>9473</v>
      </c>
      <c r="E28" s="18">
        <f t="shared" si="0"/>
        <v>26</v>
      </c>
      <c r="G28" s="5">
        <f t="shared" si="4"/>
        <v>24</v>
      </c>
      <c r="H28" s="8" t="s">
        <v>41</v>
      </c>
      <c r="I28" s="19">
        <v>9364</v>
      </c>
      <c r="J28" s="18">
        <f t="shared" si="1"/>
        <v>26</v>
      </c>
      <c r="K28" s="25"/>
      <c r="L28" s="68">
        <f t="shared" si="5"/>
        <v>24</v>
      </c>
      <c r="M28" s="8" t="s">
        <v>68</v>
      </c>
      <c r="N28" s="19">
        <v>129</v>
      </c>
      <c r="O28" s="18">
        <f t="shared" si="2"/>
        <v>1</v>
      </c>
      <c r="P28" s="20"/>
    </row>
    <row r="29" spans="2:16" ht="16.5" customHeight="1" x14ac:dyDescent="0.2">
      <c r="B29" s="5">
        <f t="shared" si="3"/>
        <v>25</v>
      </c>
      <c r="C29" s="8" t="s">
        <v>41</v>
      </c>
      <c r="D29" s="12">
        <v>9364</v>
      </c>
      <c r="E29" s="18">
        <f t="shared" si="0"/>
        <v>26</v>
      </c>
      <c r="G29" s="5">
        <f t="shared" si="4"/>
        <v>25</v>
      </c>
      <c r="H29" s="8" t="s">
        <v>71</v>
      </c>
      <c r="I29" s="19">
        <v>8993</v>
      </c>
      <c r="J29" s="18">
        <f t="shared" si="1"/>
        <v>25</v>
      </c>
      <c r="K29" s="25"/>
      <c r="L29" s="68">
        <f t="shared" si="5"/>
        <v>25</v>
      </c>
      <c r="M29" s="8" t="s">
        <v>70</v>
      </c>
      <c r="N29" s="19">
        <v>118</v>
      </c>
      <c r="O29" s="18">
        <f t="shared" si="2"/>
        <v>1</v>
      </c>
      <c r="P29" s="20"/>
    </row>
    <row r="30" spans="2:16" ht="16.5" customHeight="1" x14ac:dyDescent="0.2">
      <c r="B30" s="5">
        <f t="shared" si="3"/>
        <v>26</v>
      </c>
      <c r="C30" s="8" t="s">
        <v>71</v>
      </c>
      <c r="D30" s="8">
        <v>8993</v>
      </c>
      <c r="E30" s="18">
        <f t="shared" si="0"/>
        <v>25</v>
      </c>
      <c r="G30" s="5">
        <f t="shared" si="4"/>
        <v>26</v>
      </c>
      <c r="H30" s="8" t="s">
        <v>1</v>
      </c>
      <c r="I30" s="19">
        <v>8930</v>
      </c>
      <c r="J30" s="18">
        <f t="shared" si="1"/>
        <v>25</v>
      </c>
      <c r="K30" s="25"/>
      <c r="L30" s="68">
        <f t="shared" si="5"/>
        <v>26</v>
      </c>
      <c r="M30" s="8" t="s">
        <v>27</v>
      </c>
      <c r="N30" s="19">
        <v>99</v>
      </c>
      <c r="O30" s="18">
        <f t="shared" si="2"/>
        <v>1</v>
      </c>
      <c r="P30" s="20"/>
    </row>
    <row r="31" spans="2:16" ht="16.5" customHeight="1" x14ac:dyDescent="0.2">
      <c r="B31" s="5">
        <f t="shared" si="3"/>
        <v>27</v>
      </c>
      <c r="C31" s="8" t="s">
        <v>1</v>
      </c>
      <c r="D31" s="12">
        <v>8966</v>
      </c>
      <c r="E31" s="18">
        <f t="shared" si="0"/>
        <v>25</v>
      </c>
      <c r="G31" s="5">
        <f t="shared" si="4"/>
        <v>27</v>
      </c>
      <c r="H31" s="8" t="s">
        <v>60</v>
      </c>
      <c r="I31" s="19">
        <v>8769</v>
      </c>
      <c r="J31" s="18">
        <f t="shared" si="1"/>
        <v>25</v>
      </c>
      <c r="K31" s="25"/>
      <c r="L31" s="68">
        <f t="shared" si="5"/>
        <v>27</v>
      </c>
      <c r="M31" s="8" t="s">
        <v>53</v>
      </c>
      <c r="N31" s="19">
        <v>96</v>
      </c>
      <c r="O31" s="18">
        <f t="shared" si="2"/>
        <v>1</v>
      </c>
      <c r="P31" s="20"/>
    </row>
    <row r="32" spans="2:16" ht="16.5" customHeight="1" x14ac:dyDescent="0.2">
      <c r="B32" s="5">
        <f t="shared" si="3"/>
        <v>28</v>
      </c>
      <c r="C32" s="8" t="s">
        <v>52</v>
      </c>
      <c r="D32" s="12">
        <v>8756</v>
      </c>
      <c r="E32" s="18">
        <f t="shared" si="0"/>
        <v>24</v>
      </c>
      <c r="G32" s="5">
        <f t="shared" si="4"/>
        <v>28</v>
      </c>
      <c r="H32" s="8" t="s">
        <v>52</v>
      </c>
      <c r="I32" s="19">
        <v>8698</v>
      </c>
      <c r="J32" s="18">
        <f t="shared" si="1"/>
        <v>24</v>
      </c>
      <c r="K32" s="25"/>
      <c r="L32" s="68">
        <f t="shared" si="5"/>
        <v>28</v>
      </c>
      <c r="M32" s="8" t="s">
        <v>37</v>
      </c>
      <c r="N32" s="19">
        <v>94</v>
      </c>
      <c r="O32" s="18">
        <f t="shared" si="2"/>
        <v>1</v>
      </c>
      <c r="P32" s="20"/>
    </row>
    <row r="33" spans="1:17" ht="16.5" customHeight="1" x14ac:dyDescent="0.2">
      <c r="B33" s="5">
        <f t="shared" si="3"/>
        <v>29</v>
      </c>
      <c r="C33" s="8" t="s">
        <v>13</v>
      </c>
      <c r="D33" s="8">
        <v>8360</v>
      </c>
      <c r="E33" s="18">
        <f t="shared" si="0"/>
        <v>23</v>
      </c>
      <c r="G33" s="5">
        <f t="shared" si="4"/>
        <v>29</v>
      </c>
      <c r="H33" s="8" t="s">
        <v>13</v>
      </c>
      <c r="I33" s="19">
        <v>8064</v>
      </c>
      <c r="J33" s="18">
        <f t="shared" si="1"/>
        <v>23</v>
      </c>
      <c r="K33" s="25"/>
      <c r="L33" s="68">
        <f t="shared" si="5"/>
        <v>29</v>
      </c>
      <c r="M33" s="8" t="s">
        <v>55</v>
      </c>
      <c r="N33" s="19">
        <v>61</v>
      </c>
      <c r="O33" s="18">
        <f t="shared" si="2"/>
        <v>1</v>
      </c>
      <c r="P33" s="20"/>
    </row>
    <row r="34" spans="1:17" ht="16.5" customHeight="1" x14ac:dyDescent="0.2">
      <c r="B34" s="5">
        <f t="shared" si="3"/>
        <v>30</v>
      </c>
      <c r="C34" s="8" t="s">
        <v>15</v>
      </c>
      <c r="D34" s="8">
        <v>8272</v>
      </c>
      <c r="E34" s="18">
        <f t="shared" si="0"/>
        <v>23</v>
      </c>
      <c r="G34" s="5">
        <f t="shared" si="4"/>
        <v>30</v>
      </c>
      <c r="H34" s="8" t="s">
        <v>89</v>
      </c>
      <c r="I34" s="19">
        <v>7694</v>
      </c>
      <c r="J34" s="18">
        <f t="shared" si="1"/>
        <v>22</v>
      </c>
      <c r="K34" s="25"/>
      <c r="L34" s="68">
        <f t="shared" si="5"/>
        <v>30</v>
      </c>
      <c r="M34" s="8" t="s">
        <v>52</v>
      </c>
      <c r="N34" s="19">
        <v>58</v>
      </c>
      <c r="O34" s="18">
        <f t="shared" si="2"/>
        <v>1</v>
      </c>
      <c r="P34" s="20"/>
    </row>
    <row r="35" spans="1:17" ht="30" customHeight="1" x14ac:dyDescent="0.2">
      <c r="A35" s="4" t="s">
        <v>149</v>
      </c>
      <c r="B35" s="4"/>
      <c r="C35" s="9"/>
      <c r="D35" s="13"/>
      <c r="E35" s="13"/>
      <c r="F35" s="4"/>
      <c r="G35" s="4"/>
      <c r="H35" s="7"/>
      <c r="I35" s="4"/>
      <c r="J35" s="4"/>
      <c r="K35" s="4"/>
      <c r="L35" s="4"/>
      <c r="M35" s="7"/>
      <c r="N35" s="4"/>
      <c r="O35" s="4"/>
      <c r="P35" s="4"/>
      <c r="Q35" s="34"/>
    </row>
    <row r="36" spans="1:17" ht="16.5" customHeight="1" x14ac:dyDescent="0.2">
      <c r="B36" s="1" t="s">
        <v>14</v>
      </c>
      <c r="G36" s="1" t="s">
        <v>9</v>
      </c>
      <c r="L36" s="1" t="s">
        <v>5</v>
      </c>
      <c r="M36" s="10"/>
      <c r="N36" s="20"/>
      <c r="O36" s="20"/>
    </row>
    <row r="37" spans="1:17" ht="16.5" customHeight="1" x14ac:dyDescent="0.2">
      <c r="B37" s="80" t="s">
        <v>4</v>
      </c>
      <c r="C37" s="81" t="s">
        <v>0</v>
      </c>
      <c r="D37" s="11" t="s">
        <v>19</v>
      </c>
      <c r="E37" s="11"/>
      <c r="G37" s="80" t="s">
        <v>4</v>
      </c>
      <c r="H37" s="81" t="s">
        <v>0</v>
      </c>
      <c r="I37" s="11" t="s">
        <v>19</v>
      </c>
      <c r="J37" s="11"/>
      <c r="K37" s="26"/>
      <c r="L37" s="80" t="s">
        <v>4</v>
      </c>
      <c r="M37" s="81" t="s">
        <v>0</v>
      </c>
      <c r="N37" s="11" t="s">
        <v>19</v>
      </c>
      <c r="O37" s="11"/>
    </row>
    <row r="38" spans="1:17" ht="16.5" customHeight="1" x14ac:dyDescent="0.2">
      <c r="B38" s="80"/>
      <c r="C38" s="82"/>
      <c r="D38" s="5" t="s">
        <v>21</v>
      </c>
      <c r="E38" s="5" t="s">
        <v>25</v>
      </c>
      <c r="G38" s="80"/>
      <c r="H38" s="82"/>
      <c r="I38" s="5" t="s">
        <v>21</v>
      </c>
      <c r="J38" s="5" t="s">
        <v>25</v>
      </c>
      <c r="K38" s="26"/>
      <c r="L38" s="80"/>
      <c r="M38" s="82"/>
      <c r="N38" s="60" t="s">
        <v>21</v>
      </c>
      <c r="O38" s="60" t="s">
        <v>25</v>
      </c>
    </row>
    <row r="39" spans="1:17" ht="16.5" customHeight="1" x14ac:dyDescent="0.2">
      <c r="B39" s="5">
        <f>B34+1</f>
        <v>31</v>
      </c>
      <c r="C39" s="8" t="s">
        <v>89</v>
      </c>
      <c r="D39" s="12">
        <v>7694</v>
      </c>
      <c r="E39" s="18">
        <f t="shared" ref="E39:E68" si="6">ROUNDUP(D39/365,0)</f>
        <v>22</v>
      </c>
      <c r="G39" s="5">
        <f>G34+1</f>
        <v>31</v>
      </c>
      <c r="H39" s="8" t="s">
        <v>15</v>
      </c>
      <c r="I39" s="8">
        <v>7457</v>
      </c>
      <c r="J39" s="18">
        <f t="shared" ref="J39:J68" si="7">ROUNDUP(I39/365,0)</f>
        <v>21</v>
      </c>
      <c r="K39" s="25"/>
      <c r="L39" s="68">
        <f>L34+1</f>
        <v>31</v>
      </c>
      <c r="M39" s="8" t="s">
        <v>82</v>
      </c>
      <c r="N39" s="8">
        <v>51</v>
      </c>
      <c r="O39" s="18">
        <f t="shared" ref="O39" si="8">ROUNDUP(N39/365,0)</f>
        <v>1</v>
      </c>
    </row>
    <row r="40" spans="1:17" ht="16.5" customHeight="1" x14ac:dyDescent="0.2">
      <c r="B40" s="5">
        <f t="shared" ref="B40:B49" si="9">B39+1</f>
        <v>32</v>
      </c>
      <c r="C40" s="8" t="s">
        <v>61</v>
      </c>
      <c r="D40" s="8">
        <v>7331</v>
      </c>
      <c r="E40" s="18">
        <f t="shared" si="6"/>
        <v>21</v>
      </c>
      <c r="G40" s="5">
        <f t="shared" ref="G40:G49" si="10">G39+1</f>
        <v>32</v>
      </c>
      <c r="H40" s="8" t="s">
        <v>8</v>
      </c>
      <c r="I40" s="12">
        <v>7285</v>
      </c>
      <c r="J40" s="18">
        <f t="shared" si="7"/>
        <v>20</v>
      </c>
      <c r="K40" s="25"/>
      <c r="L40" s="68">
        <f t="shared" ref="L40:L50" si="11">L39+1</f>
        <v>32</v>
      </c>
      <c r="M40" s="8" t="s">
        <v>44</v>
      </c>
      <c r="N40" s="8">
        <v>43</v>
      </c>
      <c r="O40" s="18">
        <f t="shared" ref="O40:O45" si="12">ROUNDUP(N40/365,0)</f>
        <v>1</v>
      </c>
    </row>
    <row r="41" spans="1:17" ht="16.5" customHeight="1" x14ac:dyDescent="0.2">
      <c r="B41" s="5">
        <f t="shared" si="9"/>
        <v>33</v>
      </c>
      <c r="C41" s="8" t="s">
        <v>8</v>
      </c>
      <c r="D41" s="12">
        <v>7285</v>
      </c>
      <c r="E41" s="18">
        <f t="shared" si="6"/>
        <v>20</v>
      </c>
      <c r="G41" s="5">
        <f t="shared" si="10"/>
        <v>33</v>
      </c>
      <c r="H41" s="8" t="s">
        <v>61</v>
      </c>
      <c r="I41" s="12">
        <v>6687</v>
      </c>
      <c r="J41" s="18">
        <f t="shared" si="7"/>
        <v>19</v>
      </c>
      <c r="K41" s="25"/>
      <c r="L41" s="68">
        <f t="shared" si="11"/>
        <v>33</v>
      </c>
      <c r="M41" s="8" t="s">
        <v>83</v>
      </c>
      <c r="N41" s="8">
        <v>37</v>
      </c>
      <c r="O41" s="18">
        <f t="shared" si="12"/>
        <v>1</v>
      </c>
    </row>
    <row r="42" spans="1:17" ht="16.5" customHeight="1" x14ac:dyDescent="0.2">
      <c r="B42" s="5">
        <f t="shared" si="9"/>
        <v>34</v>
      </c>
      <c r="C42" s="8" t="s">
        <v>87</v>
      </c>
      <c r="D42" s="8">
        <v>6567</v>
      </c>
      <c r="E42" s="18">
        <f t="shared" si="6"/>
        <v>18</v>
      </c>
      <c r="G42" s="5">
        <f t="shared" si="10"/>
        <v>34</v>
      </c>
      <c r="H42" s="8" t="s">
        <v>87</v>
      </c>
      <c r="I42" s="8">
        <v>6567</v>
      </c>
      <c r="J42" s="18">
        <f t="shared" si="7"/>
        <v>18</v>
      </c>
      <c r="K42" s="25"/>
      <c r="L42" s="68">
        <f t="shared" si="11"/>
        <v>34</v>
      </c>
      <c r="M42" s="8" t="s">
        <v>1</v>
      </c>
      <c r="N42" s="8">
        <v>36</v>
      </c>
      <c r="O42" s="18">
        <f t="shared" si="12"/>
        <v>1</v>
      </c>
    </row>
    <row r="43" spans="1:17" ht="16.5" customHeight="1" x14ac:dyDescent="0.2">
      <c r="B43" s="5">
        <f t="shared" si="9"/>
        <v>35</v>
      </c>
      <c r="C43" s="8" t="s">
        <v>85</v>
      </c>
      <c r="D43" s="12">
        <v>6512</v>
      </c>
      <c r="E43" s="18">
        <f t="shared" si="6"/>
        <v>18</v>
      </c>
      <c r="G43" s="5">
        <f t="shared" si="10"/>
        <v>35</v>
      </c>
      <c r="H43" s="8" t="s">
        <v>85</v>
      </c>
      <c r="I43" s="12">
        <v>6510</v>
      </c>
      <c r="J43" s="18">
        <f t="shared" si="7"/>
        <v>18</v>
      </c>
      <c r="K43" s="25"/>
      <c r="L43" s="68">
        <f t="shared" si="11"/>
        <v>35</v>
      </c>
      <c r="M43" s="8" t="s">
        <v>84</v>
      </c>
      <c r="N43" s="8">
        <v>28</v>
      </c>
      <c r="O43" s="18">
        <f t="shared" si="12"/>
        <v>1</v>
      </c>
    </row>
    <row r="44" spans="1:17" ht="16.5" customHeight="1" x14ac:dyDescent="0.2">
      <c r="B44" s="5">
        <f t="shared" si="9"/>
        <v>36</v>
      </c>
      <c r="C44" s="8" t="s">
        <v>63</v>
      </c>
      <c r="D44" s="12">
        <v>5528</v>
      </c>
      <c r="E44" s="18">
        <f t="shared" si="6"/>
        <v>16</v>
      </c>
      <c r="G44" s="5">
        <f t="shared" si="10"/>
        <v>36</v>
      </c>
      <c r="H44" s="8" t="s">
        <v>27</v>
      </c>
      <c r="I44" s="8">
        <v>5343</v>
      </c>
      <c r="J44" s="18">
        <f t="shared" si="7"/>
        <v>15</v>
      </c>
      <c r="K44" s="25"/>
      <c r="L44" s="68">
        <f t="shared" si="11"/>
        <v>36</v>
      </c>
      <c r="M44" s="8" t="s">
        <v>20</v>
      </c>
      <c r="N44" s="8">
        <v>13</v>
      </c>
      <c r="O44" s="18">
        <f t="shared" si="12"/>
        <v>1</v>
      </c>
    </row>
    <row r="45" spans="1:17" ht="16.5" customHeight="1" x14ac:dyDescent="0.2">
      <c r="B45" s="5">
        <f t="shared" si="9"/>
        <v>37</v>
      </c>
      <c r="C45" s="8" t="s">
        <v>27</v>
      </c>
      <c r="D45" s="8">
        <v>5442</v>
      </c>
      <c r="E45" s="18">
        <f t="shared" si="6"/>
        <v>15</v>
      </c>
      <c r="G45" s="5">
        <f t="shared" si="10"/>
        <v>37</v>
      </c>
      <c r="H45" s="8" t="s">
        <v>6</v>
      </c>
      <c r="I45" s="12">
        <v>5128</v>
      </c>
      <c r="J45" s="18">
        <f t="shared" si="7"/>
        <v>15</v>
      </c>
      <c r="K45" s="25"/>
      <c r="L45" s="68">
        <f t="shared" si="11"/>
        <v>37</v>
      </c>
      <c r="M45" s="8" t="s">
        <v>130</v>
      </c>
      <c r="N45" s="8">
        <v>12</v>
      </c>
      <c r="O45" s="18">
        <f t="shared" si="12"/>
        <v>1</v>
      </c>
    </row>
    <row r="46" spans="1:17" ht="16.5" customHeight="1" x14ac:dyDescent="0.2">
      <c r="B46" s="5">
        <f t="shared" si="9"/>
        <v>38</v>
      </c>
      <c r="C46" s="8" t="s">
        <v>6</v>
      </c>
      <c r="D46" s="12">
        <v>5128</v>
      </c>
      <c r="E46" s="18">
        <f t="shared" si="6"/>
        <v>15</v>
      </c>
      <c r="G46" s="5">
        <f t="shared" si="10"/>
        <v>38</v>
      </c>
      <c r="H46" s="8" t="s">
        <v>81</v>
      </c>
      <c r="I46" s="8">
        <v>5103</v>
      </c>
      <c r="J46" s="18">
        <f t="shared" si="7"/>
        <v>14</v>
      </c>
      <c r="K46" s="25"/>
      <c r="L46" s="68">
        <f t="shared" si="11"/>
        <v>38</v>
      </c>
      <c r="M46" s="8" t="s">
        <v>11</v>
      </c>
      <c r="N46" s="8">
        <v>8</v>
      </c>
      <c r="O46" s="18">
        <f t="shared" ref="O46:O51" si="13">ROUNDUP(N46/365,0)</f>
        <v>1</v>
      </c>
    </row>
    <row r="47" spans="1:17" ht="16.5" customHeight="1" x14ac:dyDescent="0.2">
      <c r="B47" s="5">
        <f t="shared" si="9"/>
        <v>39</v>
      </c>
      <c r="C47" s="8" t="s">
        <v>81</v>
      </c>
      <c r="D47" s="8">
        <v>5103</v>
      </c>
      <c r="E47" s="18">
        <f t="shared" si="6"/>
        <v>14</v>
      </c>
      <c r="G47" s="5">
        <f t="shared" si="10"/>
        <v>39</v>
      </c>
      <c r="H47" s="8" t="s">
        <v>63</v>
      </c>
      <c r="I47" s="12">
        <v>5021</v>
      </c>
      <c r="J47" s="18">
        <f t="shared" si="7"/>
        <v>14</v>
      </c>
      <c r="K47" s="25"/>
      <c r="L47" s="68">
        <f t="shared" si="11"/>
        <v>39</v>
      </c>
      <c r="M47" s="8" t="s">
        <v>47</v>
      </c>
      <c r="N47" s="8">
        <v>7</v>
      </c>
      <c r="O47" s="18">
        <f t="shared" si="13"/>
        <v>1</v>
      </c>
    </row>
    <row r="48" spans="1:17" ht="16.5" customHeight="1" x14ac:dyDescent="0.2">
      <c r="B48" s="5">
        <f t="shared" si="9"/>
        <v>40</v>
      </c>
      <c r="C48" s="8" t="s">
        <v>64</v>
      </c>
      <c r="D48" s="14">
        <v>4963</v>
      </c>
      <c r="E48" s="19">
        <f t="shared" si="6"/>
        <v>14</v>
      </c>
      <c r="F48" s="21"/>
      <c r="G48" s="38">
        <f t="shared" si="10"/>
        <v>40</v>
      </c>
      <c r="H48" s="15" t="s">
        <v>84</v>
      </c>
      <c r="I48" s="15">
        <v>4809</v>
      </c>
      <c r="J48" s="18">
        <f t="shared" si="7"/>
        <v>14</v>
      </c>
      <c r="K48" s="25"/>
      <c r="L48" s="68">
        <f t="shared" si="11"/>
        <v>40</v>
      </c>
      <c r="M48" s="8" t="s">
        <v>35</v>
      </c>
      <c r="N48" s="8">
        <v>6</v>
      </c>
      <c r="O48" s="18">
        <f t="shared" si="13"/>
        <v>1</v>
      </c>
    </row>
    <row r="49" spans="2:20" ht="16.5" customHeight="1" x14ac:dyDescent="0.2">
      <c r="B49" s="36">
        <f t="shared" si="9"/>
        <v>41</v>
      </c>
      <c r="C49" s="8" t="s">
        <v>84</v>
      </c>
      <c r="D49" s="15">
        <v>4837</v>
      </c>
      <c r="E49" s="19">
        <f t="shared" si="6"/>
        <v>14</v>
      </c>
      <c r="F49" s="21"/>
      <c r="G49" s="38">
        <f t="shared" si="10"/>
        <v>41</v>
      </c>
      <c r="H49" s="15" t="s">
        <v>130</v>
      </c>
      <c r="I49" s="14">
        <v>4794</v>
      </c>
      <c r="J49" s="18">
        <f t="shared" si="7"/>
        <v>14</v>
      </c>
      <c r="K49" s="25"/>
      <c r="L49" s="68">
        <f t="shared" si="11"/>
        <v>41</v>
      </c>
      <c r="M49" s="8" t="s">
        <v>75</v>
      </c>
      <c r="N49" s="8">
        <v>5</v>
      </c>
      <c r="O49" s="18">
        <f t="shared" si="13"/>
        <v>1</v>
      </c>
    </row>
    <row r="50" spans="2:20" ht="16.5" customHeight="1" x14ac:dyDescent="0.2">
      <c r="B50" s="5">
        <v>42</v>
      </c>
      <c r="C50" s="8" t="s">
        <v>130</v>
      </c>
      <c r="D50" s="8">
        <v>4806</v>
      </c>
      <c r="E50" s="18">
        <f t="shared" si="6"/>
        <v>14</v>
      </c>
      <c r="G50" s="5">
        <v>42</v>
      </c>
      <c r="H50" s="8" t="s">
        <v>77</v>
      </c>
      <c r="I50" s="12">
        <v>4623</v>
      </c>
      <c r="J50" s="18">
        <f t="shared" si="7"/>
        <v>13</v>
      </c>
      <c r="K50" s="25"/>
      <c r="L50" s="75">
        <f t="shared" si="11"/>
        <v>42</v>
      </c>
      <c r="M50" s="8" t="s">
        <v>7</v>
      </c>
      <c r="N50" s="8">
        <v>4</v>
      </c>
      <c r="O50" s="18">
        <f t="shared" si="13"/>
        <v>1</v>
      </c>
    </row>
    <row r="51" spans="2:20" ht="16.5" customHeight="1" x14ac:dyDescent="0.2">
      <c r="B51" s="5">
        <f t="shared" ref="B51:B68" si="14">B50+1</f>
        <v>43</v>
      </c>
      <c r="C51" s="8" t="s">
        <v>77</v>
      </c>
      <c r="D51" s="12">
        <v>4623</v>
      </c>
      <c r="E51" s="18">
        <f t="shared" si="6"/>
        <v>13</v>
      </c>
      <c r="G51" s="5">
        <f t="shared" ref="G51:G68" si="15">G50+1</f>
        <v>43</v>
      </c>
      <c r="H51" s="8" t="s">
        <v>64</v>
      </c>
      <c r="I51" s="12">
        <v>4587</v>
      </c>
      <c r="J51" s="18">
        <f t="shared" si="7"/>
        <v>13</v>
      </c>
      <c r="K51" s="25"/>
      <c r="L51" s="77"/>
      <c r="M51" s="8" t="s">
        <v>131</v>
      </c>
      <c r="N51" s="8">
        <v>4</v>
      </c>
      <c r="O51" s="18">
        <f t="shared" si="13"/>
        <v>1</v>
      </c>
    </row>
    <row r="52" spans="2:20" ht="16.5" customHeight="1" x14ac:dyDescent="0.2">
      <c r="B52" s="5">
        <f t="shared" si="14"/>
        <v>44</v>
      </c>
      <c r="C52" s="8" t="s">
        <v>20</v>
      </c>
      <c r="D52" s="12">
        <v>4174</v>
      </c>
      <c r="E52" s="18">
        <f t="shared" si="6"/>
        <v>12</v>
      </c>
      <c r="G52" s="5">
        <f t="shared" si="15"/>
        <v>44</v>
      </c>
      <c r="H52" s="8" t="s">
        <v>20</v>
      </c>
      <c r="I52" s="8">
        <v>4161</v>
      </c>
      <c r="J52" s="18">
        <f t="shared" si="7"/>
        <v>12</v>
      </c>
      <c r="K52" s="25"/>
      <c r="L52" s="75">
        <v>44</v>
      </c>
      <c r="M52" s="8" t="s">
        <v>85</v>
      </c>
      <c r="N52" s="8">
        <v>2</v>
      </c>
      <c r="O52" s="18">
        <f t="shared" ref="O52:O53" si="16">ROUNDUP(N52/365,0)</f>
        <v>1</v>
      </c>
    </row>
    <row r="53" spans="2:20" ht="16.5" customHeight="1" x14ac:dyDescent="0.2">
      <c r="B53" s="5">
        <f t="shared" si="14"/>
        <v>45</v>
      </c>
      <c r="C53" s="8" t="s">
        <v>80</v>
      </c>
      <c r="D53" s="8">
        <v>4057</v>
      </c>
      <c r="E53" s="18">
        <f t="shared" si="6"/>
        <v>12</v>
      </c>
      <c r="G53" s="5">
        <f t="shared" si="15"/>
        <v>45</v>
      </c>
      <c r="H53" s="8" t="s">
        <v>80</v>
      </c>
      <c r="I53" s="12">
        <v>4057</v>
      </c>
      <c r="J53" s="18">
        <f t="shared" si="7"/>
        <v>12</v>
      </c>
      <c r="K53" s="25"/>
      <c r="L53" s="77"/>
      <c r="M53" s="8" t="s">
        <v>119</v>
      </c>
      <c r="N53" s="8">
        <v>2</v>
      </c>
      <c r="O53" s="18">
        <f t="shared" si="16"/>
        <v>1</v>
      </c>
    </row>
    <row r="54" spans="2:20" ht="16.5" customHeight="1" x14ac:dyDescent="0.2">
      <c r="B54" s="5">
        <f t="shared" si="14"/>
        <v>46</v>
      </c>
      <c r="C54" s="8" t="s">
        <v>83</v>
      </c>
      <c r="D54" s="8">
        <v>3914</v>
      </c>
      <c r="E54" s="18">
        <f t="shared" si="6"/>
        <v>11</v>
      </c>
      <c r="G54" s="5">
        <f t="shared" si="15"/>
        <v>46</v>
      </c>
      <c r="H54" s="8" t="s">
        <v>83</v>
      </c>
      <c r="I54" s="8">
        <v>3877</v>
      </c>
      <c r="J54" s="18">
        <f t="shared" si="7"/>
        <v>11</v>
      </c>
      <c r="K54" s="25"/>
      <c r="L54" s="69"/>
      <c r="M54" s="10"/>
      <c r="N54" s="10"/>
      <c r="O54" s="20"/>
    </row>
    <row r="55" spans="2:20" ht="16.5" customHeight="1" x14ac:dyDescent="0.2">
      <c r="B55" s="5">
        <f t="shared" si="14"/>
        <v>47</v>
      </c>
      <c r="C55" s="8" t="s">
        <v>82</v>
      </c>
      <c r="D55" s="12">
        <v>3738</v>
      </c>
      <c r="E55" s="18">
        <f t="shared" si="6"/>
        <v>11</v>
      </c>
      <c r="G55" s="5">
        <f t="shared" si="15"/>
        <v>47</v>
      </c>
      <c r="H55" s="8" t="s">
        <v>82</v>
      </c>
      <c r="I55" s="8">
        <v>3687</v>
      </c>
      <c r="J55" s="18">
        <f t="shared" si="7"/>
        <v>11</v>
      </c>
      <c r="K55" s="25"/>
      <c r="L55" s="69"/>
      <c r="M55" s="10"/>
      <c r="N55" s="10"/>
      <c r="O55" s="20"/>
    </row>
    <row r="56" spans="2:20" ht="16.5" customHeight="1" x14ac:dyDescent="0.2">
      <c r="B56" s="5">
        <f t="shared" si="14"/>
        <v>48</v>
      </c>
      <c r="C56" s="8" t="s">
        <v>65</v>
      </c>
      <c r="D56" s="8">
        <v>3679</v>
      </c>
      <c r="E56" s="18">
        <f t="shared" si="6"/>
        <v>11</v>
      </c>
      <c r="G56" s="5">
        <f t="shared" si="15"/>
        <v>48</v>
      </c>
      <c r="H56" s="8" t="s">
        <v>65</v>
      </c>
      <c r="I56" s="8">
        <v>3367</v>
      </c>
      <c r="J56" s="18">
        <f t="shared" si="7"/>
        <v>10</v>
      </c>
      <c r="K56" s="25"/>
      <c r="L56" s="69"/>
      <c r="M56" s="10"/>
      <c r="N56" s="10"/>
      <c r="O56" s="20"/>
    </row>
    <row r="57" spans="2:20" ht="16.5" customHeight="1" x14ac:dyDescent="0.2">
      <c r="B57" s="5">
        <f t="shared" si="14"/>
        <v>49</v>
      </c>
      <c r="C57" s="8" t="s">
        <v>66</v>
      </c>
      <c r="D57" s="12">
        <v>3468</v>
      </c>
      <c r="E57" s="18">
        <f t="shared" si="6"/>
        <v>10</v>
      </c>
      <c r="G57" s="5">
        <f t="shared" si="15"/>
        <v>49</v>
      </c>
      <c r="H57" s="8" t="s">
        <v>66</v>
      </c>
      <c r="I57" s="12">
        <v>3284</v>
      </c>
      <c r="J57" s="18">
        <f t="shared" si="7"/>
        <v>9</v>
      </c>
      <c r="K57" s="25"/>
      <c r="L57" s="6"/>
      <c r="M57" s="10"/>
      <c r="N57" s="20"/>
      <c r="O57" s="20"/>
    </row>
    <row r="58" spans="2:20" ht="16.5" customHeight="1" x14ac:dyDescent="0.2">
      <c r="B58" s="5">
        <f t="shared" si="14"/>
        <v>50</v>
      </c>
      <c r="C58" s="8" t="s">
        <v>79</v>
      </c>
      <c r="D58" s="8">
        <v>3177</v>
      </c>
      <c r="E58" s="18">
        <f t="shared" si="6"/>
        <v>9</v>
      </c>
      <c r="G58" s="5">
        <f t="shared" si="15"/>
        <v>50</v>
      </c>
      <c r="H58" s="8" t="s">
        <v>79</v>
      </c>
      <c r="I58" s="12">
        <v>3177</v>
      </c>
      <c r="J58" s="18">
        <f t="shared" si="7"/>
        <v>9</v>
      </c>
      <c r="K58" s="25"/>
      <c r="L58" s="6"/>
      <c r="M58" s="10"/>
      <c r="N58" s="10"/>
      <c r="O58" s="20"/>
    </row>
    <row r="59" spans="2:20" ht="16.5" customHeight="1" x14ac:dyDescent="0.2">
      <c r="B59" s="5">
        <f t="shared" si="14"/>
        <v>51</v>
      </c>
      <c r="C59" s="8" t="s">
        <v>70</v>
      </c>
      <c r="D59" s="12">
        <v>3046</v>
      </c>
      <c r="E59" s="18">
        <f t="shared" si="6"/>
        <v>9</v>
      </c>
      <c r="G59" s="5">
        <f t="shared" si="15"/>
        <v>51</v>
      </c>
      <c r="H59" s="8" t="s">
        <v>73</v>
      </c>
      <c r="I59" s="12">
        <v>2935</v>
      </c>
      <c r="J59" s="18">
        <f t="shared" si="7"/>
        <v>9</v>
      </c>
      <c r="K59" s="25"/>
      <c r="L59" s="6"/>
      <c r="M59" s="10"/>
      <c r="N59" s="10"/>
      <c r="O59" s="20"/>
    </row>
    <row r="60" spans="2:20" ht="16.5" customHeight="1" x14ac:dyDescent="0.2">
      <c r="B60" s="5">
        <f t="shared" si="14"/>
        <v>52</v>
      </c>
      <c r="C60" s="8" t="s">
        <v>67</v>
      </c>
      <c r="D60" s="12">
        <v>3016</v>
      </c>
      <c r="E60" s="18">
        <f t="shared" si="6"/>
        <v>9</v>
      </c>
      <c r="G60" s="5">
        <f t="shared" si="15"/>
        <v>52</v>
      </c>
      <c r="H60" s="8" t="s">
        <v>70</v>
      </c>
      <c r="I60" s="8">
        <v>2928</v>
      </c>
      <c r="J60" s="18">
        <f t="shared" si="7"/>
        <v>9</v>
      </c>
      <c r="K60" s="25"/>
      <c r="L60" s="6"/>
      <c r="M60" s="10"/>
      <c r="N60" s="10"/>
      <c r="O60" s="20"/>
    </row>
    <row r="61" spans="2:20" ht="16.5" customHeight="1" x14ac:dyDescent="0.2">
      <c r="B61" s="5">
        <f t="shared" si="14"/>
        <v>53</v>
      </c>
      <c r="C61" s="8" t="s">
        <v>73</v>
      </c>
      <c r="D61" s="12">
        <v>2935</v>
      </c>
      <c r="E61" s="18">
        <f t="shared" si="6"/>
        <v>9</v>
      </c>
      <c r="G61" s="5">
        <f t="shared" si="15"/>
        <v>53</v>
      </c>
      <c r="H61" s="8" t="s">
        <v>67</v>
      </c>
      <c r="I61" s="12">
        <v>2830</v>
      </c>
      <c r="J61" s="18">
        <f t="shared" si="7"/>
        <v>8</v>
      </c>
      <c r="K61" s="25"/>
      <c r="L61" s="6"/>
      <c r="M61" s="10"/>
      <c r="N61" s="10"/>
      <c r="O61" s="20"/>
      <c r="T61" s="20"/>
    </row>
    <row r="62" spans="2:20" ht="16.5" customHeight="1" x14ac:dyDescent="0.2">
      <c r="B62" s="5">
        <f t="shared" si="14"/>
        <v>54</v>
      </c>
      <c r="C62" s="8" t="s">
        <v>68</v>
      </c>
      <c r="D62" s="8">
        <v>2804</v>
      </c>
      <c r="E62" s="18">
        <f t="shared" si="6"/>
        <v>8</v>
      </c>
      <c r="G62" s="5">
        <f t="shared" si="15"/>
        <v>54</v>
      </c>
      <c r="H62" s="8" t="s">
        <v>68</v>
      </c>
      <c r="I62" s="8">
        <v>2675</v>
      </c>
      <c r="J62" s="18">
        <f t="shared" si="7"/>
        <v>8</v>
      </c>
      <c r="K62" s="25"/>
      <c r="L62" s="6"/>
      <c r="M62" s="10"/>
      <c r="N62" s="10"/>
      <c r="O62" s="20"/>
    </row>
    <row r="63" spans="2:20" ht="16.5" customHeight="1" x14ac:dyDescent="0.2">
      <c r="B63" s="5">
        <f t="shared" si="14"/>
        <v>55</v>
      </c>
      <c r="C63" s="8" t="s">
        <v>75</v>
      </c>
      <c r="D63" s="12">
        <v>2638</v>
      </c>
      <c r="E63" s="18">
        <f t="shared" si="6"/>
        <v>8</v>
      </c>
      <c r="G63" s="5">
        <f t="shared" si="15"/>
        <v>55</v>
      </c>
      <c r="H63" s="8" t="s">
        <v>75</v>
      </c>
      <c r="I63" s="12">
        <v>2633</v>
      </c>
      <c r="J63" s="18">
        <f t="shared" si="7"/>
        <v>8</v>
      </c>
      <c r="K63" s="25"/>
      <c r="L63" s="6"/>
      <c r="M63" s="10"/>
      <c r="N63" s="10"/>
      <c r="O63" s="20"/>
    </row>
    <row r="64" spans="2:20" ht="16.5" customHeight="1" x14ac:dyDescent="0.2">
      <c r="B64" s="5">
        <f t="shared" si="14"/>
        <v>56</v>
      </c>
      <c r="C64" s="8" t="s">
        <v>76</v>
      </c>
      <c r="D64" s="12">
        <v>2542</v>
      </c>
      <c r="E64" s="18">
        <f t="shared" si="6"/>
        <v>7</v>
      </c>
      <c r="G64" s="5">
        <f t="shared" si="15"/>
        <v>56</v>
      </c>
      <c r="H64" s="8" t="s">
        <v>76</v>
      </c>
      <c r="I64" s="12">
        <v>2542</v>
      </c>
      <c r="J64" s="18">
        <f t="shared" si="7"/>
        <v>7</v>
      </c>
      <c r="K64" s="25"/>
      <c r="L64" s="28"/>
      <c r="M64" s="31"/>
      <c r="N64" s="28"/>
      <c r="O64" s="28"/>
    </row>
    <row r="65" spans="1:17" ht="16.5" customHeight="1" x14ac:dyDescent="0.2">
      <c r="B65" s="5">
        <f t="shared" si="14"/>
        <v>57</v>
      </c>
      <c r="C65" s="8" t="s">
        <v>74</v>
      </c>
      <c r="D65" s="12">
        <v>2465</v>
      </c>
      <c r="E65" s="18">
        <f t="shared" si="6"/>
        <v>7</v>
      </c>
      <c r="G65" s="5">
        <f t="shared" si="15"/>
        <v>57</v>
      </c>
      <c r="H65" s="8" t="s">
        <v>74</v>
      </c>
      <c r="I65" s="12">
        <v>2465</v>
      </c>
      <c r="J65" s="18">
        <f t="shared" si="7"/>
        <v>7</v>
      </c>
      <c r="K65" s="25"/>
      <c r="L65" s="20"/>
      <c r="M65" s="10"/>
      <c r="N65" s="20"/>
      <c r="O65" s="20"/>
    </row>
    <row r="66" spans="1:17" ht="16.5" customHeight="1" x14ac:dyDescent="0.2">
      <c r="B66" s="5">
        <f t="shared" si="14"/>
        <v>58</v>
      </c>
      <c r="C66" s="8" t="s">
        <v>7</v>
      </c>
      <c r="D66" s="12">
        <v>2380</v>
      </c>
      <c r="E66" s="18">
        <f t="shared" si="6"/>
        <v>7</v>
      </c>
      <c r="G66" s="5">
        <f t="shared" si="15"/>
        <v>58</v>
      </c>
      <c r="H66" s="8" t="s">
        <v>7</v>
      </c>
      <c r="I66" s="12">
        <v>2376</v>
      </c>
      <c r="J66" s="18">
        <f t="shared" si="7"/>
        <v>7</v>
      </c>
      <c r="K66" s="25"/>
      <c r="L66" s="73"/>
      <c r="M66" s="30"/>
      <c r="N66" s="29"/>
      <c r="O66" s="29"/>
    </row>
    <row r="67" spans="1:17" ht="16.5" customHeight="1" x14ac:dyDescent="0.2">
      <c r="B67" s="5">
        <f t="shared" si="14"/>
        <v>59</v>
      </c>
      <c r="C67" s="8" t="s">
        <v>35</v>
      </c>
      <c r="D67" s="8">
        <v>2351</v>
      </c>
      <c r="E67" s="18">
        <f t="shared" si="6"/>
        <v>7</v>
      </c>
      <c r="G67" s="5">
        <f t="shared" si="15"/>
        <v>59</v>
      </c>
      <c r="H67" s="8" t="s">
        <v>35</v>
      </c>
      <c r="I67" s="12">
        <v>2345</v>
      </c>
      <c r="J67" s="18">
        <f t="shared" si="7"/>
        <v>7</v>
      </c>
      <c r="K67" s="25"/>
      <c r="L67" s="73"/>
      <c r="M67" s="30"/>
      <c r="N67" s="6"/>
      <c r="O67" s="6"/>
    </row>
    <row r="68" spans="1:17" ht="16.5" customHeight="1" x14ac:dyDescent="0.2">
      <c r="B68" s="5">
        <f t="shared" si="14"/>
        <v>60</v>
      </c>
      <c r="C68" s="8" t="s">
        <v>78</v>
      </c>
      <c r="D68" s="12">
        <v>2221</v>
      </c>
      <c r="E68" s="18">
        <f t="shared" si="6"/>
        <v>7</v>
      </c>
      <c r="G68" s="5">
        <f t="shared" si="15"/>
        <v>60</v>
      </c>
      <c r="H68" s="8" t="s">
        <v>78</v>
      </c>
      <c r="I68" s="12">
        <v>2221</v>
      </c>
      <c r="J68" s="18">
        <f t="shared" si="7"/>
        <v>7</v>
      </c>
      <c r="K68" s="25"/>
      <c r="L68" s="6"/>
      <c r="M68" s="10"/>
      <c r="N68" s="10"/>
      <c r="O68" s="20"/>
    </row>
    <row r="69" spans="1:17" ht="30" customHeight="1" x14ac:dyDescent="0.2">
      <c r="A69" s="35" t="s">
        <v>150</v>
      </c>
      <c r="B69" s="37"/>
      <c r="C69" s="9"/>
      <c r="D69" s="9"/>
      <c r="E69" s="9"/>
      <c r="F69" s="37"/>
      <c r="G69" s="35"/>
      <c r="H69" s="39"/>
      <c r="I69" s="37"/>
      <c r="J69" s="37"/>
      <c r="K69" s="37"/>
      <c r="L69" s="29"/>
      <c r="M69" s="9"/>
      <c r="N69" s="9"/>
      <c r="O69" s="29"/>
      <c r="P69" s="4"/>
      <c r="Q69" s="34"/>
    </row>
    <row r="70" spans="1:17" ht="16.5" customHeight="1" x14ac:dyDescent="0.2">
      <c r="B70" s="1" t="s">
        <v>14</v>
      </c>
      <c r="G70" s="1" t="s">
        <v>9</v>
      </c>
      <c r="L70" s="6"/>
      <c r="M70" s="10"/>
      <c r="N70" s="10"/>
      <c r="O70" s="20"/>
    </row>
    <row r="71" spans="1:17" ht="16.5" customHeight="1" x14ac:dyDescent="0.2">
      <c r="B71" s="80" t="s">
        <v>4</v>
      </c>
      <c r="C71" s="81" t="s">
        <v>0</v>
      </c>
      <c r="D71" s="78" t="s">
        <v>19</v>
      </c>
      <c r="E71" s="79"/>
      <c r="G71" s="80" t="s">
        <v>4</v>
      </c>
      <c r="H71" s="81" t="s">
        <v>0</v>
      </c>
      <c r="I71" s="11" t="s">
        <v>19</v>
      </c>
      <c r="J71" s="11"/>
      <c r="K71" s="26"/>
      <c r="L71" s="6"/>
      <c r="M71" s="10"/>
      <c r="N71" s="10"/>
      <c r="O71" s="20"/>
    </row>
    <row r="72" spans="1:17" ht="16.5" customHeight="1" x14ac:dyDescent="0.2">
      <c r="B72" s="80"/>
      <c r="C72" s="82"/>
      <c r="D72" s="5" t="s">
        <v>21</v>
      </c>
      <c r="E72" s="5" t="s">
        <v>25</v>
      </c>
      <c r="G72" s="80"/>
      <c r="H72" s="82"/>
      <c r="I72" s="5" t="s">
        <v>21</v>
      </c>
      <c r="J72" s="5" t="s">
        <v>25</v>
      </c>
      <c r="K72" s="26"/>
      <c r="L72" s="6"/>
      <c r="M72" s="10"/>
      <c r="N72" s="10"/>
      <c r="O72" s="20"/>
    </row>
    <row r="73" spans="1:17" ht="16.5" customHeight="1" x14ac:dyDescent="0.2">
      <c r="B73" s="5">
        <f>B68+1</f>
        <v>61</v>
      </c>
      <c r="C73" s="8" t="s">
        <v>62</v>
      </c>
      <c r="D73" s="12">
        <v>2188</v>
      </c>
      <c r="E73" s="18">
        <f t="shared" ref="E73:E102" si="17">ROUNDUP(D73/365,0)</f>
        <v>6</v>
      </c>
      <c r="G73" s="5">
        <f>G68+1</f>
        <v>61</v>
      </c>
      <c r="H73" s="8" t="s">
        <v>62</v>
      </c>
      <c r="I73" s="12">
        <v>2188</v>
      </c>
      <c r="J73" s="18">
        <f t="shared" ref="J73:J102" si="18">ROUNDUP(I73/365,0)</f>
        <v>6</v>
      </c>
      <c r="K73" s="25"/>
      <c r="L73" s="6"/>
      <c r="M73" s="10"/>
      <c r="N73" s="10"/>
      <c r="O73" s="20"/>
    </row>
    <row r="74" spans="1:17" ht="16.5" customHeight="1" x14ac:dyDescent="0.2">
      <c r="B74" s="5">
        <f t="shared" ref="B74:B102" si="19">B73+1</f>
        <v>62</v>
      </c>
      <c r="C74" s="8" t="s">
        <v>105</v>
      </c>
      <c r="D74" s="12">
        <v>2172</v>
      </c>
      <c r="E74" s="18">
        <f t="shared" si="17"/>
        <v>6</v>
      </c>
      <c r="G74" s="5">
        <f t="shared" ref="G74:G102" si="20">G73+1</f>
        <v>62</v>
      </c>
      <c r="H74" s="8" t="s">
        <v>105</v>
      </c>
      <c r="I74" s="12">
        <v>2172</v>
      </c>
      <c r="J74" s="18">
        <f t="shared" si="18"/>
        <v>6</v>
      </c>
      <c r="K74" s="25"/>
      <c r="L74" s="6"/>
      <c r="M74" s="10"/>
      <c r="N74" s="10"/>
      <c r="O74" s="20"/>
    </row>
    <row r="75" spans="1:17" ht="16.5" customHeight="1" x14ac:dyDescent="0.2">
      <c r="B75" s="5">
        <f t="shared" si="19"/>
        <v>63</v>
      </c>
      <c r="C75" s="8" t="s">
        <v>39</v>
      </c>
      <c r="D75" s="12">
        <v>2160</v>
      </c>
      <c r="E75" s="18">
        <f t="shared" si="17"/>
        <v>6</v>
      </c>
      <c r="G75" s="5">
        <f t="shared" si="20"/>
        <v>63</v>
      </c>
      <c r="H75" s="8" t="s">
        <v>39</v>
      </c>
      <c r="I75" s="8">
        <v>2160</v>
      </c>
      <c r="J75" s="18">
        <f t="shared" si="18"/>
        <v>6</v>
      </c>
      <c r="K75" s="25"/>
      <c r="L75" s="6"/>
      <c r="M75" s="10"/>
      <c r="N75" s="10"/>
      <c r="O75" s="20"/>
    </row>
    <row r="76" spans="1:17" ht="16.5" customHeight="1" x14ac:dyDescent="0.2">
      <c r="B76" s="5">
        <f t="shared" si="19"/>
        <v>64</v>
      </c>
      <c r="C76" s="8" t="s">
        <v>72</v>
      </c>
      <c r="D76" s="8">
        <v>2117</v>
      </c>
      <c r="E76" s="18">
        <f t="shared" si="17"/>
        <v>6</v>
      </c>
      <c r="G76" s="5">
        <f t="shared" si="20"/>
        <v>64</v>
      </c>
      <c r="H76" s="8" t="s">
        <v>72</v>
      </c>
      <c r="I76" s="8">
        <v>2117</v>
      </c>
      <c r="J76" s="18">
        <f t="shared" si="18"/>
        <v>6</v>
      </c>
      <c r="K76" s="25"/>
      <c r="L76" s="6"/>
      <c r="M76" s="10"/>
      <c r="N76" s="10"/>
      <c r="O76" s="20"/>
    </row>
    <row r="77" spans="1:17" ht="16.5" customHeight="1" x14ac:dyDescent="0.2">
      <c r="B77" s="5">
        <f t="shared" si="19"/>
        <v>65</v>
      </c>
      <c r="C77" s="8" t="s">
        <v>111</v>
      </c>
      <c r="D77" s="12">
        <v>2068</v>
      </c>
      <c r="E77" s="18">
        <f t="shared" si="17"/>
        <v>6</v>
      </c>
      <c r="G77" s="5">
        <f t="shared" si="20"/>
        <v>65</v>
      </c>
      <c r="H77" s="8" t="s">
        <v>111</v>
      </c>
      <c r="I77" s="12">
        <v>2068</v>
      </c>
      <c r="J77" s="18">
        <f t="shared" si="18"/>
        <v>6</v>
      </c>
      <c r="K77" s="25"/>
      <c r="L77" s="6"/>
      <c r="M77" s="10"/>
      <c r="N77" s="10"/>
      <c r="O77" s="20"/>
    </row>
    <row r="78" spans="1:17" ht="16.5" customHeight="1" x14ac:dyDescent="0.2">
      <c r="B78" s="5">
        <f t="shared" si="19"/>
        <v>66</v>
      </c>
      <c r="C78" s="8" t="s">
        <v>119</v>
      </c>
      <c r="D78" s="8">
        <v>2041</v>
      </c>
      <c r="E78" s="18">
        <f t="shared" si="17"/>
        <v>6</v>
      </c>
      <c r="G78" s="5">
        <f t="shared" si="20"/>
        <v>66</v>
      </c>
      <c r="H78" s="8" t="s">
        <v>119</v>
      </c>
      <c r="I78" s="8">
        <v>2039</v>
      </c>
      <c r="J78" s="18">
        <f t="shared" si="18"/>
        <v>6</v>
      </c>
      <c r="K78" s="25"/>
      <c r="L78" s="6"/>
      <c r="M78" s="10"/>
      <c r="N78" s="10"/>
      <c r="O78" s="20"/>
    </row>
    <row r="79" spans="1:17" ht="16.5" customHeight="1" x14ac:dyDescent="0.2">
      <c r="B79" s="5">
        <f t="shared" si="19"/>
        <v>67</v>
      </c>
      <c r="C79" s="8" t="s">
        <v>99</v>
      </c>
      <c r="D79" s="8">
        <v>1993</v>
      </c>
      <c r="E79" s="18">
        <f t="shared" si="17"/>
        <v>6</v>
      </c>
      <c r="G79" s="5">
        <f t="shared" si="20"/>
        <v>67</v>
      </c>
      <c r="H79" s="8" t="s">
        <v>99</v>
      </c>
      <c r="I79" s="8">
        <v>1993</v>
      </c>
      <c r="J79" s="18">
        <f t="shared" si="18"/>
        <v>6</v>
      </c>
      <c r="K79" s="25"/>
      <c r="L79" s="6"/>
      <c r="M79" s="10"/>
      <c r="N79" s="10"/>
      <c r="O79" s="20"/>
    </row>
    <row r="80" spans="1:17" ht="16.5" customHeight="1" x14ac:dyDescent="0.2">
      <c r="B80" s="5">
        <f t="shared" si="19"/>
        <v>68</v>
      </c>
      <c r="C80" s="8" t="s">
        <v>110</v>
      </c>
      <c r="D80" s="12">
        <v>1935</v>
      </c>
      <c r="E80" s="18">
        <f t="shared" si="17"/>
        <v>6</v>
      </c>
      <c r="G80" s="5">
        <f t="shared" si="20"/>
        <v>68</v>
      </c>
      <c r="H80" s="8" t="s">
        <v>110</v>
      </c>
      <c r="I80" s="12">
        <v>1935</v>
      </c>
      <c r="J80" s="18">
        <f t="shared" si="18"/>
        <v>6</v>
      </c>
      <c r="K80" s="25"/>
      <c r="L80" s="6"/>
      <c r="M80" s="10"/>
      <c r="N80" s="10"/>
      <c r="O80" s="20"/>
    </row>
    <row r="81" spans="2:15" ht="16.5" customHeight="1" x14ac:dyDescent="0.2">
      <c r="B81" s="5">
        <f t="shared" si="19"/>
        <v>69</v>
      </c>
      <c r="C81" s="8" t="s">
        <v>109</v>
      </c>
      <c r="D81" s="8">
        <v>1819</v>
      </c>
      <c r="E81" s="18">
        <f t="shared" si="17"/>
        <v>5</v>
      </c>
      <c r="G81" s="5">
        <f t="shared" si="20"/>
        <v>69</v>
      </c>
      <c r="H81" s="8" t="s">
        <v>109</v>
      </c>
      <c r="I81" s="8">
        <v>1819</v>
      </c>
      <c r="J81" s="18">
        <f t="shared" si="18"/>
        <v>5</v>
      </c>
      <c r="K81" s="25"/>
      <c r="L81" s="6"/>
      <c r="M81" s="10"/>
      <c r="N81" s="10"/>
      <c r="O81" s="20"/>
    </row>
    <row r="82" spans="2:15" ht="16.5" customHeight="1" x14ac:dyDescent="0.2">
      <c r="B82" s="5">
        <f t="shared" si="19"/>
        <v>70</v>
      </c>
      <c r="C82" s="8" t="s">
        <v>102</v>
      </c>
      <c r="D82" s="8">
        <v>1809</v>
      </c>
      <c r="E82" s="18">
        <f t="shared" si="17"/>
        <v>5</v>
      </c>
      <c r="G82" s="5">
        <f t="shared" si="20"/>
        <v>70</v>
      </c>
      <c r="H82" s="8" t="s">
        <v>102</v>
      </c>
      <c r="I82" s="8">
        <v>1809</v>
      </c>
      <c r="J82" s="18">
        <f t="shared" si="18"/>
        <v>5</v>
      </c>
      <c r="K82" s="25"/>
      <c r="L82" s="6"/>
      <c r="M82" s="10"/>
      <c r="N82" s="10"/>
      <c r="O82" s="20"/>
    </row>
    <row r="83" spans="2:15" ht="16.5" customHeight="1" x14ac:dyDescent="0.2">
      <c r="B83" s="5">
        <f t="shared" si="19"/>
        <v>71</v>
      </c>
      <c r="C83" s="8" t="s">
        <v>98</v>
      </c>
      <c r="D83" s="12">
        <v>1805</v>
      </c>
      <c r="E83" s="18">
        <f t="shared" si="17"/>
        <v>5</v>
      </c>
      <c r="G83" s="5">
        <f t="shared" si="20"/>
        <v>71</v>
      </c>
      <c r="H83" s="8" t="s">
        <v>98</v>
      </c>
      <c r="I83" s="12">
        <v>1805</v>
      </c>
      <c r="J83" s="18">
        <f t="shared" si="18"/>
        <v>5</v>
      </c>
      <c r="K83" s="25"/>
      <c r="L83" s="6"/>
      <c r="M83" s="10"/>
      <c r="N83" s="10"/>
      <c r="O83" s="20"/>
    </row>
    <row r="84" spans="2:15" ht="16.5" customHeight="1" x14ac:dyDescent="0.2">
      <c r="B84" s="5">
        <f t="shared" si="19"/>
        <v>72</v>
      </c>
      <c r="C84" s="8" t="s">
        <v>103</v>
      </c>
      <c r="D84" s="12">
        <v>1791</v>
      </c>
      <c r="E84" s="18">
        <f t="shared" si="17"/>
        <v>5</v>
      </c>
      <c r="G84" s="5">
        <f t="shared" si="20"/>
        <v>72</v>
      </c>
      <c r="H84" s="8" t="s">
        <v>103</v>
      </c>
      <c r="I84" s="12">
        <v>1791</v>
      </c>
      <c r="J84" s="18">
        <f t="shared" si="18"/>
        <v>5</v>
      </c>
      <c r="K84" s="25"/>
      <c r="L84" s="6"/>
      <c r="M84" s="10"/>
      <c r="N84" s="10"/>
      <c r="O84" s="20"/>
    </row>
    <row r="85" spans="2:15" ht="16.5" customHeight="1" x14ac:dyDescent="0.2">
      <c r="B85" s="5">
        <f t="shared" si="19"/>
        <v>73</v>
      </c>
      <c r="C85" s="8" t="s">
        <v>104</v>
      </c>
      <c r="D85" s="12">
        <v>1646</v>
      </c>
      <c r="E85" s="18">
        <f t="shared" si="17"/>
        <v>5</v>
      </c>
      <c r="G85" s="5">
        <f t="shared" si="20"/>
        <v>73</v>
      </c>
      <c r="H85" s="8" t="s">
        <v>104</v>
      </c>
      <c r="I85" s="12">
        <v>1646</v>
      </c>
      <c r="J85" s="18">
        <f t="shared" si="18"/>
        <v>5</v>
      </c>
      <c r="K85" s="25"/>
      <c r="L85" s="6"/>
      <c r="M85" s="10"/>
      <c r="N85" s="10"/>
      <c r="O85" s="20"/>
    </row>
    <row r="86" spans="2:15" ht="16.5" customHeight="1" x14ac:dyDescent="0.2">
      <c r="B86" s="5">
        <f t="shared" si="19"/>
        <v>74</v>
      </c>
      <c r="C86" s="8" t="s">
        <v>108</v>
      </c>
      <c r="D86" s="8">
        <v>1587</v>
      </c>
      <c r="E86" s="18">
        <f t="shared" si="17"/>
        <v>5</v>
      </c>
      <c r="G86" s="5">
        <f t="shared" si="20"/>
        <v>74</v>
      </c>
      <c r="H86" s="8" t="s">
        <v>108</v>
      </c>
      <c r="I86" s="8">
        <v>1587</v>
      </c>
      <c r="J86" s="18">
        <f t="shared" si="18"/>
        <v>5</v>
      </c>
      <c r="K86" s="25"/>
      <c r="L86" s="6"/>
      <c r="M86" s="10"/>
      <c r="N86" s="10"/>
      <c r="O86" s="20"/>
    </row>
    <row r="87" spans="2:15" ht="16.5" customHeight="1" x14ac:dyDescent="0.2">
      <c r="B87" s="5">
        <f t="shared" si="19"/>
        <v>75</v>
      </c>
      <c r="C87" s="8" t="s">
        <v>93</v>
      </c>
      <c r="D87" s="8">
        <v>1587</v>
      </c>
      <c r="E87" s="18">
        <f t="shared" si="17"/>
        <v>5</v>
      </c>
      <c r="G87" s="5">
        <f t="shared" si="20"/>
        <v>75</v>
      </c>
      <c r="H87" s="8" t="s">
        <v>93</v>
      </c>
      <c r="I87" s="8">
        <v>1587</v>
      </c>
      <c r="J87" s="18">
        <f t="shared" si="18"/>
        <v>5</v>
      </c>
      <c r="K87" s="25"/>
      <c r="L87" s="6"/>
      <c r="M87" s="10"/>
      <c r="N87" s="10"/>
      <c r="O87" s="20"/>
    </row>
    <row r="88" spans="2:15" ht="16.5" customHeight="1" x14ac:dyDescent="0.2">
      <c r="B88" s="5">
        <f t="shared" si="19"/>
        <v>76</v>
      </c>
      <c r="C88" s="8" t="s">
        <v>101</v>
      </c>
      <c r="D88" s="16">
        <v>1438</v>
      </c>
      <c r="E88" s="18">
        <f t="shared" si="17"/>
        <v>4</v>
      </c>
      <c r="G88" s="5">
        <f t="shared" si="20"/>
        <v>76</v>
      </c>
      <c r="H88" s="8" t="s">
        <v>101</v>
      </c>
      <c r="I88" s="16">
        <v>1438</v>
      </c>
      <c r="J88" s="18">
        <f t="shared" si="18"/>
        <v>4</v>
      </c>
      <c r="K88" s="25"/>
      <c r="L88" s="6"/>
      <c r="M88" s="10"/>
      <c r="N88" s="10"/>
      <c r="O88" s="20"/>
    </row>
    <row r="89" spans="2:15" ht="16.5" customHeight="1" x14ac:dyDescent="0.2">
      <c r="B89" s="5">
        <f t="shared" si="19"/>
        <v>77</v>
      </c>
      <c r="C89" s="8" t="s">
        <v>131</v>
      </c>
      <c r="D89" s="12">
        <v>1279</v>
      </c>
      <c r="E89" s="18">
        <f t="shared" si="17"/>
        <v>4</v>
      </c>
      <c r="G89" s="5">
        <f t="shared" si="20"/>
        <v>77</v>
      </c>
      <c r="H89" s="8" t="s">
        <v>131</v>
      </c>
      <c r="I89" s="12">
        <v>1275</v>
      </c>
      <c r="J89" s="18">
        <f t="shared" si="18"/>
        <v>4</v>
      </c>
      <c r="K89" s="25"/>
      <c r="L89" s="6"/>
      <c r="M89" s="10"/>
      <c r="N89" s="10"/>
      <c r="O89" s="20"/>
    </row>
    <row r="90" spans="2:15" ht="16.5" customHeight="1" x14ac:dyDescent="0.2">
      <c r="B90" s="5">
        <f t="shared" si="19"/>
        <v>78</v>
      </c>
      <c r="C90" s="8" t="s">
        <v>132</v>
      </c>
      <c r="D90" s="8">
        <v>1258</v>
      </c>
      <c r="E90" s="18">
        <f t="shared" si="17"/>
        <v>4</v>
      </c>
      <c r="G90" s="5">
        <f t="shared" si="20"/>
        <v>78</v>
      </c>
      <c r="H90" s="8" t="s">
        <v>132</v>
      </c>
      <c r="I90" s="8">
        <v>1258</v>
      </c>
      <c r="J90" s="18">
        <f t="shared" si="18"/>
        <v>4</v>
      </c>
      <c r="K90" s="25"/>
      <c r="L90" s="6"/>
      <c r="M90" s="10"/>
      <c r="N90" s="17"/>
      <c r="O90" s="20"/>
    </row>
    <row r="91" spans="2:15" ht="16.5" customHeight="1" x14ac:dyDescent="0.2">
      <c r="B91" s="5">
        <f t="shared" si="19"/>
        <v>79</v>
      </c>
      <c r="C91" s="8" t="s">
        <v>92</v>
      </c>
      <c r="D91" s="12">
        <v>1171</v>
      </c>
      <c r="E91" s="18">
        <f t="shared" si="17"/>
        <v>4</v>
      </c>
      <c r="G91" s="5">
        <f t="shared" si="20"/>
        <v>79</v>
      </c>
      <c r="H91" s="8" t="s">
        <v>92</v>
      </c>
      <c r="I91" s="12">
        <v>1171</v>
      </c>
      <c r="J91" s="18">
        <f t="shared" si="18"/>
        <v>4</v>
      </c>
      <c r="K91" s="25"/>
      <c r="L91" s="6"/>
      <c r="M91" s="10"/>
      <c r="N91" s="17"/>
      <c r="O91" s="20"/>
    </row>
    <row r="92" spans="2:15" ht="16.5" customHeight="1" x14ac:dyDescent="0.2">
      <c r="B92" s="5">
        <f t="shared" si="19"/>
        <v>80</v>
      </c>
      <c r="C92" s="8" t="s">
        <v>100</v>
      </c>
      <c r="D92" s="12">
        <v>1158</v>
      </c>
      <c r="E92" s="18">
        <f t="shared" si="17"/>
        <v>4</v>
      </c>
      <c r="G92" s="5">
        <f t="shared" si="20"/>
        <v>80</v>
      </c>
      <c r="H92" s="8" t="s">
        <v>100</v>
      </c>
      <c r="I92" s="12">
        <v>1158</v>
      </c>
      <c r="J92" s="18">
        <f t="shared" si="18"/>
        <v>4</v>
      </c>
      <c r="K92" s="25"/>
      <c r="L92" s="6"/>
      <c r="M92" s="10"/>
      <c r="N92" s="17"/>
      <c r="O92" s="20"/>
    </row>
    <row r="93" spans="2:15" ht="16.5" customHeight="1" x14ac:dyDescent="0.2">
      <c r="B93" s="5">
        <f t="shared" si="19"/>
        <v>81</v>
      </c>
      <c r="C93" s="8" t="s">
        <v>107</v>
      </c>
      <c r="D93" s="8">
        <v>1085</v>
      </c>
      <c r="E93" s="18">
        <f t="shared" si="17"/>
        <v>3</v>
      </c>
      <c r="G93" s="5">
        <f t="shared" si="20"/>
        <v>81</v>
      </c>
      <c r="H93" s="8" t="s">
        <v>107</v>
      </c>
      <c r="I93" s="8">
        <v>1085</v>
      </c>
      <c r="J93" s="18">
        <f t="shared" si="18"/>
        <v>3</v>
      </c>
      <c r="K93" s="25"/>
      <c r="L93" s="6"/>
      <c r="M93" s="10"/>
      <c r="N93" s="17"/>
      <c r="O93" s="20"/>
    </row>
    <row r="94" spans="2:15" ht="16.5" customHeight="1" x14ac:dyDescent="0.2">
      <c r="B94" s="5">
        <f t="shared" si="19"/>
        <v>82</v>
      </c>
      <c r="C94" s="8" t="s">
        <v>97</v>
      </c>
      <c r="D94" s="8">
        <v>1051</v>
      </c>
      <c r="E94" s="18">
        <f t="shared" si="17"/>
        <v>3</v>
      </c>
      <c r="G94" s="5">
        <f t="shared" si="20"/>
        <v>82</v>
      </c>
      <c r="H94" s="8" t="s">
        <v>97</v>
      </c>
      <c r="I94" s="8">
        <v>1051</v>
      </c>
      <c r="J94" s="18">
        <f t="shared" si="18"/>
        <v>3</v>
      </c>
      <c r="K94" s="25"/>
      <c r="L94" s="6"/>
      <c r="M94" s="10"/>
      <c r="N94" s="17"/>
      <c r="O94" s="20"/>
    </row>
    <row r="95" spans="2:15" ht="16.5" customHeight="1" x14ac:dyDescent="0.2">
      <c r="B95" s="5">
        <f t="shared" si="19"/>
        <v>83</v>
      </c>
      <c r="C95" s="8" t="s">
        <v>23</v>
      </c>
      <c r="D95" s="8">
        <v>1034</v>
      </c>
      <c r="E95" s="18">
        <f t="shared" si="17"/>
        <v>3</v>
      </c>
      <c r="G95" s="5">
        <f t="shared" si="20"/>
        <v>83</v>
      </c>
      <c r="H95" s="8" t="s">
        <v>23</v>
      </c>
      <c r="I95" s="8">
        <v>1034</v>
      </c>
      <c r="J95" s="18">
        <f t="shared" si="18"/>
        <v>3</v>
      </c>
      <c r="K95" s="25"/>
      <c r="L95" s="6"/>
      <c r="M95" s="10"/>
      <c r="N95" s="17"/>
      <c r="O95" s="20"/>
    </row>
    <row r="96" spans="2:15" ht="16.5" customHeight="1" x14ac:dyDescent="0.2">
      <c r="B96" s="5">
        <f t="shared" si="19"/>
        <v>84</v>
      </c>
      <c r="C96" s="8" t="s">
        <v>96</v>
      </c>
      <c r="D96" s="8">
        <v>1010</v>
      </c>
      <c r="E96" s="18">
        <f t="shared" si="17"/>
        <v>3</v>
      </c>
      <c r="G96" s="5">
        <f t="shared" si="20"/>
        <v>84</v>
      </c>
      <c r="H96" s="8" t="s">
        <v>96</v>
      </c>
      <c r="I96" s="8">
        <v>1010</v>
      </c>
      <c r="J96" s="18">
        <f t="shared" si="18"/>
        <v>3</v>
      </c>
      <c r="K96" s="25"/>
      <c r="L96" s="6"/>
      <c r="M96" s="10"/>
      <c r="N96" s="17"/>
      <c r="O96" s="20"/>
    </row>
    <row r="97" spans="1:17" ht="16.5" customHeight="1" x14ac:dyDescent="0.2">
      <c r="B97" s="5">
        <f t="shared" si="19"/>
        <v>85</v>
      </c>
      <c r="C97" s="8" t="s">
        <v>95</v>
      </c>
      <c r="D97" s="12">
        <v>823</v>
      </c>
      <c r="E97" s="18">
        <f t="shared" si="17"/>
        <v>3</v>
      </c>
      <c r="G97" s="5">
        <f t="shared" si="20"/>
        <v>85</v>
      </c>
      <c r="H97" s="8" t="s">
        <v>95</v>
      </c>
      <c r="I97" s="12">
        <v>823</v>
      </c>
      <c r="J97" s="18">
        <f t="shared" si="18"/>
        <v>3</v>
      </c>
      <c r="K97" s="25"/>
      <c r="L97" s="6"/>
      <c r="M97" s="10"/>
      <c r="N97" s="17"/>
      <c r="O97" s="20"/>
    </row>
    <row r="98" spans="1:17" ht="16.5" customHeight="1" x14ac:dyDescent="0.2">
      <c r="B98" s="5">
        <f t="shared" si="19"/>
        <v>86</v>
      </c>
      <c r="C98" s="8" t="s">
        <v>38</v>
      </c>
      <c r="D98" s="12">
        <v>806</v>
      </c>
      <c r="E98" s="18">
        <f t="shared" si="17"/>
        <v>3</v>
      </c>
      <c r="G98" s="5">
        <f t="shared" si="20"/>
        <v>86</v>
      </c>
      <c r="H98" s="8" t="s">
        <v>38</v>
      </c>
      <c r="I98" s="12">
        <v>806</v>
      </c>
      <c r="J98" s="18">
        <f t="shared" si="18"/>
        <v>3</v>
      </c>
      <c r="K98" s="25"/>
      <c r="L98" s="28"/>
      <c r="M98" s="31"/>
      <c r="N98" s="28"/>
      <c r="O98" s="28"/>
    </row>
    <row r="99" spans="1:17" ht="16.5" customHeight="1" x14ac:dyDescent="0.2">
      <c r="B99" s="5">
        <f t="shared" si="19"/>
        <v>87</v>
      </c>
      <c r="C99" s="8" t="s">
        <v>90</v>
      </c>
      <c r="D99" s="12">
        <v>800</v>
      </c>
      <c r="E99" s="18">
        <f t="shared" si="17"/>
        <v>3</v>
      </c>
      <c r="G99" s="5">
        <f t="shared" si="20"/>
        <v>87</v>
      </c>
      <c r="H99" s="8" t="s">
        <v>90</v>
      </c>
      <c r="I99" s="12">
        <v>800</v>
      </c>
      <c r="J99" s="18">
        <f t="shared" si="18"/>
        <v>3</v>
      </c>
      <c r="K99" s="25"/>
      <c r="L99" s="20"/>
      <c r="M99" s="10"/>
      <c r="N99" s="20"/>
      <c r="O99" s="20"/>
    </row>
    <row r="100" spans="1:17" ht="16.5" customHeight="1" x14ac:dyDescent="0.2">
      <c r="B100" s="5">
        <f t="shared" si="19"/>
        <v>88</v>
      </c>
      <c r="C100" s="8" t="s">
        <v>106</v>
      </c>
      <c r="D100" s="12">
        <v>774</v>
      </c>
      <c r="E100" s="18">
        <f t="shared" si="17"/>
        <v>3</v>
      </c>
      <c r="G100" s="5">
        <f t="shared" si="20"/>
        <v>88</v>
      </c>
      <c r="H100" s="8" t="s">
        <v>106</v>
      </c>
      <c r="I100" s="12">
        <v>774</v>
      </c>
      <c r="J100" s="18">
        <f t="shared" si="18"/>
        <v>3</v>
      </c>
      <c r="K100" s="25"/>
      <c r="L100" s="73"/>
      <c r="M100" s="74"/>
      <c r="N100" s="73"/>
      <c r="O100" s="73"/>
    </row>
    <row r="101" spans="1:17" ht="16.5" customHeight="1" x14ac:dyDescent="0.2">
      <c r="B101" s="5">
        <f t="shared" si="19"/>
        <v>89</v>
      </c>
      <c r="C101" s="8" t="s">
        <v>69</v>
      </c>
      <c r="D101" s="12">
        <v>742</v>
      </c>
      <c r="E101" s="18">
        <f t="shared" si="17"/>
        <v>3</v>
      </c>
      <c r="G101" s="5">
        <f t="shared" si="20"/>
        <v>89</v>
      </c>
      <c r="H101" s="8" t="s">
        <v>69</v>
      </c>
      <c r="I101" s="12">
        <v>742</v>
      </c>
      <c r="J101" s="18">
        <f t="shared" si="18"/>
        <v>3</v>
      </c>
      <c r="K101" s="25"/>
      <c r="L101" s="73"/>
      <c r="M101" s="74"/>
      <c r="N101" s="6"/>
      <c r="O101" s="6"/>
    </row>
    <row r="102" spans="1:17" ht="16.5" customHeight="1" x14ac:dyDescent="0.2">
      <c r="B102" s="5">
        <f t="shared" si="19"/>
        <v>90</v>
      </c>
      <c r="C102" s="8" t="s">
        <v>94</v>
      </c>
      <c r="D102" s="12">
        <v>728</v>
      </c>
      <c r="E102" s="18">
        <f t="shared" si="17"/>
        <v>2</v>
      </c>
      <c r="G102" s="5">
        <f t="shared" si="20"/>
        <v>90</v>
      </c>
      <c r="H102" s="8" t="s">
        <v>94</v>
      </c>
      <c r="I102" s="12">
        <v>728</v>
      </c>
      <c r="J102" s="18">
        <f t="shared" si="18"/>
        <v>2</v>
      </c>
      <c r="K102" s="25"/>
      <c r="L102" s="6"/>
      <c r="M102" s="10"/>
      <c r="N102" s="17"/>
      <c r="O102" s="20"/>
    </row>
    <row r="103" spans="1:17" ht="30" customHeight="1" x14ac:dyDescent="0.2">
      <c r="A103" s="35" t="s">
        <v>151</v>
      </c>
      <c r="B103" s="37"/>
      <c r="C103" s="9"/>
      <c r="D103" s="13"/>
      <c r="E103" s="13"/>
      <c r="F103" s="37"/>
      <c r="G103" s="35"/>
      <c r="H103" s="39"/>
      <c r="I103" s="37"/>
      <c r="J103" s="37"/>
      <c r="K103" s="37"/>
      <c r="L103" s="29"/>
      <c r="M103" s="9"/>
      <c r="N103" s="29"/>
      <c r="O103" s="29"/>
      <c r="P103" s="4"/>
      <c r="Q103" s="34"/>
    </row>
    <row r="104" spans="1:17" ht="16.5" customHeight="1" x14ac:dyDescent="0.2">
      <c r="B104" s="1" t="s">
        <v>14</v>
      </c>
      <c r="G104" s="1" t="s">
        <v>9</v>
      </c>
      <c r="L104" s="6"/>
      <c r="M104" s="10"/>
      <c r="N104" s="17"/>
      <c r="O104" s="20"/>
    </row>
    <row r="105" spans="1:17" ht="16.5" customHeight="1" x14ac:dyDescent="0.2">
      <c r="B105" s="80" t="s">
        <v>4</v>
      </c>
      <c r="C105" s="83" t="s">
        <v>0</v>
      </c>
      <c r="D105" s="80" t="s">
        <v>19</v>
      </c>
      <c r="E105" s="84"/>
      <c r="G105" s="80" t="s">
        <v>4</v>
      </c>
      <c r="H105" s="83" t="s">
        <v>0</v>
      </c>
      <c r="I105" s="80" t="s">
        <v>19</v>
      </c>
      <c r="J105" s="84"/>
      <c r="K105" s="26"/>
      <c r="L105" s="6"/>
      <c r="M105" s="10"/>
      <c r="N105" s="17"/>
      <c r="O105" s="20"/>
    </row>
    <row r="106" spans="1:17" ht="16.5" customHeight="1" x14ac:dyDescent="0.2">
      <c r="B106" s="80"/>
      <c r="C106" s="83"/>
      <c r="D106" s="5" t="s">
        <v>21</v>
      </c>
      <c r="E106" s="5" t="s">
        <v>25</v>
      </c>
      <c r="G106" s="80"/>
      <c r="H106" s="83"/>
      <c r="I106" s="5" t="s">
        <v>21</v>
      </c>
      <c r="J106" s="5" t="s">
        <v>25</v>
      </c>
      <c r="K106" s="26"/>
      <c r="L106" s="6"/>
      <c r="M106" s="10"/>
      <c r="N106" s="17"/>
      <c r="O106" s="20"/>
    </row>
    <row r="107" spans="1:17" ht="16.5" customHeight="1" x14ac:dyDescent="0.2">
      <c r="B107" s="5">
        <f>B102+1</f>
        <v>91</v>
      </c>
      <c r="C107" s="8" t="s">
        <v>123</v>
      </c>
      <c r="D107" s="8">
        <v>564</v>
      </c>
      <c r="E107" s="18">
        <f t="shared" ref="E107:E123" si="21">ROUNDUP(D107/365,0)</f>
        <v>2</v>
      </c>
      <c r="G107" s="5">
        <f>G102+1</f>
        <v>91</v>
      </c>
      <c r="H107" s="8" t="s">
        <v>123</v>
      </c>
      <c r="I107" s="8">
        <v>564</v>
      </c>
      <c r="J107" s="18">
        <f t="shared" ref="J107:J123" si="22">ROUNDUP(I107/365,0)</f>
        <v>2</v>
      </c>
      <c r="K107" s="25"/>
      <c r="L107" s="6"/>
      <c r="M107" s="10"/>
      <c r="N107" s="17"/>
      <c r="O107" s="20"/>
    </row>
    <row r="108" spans="1:17" ht="16.5" customHeight="1" x14ac:dyDescent="0.2">
      <c r="B108" s="5">
        <f t="shared" ref="B108:B123" si="23">B107+1</f>
        <v>92</v>
      </c>
      <c r="C108" s="8" t="s">
        <v>91</v>
      </c>
      <c r="D108" s="12">
        <v>532</v>
      </c>
      <c r="E108" s="18">
        <f t="shared" si="21"/>
        <v>2</v>
      </c>
      <c r="G108" s="5">
        <f t="shared" ref="G108:G123" si="24">G107+1</f>
        <v>92</v>
      </c>
      <c r="H108" s="8" t="s">
        <v>91</v>
      </c>
      <c r="I108" s="12">
        <v>532</v>
      </c>
      <c r="J108" s="18">
        <f t="shared" si="22"/>
        <v>2</v>
      </c>
      <c r="K108" s="25"/>
      <c r="L108" s="6"/>
      <c r="M108" s="10"/>
      <c r="N108" s="17"/>
      <c r="O108" s="20"/>
    </row>
    <row r="109" spans="1:17" ht="16.5" customHeight="1" x14ac:dyDescent="0.2">
      <c r="B109" s="68">
        <f t="shared" si="23"/>
        <v>93</v>
      </c>
      <c r="C109" s="8" t="s">
        <v>58</v>
      </c>
      <c r="D109" s="12">
        <v>387</v>
      </c>
      <c r="E109" s="18">
        <f t="shared" si="21"/>
        <v>2</v>
      </c>
      <c r="G109" s="68">
        <f t="shared" si="24"/>
        <v>93</v>
      </c>
      <c r="H109" s="8" t="s">
        <v>58</v>
      </c>
      <c r="I109" s="12">
        <v>387</v>
      </c>
      <c r="J109" s="18">
        <f t="shared" si="22"/>
        <v>2</v>
      </c>
      <c r="K109" s="25"/>
      <c r="L109" s="6"/>
      <c r="M109" s="10"/>
      <c r="N109" s="17"/>
      <c r="O109" s="20"/>
    </row>
    <row r="110" spans="1:17" ht="16.5" customHeight="1" x14ac:dyDescent="0.2">
      <c r="B110" s="75">
        <f t="shared" si="23"/>
        <v>94</v>
      </c>
      <c r="C110" s="8" t="s">
        <v>121</v>
      </c>
      <c r="D110" s="12">
        <v>369</v>
      </c>
      <c r="E110" s="18">
        <f t="shared" si="21"/>
        <v>2</v>
      </c>
      <c r="G110" s="75">
        <f t="shared" si="24"/>
        <v>94</v>
      </c>
      <c r="H110" s="8" t="s">
        <v>121</v>
      </c>
      <c r="I110" s="12">
        <v>369</v>
      </c>
      <c r="J110" s="18">
        <f t="shared" si="22"/>
        <v>2</v>
      </c>
      <c r="K110" s="25"/>
      <c r="L110" s="6"/>
      <c r="M110" s="10"/>
      <c r="N110" s="17"/>
      <c r="O110" s="20"/>
    </row>
    <row r="111" spans="1:17" ht="16.5" customHeight="1" x14ac:dyDescent="0.2">
      <c r="B111" s="77"/>
      <c r="C111" s="8" t="s">
        <v>88</v>
      </c>
      <c r="D111" s="8">
        <v>369</v>
      </c>
      <c r="E111" s="18">
        <f t="shared" si="21"/>
        <v>2</v>
      </c>
      <c r="G111" s="77"/>
      <c r="H111" s="8" t="s">
        <v>88</v>
      </c>
      <c r="I111" s="8">
        <v>369</v>
      </c>
      <c r="J111" s="18">
        <f t="shared" si="22"/>
        <v>2</v>
      </c>
      <c r="K111" s="25"/>
      <c r="L111" s="6"/>
      <c r="M111" s="10"/>
      <c r="N111" s="17"/>
      <c r="O111" s="20"/>
    </row>
    <row r="112" spans="1:17" ht="16.5" customHeight="1" x14ac:dyDescent="0.2">
      <c r="B112" s="68">
        <v>96</v>
      </c>
      <c r="C112" s="8" t="s">
        <v>120</v>
      </c>
      <c r="D112" s="8">
        <v>251</v>
      </c>
      <c r="E112" s="18">
        <f t="shared" si="21"/>
        <v>1</v>
      </c>
      <c r="G112" s="71">
        <v>96</v>
      </c>
      <c r="H112" s="8" t="s">
        <v>120</v>
      </c>
      <c r="I112" s="8">
        <v>251</v>
      </c>
      <c r="J112" s="18">
        <f t="shared" si="22"/>
        <v>1</v>
      </c>
      <c r="K112" s="25"/>
      <c r="L112" s="6"/>
      <c r="M112" s="10"/>
      <c r="N112" s="17"/>
      <c r="O112" s="20"/>
    </row>
    <row r="113" spans="2:21" ht="16.5" customHeight="1" x14ac:dyDescent="0.2">
      <c r="B113" s="68">
        <f t="shared" si="23"/>
        <v>97</v>
      </c>
      <c r="C113" s="8" t="s">
        <v>86</v>
      </c>
      <c r="D113" s="8">
        <v>236</v>
      </c>
      <c r="E113" s="18">
        <f t="shared" si="21"/>
        <v>1</v>
      </c>
      <c r="G113" s="68">
        <f t="shared" si="24"/>
        <v>97</v>
      </c>
      <c r="H113" s="8" t="s">
        <v>86</v>
      </c>
      <c r="I113" s="8">
        <v>236</v>
      </c>
      <c r="J113" s="18">
        <f t="shared" si="22"/>
        <v>1</v>
      </c>
      <c r="K113" s="25"/>
      <c r="L113" s="6"/>
      <c r="M113" s="10"/>
      <c r="N113" s="17"/>
      <c r="O113" s="20"/>
    </row>
    <row r="114" spans="2:21" ht="16.5" customHeight="1" x14ac:dyDescent="0.2">
      <c r="B114" s="68">
        <f t="shared" si="23"/>
        <v>98</v>
      </c>
      <c r="C114" s="8" t="s">
        <v>122</v>
      </c>
      <c r="D114" s="8">
        <v>221</v>
      </c>
      <c r="E114" s="18">
        <f t="shared" si="21"/>
        <v>1</v>
      </c>
      <c r="G114" s="68">
        <f t="shared" si="24"/>
        <v>98</v>
      </c>
      <c r="H114" s="8" t="s">
        <v>122</v>
      </c>
      <c r="I114" s="8">
        <v>221</v>
      </c>
      <c r="J114" s="18">
        <f t="shared" si="22"/>
        <v>1</v>
      </c>
      <c r="K114" s="25"/>
      <c r="L114" s="6"/>
      <c r="M114" s="10"/>
      <c r="N114" s="17"/>
      <c r="O114" s="20"/>
    </row>
    <row r="115" spans="2:21" ht="16.5" customHeight="1" x14ac:dyDescent="0.2">
      <c r="B115" s="68">
        <f t="shared" si="23"/>
        <v>99</v>
      </c>
      <c r="C115" s="8" t="s">
        <v>112</v>
      </c>
      <c r="D115" s="12">
        <v>123</v>
      </c>
      <c r="E115" s="18">
        <f t="shared" si="21"/>
        <v>1</v>
      </c>
      <c r="G115" s="68">
        <f t="shared" si="24"/>
        <v>99</v>
      </c>
      <c r="H115" s="8" t="s">
        <v>112</v>
      </c>
      <c r="I115" s="12">
        <v>123</v>
      </c>
      <c r="J115" s="18">
        <f t="shared" si="22"/>
        <v>1</v>
      </c>
      <c r="K115" s="25"/>
      <c r="L115" s="6"/>
      <c r="M115" s="10"/>
      <c r="N115" s="17"/>
      <c r="O115" s="20"/>
    </row>
    <row r="116" spans="2:21" ht="16.5" customHeight="1" x14ac:dyDescent="0.2">
      <c r="B116" s="68">
        <f t="shared" si="23"/>
        <v>100</v>
      </c>
      <c r="C116" s="8" t="s">
        <v>118</v>
      </c>
      <c r="D116" s="12">
        <v>114</v>
      </c>
      <c r="E116" s="18">
        <f t="shared" si="21"/>
        <v>1</v>
      </c>
      <c r="G116" s="68">
        <f t="shared" si="24"/>
        <v>100</v>
      </c>
      <c r="H116" s="8" t="s">
        <v>118</v>
      </c>
      <c r="I116" s="12">
        <v>114</v>
      </c>
      <c r="J116" s="18">
        <f t="shared" si="22"/>
        <v>1</v>
      </c>
      <c r="K116" s="25"/>
      <c r="L116" s="6"/>
      <c r="M116" s="10"/>
      <c r="N116" s="17"/>
      <c r="O116" s="20"/>
    </row>
    <row r="117" spans="2:21" ht="16.5" customHeight="1" x14ac:dyDescent="0.2">
      <c r="B117" s="68">
        <f t="shared" si="23"/>
        <v>101</v>
      </c>
      <c r="C117" s="8" t="s">
        <v>117</v>
      </c>
      <c r="D117" s="12">
        <v>109</v>
      </c>
      <c r="E117" s="18">
        <f t="shared" si="21"/>
        <v>1</v>
      </c>
      <c r="G117" s="68">
        <f t="shared" si="24"/>
        <v>101</v>
      </c>
      <c r="H117" s="8" t="s">
        <v>117</v>
      </c>
      <c r="I117" s="12">
        <v>109</v>
      </c>
      <c r="J117" s="18">
        <f t="shared" si="22"/>
        <v>1</v>
      </c>
      <c r="K117" s="25"/>
      <c r="L117" s="6"/>
      <c r="M117" s="10"/>
      <c r="N117" s="17"/>
      <c r="O117" s="20"/>
    </row>
    <row r="118" spans="2:21" ht="16.5" customHeight="1" x14ac:dyDescent="0.2">
      <c r="B118" s="68">
        <f t="shared" si="23"/>
        <v>102</v>
      </c>
      <c r="C118" s="8" t="s">
        <v>114</v>
      </c>
      <c r="D118" s="12">
        <v>57</v>
      </c>
      <c r="E118" s="18">
        <f t="shared" si="21"/>
        <v>1</v>
      </c>
      <c r="G118" s="68">
        <f t="shared" si="24"/>
        <v>102</v>
      </c>
      <c r="H118" s="8" t="s">
        <v>114</v>
      </c>
      <c r="I118" s="12">
        <v>57</v>
      </c>
      <c r="J118" s="18">
        <f t="shared" si="22"/>
        <v>1</v>
      </c>
      <c r="K118" s="25"/>
      <c r="L118" s="6"/>
      <c r="M118" s="10"/>
      <c r="N118" s="17"/>
      <c r="O118" s="20"/>
    </row>
    <row r="119" spans="2:21" ht="16.5" customHeight="1" x14ac:dyDescent="0.2">
      <c r="B119" s="68">
        <f t="shared" si="23"/>
        <v>103</v>
      </c>
      <c r="C119" s="8" t="s">
        <v>115</v>
      </c>
      <c r="D119" s="12">
        <v>55</v>
      </c>
      <c r="E119" s="18">
        <f t="shared" si="21"/>
        <v>1</v>
      </c>
      <c r="G119" s="68">
        <f t="shared" si="24"/>
        <v>103</v>
      </c>
      <c r="H119" s="8" t="s">
        <v>115</v>
      </c>
      <c r="I119" s="12">
        <v>55</v>
      </c>
      <c r="J119" s="18">
        <f t="shared" si="22"/>
        <v>1</v>
      </c>
      <c r="K119" s="25"/>
      <c r="L119" s="6"/>
      <c r="M119" s="10"/>
      <c r="N119" s="17"/>
      <c r="O119" s="20"/>
    </row>
    <row r="120" spans="2:21" ht="16.5" customHeight="1" x14ac:dyDescent="0.2">
      <c r="B120" s="68">
        <f t="shared" si="23"/>
        <v>104</v>
      </c>
      <c r="C120" s="8" t="s">
        <v>116</v>
      </c>
      <c r="D120" s="8">
        <v>53</v>
      </c>
      <c r="E120" s="18">
        <f t="shared" si="21"/>
        <v>1</v>
      </c>
      <c r="G120" s="68">
        <f t="shared" si="24"/>
        <v>104</v>
      </c>
      <c r="H120" s="8" t="s">
        <v>116</v>
      </c>
      <c r="I120" s="8">
        <v>53</v>
      </c>
      <c r="J120" s="18">
        <f t="shared" si="22"/>
        <v>1</v>
      </c>
      <c r="K120" s="25"/>
      <c r="L120" s="6"/>
      <c r="M120" s="10"/>
      <c r="N120" s="17"/>
      <c r="O120" s="20"/>
    </row>
    <row r="121" spans="2:21" ht="16.5" customHeight="1" x14ac:dyDescent="0.2">
      <c r="B121" s="68">
        <f t="shared" si="23"/>
        <v>105</v>
      </c>
      <c r="C121" s="8" t="s">
        <v>113</v>
      </c>
      <c r="D121" s="12">
        <v>35</v>
      </c>
      <c r="E121" s="18">
        <f t="shared" si="21"/>
        <v>1</v>
      </c>
      <c r="G121" s="68">
        <f t="shared" si="24"/>
        <v>105</v>
      </c>
      <c r="H121" s="8" t="s">
        <v>113</v>
      </c>
      <c r="I121" s="12">
        <v>35</v>
      </c>
      <c r="J121" s="18">
        <f t="shared" si="22"/>
        <v>1</v>
      </c>
      <c r="K121" s="25"/>
      <c r="L121" s="6"/>
      <c r="M121" s="10"/>
      <c r="N121" s="17"/>
      <c r="O121" s="20"/>
      <c r="U121" s="20"/>
    </row>
    <row r="122" spans="2:21" ht="16.5" customHeight="1" x14ac:dyDescent="0.2">
      <c r="B122" s="68">
        <f t="shared" si="23"/>
        <v>106</v>
      </c>
      <c r="C122" s="8" t="s">
        <v>12</v>
      </c>
      <c r="D122" s="12">
        <v>34</v>
      </c>
      <c r="E122" s="18">
        <f t="shared" si="21"/>
        <v>1</v>
      </c>
      <c r="G122" s="68">
        <f t="shared" si="24"/>
        <v>106</v>
      </c>
      <c r="H122" s="8" t="s">
        <v>12</v>
      </c>
      <c r="I122" s="12">
        <v>34</v>
      </c>
      <c r="J122" s="18">
        <f t="shared" si="22"/>
        <v>1</v>
      </c>
      <c r="K122" s="25"/>
      <c r="L122" s="6"/>
      <c r="M122" s="10"/>
      <c r="N122" s="17"/>
      <c r="O122" s="20"/>
    </row>
    <row r="123" spans="2:21" ht="16.5" customHeight="1" x14ac:dyDescent="0.2">
      <c r="B123" s="68">
        <f t="shared" si="23"/>
        <v>107</v>
      </c>
      <c r="C123" s="8" t="s">
        <v>2</v>
      </c>
      <c r="D123" s="8">
        <v>26</v>
      </c>
      <c r="E123" s="18">
        <f t="shared" si="21"/>
        <v>1</v>
      </c>
      <c r="G123" s="68">
        <f t="shared" si="24"/>
        <v>107</v>
      </c>
      <c r="H123" s="8" t="s">
        <v>2</v>
      </c>
      <c r="I123" s="8">
        <v>26</v>
      </c>
      <c r="J123" s="18">
        <f t="shared" si="22"/>
        <v>1</v>
      </c>
      <c r="K123" s="25"/>
      <c r="L123" s="6"/>
      <c r="M123" s="10"/>
      <c r="N123" s="17"/>
      <c r="O123" s="20"/>
    </row>
    <row r="124" spans="2:21" ht="16.5" customHeight="1" x14ac:dyDescent="0.2">
      <c r="B124" s="6"/>
      <c r="C124" s="10"/>
      <c r="D124" s="17"/>
      <c r="E124" s="20"/>
      <c r="F124" s="20"/>
      <c r="G124" s="6"/>
      <c r="H124" s="10"/>
      <c r="I124" s="17"/>
      <c r="J124" s="20"/>
      <c r="K124" s="20"/>
      <c r="L124" s="6"/>
      <c r="M124" s="10"/>
      <c r="N124" s="17"/>
      <c r="O124" s="20"/>
    </row>
    <row r="125" spans="2:21" ht="16.5" customHeight="1" x14ac:dyDescent="0.2">
      <c r="D125" s="2" t="s">
        <v>42</v>
      </c>
      <c r="I125" s="1" t="s">
        <v>22</v>
      </c>
      <c r="N125" s="2" t="s">
        <v>40</v>
      </c>
    </row>
    <row r="126" spans="2:21" ht="16.5" customHeight="1" x14ac:dyDescent="0.2">
      <c r="D126" s="1">
        <f>SUM(D5:D34)+SUM(D39:D68)+SUM(D73:D102)+SUM(D107:D123)</f>
        <v>1273688</v>
      </c>
      <c r="I126" s="1">
        <f>SUM(I5:I34)+SUM(I39:I68)+SUM(I73:I102)+SUM(I107:I123)</f>
        <v>1021898</v>
      </c>
      <c r="N126" s="17">
        <f>SUM(N5:N34)+SUM(N39:N68)</f>
        <v>251790</v>
      </c>
    </row>
  </sheetData>
  <mergeCells count="31">
    <mergeCell ref="B110:B111"/>
    <mergeCell ref="G110:G111"/>
    <mergeCell ref="N100:O100"/>
    <mergeCell ref="D105:E105"/>
    <mergeCell ref="I105:J105"/>
    <mergeCell ref="M3:M4"/>
    <mergeCell ref="B37:B38"/>
    <mergeCell ref="C37:C38"/>
    <mergeCell ref="G37:G38"/>
    <mergeCell ref="H37:H38"/>
    <mergeCell ref="L37:L38"/>
    <mergeCell ref="M37:M38"/>
    <mergeCell ref="B3:B4"/>
    <mergeCell ref="C3:C4"/>
    <mergeCell ref="G3:G4"/>
    <mergeCell ref="H3:H4"/>
    <mergeCell ref="L3:L4"/>
    <mergeCell ref="M100:M101"/>
    <mergeCell ref="B105:B106"/>
    <mergeCell ref="C105:C106"/>
    <mergeCell ref="G105:G106"/>
    <mergeCell ref="H105:H106"/>
    <mergeCell ref="L100:L101"/>
    <mergeCell ref="L50:L51"/>
    <mergeCell ref="L52:L53"/>
    <mergeCell ref="B71:B72"/>
    <mergeCell ref="C71:C72"/>
    <mergeCell ref="G71:G72"/>
    <mergeCell ref="H71:H72"/>
    <mergeCell ref="D71:E71"/>
    <mergeCell ref="L66:L67"/>
  </mergeCells>
  <phoneticPr fontId="2"/>
  <dataValidations count="1">
    <dataValidation type="custom" allowBlank="1" showInputMessage="1" showErrorMessage="1" sqref="M68:M97 M58:M63 M102:M124" xr:uid="{00000000-0002-0000-0100-000000000000}">
      <formula1>COUNTIF($M$9:$M$80,M58)=1</formula1>
    </dataValidation>
  </dataValidations>
  <pageMargins left="0.56000000000000005" right="0.19685039370078741" top="0.52" bottom="0.51181102362204722" header="0.31496062992125984" footer="0.31496062992125984"/>
  <pageSetup paperSize="9" scale="96" orientation="landscape" r:id="rId1"/>
  <rowBreaks count="1" manualBreakCount="1">
    <brk id="34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R111"/>
  <sheetViews>
    <sheetView view="pageBreakPreview" zoomScale="90" zoomScaleNormal="130" zoomScaleSheetLayoutView="90" workbookViewId="0">
      <selection activeCell="G105" sqref="G105:G106"/>
    </sheetView>
  </sheetViews>
  <sheetFormatPr defaultColWidth="11.6328125" defaultRowHeight="16.5" customHeight="1" x14ac:dyDescent="0.2"/>
  <cols>
    <col min="1" max="1" width="2.6328125" style="1" customWidth="1"/>
    <col min="2" max="2" width="6.26953125" style="2" customWidth="1"/>
    <col min="3" max="3" width="11.6328125" style="3"/>
    <col min="4" max="5" width="11.6328125" style="1"/>
    <col min="6" max="6" width="4.6328125" style="1" customWidth="1"/>
    <col min="7" max="7" width="6.26953125" style="1" customWidth="1"/>
    <col min="8" max="8" width="11.6328125" style="3"/>
    <col min="9" max="10" width="11.6328125" style="1"/>
    <col min="11" max="11" width="4.6328125" style="1" customWidth="1"/>
    <col min="12" max="12" width="6.26953125" style="1" customWidth="1"/>
    <col min="13" max="13" width="11.6328125" style="3"/>
    <col min="14" max="15" width="11.6328125" style="1"/>
    <col min="16" max="16" width="2.6328125" style="1" customWidth="1"/>
    <col min="17" max="16384" width="11.6328125" style="1"/>
  </cols>
  <sheetData>
    <row r="1" spans="1:17" ht="30" customHeight="1" x14ac:dyDescent="0.2">
      <c r="A1" s="4" t="s">
        <v>136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34"/>
    </row>
    <row r="2" spans="1:17" ht="16.5" customHeight="1" x14ac:dyDescent="0.2">
      <c r="B2" s="41" t="s">
        <v>16</v>
      </c>
      <c r="G2" s="1" t="s">
        <v>33</v>
      </c>
      <c r="L2" s="1" t="s">
        <v>32</v>
      </c>
    </row>
    <row r="3" spans="1:17" ht="16.5" customHeight="1" x14ac:dyDescent="0.2">
      <c r="B3" s="80" t="s">
        <v>4</v>
      </c>
      <c r="C3" s="81" t="s">
        <v>0</v>
      </c>
      <c r="D3" s="78" t="s">
        <v>36</v>
      </c>
      <c r="E3" s="79"/>
      <c r="G3" s="80" t="s">
        <v>4</v>
      </c>
      <c r="H3" s="81" t="s">
        <v>0</v>
      </c>
      <c r="I3" s="78" t="s">
        <v>36</v>
      </c>
      <c r="J3" s="79"/>
      <c r="K3" s="23"/>
      <c r="L3" s="75" t="s">
        <v>4</v>
      </c>
      <c r="M3" s="81" t="s">
        <v>0</v>
      </c>
      <c r="N3" s="78" t="s">
        <v>36</v>
      </c>
      <c r="O3" s="79"/>
    </row>
    <row r="4" spans="1:17" ht="16.5" customHeight="1" x14ac:dyDescent="0.2">
      <c r="B4" s="80"/>
      <c r="C4" s="82"/>
      <c r="D4" s="5" t="s">
        <v>21</v>
      </c>
      <c r="E4" s="5" t="s">
        <v>25</v>
      </c>
      <c r="G4" s="80"/>
      <c r="H4" s="82"/>
      <c r="I4" s="5" t="s">
        <v>21</v>
      </c>
      <c r="J4" s="5" t="s">
        <v>25</v>
      </c>
      <c r="K4" s="23"/>
      <c r="L4" s="77"/>
      <c r="M4" s="82"/>
      <c r="N4" s="5" t="s">
        <v>21</v>
      </c>
      <c r="O4" s="5" t="s">
        <v>25</v>
      </c>
    </row>
    <row r="5" spans="1:17" ht="16.5" customHeight="1" x14ac:dyDescent="0.2">
      <c r="B5" s="5">
        <f>1</f>
        <v>1</v>
      </c>
      <c r="C5" s="15" t="s">
        <v>124</v>
      </c>
      <c r="D5" s="15">
        <v>78398596</v>
      </c>
      <c r="E5" s="19">
        <f t="shared" ref="E5:E34" si="0">ROUNDUP(D5/365,0)</f>
        <v>214791</v>
      </c>
      <c r="F5" s="21"/>
      <c r="G5" s="42">
        <f>1</f>
        <v>1</v>
      </c>
      <c r="H5" s="15" t="s">
        <v>124</v>
      </c>
      <c r="I5" s="15">
        <v>61352702</v>
      </c>
      <c r="J5" s="19">
        <f t="shared" ref="J5:J34" si="1">ROUNDUP(I5/365,0)</f>
        <v>168090</v>
      </c>
      <c r="L5" s="5">
        <f>1</f>
        <v>1</v>
      </c>
      <c r="M5" s="8" t="s">
        <v>125</v>
      </c>
      <c r="N5" s="8">
        <v>23521543</v>
      </c>
      <c r="O5" s="18">
        <f t="shared" ref="O5:O23" si="2">ROUNDUP(N5/365,0)</f>
        <v>64443</v>
      </c>
    </row>
    <row r="6" spans="1:17" ht="16.5" customHeight="1" x14ac:dyDescent="0.2">
      <c r="B6" s="5">
        <f t="shared" ref="B6:B34" si="3">B5+1</f>
        <v>2</v>
      </c>
      <c r="C6" s="15" t="s">
        <v>125</v>
      </c>
      <c r="D6" s="15">
        <v>31179695</v>
      </c>
      <c r="E6" s="19">
        <f t="shared" si="0"/>
        <v>85424</v>
      </c>
      <c r="F6" s="21"/>
      <c r="G6" s="42">
        <f t="shared" ref="G6:G34" si="4">G5+1</f>
        <v>2</v>
      </c>
      <c r="H6" s="15" t="s">
        <v>127</v>
      </c>
      <c r="I6" s="15">
        <v>19690046</v>
      </c>
      <c r="J6" s="19">
        <f t="shared" si="1"/>
        <v>53946</v>
      </c>
      <c r="L6" s="5">
        <f t="shared" ref="L6:L34" si="5">L5+1</f>
        <v>2</v>
      </c>
      <c r="M6" s="8" t="s">
        <v>124</v>
      </c>
      <c r="N6" s="12">
        <v>17045894</v>
      </c>
      <c r="O6" s="18">
        <f t="shared" si="2"/>
        <v>46702</v>
      </c>
    </row>
    <row r="7" spans="1:17" ht="16.5" customHeight="1" x14ac:dyDescent="0.2">
      <c r="B7" s="5">
        <f t="shared" si="3"/>
        <v>3</v>
      </c>
      <c r="C7" s="15" t="s">
        <v>46</v>
      </c>
      <c r="D7" s="14">
        <v>24075925</v>
      </c>
      <c r="E7" s="19">
        <f t="shared" si="0"/>
        <v>65962</v>
      </c>
      <c r="F7" s="21"/>
      <c r="G7" s="42">
        <f t="shared" si="4"/>
        <v>3</v>
      </c>
      <c r="H7" s="15" t="s">
        <v>46</v>
      </c>
      <c r="I7" s="14">
        <v>17675048</v>
      </c>
      <c r="J7" s="19">
        <f t="shared" si="1"/>
        <v>48425</v>
      </c>
      <c r="L7" s="5">
        <f t="shared" si="5"/>
        <v>3</v>
      </c>
      <c r="M7" s="8" t="s">
        <v>126</v>
      </c>
      <c r="N7" s="8">
        <v>16370031</v>
      </c>
      <c r="O7" s="18">
        <f t="shared" si="2"/>
        <v>44850</v>
      </c>
    </row>
    <row r="8" spans="1:17" ht="16.5" customHeight="1" x14ac:dyDescent="0.2">
      <c r="B8" s="5">
        <f t="shared" si="3"/>
        <v>4</v>
      </c>
      <c r="C8" s="8" t="s">
        <v>126</v>
      </c>
      <c r="D8" s="12">
        <v>23302976</v>
      </c>
      <c r="E8" s="18">
        <f t="shared" si="0"/>
        <v>63844</v>
      </c>
      <c r="G8" s="42">
        <f t="shared" si="4"/>
        <v>4</v>
      </c>
      <c r="H8" s="8" t="s">
        <v>48</v>
      </c>
      <c r="I8" s="12">
        <v>17389715</v>
      </c>
      <c r="J8" s="18">
        <f t="shared" si="1"/>
        <v>47644</v>
      </c>
      <c r="L8" s="5">
        <f t="shared" si="5"/>
        <v>4</v>
      </c>
      <c r="M8" s="8" t="s">
        <v>46</v>
      </c>
      <c r="N8" s="12">
        <v>6400877</v>
      </c>
      <c r="O8" s="18">
        <f t="shared" si="2"/>
        <v>17537</v>
      </c>
    </row>
    <row r="9" spans="1:17" ht="16.5" customHeight="1" x14ac:dyDescent="0.2">
      <c r="B9" s="5">
        <f t="shared" si="3"/>
        <v>5</v>
      </c>
      <c r="C9" s="8" t="s">
        <v>127</v>
      </c>
      <c r="D9" s="8">
        <v>22257362</v>
      </c>
      <c r="E9" s="18">
        <f t="shared" si="0"/>
        <v>60980</v>
      </c>
      <c r="G9" s="42">
        <f t="shared" si="4"/>
        <v>5</v>
      </c>
      <c r="H9" s="8" t="s">
        <v>128</v>
      </c>
      <c r="I9" s="12">
        <v>14753825</v>
      </c>
      <c r="J9" s="18">
        <f t="shared" si="1"/>
        <v>40422</v>
      </c>
      <c r="L9" s="5">
        <f t="shared" si="5"/>
        <v>5</v>
      </c>
      <c r="M9" s="8" t="s">
        <v>129</v>
      </c>
      <c r="N9" s="12">
        <v>2571727</v>
      </c>
      <c r="O9" s="18">
        <f t="shared" si="2"/>
        <v>7046</v>
      </c>
    </row>
    <row r="10" spans="1:17" ht="16.5" customHeight="1" x14ac:dyDescent="0.2">
      <c r="B10" s="5">
        <f t="shared" si="3"/>
        <v>6</v>
      </c>
      <c r="C10" s="8" t="s">
        <v>48</v>
      </c>
      <c r="D10" s="12">
        <v>19146751</v>
      </c>
      <c r="E10" s="18">
        <f t="shared" si="0"/>
        <v>52457</v>
      </c>
      <c r="G10" s="42">
        <f t="shared" si="4"/>
        <v>6</v>
      </c>
      <c r="H10" s="8" t="s">
        <v>125</v>
      </c>
      <c r="I10" s="12">
        <v>7658152</v>
      </c>
      <c r="J10" s="18">
        <f t="shared" si="1"/>
        <v>20982</v>
      </c>
      <c r="L10" s="5">
        <f t="shared" si="5"/>
        <v>6</v>
      </c>
      <c r="M10" s="8" t="s">
        <v>127</v>
      </c>
      <c r="N10" s="12">
        <v>2567316</v>
      </c>
      <c r="O10" s="18">
        <f t="shared" si="2"/>
        <v>7034</v>
      </c>
    </row>
    <row r="11" spans="1:17" ht="16.5" customHeight="1" x14ac:dyDescent="0.2">
      <c r="B11" s="5">
        <f t="shared" si="3"/>
        <v>7</v>
      </c>
      <c r="C11" s="8" t="s">
        <v>128</v>
      </c>
      <c r="D11" s="12">
        <v>14753825</v>
      </c>
      <c r="E11" s="18">
        <f t="shared" si="0"/>
        <v>40422</v>
      </c>
      <c r="G11" s="42">
        <f t="shared" si="4"/>
        <v>7</v>
      </c>
      <c r="H11" s="8" t="s">
        <v>126</v>
      </c>
      <c r="I11" s="8">
        <v>6932945</v>
      </c>
      <c r="J11" s="18">
        <f t="shared" si="1"/>
        <v>18995</v>
      </c>
      <c r="L11" s="5">
        <f t="shared" si="5"/>
        <v>7</v>
      </c>
      <c r="M11" s="8" t="s">
        <v>48</v>
      </c>
      <c r="N11" s="8">
        <v>1757036</v>
      </c>
      <c r="O11" s="18">
        <f t="shared" si="2"/>
        <v>4814</v>
      </c>
    </row>
    <row r="12" spans="1:17" ht="16.5" customHeight="1" x14ac:dyDescent="0.2">
      <c r="B12" s="5">
        <f t="shared" si="3"/>
        <v>8</v>
      </c>
      <c r="C12" s="8" t="s">
        <v>129</v>
      </c>
      <c r="D12" s="12">
        <v>8511600</v>
      </c>
      <c r="E12" s="18">
        <f t="shared" si="0"/>
        <v>23320</v>
      </c>
      <c r="G12" s="42">
        <f t="shared" si="4"/>
        <v>8</v>
      </c>
      <c r="H12" s="8" t="s">
        <v>129</v>
      </c>
      <c r="I12" s="12">
        <v>5939873</v>
      </c>
      <c r="J12" s="18">
        <f t="shared" si="1"/>
        <v>16274</v>
      </c>
      <c r="L12" s="5">
        <f t="shared" si="5"/>
        <v>8</v>
      </c>
      <c r="M12" s="8" t="s">
        <v>51</v>
      </c>
      <c r="N12" s="8">
        <v>264449</v>
      </c>
      <c r="O12" s="18">
        <f t="shared" si="2"/>
        <v>725</v>
      </c>
    </row>
    <row r="13" spans="1:17" ht="16.5" customHeight="1" x14ac:dyDescent="0.2">
      <c r="B13" s="5">
        <f t="shared" si="3"/>
        <v>9</v>
      </c>
      <c r="C13" s="8" t="s">
        <v>50</v>
      </c>
      <c r="D13" s="12">
        <v>5516213</v>
      </c>
      <c r="E13" s="18">
        <f t="shared" si="0"/>
        <v>15113</v>
      </c>
      <c r="G13" s="42">
        <f t="shared" si="4"/>
        <v>9</v>
      </c>
      <c r="H13" s="8" t="s">
        <v>50</v>
      </c>
      <c r="I13" s="12">
        <v>5462776</v>
      </c>
      <c r="J13" s="18">
        <f t="shared" si="1"/>
        <v>14967</v>
      </c>
      <c r="L13" s="5">
        <f t="shared" si="5"/>
        <v>9</v>
      </c>
      <c r="M13" s="8" t="s">
        <v>60</v>
      </c>
      <c r="N13" s="12">
        <v>222034</v>
      </c>
      <c r="O13" s="18">
        <f t="shared" si="2"/>
        <v>609</v>
      </c>
    </row>
    <row r="14" spans="1:17" ht="16.5" customHeight="1" x14ac:dyDescent="0.2">
      <c r="B14" s="5">
        <f t="shared" si="3"/>
        <v>10</v>
      </c>
      <c r="C14" s="8" t="s">
        <v>11</v>
      </c>
      <c r="D14" s="12">
        <v>3434858</v>
      </c>
      <c r="E14" s="18">
        <f t="shared" si="0"/>
        <v>9411</v>
      </c>
      <c r="G14" s="42">
        <f t="shared" si="4"/>
        <v>10</v>
      </c>
      <c r="H14" s="8" t="s">
        <v>11</v>
      </c>
      <c r="I14" s="12">
        <v>3434844</v>
      </c>
      <c r="J14" s="18">
        <f t="shared" si="1"/>
        <v>9411</v>
      </c>
      <c r="L14" s="5">
        <f t="shared" si="5"/>
        <v>10</v>
      </c>
      <c r="M14" s="8" t="s">
        <v>54</v>
      </c>
      <c r="N14" s="8">
        <v>154633</v>
      </c>
      <c r="O14" s="18">
        <f t="shared" si="2"/>
        <v>424</v>
      </c>
    </row>
    <row r="15" spans="1:17" ht="16.5" customHeight="1" x14ac:dyDescent="0.2">
      <c r="B15" s="5">
        <f t="shared" si="3"/>
        <v>11</v>
      </c>
      <c r="C15" s="8" t="s">
        <v>51</v>
      </c>
      <c r="D15" s="8">
        <v>3419787</v>
      </c>
      <c r="E15" s="18">
        <f t="shared" si="0"/>
        <v>9370</v>
      </c>
      <c r="G15" s="42">
        <f t="shared" si="4"/>
        <v>11</v>
      </c>
      <c r="H15" s="8" t="s">
        <v>51</v>
      </c>
      <c r="I15" s="12">
        <v>3155338</v>
      </c>
      <c r="J15" s="18">
        <f t="shared" si="1"/>
        <v>8645</v>
      </c>
      <c r="L15" s="58">
        <f t="shared" si="5"/>
        <v>11</v>
      </c>
      <c r="M15" s="8" t="s">
        <v>57</v>
      </c>
      <c r="N15" s="12">
        <v>99480</v>
      </c>
      <c r="O15" s="18">
        <f t="shared" si="2"/>
        <v>273</v>
      </c>
    </row>
    <row r="16" spans="1:17" ht="16.5" customHeight="1" x14ac:dyDescent="0.2">
      <c r="B16" s="5">
        <f t="shared" si="3"/>
        <v>12</v>
      </c>
      <c r="C16" s="8" t="s">
        <v>54</v>
      </c>
      <c r="D16" s="12">
        <v>3241861</v>
      </c>
      <c r="E16" s="18">
        <f t="shared" si="0"/>
        <v>8882</v>
      </c>
      <c r="G16" s="42">
        <f t="shared" si="4"/>
        <v>12</v>
      </c>
      <c r="H16" s="8" t="s">
        <v>54</v>
      </c>
      <c r="I16" s="8">
        <v>3087228</v>
      </c>
      <c r="J16" s="18">
        <f t="shared" si="1"/>
        <v>8459</v>
      </c>
      <c r="L16" s="58">
        <f t="shared" si="5"/>
        <v>12</v>
      </c>
      <c r="M16" s="8" t="s">
        <v>61</v>
      </c>
      <c r="N16" s="8">
        <v>97707</v>
      </c>
      <c r="O16" s="18">
        <f t="shared" si="2"/>
        <v>268</v>
      </c>
    </row>
    <row r="17" spans="2:15" ht="16.5" customHeight="1" x14ac:dyDescent="0.2">
      <c r="B17" s="5">
        <f t="shared" si="3"/>
        <v>13</v>
      </c>
      <c r="C17" s="8" t="s">
        <v>53</v>
      </c>
      <c r="D17" s="12">
        <v>3021727</v>
      </c>
      <c r="E17" s="18">
        <f t="shared" si="0"/>
        <v>8279</v>
      </c>
      <c r="G17" s="42">
        <f t="shared" si="4"/>
        <v>13</v>
      </c>
      <c r="H17" s="8" t="s">
        <v>53</v>
      </c>
      <c r="I17" s="12">
        <v>3001006</v>
      </c>
      <c r="J17" s="18">
        <f t="shared" si="1"/>
        <v>8222</v>
      </c>
      <c r="L17" s="58">
        <f t="shared" si="5"/>
        <v>13</v>
      </c>
      <c r="M17" s="8" t="s">
        <v>63</v>
      </c>
      <c r="N17" s="8">
        <v>94687</v>
      </c>
      <c r="O17" s="18">
        <f t="shared" si="2"/>
        <v>260</v>
      </c>
    </row>
    <row r="18" spans="2:15" ht="16.5" customHeight="1" x14ac:dyDescent="0.2">
      <c r="B18" s="5">
        <f t="shared" si="3"/>
        <v>14</v>
      </c>
      <c r="C18" s="8" t="s">
        <v>44</v>
      </c>
      <c r="D18" s="12">
        <v>2880360</v>
      </c>
      <c r="E18" s="18">
        <f t="shared" si="0"/>
        <v>7892</v>
      </c>
      <c r="G18" s="42">
        <f t="shared" si="4"/>
        <v>14</v>
      </c>
      <c r="H18" s="8" t="s">
        <v>44</v>
      </c>
      <c r="I18" s="12">
        <v>2879088</v>
      </c>
      <c r="J18" s="18">
        <f t="shared" si="1"/>
        <v>7888</v>
      </c>
      <c r="L18" s="58">
        <f t="shared" si="5"/>
        <v>14</v>
      </c>
      <c r="M18" s="8" t="s">
        <v>56</v>
      </c>
      <c r="N18" s="12">
        <v>89454</v>
      </c>
      <c r="O18" s="18">
        <f t="shared" si="2"/>
        <v>246</v>
      </c>
    </row>
    <row r="19" spans="2:15" ht="16.5" customHeight="1" x14ac:dyDescent="0.2">
      <c r="B19" s="5">
        <f t="shared" si="3"/>
        <v>15</v>
      </c>
      <c r="C19" s="8" t="s">
        <v>56</v>
      </c>
      <c r="D19" s="12">
        <v>2749946</v>
      </c>
      <c r="E19" s="18">
        <f t="shared" si="0"/>
        <v>7535</v>
      </c>
      <c r="G19" s="42">
        <f t="shared" si="4"/>
        <v>15</v>
      </c>
      <c r="H19" s="8" t="s">
        <v>56</v>
      </c>
      <c r="I19" s="12">
        <v>2660492</v>
      </c>
      <c r="J19" s="18">
        <f t="shared" si="1"/>
        <v>7290</v>
      </c>
      <c r="L19" s="58">
        <f t="shared" si="5"/>
        <v>15</v>
      </c>
      <c r="M19" s="8" t="s">
        <v>15</v>
      </c>
      <c r="N19" s="12">
        <v>79358</v>
      </c>
      <c r="O19" s="18">
        <f t="shared" si="2"/>
        <v>218</v>
      </c>
    </row>
    <row r="20" spans="2:15" ht="16.5" customHeight="1" x14ac:dyDescent="0.2">
      <c r="B20" s="5">
        <f t="shared" si="3"/>
        <v>16</v>
      </c>
      <c r="C20" s="8" t="s">
        <v>47</v>
      </c>
      <c r="D20" s="12">
        <v>2612623</v>
      </c>
      <c r="E20" s="18">
        <f t="shared" si="0"/>
        <v>7158</v>
      </c>
      <c r="G20" s="42">
        <f t="shared" si="4"/>
        <v>16</v>
      </c>
      <c r="H20" s="8" t="s">
        <v>47</v>
      </c>
      <c r="I20" s="12">
        <v>2611673</v>
      </c>
      <c r="J20" s="18">
        <f t="shared" si="1"/>
        <v>7156</v>
      </c>
      <c r="L20" s="58">
        <f t="shared" si="5"/>
        <v>16</v>
      </c>
      <c r="M20" s="8" t="s">
        <v>64</v>
      </c>
      <c r="N20" s="8">
        <v>66644</v>
      </c>
      <c r="O20" s="18">
        <f t="shared" si="2"/>
        <v>183</v>
      </c>
    </row>
    <row r="21" spans="2:15" ht="16.5" customHeight="1" x14ac:dyDescent="0.2">
      <c r="B21" s="5">
        <f t="shared" si="3"/>
        <v>17</v>
      </c>
      <c r="C21" s="8" t="s">
        <v>57</v>
      </c>
      <c r="D21" s="12">
        <v>2591334</v>
      </c>
      <c r="E21" s="18">
        <f t="shared" si="0"/>
        <v>7100</v>
      </c>
      <c r="G21" s="42">
        <f t="shared" si="4"/>
        <v>17</v>
      </c>
      <c r="H21" s="8" t="s">
        <v>57</v>
      </c>
      <c r="I21" s="12">
        <v>2491854</v>
      </c>
      <c r="J21" s="18">
        <f t="shared" si="1"/>
        <v>6827</v>
      </c>
      <c r="L21" s="58">
        <f t="shared" si="5"/>
        <v>17</v>
      </c>
      <c r="M21" s="8" t="s">
        <v>50</v>
      </c>
      <c r="N21" s="12">
        <v>53437</v>
      </c>
      <c r="O21" s="18">
        <f t="shared" si="2"/>
        <v>147</v>
      </c>
    </row>
    <row r="22" spans="2:15" ht="16.5" customHeight="1" x14ac:dyDescent="0.2">
      <c r="B22" s="5">
        <f t="shared" si="3"/>
        <v>18</v>
      </c>
      <c r="C22" s="8" t="s">
        <v>60</v>
      </c>
      <c r="D22" s="12">
        <v>1790004</v>
      </c>
      <c r="E22" s="18">
        <f t="shared" si="0"/>
        <v>4905</v>
      </c>
      <c r="G22" s="42">
        <f t="shared" si="4"/>
        <v>18</v>
      </c>
      <c r="H22" s="8" t="s">
        <v>41</v>
      </c>
      <c r="I22" s="12">
        <v>1732689</v>
      </c>
      <c r="J22" s="18">
        <f t="shared" si="1"/>
        <v>4748</v>
      </c>
      <c r="L22" s="58">
        <f t="shared" si="5"/>
        <v>18</v>
      </c>
      <c r="M22" s="8" t="s">
        <v>13</v>
      </c>
      <c r="N22" s="8">
        <v>52188</v>
      </c>
      <c r="O22" s="18">
        <f t="shared" si="2"/>
        <v>143</v>
      </c>
    </row>
    <row r="23" spans="2:15" ht="16.5" customHeight="1" x14ac:dyDescent="0.2">
      <c r="B23" s="5">
        <f t="shared" si="3"/>
        <v>19</v>
      </c>
      <c r="C23" s="8" t="s">
        <v>41</v>
      </c>
      <c r="D23" s="12">
        <v>1732689</v>
      </c>
      <c r="E23" s="18">
        <f t="shared" si="0"/>
        <v>4748</v>
      </c>
      <c r="G23" s="42">
        <f t="shared" si="4"/>
        <v>19</v>
      </c>
      <c r="H23" s="8" t="s">
        <v>59</v>
      </c>
      <c r="I23" s="12">
        <v>1694824</v>
      </c>
      <c r="J23" s="18">
        <f t="shared" si="1"/>
        <v>4644</v>
      </c>
      <c r="L23" s="58">
        <f t="shared" si="5"/>
        <v>19</v>
      </c>
      <c r="M23" s="8" t="s">
        <v>65</v>
      </c>
      <c r="N23" s="12">
        <v>49881</v>
      </c>
      <c r="O23" s="18">
        <f t="shared" si="2"/>
        <v>137</v>
      </c>
    </row>
    <row r="24" spans="2:15" ht="16.5" customHeight="1" x14ac:dyDescent="0.2">
      <c r="B24" s="5">
        <f t="shared" si="3"/>
        <v>20</v>
      </c>
      <c r="C24" s="8" t="s">
        <v>59</v>
      </c>
      <c r="D24" s="12">
        <v>1721012</v>
      </c>
      <c r="E24" s="18">
        <f t="shared" si="0"/>
        <v>4716</v>
      </c>
      <c r="G24" s="42">
        <f t="shared" si="4"/>
        <v>20</v>
      </c>
      <c r="H24" s="8" t="s">
        <v>60</v>
      </c>
      <c r="I24" s="12">
        <v>1567970</v>
      </c>
      <c r="J24" s="18">
        <f t="shared" si="1"/>
        <v>4296</v>
      </c>
      <c r="L24" s="66">
        <f t="shared" si="5"/>
        <v>20</v>
      </c>
      <c r="M24" s="8" t="s">
        <v>67</v>
      </c>
      <c r="N24" s="8">
        <v>41073</v>
      </c>
      <c r="O24" s="18">
        <f t="shared" ref="O24:O34" si="6">ROUNDUP(N24/365,0)</f>
        <v>113</v>
      </c>
    </row>
    <row r="25" spans="2:15" ht="16.5" customHeight="1" x14ac:dyDescent="0.2">
      <c r="B25" s="5">
        <f t="shared" si="3"/>
        <v>21</v>
      </c>
      <c r="C25" s="8" t="s">
        <v>13</v>
      </c>
      <c r="D25" s="8">
        <v>1599940</v>
      </c>
      <c r="E25" s="18">
        <f t="shared" si="0"/>
        <v>4384</v>
      </c>
      <c r="G25" s="42">
        <f t="shared" si="4"/>
        <v>21</v>
      </c>
      <c r="H25" s="8" t="s">
        <v>37</v>
      </c>
      <c r="I25" s="8">
        <v>1550873</v>
      </c>
      <c r="J25" s="18">
        <f t="shared" si="1"/>
        <v>4249</v>
      </c>
      <c r="L25" s="66">
        <f t="shared" si="5"/>
        <v>21</v>
      </c>
      <c r="M25" s="8" t="s">
        <v>34</v>
      </c>
      <c r="N25" s="12">
        <v>37014</v>
      </c>
      <c r="O25" s="18">
        <f t="shared" si="6"/>
        <v>102</v>
      </c>
    </row>
    <row r="26" spans="2:15" ht="16.5" customHeight="1" x14ac:dyDescent="0.2">
      <c r="B26" s="5">
        <f t="shared" si="3"/>
        <v>22</v>
      </c>
      <c r="C26" s="8" t="s">
        <v>37</v>
      </c>
      <c r="D26" s="12">
        <v>1573274</v>
      </c>
      <c r="E26" s="18">
        <f t="shared" si="0"/>
        <v>4311</v>
      </c>
      <c r="G26" s="42">
        <f t="shared" si="4"/>
        <v>22</v>
      </c>
      <c r="H26" s="8" t="s">
        <v>13</v>
      </c>
      <c r="I26" s="12">
        <v>1547752</v>
      </c>
      <c r="J26" s="18">
        <f t="shared" si="1"/>
        <v>4241</v>
      </c>
      <c r="L26" s="66">
        <f t="shared" si="5"/>
        <v>22</v>
      </c>
      <c r="M26" s="8" t="s">
        <v>66</v>
      </c>
      <c r="N26" s="8">
        <v>32770</v>
      </c>
      <c r="O26" s="18">
        <f t="shared" si="6"/>
        <v>90</v>
      </c>
    </row>
    <row r="27" spans="2:15" ht="16.5" customHeight="1" x14ac:dyDescent="0.2">
      <c r="B27" s="5">
        <f t="shared" si="3"/>
        <v>23</v>
      </c>
      <c r="C27" s="8" t="s">
        <v>61</v>
      </c>
      <c r="D27" s="12">
        <v>1409689</v>
      </c>
      <c r="E27" s="18">
        <f t="shared" si="0"/>
        <v>3863</v>
      </c>
      <c r="G27" s="42">
        <f t="shared" si="4"/>
        <v>23</v>
      </c>
      <c r="H27" s="8" t="s">
        <v>61</v>
      </c>
      <c r="I27" s="12">
        <v>1311982</v>
      </c>
      <c r="J27" s="18">
        <f t="shared" si="1"/>
        <v>3595</v>
      </c>
      <c r="L27" s="66">
        <f t="shared" si="5"/>
        <v>23</v>
      </c>
      <c r="M27" s="8" t="s">
        <v>59</v>
      </c>
      <c r="N27" s="12">
        <v>26188</v>
      </c>
      <c r="O27" s="18">
        <f t="shared" si="6"/>
        <v>72</v>
      </c>
    </row>
    <row r="28" spans="2:15" ht="16.5" customHeight="1" x14ac:dyDescent="0.2">
      <c r="B28" s="5">
        <f t="shared" si="3"/>
        <v>24</v>
      </c>
      <c r="C28" s="8" t="s">
        <v>63</v>
      </c>
      <c r="D28" s="12">
        <v>1203015</v>
      </c>
      <c r="E28" s="18">
        <f t="shared" si="0"/>
        <v>3296</v>
      </c>
      <c r="G28" s="42">
        <f t="shared" si="4"/>
        <v>24</v>
      </c>
      <c r="H28" s="8" t="s">
        <v>1</v>
      </c>
      <c r="I28" s="12">
        <v>1177803</v>
      </c>
      <c r="J28" s="18">
        <f t="shared" si="1"/>
        <v>3227</v>
      </c>
      <c r="L28" s="66">
        <f t="shared" si="5"/>
        <v>24</v>
      </c>
      <c r="M28" s="8" t="s">
        <v>70</v>
      </c>
      <c r="N28" s="8">
        <v>23967</v>
      </c>
      <c r="O28" s="18">
        <f t="shared" si="6"/>
        <v>66</v>
      </c>
    </row>
    <row r="29" spans="2:15" ht="16.5" customHeight="1" x14ac:dyDescent="0.2">
      <c r="B29" s="5">
        <f t="shared" si="3"/>
        <v>25</v>
      </c>
      <c r="C29" s="8" t="s">
        <v>1</v>
      </c>
      <c r="D29" s="12">
        <v>1180100</v>
      </c>
      <c r="E29" s="18">
        <f t="shared" si="0"/>
        <v>3234</v>
      </c>
      <c r="G29" s="42">
        <f t="shared" si="4"/>
        <v>25</v>
      </c>
      <c r="H29" s="8" t="s">
        <v>52</v>
      </c>
      <c r="I29" s="12">
        <v>1141179</v>
      </c>
      <c r="J29" s="18">
        <f t="shared" si="1"/>
        <v>3127</v>
      </c>
      <c r="L29" s="66">
        <f t="shared" si="5"/>
        <v>25</v>
      </c>
      <c r="M29" s="8" t="s">
        <v>37</v>
      </c>
      <c r="N29" s="12">
        <v>22401</v>
      </c>
      <c r="O29" s="18">
        <f t="shared" si="6"/>
        <v>62</v>
      </c>
    </row>
    <row r="30" spans="2:15" ht="16.5" customHeight="1" x14ac:dyDescent="0.2">
      <c r="B30" s="5">
        <f t="shared" si="3"/>
        <v>26</v>
      </c>
      <c r="C30" s="8" t="s">
        <v>52</v>
      </c>
      <c r="D30" s="8">
        <v>1148551</v>
      </c>
      <c r="E30" s="18">
        <f t="shared" si="0"/>
        <v>3147</v>
      </c>
      <c r="G30" s="42">
        <f t="shared" si="4"/>
        <v>26</v>
      </c>
      <c r="H30" s="8" t="s">
        <v>63</v>
      </c>
      <c r="I30" s="8">
        <v>1108328</v>
      </c>
      <c r="J30" s="18">
        <f t="shared" si="1"/>
        <v>3037</v>
      </c>
      <c r="L30" s="66">
        <f t="shared" si="5"/>
        <v>26</v>
      </c>
      <c r="M30" s="8" t="s">
        <v>27</v>
      </c>
      <c r="N30" s="8">
        <v>22039</v>
      </c>
      <c r="O30" s="18">
        <f t="shared" si="6"/>
        <v>61</v>
      </c>
    </row>
    <row r="31" spans="2:15" ht="16.5" customHeight="1" x14ac:dyDescent="0.2">
      <c r="B31" s="5">
        <f t="shared" si="3"/>
        <v>27</v>
      </c>
      <c r="C31" s="8" t="s">
        <v>15</v>
      </c>
      <c r="D31" s="8">
        <v>1132386</v>
      </c>
      <c r="E31" s="18">
        <f t="shared" si="0"/>
        <v>3103</v>
      </c>
      <c r="G31" s="42">
        <f t="shared" si="4"/>
        <v>27</v>
      </c>
      <c r="H31" s="8" t="s">
        <v>15</v>
      </c>
      <c r="I31" s="12">
        <v>1053028</v>
      </c>
      <c r="J31" s="18">
        <f t="shared" si="1"/>
        <v>2886</v>
      </c>
      <c r="L31" s="66">
        <f t="shared" si="5"/>
        <v>27</v>
      </c>
      <c r="M31" s="8" t="s">
        <v>53</v>
      </c>
      <c r="N31" s="12">
        <v>20721</v>
      </c>
      <c r="O31" s="18">
        <f t="shared" si="6"/>
        <v>57</v>
      </c>
    </row>
    <row r="32" spans="2:15" ht="16.5" customHeight="1" x14ac:dyDescent="0.2">
      <c r="B32" s="5">
        <f t="shared" si="3"/>
        <v>28</v>
      </c>
      <c r="C32" s="8" t="s">
        <v>84</v>
      </c>
      <c r="D32" s="12">
        <v>1034706</v>
      </c>
      <c r="E32" s="18">
        <f t="shared" si="0"/>
        <v>2835</v>
      </c>
      <c r="G32" s="42">
        <f t="shared" si="4"/>
        <v>28</v>
      </c>
      <c r="H32" s="8" t="s">
        <v>84</v>
      </c>
      <c r="I32" s="8">
        <v>1028605</v>
      </c>
      <c r="J32" s="18">
        <f t="shared" si="1"/>
        <v>2819</v>
      </c>
      <c r="L32" s="66">
        <f t="shared" si="5"/>
        <v>28</v>
      </c>
      <c r="M32" s="8" t="s">
        <v>68</v>
      </c>
      <c r="N32" s="8">
        <v>19852</v>
      </c>
      <c r="O32" s="18">
        <f t="shared" si="6"/>
        <v>55</v>
      </c>
    </row>
    <row r="33" spans="1:18" ht="16.5" customHeight="1" x14ac:dyDescent="0.2">
      <c r="B33" s="5">
        <f t="shared" si="3"/>
        <v>29</v>
      </c>
      <c r="C33" s="8" t="s">
        <v>34</v>
      </c>
      <c r="D33" s="8">
        <v>1033254</v>
      </c>
      <c r="E33" s="18">
        <f t="shared" si="0"/>
        <v>2831</v>
      </c>
      <c r="G33" s="42">
        <f t="shared" si="4"/>
        <v>29</v>
      </c>
      <c r="H33" s="8" t="s">
        <v>85</v>
      </c>
      <c r="I33" s="8">
        <v>999395</v>
      </c>
      <c r="J33" s="18">
        <f t="shared" si="1"/>
        <v>2739</v>
      </c>
      <c r="L33" s="66">
        <f t="shared" si="5"/>
        <v>29</v>
      </c>
      <c r="M33" s="8" t="s">
        <v>52</v>
      </c>
      <c r="N33" s="12">
        <v>7372</v>
      </c>
      <c r="O33" s="18">
        <f t="shared" si="6"/>
        <v>21</v>
      </c>
    </row>
    <row r="34" spans="1:18" ht="16.5" customHeight="1" x14ac:dyDescent="0.2">
      <c r="B34" s="5">
        <f t="shared" si="3"/>
        <v>30</v>
      </c>
      <c r="C34" s="8" t="s">
        <v>85</v>
      </c>
      <c r="D34" s="8">
        <v>1000015</v>
      </c>
      <c r="E34" s="18">
        <f t="shared" si="0"/>
        <v>2740</v>
      </c>
      <c r="G34" s="42">
        <f t="shared" si="4"/>
        <v>30</v>
      </c>
      <c r="H34" s="8" t="s">
        <v>34</v>
      </c>
      <c r="I34" s="12">
        <v>996240</v>
      </c>
      <c r="J34" s="18">
        <f t="shared" si="1"/>
        <v>2730</v>
      </c>
      <c r="L34" s="66">
        <f t="shared" si="5"/>
        <v>30</v>
      </c>
      <c r="M34" s="8" t="s">
        <v>84</v>
      </c>
      <c r="N34" s="8">
        <v>6101</v>
      </c>
      <c r="O34" s="18">
        <f t="shared" si="6"/>
        <v>17</v>
      </c>
    </row>
    <row r="35" spans="1:18" ht="30" customHeight="1" x14ac:dyDescent="0.2">
      <c r="A35" s="4" t="s">
        <v>137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44"/>
      <c r="M35" s="46"/>
      <c r="N35" s="44"/>
      <c r="O35" s="44"/>
      <c r="P35" s="4"/>
      <c r="Q35" s="34"/>
    </row>
    <row r="36" spans="1:18" ht="16.5" customHeight="1" x14ac:dyDescent="0.2">
      <c r="B36" s="41" t="s">
        <v>16</v>
      </c>
      <c r="G36" s="1" t="s">
        <v>33</v>
      </c>
      <c r="L36" s="20"/>
      <c r="M36" s="10"/>
      <c r="N36" s="20"/>
      <c r="O36" s="20"/>
    </row>
    <row r="37" spans="1:18" ht="16.5" customHeight="1" x14ac:dyDescent="0.2">
      <c r="B37" s="80" t="s">
        <v>4</v>
      </c>
      <c r="C37" s="81" t="s">
        <v>0</v>
      </c>
      <c r="D37" s="78" t="s">
        <v>36</v>
      </c>
      <c r="E37" s="79"/>
      <c r="G37" s="80" t="s">
        <v>4</v>
      </c>
      <c r="H37" s="81" t="s">
        <v>0</v>
      </c>
      <c r="I37" s="78" t="s">
        <v>36</v>
      </c>
      <c r="J37" s="79"/>
      <c r="K37" s="26"/>
      <c r="L37" s="80" t="s">
        <v>4</v>
      </c>
      <c r="M37" s="81" t="s">
        <v>0</v>
      </c>
      <c r="N37" s="78" t="s">
        <v>36</v>
      </c>
      <c r="O37" s="79"/>
    </row>
    <row r="38" spans="1:18" ht="16.5" customHeight="1" x14ac:dyDescent="0.2">
      <c r="B38" s="80"/>
      <c r="C38" s="82"/>
      <c r="D38" s="5" t="s">
        <v>21</v>
      </c>
      <c r="E38" s="5" t="s">
        <v>25</v>
      </c>
      <c r="G38" s="80"/>
      <c r="H38" s="82"/>
      <c r="I38" s="5" t="s">
        <v>21</v>
      </c>
      <c r="J38" s="5" t="s">
        <v>25</v>
      </c>
      <c r="K38" s="26"/>
      <c r="L38" s="80"/>
      <c r="M38" s="82"/>
      <c r="N38" s="66" t="s">
        <v>21</v>
      </c>
      <c r="O38" s="66" t="s">
        <v>25</v>
      </c>
    </row>
    <row r="39" spans="1:18" ht="16.5" customHeight="1" x14ac:dyDescent="0.2">
      <c r="B39" s="5">
        <f>B34+1</f>
        <v>31</v>
      </c>
      <c r="C39" s="8" t="s">
        <v>70</v>
      </c>
      <c r="D39" s="12">
        <v>993771</v>
      </c>
      <c r="E39" s="18">
        <f t="shared" ref="E39:E68" si="7">ROUNDUP(D39/365,0)</f>
        <v>2723</v>
      </c>
      <c r="G39" s="5">
        <f>G34+1</f>
        <v>31</v>
      </c>
      <c r="H39" s="8" t="s">
        <v>70</v>
      </c>
      <c r="I39" s="8">
        <v>969804</v>
      </c>
      <c r="J39" s="18">
        <f t="shared" ref="J39:J68" si="8">ROUNDUP(I39/365,0)</f>
        <v>2657</v>
      </c>
      <c r="L39" s="66">
        <f>L34+1</f>
        <v>31</v>
      </c>
      <c r="M39" s="8" t="s">
        <v>83</v>
      </c>
      <c r="N39" s="8">
        <v>5128</v>
      </c>
      <c r="O39" s="18">
        <f t="shared" ref="O39:O52" si="9">ROUNDUP(N39/365,0)</f>
        <v>15</v>
      </c>
    </row>
    <row r="40" spans="1:18" ht="16.5" customHeight="1" x14ac:dyDescent="0.2">
      <c r="B40" s="5">
        <f t="shared" ref="B40:B68" si="10">B39+1</f>
        <v>32</v>
      </c>
      <c r="C40" s="8" t="s">
        <v>55</v>
      </c>
      <c r="D40" s="12">
        <v>962307</v>
      </c>
      <c r="E40" s="18">
        <f t="shared" si="7"/>
        <v>2637</v>
      </c>
      <c r="G40" s="5">
        <f t="shared" ref="G40:G68" si="11">G39+1</f>
        <v>32</v>
      </c>
      <c r="H40" s="8" t="s">
        <v>55</v>
      </c>
      <c r="I40" s="12">
        <v>961959</v>
      </c>
      <c r="J40" s="18">
        <f t="shared" si="8"/>
        <v>2636</v>
      </c>
      <c r="L40" s="66">
        <f t="shared" ref="L40:L52" si="12">L39+1</f>
        <v>32</v>
      </c>
      <c r="M40" s="8" t="s">
        <v>82</v>
      </c>
      <c r="N40" s="12">
        <v>4254</v>
      </c>
      <c r="O40" s="18">
        <f t="shared" si="9"/>
        <v>12</v>
      </c>
      <c r="Q40" s="20"/>
      <c r="R40" s="20"/>
    </row>
    <row r="41" spans="1:18" ht="16.5" customHeight="1" x14ac:dyDescent="0.2">
      <c r="B41" s="5">
        <f t="shared" si="10"/>
        <v>33</v>
      </c>
      <c r="C41" s="8" t="s">
        <v>8</v>
      </c>
      <c r="D41" s="8">
        <v>864265</v>
      </c>
      <c r="E41" s="18">
        <f t="shared" si="7"/>
        <v>2368</v>
      </c>
      <c r="G41" s="5">
        <f t="shared" si="11"/>
        <v>33</v>
      </c>
      <c r="H41" s="8" t="s">
        <v>8</v>
      </c>
      <c r="I41" s="8">
        <v>864265</v>
      </c>
      <c r="J41" s="18">
        <f t="shared" si="8"/>
        <v>2368</v>
      </c>
      <c r="L41" s="66">
        <f t="shared" si="12"/>
        <v>33</v>
      </c>
      <c r="M41" s="8" t="s">
        <v>1</v>
      </c>
      <c r="N41" s="8">
        <v>2297</v>
      </c>
      <c r="O41" s="18">
        <f t="shared" si="9"/>
        <v>7</v>
      </c>
      <c r="Q41" s="10"/>
      <c r="R41" s="10"/>
    </row>
    <row r="42" spans="1:18" ht="16.5" customHeight="1" x14ac:dyDescent="0.2">
      <c r="B42" s="5">
        <f t="shared" si="10"/>
        <v>34</v>
      </c>
      <c r="C42" s="8" t="s">
        <v>20</v>
      </c>
      <c r="D42" s="12">
        <v>848636</v>
      </c>
      <c r="E42" s="18">
        <f t="shared" si="7"/>
        <v>2326</v>
      </c>
      <c r="G42" s="5">
        <f t="shared" si="11"/>
        <v>34</v>
      </c>
      <c r="H42" s="8" t="s">
        <v>20</v>
      </c>
      <c r="I42" s="12">
        <v>848636</v>
      </c>
      <c r="J42" s="18">
        <f t="shared" si="8"/>
        <v>2326</v>
      </c>
      <c r="L42" s="66">
        <f t="shared" si="12"/>
        <v>34</v>
      </c>
      <c r="M42" s="8" t="s">
        <v>44</v>
      </c>
      <c r="N42" s="12">
        <v>1272</v>
      </c>
      <c r="O42" s="18">
        <f t="shared" si="9"/>
        <v>4</v>
      </c>
    </row>
    <row r="43" spans="1:18" ht="16.5" customHeight="1" x14ac:dyDescent="0.2">
      <c r="B43" s="5">
        <f t="shared" si="10"/>
        <v>35</v>
      </c>
      <c r="C43" s="8" t="s">
        <v>6</v>
      </c>
      <c r="D43" s="12">
        <v>779698</v>
      </c>
      <c r="E43" s="18">
        <f t="shared" si="7"/>
        <v>2137</v>
      </c>
      <c r="G43" s="5">
        <f t="shared" si="11"/>
        <v>35</v>
      </c>
      <c r="H43" s="8" t="s">
        <v>6</v>
      </c>
      <c r="I43" s="8">
        <v>779698</v>
      </c>
      <c r="J43" s="18">
        <f t="shared" si="8"/>
        <v>2137</v>
      </c>
      <c r="L43" s="66">
        <f t="shared" si="12"/>
        <v>35</v>
      </c>
      <c r="M43" s="8" t="s">
        <v>47</v>
      </c>
      <c r="N43" s="8">
        <v>950</v>
      </c>
      <c r="O43" s="18">
        <f t="shared" si="9"/>
        <v>3</v>
      </c>
    </row>
    <row r="44" spans="1:18" ht="16.5" customHeight="1" x14ac:dyDescent="0.2">
      <c r="B44" s="5">
        <f t="shared" si="10"/>
        <v>36</v>
      </c>
      <c r="C44" s="8" t="s">
        <v>67</v>
      </c>
      <c r="D44" s="8">
        <v>738261</v>
      </c>
      <c r="E44" s="18">
        <f t="shared" si="7"/>
        <v>2023</v>
      </c>
      <c r="G44" s="5">
        <f t="shared" si="11"/>
        <v>36</v>
      </c>
      <c r="H44" s="8" t="s">
        <v>130</v>
      </c>
      <c r="I44" s="12">
        <v>727866</v>
      </c>
      <c r="J44" s="18">
        <f t="shared" si="8"/>
        <v>1995</v>
      </c>
      <c r="L44" s="66">
        <f t="shared" si="12"/>
        <v>36</v>
      </c>
      <c r="M44" s="8" t="s">
        <v>131</v>
      </c>
      <c r="N44" s="12">
        <v>890</v>
      </c>
      <c r="O44" s="18">
        <f t="shared" si="9"/>
        <v>3</v>
      </c>
    </row>
    <row r="45" spans="1:18" ht="16.5" customHeight="1" x14ac:dyDescent="0.2">
      <c r="B45" s="5">
        <f t="shared" si="10"/>
        <v>37</v>
      </c>
      <c r="C45" s="8" t="s">
        <v>130</v>
      </c>
      <c r="D45" s="8">
        <v>727866</v>
      </c>
      <c r="E45" s="18">
        <f t="shared" si="7"/>
        <v>1995</v>
      </c>
      <c r="G45" s="5">
        <f t="shared" si="11"/>
        <v>37</v>
      </c>
      <c r="H45" s="8" t="s">
        <v>67</v>
      </c>
      <c r="I45" s="12">
        <v>697188</v>
      </c>
      <c r="J45" s="18">
        <f t="shared" si="8"/>
        <v>1911</v>
      </c>
      <c r="L45" s="66">
        <f t="shared" si="12"/>
        <v>37</v>
      </c>
      <c r="M45" s="8" t="s">
        <v>85</v>
      </c>
      <c r="N45" s="12">
        <v>620</v>
      </c>
      <c r="O45" s="18">
        <f t="shared" si="9"/>
        <v>2</v>
      </c>
    </row>
    <row r="46" spans="1:18" ht="16.5" customHeight="1" x14ac:dyDescent="0.2">
      <c r="B46" s="5">
        <f t="shared" si="10"/>
        <v>38</v>
      </c>
      <c r="C46" s="8" t="s">
        <v>89</v>
      </c>
      <c r="D46" s="12">
        <v>639283</v>
      </c>
      <c r="E46" s="18">
        <f t="shared" si="7"/>
        <v>1752</v>
      </c>
      <c r="G46" s="5">
        <f t="shared" si="11"/>
        <v>38</v>
      </c>
      <c r="H46" s="8" t="s">
        <v>89</v>
      </c>
      <c r="I46" s="12">
        <v>639283</v>
      </c>
      <c r="J46" s="18">
        <f t="shared" si="8"/>
        <v>1752</v>
      </c>
      <c r="L46" s="66">
        <f t="shared" si="12"/>
        <v>38</v>
      </c>
      <c r="M46" s="8" t="s">
        <v>7</v>
      </c>
      <c r="N46" s="12">
        <v>606</v>
      </c>
      <c r="O46" s="18">
        <f t="shared" si="9"/>
        <v>2</v>
      </c>
    </row>
    <row r="47" spans="1:18" ht="16.5" customHeight="1" x14ac:dyDescent="0.2">
      <c r="B47" s="5">
        <f t="shared" si="10"/>
        <v>39</v>
      </c>
      <c r="C47" s="8" t="s">
        <v>68</v>
      </c>
      <c r="D47" s="12">
        <v>547757</v>
      </c>
      <c r="E47" s="18">
        <f t="shared" si="7"/>
        <v>1501</v>
      </c>
      <c r="G47" s="5">
        <f t="shared" si="11"/>
        <v>39</v>
      </c>
      <c r="H47" s="8" t="s">
        <v>68</v>
      </c>
      <c r="I47" s="8">
        <v>527905</v>
      </c>
      <c r="J47" s="18">
        <f t="shared" si="8"/>
        <v>1447</v>
      </c>
      <c r="L47" s="66">
        <f t="shared" si="12"/>
        <v>39</v>
      </c>
      <c r="M47" s="8" t="s">
        <v>75</v>
      </c>
      <c r="N47" s="8">
        <v>600</v>
      </c>
      <c r="O47" s="18">
        <f t="shared" si="9"/>
        <v>2</v>
      </c>
    </row>
    <row r="48" spans="1:18" ht="16.5" customHeight="1" x14ac:dyDescent="0.2">
      <c r="B48" s="5">
        <f t="shared" si="10"/>
        <v>40</v>
      </c>
      <c r="C48" s="8" t="s">
        <v>64</v>
      </c>
      <c r="D48" s="12">
        <v>489627</v>
      </c>
      <c r="E48" s="18">
        <f t="shared" si="7"/>
        <v>1342</v>
      </c>
      <c r="G48" s="5">
        <f t="shared" si="11"/>
        <v>40</v>
      </c>
      <c r="H48" s="8" t="s">
        <v>105</v>
      </c>
      <c r="I48" s="12">
        <v>460287</v>
      </c>
      <c r="J48" s="18">
        <f t="shared" si="8"/>
        <v>1262</v>
      </c>
      <c r="L48" s="66">
        <f t="shared" si="12"/>
        <v>40</v>
      </c>
      <c r="M48" s="8" t="s">
        <v>35</v>
      </c>
      <c r="N48" s="12">
        <v>527</v>
      </c>
      <c r="O48" s="18">
        <f t="shared" si="9"/>
        <v>2</v>
      </c>
    </row>
    <row r="49" spans="2:15" ht="16.5" customHeight="1" x14ac:dyDescent="0.2">
      <c r="B49" s="5">
        <f t="shared" si="10"/>
        <v>41</v>
      </c>
      <c r="C49" s="8" t="s">
        <v>65</v>
      </c>
      <c r="D49" s="8">
        <v>483824</v>
      </c>
      <c r="E49" s="18">
        <f t="shared" si="7"/>
        <v>1326</v>
      </c>
      <c r="G49" s="5">
        <f t="shared" si="11"/>
        <v>41</v>
      </c>
      <c r="H49" s="8" t="s">
        <v>27</v>
      </c>
      <c r="I49" s="8">
        <v>444685</v>
      </c>
      <c r="J49" s="18">
        <f t="shared" si="8"/>
        <v>1219</v>
      </c>
      <c r="L49" s="66">
        <f t="shared" si="12"/>
        <v>41</v>
      </c>
      <c r="M49" s="8" t="s">
        <v>55</v>
      </c>
      <c r="N49" s="8">
        <v>348</v>
      </c>
      <c r="O49" s="18">
        <f t="shared" si="9"/>
        <v>1</v>
      </c>
    </row>
    <row r="50" spans="2:15" ht="16.5" customHeight="1" x14ac:dyDescent="0.2">
      <c r="B50" s="5">
        <f t="shared" si="10"/>
        <v>42</v>
      </c>
      <c r="C50" s="8" t="s">
        <v>27</v>
      </c>
      <c r="D50" s="8">
        <v>466724</v>
      </c>
      <c r="E50" s="18">
        <f t="shared" si="7"/>
        <v>1279</v>
      </c>
      <c r="G50" s="5">
        <f t="shared" si="11"/>
        <v>42</v>
      </c>
      <c r="H50" s="8" t="s">
        <v>65</v>
      </c>
      <c r="I50" s="8">
        <v>433943</v>
      </c>
      <c r="J50" s="18">
        <f t="shared" si="8"/>
        <v>1189</v>
      </c>
      <c r="L50" s="66">
        <f t="shared" si="12"/>
        <v>42</v>
      </c>
      <c r="M50" s="8" t="s">
        <v>105</v>
      </c>
      <c r="N50" s="8">
        <v>185</v>
      </c>
      <c r="O50" s="18">
        <f t="shared" si="9"/>
        <v>1</v>
      </c>
    </row>
    <row r="51" spans="2:15" ht="16.5" customHeight="1" x14ac:dyDescent="0.2">
      <c r="B51" s="5">
        <f t="shared" si="10"/>
        <v>43</v>
      </c>
      <c r="C51" s="8" t="s">
        <v>105</v>
      </c>
      <c r="D51" s="8">
        <v>460472</v>
      </c>
      <c r="E51" s="18">
        <f t="shared" si="7"/>
        <v>1262</v>
      </c>
      <c r="G51" s="5">
        <f t="shared" si="11"/>
        <v>43</v>
      </c>
      <c r="H51" s="8" t="s">
        <v>119</v>
      </c>
      <c r="I51" s="12">
        <v>432625</v>
      </c>
      <c r="J51" s="18">
        <f t="shared" si="8"/>
        <v>1186</v>
      </c>
      <c r="L51" s="66">
        <f t="shared" si="12"/>
        <v>43</v>
      </c>
      <c r="M51" s="8" t="s">
        <v>11</v>
      </c>
      <c r="N51" s="12">
        <v>14</v>
      </c>
      <c r="O51" s="18">
        <f t="shared" si="9"/>
        <v>1</v>
      </c>
    </row>
    <row r="52" spans="2:15" ht="16.5" customHeight="1" x14ac:dyDescent="0.2">
      <c r="B52" s="5">
        <f t="shared" si="10"/>
        <v>44</v>
      </c>
      <c r="C52" s="8" t="s">
        <v>119</v>
      </c>
      <c r="D52" s="12">
        <v>432629</v>
      </c>
      <c r="E52" s="18">
        <f t="shared" si="7"/>
        <v>1186</v>
      </c>
      <c r="G52" s="5">
        <f t="shared" si="11"/>
        <v>44</v>
      </c>
      <c r="H52" s="8" t="s">
        <v>71</v>
      </c>
      <c r="I52" s="8">
        <v>424832</v>
      </c>
      <c r="J52" s="18">
        <f t="shared" si="8"/>
        <v>1164</v>
      </c>
      <c r="L52" s="66">
        <f t="shared" si="12"/>
        <v>44</v>
      </c>
      <c r="M52" s="8" t="s">
        <v>119</v>
      </c>
      <c r="N52" s="8">
        <v>4</v>
      </c>
      <c r="O52" s="18">
        <f t="shared" si="9"/>
        <v>1</v>
      </c>
    </row>
    <row r="53" spans="2:15" ht="16.5" customHeight="1" x14ac:dyDescent="0.2">
      <c r="B53" s="5">
        <f t="shared" si="10"/>
        <v>45</v>
      </c>
      <c r="C53" s="8" t="s">
        <v>71</v>
      </c>
      <c r="D53" s="8">
        <v>424832</v>
      </c>
      <c r="E53" s="18">
        <f t="shared" si="7"/>
        <v>1164</v>
      </c>
      <c r="G53" s="5">
        <f t="shared" si="11"/>
        <v>45</v>
      </c>
      <c r="H53" s="8" t="s">
        <v>64</v>
      </c>
      <c r="I53" s="16">
        <v>422983</v>
      </c>
      <c r="J53" s="18">
        <f t="shared" si="8"/>
        <v>1159</v>
      </c>
      <c r="L53" s="6"/>
      <c r="M53" s="10"/>
      <c r="N53" s="17"/>
      <c r="O53" s="20"/>
    </row>
    <row r="54" spans="2:15" ht="16.5" customHeight="1" x14ac:dyDescent="0.2">
      <c r="B54" s="5">
        <f t="shared" si="10"/>
        <v>46</v>
      </c>
      <c r="C54" s="8" t="s">
        <v>75</v>
      </c>
      <c r="D54" s="16">
        <v>371206</v>
      </c>
      <c r="E54" s="18">
        <f t="shared" si="7"/>
        <v>1018</v>
      </c>
      <c r="G54" s="5">
        <f t="shared" si="11"/>
        <v>46</v>
      </c>
      <c r="H54" s="8" t="s">
        <v>75</v>
      </c>
      <c r="I54" s="8">
        <v>370606</v>
      </c>
      <c r="J54" s="18">
        <f t="shared" si="8"/>
        <v>1016</v>
      </c>
      <c r="L54" s="6"/>
      <c r="M54" s="10"/>
      <c r="N54" s="17"/>
      <c r="O54" s="20"/>
    </row>
    <row r="55" spans="2:15" ht="16.5" customHeight="1" x14ac:dyDescent="0.2">
      <c r="B55" s="5">
        <f t="shared" si="10"/>
        <v>47</v>
      </c>
      <c r="C55" s="8" t="s">
        <v>66</v>
      </c>
      <c r="D55" s="8">
        <v>355234</v>
      </c>
      <c r="E55" s="18">
        <f t="shared" si="7"/>
        <v>974</v>
      </c>
      <c r="G55" s="5">
        <f t="shared" si="11"/>
        <v>47</v>
      </c>
      <c r="H55" s="8" t="s">
        <v>82</v>
      </c>
      <c r="I55" s="8">
        <v>346996</v>
      </c>
      <c r="J55" s="18">
        <f t="shared" si="8"/>
        <v>951</v>
      </c>
      <c r="L55" s="6"/>
      <c r="M55" s="10"/>
      <c r="N55" s="33"/>
      <c r="O55" s="20"/>
    </row>
    <row r="56" spans="2:15" ht="16.5" customHeight="1" x14ac:dyDescent="0.2">
      <c r="B56" s="5">
        <f t="shared" si="10"/>
        <v>48</v>
      </c>
      <c r="C56" s="8" t="s">
        <v>82</v>
      </c>
      <c r="D56" s="8">
        <v>351250</v>
      </c>
      <c r="E56" s="18">
        <f t="shared" si="7"/>
        <v>963</v>
      </c>
      <c r="G56" s="5">
        <f t="shared" si="11"/>
        <v>48</v>
      </c>
      <c r="H56" s="8" t="s">
        <v>7</v>
      </c>
      <c r="I56" s="12">
        <v>340457</v>
      </c>
      <c r="J56" s="18">
        <f t="shared" si="8"/>
        <v>933</v>
      </c>
      <c r="L56" s="6"/>
      <c r="M56" s="10"/>
      <c r="N56" s="10"/>
      <c r="O56" s="20"/>
    </row>
    <row r="57" spans="2:15" ht="16.5" customHeight="1" x14ac:dyDescent="0.2">
      <c r="B57" s="5">
        <f t="shared" si="10"/>
        <v>49</v>
      </c>
      <c r="C57" s="8" t="s">
        <v>7</v>
      </c>
      <c r="D57" s="12">
        <v>341063</v>
      </c>
      <c r="E57" s="18">
        <f t="shared" si="7"/>
        <v>935</v>
      </c>
      <c r="G57" s="5">
        <f t="shared" si="11"/>
        <v>49</v>
      </c>
      <c r="H57" s="8" t="s">
        <v>99</v>
      </c>
      <c r="I57" s="8">
        <v>325282</v>
      </c>
      <c r="J57" s="18">
        <f t="shared" si="8"/>
        <v>892</v>
      </c>
      <c r="L57" s="6"/>
      <c r="M57" s="10"/>
      <c r="N57" s="10"/>
      <c r="O57" s="20"/>
    </row>
    <row r="58" spans="2:15" ht="16.5" customHeight="1" x14ac:dyDescent="0.2">
      <c r="B58" s="5">
        <f t="shared" si="10"/>
        <v>50</v>
      </c>
      <c r="C58" s="8" t="s">
        <v>99</v>
      </c>
      <c r="D58" s="12">
        <v>325282</v>
      </c>
      <c r="E58" s="18">
        <f t="shared" si="7"/>
        <v>892</v>
      </c>
      <c r="G58" s="5">
        <f t="shared" si="11"/>
        <v>50</v>
      </c>
      <c r="H58" s="8" t="s">
        <v>66</v>
      </c>
      <c r="I58" s="12">
        <v>322464</v>
      </c>
      <c r="J58" s="18">
        <f t="shared" si="8"/>
        <v>884</v>
      </c>
      <c r="L58" s="6"/>
      <c r="M58" s="10"/>
      <c r="N58" s="10"/>
      <c r="O58" s="20"/>
    </row>
    <row r="59" spans="2:15" ht="16.5" customHeight="1" x14ac:dyDescent="0.2">
      <c r="B59" s="5">
        <f t="shared" si="10"/>
        <v>51</v>
      </c>
      <c r="C59" s="8" t="s">
        <v>80</v>
      </c>
      <c r="D59" s="8">
        <v>259831</v>
      </c>
      <c r="E59" s="18">
        <f t="shared" si="7"/>
        <v>712</v>
      </c>
      <c r="G59" s="5">
        <f t="shared" si="11"/>
        <v>51</v>
      </c>
      <c r="H59" s="8" t="s">
        <v>80</v>
      </c>
      <c r="I59" s="8">
        <v>259831</v>
      </c>
      <c r="J59" s="18">
        <f t="shared" si="8"/>
        <v>712</v>
      </c>
      <c r="L59" s="6"/>
      <c r="M59" s="10"/>
      <c r="N59" s="10"/>
      <c r="O59" s="20"/>
    </row>
    <row r="60" spans="2:15" ht="16.5" customHeight="1" x14ac:dyDescent="0.2">
      <c r="B60" s="5">
        <f t="shared" si="10"/>
        <v>52</v>
      </c>
      <c r="C60" s="8" t="s">
        <v>79</v>
      </c>
      <c r="D60" s="8">
        <v>251993</v>
      </c>
      <c r="E60" s="18">
        <f t="shared" si="7"/>
        <v>691</v>
      </c>
      <c r="G60" s="5">
        <f t="shared" si="11"/>
        <v>52</v>
      </c>
      <c r="H60" s="8" t="s">
        <v>79</v>
      </c>
      <c r="I60" s="8">
        <v>251993</v>
      </c>
      <c r="J60" s="18">
        <f t="shared" si="8"/>
        <v>691</v>
      </c>
      <c r="L60" s="6"/>
      <c r="M60" s="10"/>
      <c r="N60" s="10"/>
      <c r="O60" s="20"/>
    </row>
    <row r="61" spans="2:15" ht="16.5" customHeight="1" x14ac:dyDescent="0.2">
      <c r="B61" s="5">
        <f t="shared" si="10"/>
        <v>53</v>
      </c>
      <c r="C61" s="8" t="s">
        <v>35</v>
      </c>
      <c r="D61" s="8">
        <v>242520</v>
      </c>
      <c r="E61" s="18">
        <f t="shared" si="7"/>
        <v>665</v>
      </c>
      <c r="G61" s="5">
        <f t="shared" si="11"/>
        <v>53</v>
      </c>
      <c r="H61" s="8" t="s">
        <v>35</v>
      </c>
      <c r="I61" s="8">
        <v>241993</v>
      </c>
      <c r="J61" s="18">
        <f t="shared" si="8"/>
        <v>663</v>
      </c>
      <c r="L61" s="6"/>
      <c r="M61" s="10"/>
      <c r="N61" s="10"/>
      <c r="O61" s="20"/>
    </row>
    <row r="62" spans="2:15" ht="16.5" customHeight="1" x14ac:dyDescent="0.2">
      <c r="B62" s="5">
        <f t="shared" si="10"/>
        <v>54</v>
      </c>
      <c r="C62" s="8" t="s">
        <v>83</v>
      </c>
      <c r="D62" s="8">
        <v>224528</v>
      </c>
      <c r="E62" s="18">
        <f t="shared" si="7"/>
        <v>616</v>
      </c>
      <c r="G62" s="5">
        <f t="shared" si="11"/>
        <v>54</v>
      </c>
      <c r="H62" s="8" t="s">
        <v>83</v>
      </c>
      <c r="I62" s="8">
        <v>219400</v>
      </c>
      <c r="J62" s="18">
        <f t="shared" si="8"/>
        <v>602</v>
      </c>
      <c r="L62" s="6"/>
      <c r="M62" s="10"/>
      <c r="N62" s="10"/>
      <c r="O62" s="20"/>
    </row>
    <row r="63" spans="2:15" ht="16.5" customHeight="1" x14ac:dyDescent="0.2">
      <c r="B63" s="5">
        <f t="shared" si="10"/>
        <v>55</v>
      </c>
      <c r="C63" s="8" t="s">
        <v>76</v>
      </c>
      <c r="D63" s="8">
        <v>219277</v>
      </c>
      <c r="E63" s="18">
        <f t="shared" si="7"/>
        <v>601</v>
      </c>
      <c r="G63" s="5">
        <f t="shared" si="11"/>
        <v>55</v>
      </c>
      <c r="H63" s="8" t="s">
        <v>76</v>
      </c>
      <c r="I63" s="8">
        <v>219277</v>
      </c>
      <c r="J63" s="18">
        <f t="shared" si="8"/>
        <v>601</v>
      </c>
      <c r="L63" s="45"/>
      <c r="M63" s="47"/>
      <c r="N63" s="45"/>
      <c r="O63" s="45"/>
    </row>
    <row r="64" spans="2:15" ht="16.5" customHeight="1" x14ac:dyDescent="0.2">
      <c r="B64" s="5">
        <f t="shared" si="10"/>
        <v>56</v>
      </c>
      <c r="C64" s="8" t="s">
        <v>111</v>
      </c>
      <c r="D64" s="12">
        <v>207813</v>
      </c>
      <c r="E64" s="18">
        <f t="shared" si="7"/>
        <v>570</v>
      </c>
      <c r="G64" s="5">
        <f t="shared" si="11"/>
        <v>56</v>
      </c>
      <c r="H64" s="8" t="s">
        <v>111</v>
      </c>
      <c r="I64" s="12">
        <v>207813</v>
      </c>
      <c r="J64" s="18">
        <f t="shared" si="8"/>
        <v>570</v>
      </c>
      <c r="L64" s="20"/>
      <c r="M64" s="10"/>
      <c r="N64" s="20"/>
      <c r="O64" s="20"/>
    </row>
    <row r="65" spans="1:17" ht="16.5" customHeight="1" x14ac:dyDescent="0.2">
      <c r="B65" s="5">
        <f t="shared" si="10"/>
        <v>57</v>
      </c>
      <c r="C65" s="8" t="s">
        <v>73</v>
      </c>
      <c r="D65" s="12">
        <v>201038</v>
      </c>
      <c r="E65" s="18">
        <f t="shared" si="7"/>
        <v>551</v>
      </c>
      <c r="G65" s="5">
        <f t="shared" si="11"/>
        <v>57</v>
      </c>
      <c r="H65" s="8" t="s">
        <v>73</v>
      </c>
      <c r="I65" s="12">
        <v>201038</v>
      </c>
      <c r="J65" s="18">
        <f t="shared" si="8"/>
        <v>551</v>
      </c>
      <c r="L65" s="17"/>
      <c r="M65" s="10"/>
      <c r="N65" s="17"/>
      <c r="O65" s="17"/>
    </row>
    <row r="66" spans="1:17" ht="16.5" customHeight="1" x14ac:dyDescent="0.2">
      <c r="B66" s="5">
        <f t="shared" si="10"/>
        <v>58</v>
      </c>
      <c r="C66" s="8" t="s">
        <v>74</v>
      </c>
      <c r="D66" s="12">
        <v>197145</v>
      </c>
      <c r="E66" s="18">
        <f t="shared" si="7"/>
        <v>541</v>
      </c>
      <c r="G66" s="5">
        <f t="shared" si="11"/>
        <v>58</v>
      </c>
      <c r="H66" s="8" t="s">
        <v>74</v>
      </c>
      <c r="I66" s="12">
        <v>197145</v>
      </c>
      <c r="J66" s="18">
        <f t="shared" si="8"/>
        <v>541</v>
      </c>
      <c r="L66" s="17"/>
      <c r="M66" s="31"/>
      <c r="N66" s="6"/>
      <c r="O66" s="6"/>
    </row>
    <row r="67" spans="1:17" ht="16.5" customHeight="1" x14ac:dyDescent="0.2">
      <c r="B67" s="5">
        <f t="shared" si="10"/>
        <v>59</v>
      </c>
      <c r="C67" s="8" t="s">
        <v>103</v>
      </c>
      <c r="D67" s="12">
        <v>191106</v>
      </c>
      <c r="E67" s="18">
        <f t="shared" si="7"/>
        <v>524</v>
      </c>
      <c r="G67" s="5">
        <f t="shared" si="11"/>
        <v>59</v>
      </c>
      <c r="H67" s="8" t="s">
        <v>103</v>
      </c>
      <c r="I67" s="12">
        <v>191106</v>
      </c>
      <c r="J67" s="18">
        <f t="shared" si="8"/>
        <v>524</v>
      </c>
      <c r="L67" s="6"/>
      <c r="M67" s="10"/>
      <c r="N67" s="10"/>
      <c r="O67" s="20"/>
    </row>
    <row r="68" spans="1:17" ht="16.5" customHeight="1" x14ac:dyDescent="0.2">
      <c r="B68" s="5">
        <f t="shared" si="10"/>
        <v>60</v>
      </c>
      <c r="C68" s="8" t="s">
        <v>92</v>
      </c>
      <c r="D68" s="12">
        <v>179346</v>
      </c>
      <c r="E68" s="18">
        <f t="shared" si="7"/>
        <v>492</v>
      </c>
      <c r="G68" s="5">
        <f t="shared" si="11"/>
        <v>60</v>
      </c>
      <c r="H68" s="8" t="s">
        <v>92</v>
      </c>
      <c r="I68" s="12">
        <v>179346</v>
      </c>
      <c r="J68" s="18">
        <f t="shared" si="8"/>
        <v>492</v>
      </c>
      <c r="L68" s="6"/>
      <c r="M68" s="10"/>
      <c r="N68" s="10"/>
      <c r="O68" s="20"/>
    </row>
    <row r="69" spans="1:17" ht="30" customHeight="1" x14ac:dyDescent="0.2">
      <c r="A69" s="4" t="s">
        <v>142</v>
      </c>
      <c r="B69" s="4"/>
      <c r="C69" s="9"/>
      <c r="D69" s="9"/>
      <c r="E69" s="4"/>
      <c r="F69" s="4"/>
      <c r="G69" s="13"/>
      <c r="H69" s="7"/>
      <c r="I69" s="4"/>
      <c r="J69" s="4"/>
      <c r="K69" s="4"/>
      <c r="L69" s="29"/>
      <c r="M69" s="9"/>
      <c r="N69" s="9"/>
      <c r="O69" s="29"/>
      <c r="P69" s="4"/>
      <c r="Q69" s="34"/>
    </row>
    <row r="70" spans="1:17" ht="16.5" customHeight="1" x14ac:dyDescent="0.2">
      <c r="B70" s="41" t="s">
        <v>16</v>
      </c>
      <c r="G70" s="1" t="s">
        <v>33</v>
      </c>
      <c r="L70" s="6"/>
      <c r="M70" s="10"/>
      <c r="N70" s="10"/>
      <c r="O70" s="20"/>
    </row>
    <row r="71" spans="1:17" ht="16.5" customHeight="1" x14ac:dyDescent="0.2">
      <c r="B71" s="80" t="s">
        <v>4</v>
      </c>
      <c r="C71" s="81" t="s">
        <v>0</v>
      </c>
      <c r="D71" s="78" t="s">
        <v>36</v>
      </c>
      <c r="E71" s="79"/>
      <c r="G71" s="80" t="s">
        <v>4</v>
      </c>
      <c r="H71" s="81" t="s">
        <v>0</v>
      </c>
      <c r="I71" s="78" t="s">
        <v>36</v>
      </c>
      <c r="J71" s="79"/>
      <c r="K71" s="26"/>
      <c r="L71" s="6"/>
      <c r="M71" s="10"/>
      <c r="N71" s="10"/>
      <c r="O71" s="20"/>
    </row>
    <row r="72" spans="1:17" ht="16.5" customHeight="1" x14ac:dyDescent="0.2">
      <c r="B72" s="80"/>
      <c r="C72" s="82"/>
      <c r="D72" s="5" t="s">
        <v>21</v>
      </c>
      <c r="E72" s="5" t="s">
        <v>25</v>
      </c>
      <c r="G72" s="80"/>
      <c r="H72" s="82"/>
      <c r="I72" s="5" t="s">
        <v>21</v>
      </c>
      <c r="J72" s="5" t="s">
        <v>25</v>
      </c>
      <c r="K72" s="26"/>
      <c r="L72" s="6"/>
      <c r="M72" s="10"/>
      <c r="N72" s="10"/>
      <c r="O72" s="20"/>
    </row>
    <row r="73" spans="1:17" ht="16.5" customHeight="1" x14ac:dyDescent="0.2">
      <c r="B73" s="5">
        <f>B68+1</f>
        <v>61</v>
      </c>
      <c r="C73" s="8" t="s">
        <v>72</v>
      </c>
      <c r="D73" s="12">
        <v>177937</v>
      </c>
      <c r="E73" s="18">
        <f t="shared" ref="E73:E102" si="13">ROUNDUP(D73/365,0)</f>
        <v>488</v>
      </c>
      <c r="G73" s="5">
        <f>G68+1</f>
        <v>61</v>
      </c>
      <c r="H73" s="8" t="s">
        <v>72</v>
      </c>
      <c r="I73" s="12">
        <v>177937</v>
      </c>
      <c r="J73" s="18">
        <f t="shared" ref="J73:J102" si="14">ROUNDUP(I73/365,0)</f>
        <v>488</v>
      </c>
      <c r="L73" s="6"/>
      <c r="M73" s="10"/>
      <c r="N73" s="10"/>
      <c r="O73" s="20"/>
    </row>
    <row r="74" spans="1:17" ht="16.5" customHeight="1" x14ac:dyDescent="0.2">
      <c r="B74" s="5">
        <f t="shared" ref="B74:B102" si="15">B73+1</f>
        <v>62</v>
      </c>
      <c r="C74" s="8" t="s">
        <v>132</v>
      </c>
      <c r="D74" s="8">
        <v>172929</v>
      </c>
      <c r="E74" s="18">
        <f t="shared" si="13"/>
        <v>474</v>
      </c>
      <c r="G74" s="5">
        <f t="shared" ref="G74:G102" si="16">G73+1</f>
        <v>62</v>
      </c>
      <c r="H74" s="8" t="s">
        <v>132</v>
      </c>
      <c r="I74" s="8">
        <v>172929</v>
      </c>
      <c r="J74" s="18">
        <f t="shared" si="14"/>
        <v>474</v>
      </c>
      <c r="L74" s="6"/>
      <c r="M74" s="10"/>
      <c r="N74" s="10"/>
      <c r="O74" s="20"/>
    </row>
    <row r="75" spans="1:17" ht="16.5" customHeight="1" x14ac:dyDescent="0.2">
      <c r="B75" s="5">
        <f t="shared" si="15"/>
        <v>63</v>
      </c>
      <c r="C75" s="8" t="s">
        <v>131</v>
      </c>
      <c r="D75" s="8">
        <v>137428</v>
      </c>
      <c r="E75" s="18">
        <f t="shared" si="13"/>
        <v>377</v>
      </c>
      <c r="G75" s="5">
        <f t="shared" si="16"/>
        <v>63</v>
      </c>
      <c r="H75" s="8" t="s">
        <v>131</v>
      </c>
      <c r="I75" s="8">
        <v>136538</v>
      </c>
      <c r="J75" s="18">
        <f t="shared" si="14"/>
        <v>375</v>
      </c>
      <c r="L75" s="6"/>
      <c r="M75" s="10"/>
      <c r="N75" s="10"/>
      <c r="O75" s="20"/>
    </row>
    <row r="76" spans="1:17" ht="16.5" customHeight="1" x14ac:dyDescent="0.2">
      <c r="B76" s="5">
        <f t="shared" si="15"/>
        <v>64</v>
      </c>
      <c r="C76" s="8" t="s">
        <v>38</v>
      </c>
      <c r="D76" s="12">
        <v>133591</v>
      </c>
      <c r="E76" s="18">
        <f t="shared" si="13"/>
        <v>367</v>
      </c>
      <c r="G76" s="5">
        <f t="shared" si="16"/>
        <v>64</v>
      </c>
      <c r="H76" s="8" t="s">
        <v>38</v>
      </c>
      <c r="I76" s="12">
        <v>133591</v>
      </c>
      <c r="J76" s="18">
        <f t="shared" si="14"/>
        <v>367</v>
      </c>
      <c r="L76" s="6"/>
      <c r="M76" s="10"/>
      <c r="N76" s="10"/>
      <c r="O76" s="20"/>
    </row>
    <row r="77" spans="1:17" ht="16.5" customHeight="1" x14ac:dyDescent="0.2">
      <c r="B77" s="5">
        <f t="shared" si="15"/>
        <v>65</v>
      </c>
      <c r="C77" s="8" t="s">
        <v>102</v>
      </c>
      <c r="D77" s="8">
        <v>111727</v>
      </c>
      <c r="E77" s="18">
        <f t="shared" si="13"/>
        <v>307</v>
      </c>
      <c r="G77" s="5">
        <f t="shared" si="16"/>
        <v>65</v>
      </c>
      <c r="H77" s="8" t="s">
        <v>102</v>
      </c>
      <c r="I77" s="8">
        <v>111727</v>
      </c>
      <c r="J77" s="18">
        <f t="shared" si="14"/>
        <v>307</v>
      </c>
      <c r="L77" s="6"/>
      <c r="M77" s="10"/>
      <c r="N77" s="10"/>
      <c r="O77" s="20"/>
    </row>
    <row r="78" spans="1:17" ht="16.5" customHeight="1" x14ac:dyDescent="0.2">
      <c r="B78" s="5">
        <f t="shared" si="15"/>
        <v>66</v>
      </c>
      <c r="C78" s="8" t="s">
        <v>39</v>
      </c>
      <c r="D78" s="12">
        <v>111191</v>
      </c>
      <c r="E78" s="18">
        <f t="shared" si="13"/>
        <v>305</v>
      </c>
      <c r="G78" s="5">
        <f t="shared" si="16"/>
        <v>66</v>
      </c>
      <c r="H78" s="8" t="s">
        <v>39</v>
      </c>
      <c r="I78" s="12">
        <v>111191</v>
      </c>
      <c r="J78" s="18">
        <f t="shared" si="14"/>
        <v>305</v>
      </c>
      <c r="L78" s="6"/>
      <c r="M78" s="10"/>
      <c r="N78" s="10"/>
      <c r="O78" s="20"/>
    </row>
    <row r="79" spans="1:17" ht="16.5" customHeight="1" x14ac:dyDescent="0.2">
      <c r="B79" s="5">
        <f t="shared" si="15"/>
        <v>67</v>
      </c>
      <c r="C79" s="8" t="s">
        <v>110</v>
      </c>
      <c r="D79" s="12">
        <v>107304</v>
      </c>
      <c r="E79" s="18">
        <f t="shared" si="13"/>
        <v>294</v>
      </c>
      <c r="G79" s="5">
        <f t="shared" si="16"/>
        <v>67</v>
      </c>
      <c r="H79" s="8" t="s">
        <v>110</v>
      </c>
      <c r="I79" s="12">
        <v>107304</v>
      </c>
      <c r="J79" s="18">
        <f t="shared" si="14"/>
        <v>294</v>
      </c>
      <c r="L79" s="6"/>
      <c r="M79" s="10"/>
      <c r="N79" s="10"/>
      <c r="O79" s="20"/>
    </row>
    <row r="80" spans="1:17" ht="16.5" customHeight="1" x14ac:dyDescent="0.2">
      <c r="B80" s="5">
        <f t="shared" si="15"/>
        <v>68</v>
      </c>
      <c r="C80" s="8" t="s">
        <v>87</v>
      </c>
      <c r="D80" s="12">
        <v>103328</v>
      </c>
      <c r="E80" s="18">
        <f t="shared" si="13"/>
        <v>284</v>
      </c>
      <c r="G80" s="5">
        <f t="shared" si="16"/>
        <v>68</v>
      </c>
      <c r="H80" s="8" t="s">
        <v>87</v>
      </c>
      <c r="I80" s="12">
        <v>103328</v>
      </c>
      <c r="J80" s="18">
        <f t="shared" si="14"/>
        <v>284</v>
      </c>
      <c r="L80" s="6"/>
      <c r="M80" s="10"/>
      <c r="N80" s="10"/>
      <c r="O80" s="20"/>
    </row>
    <row r="81" spans="2:15" ht="16.5" customHeight="1" x14ac:dyDescent="0.2">
      <c r="B81" s="5">
        <f t="shared" si="15"/>
        <v>69</v>
      </c>
      <c r="C81" s="8" t="s">
        <v>93</v>
      </c>
      <c r="D81" s="12">
        <v>86347</v>
      </c>
      <c r="E81" s="18">
        <f t="shared" si="13"/>
        <v>237</v>
      </c>
      <c r="G81" s="5">
        <f t="shared" si="16"/>
        <v>69</v>
      </c>
      <c r="H81" s="8" t="s">
        <v>93</v>
      </c>
      <c r="I81" s="12">
        <v>86347</v>
      </c>
      <c r="J81" s="18">
        <f t="shared" si="14"/>
        <v>237</v>
      </c>
      <c r="L81" s="6"/>
      <c r="M81" s="10"/>
      <c r="N81" s="10"/>
      <c r="O81" s="20"/>
    </row>
    <row r="82" spans="2:15" ht="16.5" customHeight="1" x14ac:dyDescent="0.2">
      <c r="B82" s="5">
        <f t="shared" si="15"/>
        <v>70</v>
      </c>
      <c r="C82" s="8" t="s">
        <v>108</v>
      </c>
      <c r="D82" s="8">
        <v>80391</v>
      </c>
      <c r="E82" s="18">
        <f t="shared" si="13"/>
        <v>221</v>
      </c>
      <c r="G82" s="5">
        <f t="shared" si="16"/>
        <v>70</v>
      </c>
      <c r="H82" s="8" t="s">
        <v>108</v>
      </c>
      <c r="I82" s="8">
        <v>80391</v>
      </c>
      <c r="J82" s="18">
        <f t="shared" si="14"/>
        <v>221</v>
      </c>
      <c r="L82" s="6"/>
      <c r="M82" s="10"/>
      <c r="N82" s="10"/>
      <c r="O82" s="20"/>
    </row>
    <row r="83" spans="2:15" ht="16.5" customHeight="1" x14ac:dyDescent="0.2">
      <c r="B83" s="5">
        <f t="shared" si="15"/>
        <v>71</v>
      </c>
      <c r="C83" s="8" t="s">
        <v>95</v>
      </c>
      <c r="D83" s="12">
        <v>68149</v>
      </c>
      <c r="E83" s="18">
        <f t="shared" si="13"/>
        <v>187</v>
      </c>
      <c r="G83" s="5">
        <f t="shared" si="16"/>
        <v>71</v>
      </c>
      <c r="H83" s="8" t="s">
        <v>95</v>
      </c>
      <c r="I83" s="12">
        <v>68149</v>
      </c>
      <c r="J83" s="18">
        <f t="shared" si="14"/>
        <v>187</v>
      </c>
      <c r="L83" s="6"/>
      <c r="M83" s="10"/>
      <c r="N83" s="10"/>
      <c r="O83" s="20"/>
    </row>
    <row r="84" spans="2:15" ht="16.5" customHeight="1" x14ac:dyDescent="0.2">
      <c r="B84" s="5">
        <f t="shared" si="15"/>
        <v>72</v>
      </c>
      <c r="C84" s="8" t="s">
        <v>58</v>
      </c>
      <c r="D84" s="12">
        <v>65123</v>
      </c>
      <c r="E84" s="18">
        <f t="shared" si="13"/>
        <v>179</v>
      </c>
      <c r="G84" s="5">
        <f t="shared" si="16"/>
        <v>72</v>
      </c>
      <c r="H84" s="8" t="s">
        <v>58</v>
      </c>
      <c r="I84" s="12">
        <v>65123</v>
      </c>
      <c r="J84" s="18">
        <f t="shared" si="14"/>
        <v>179</v>
      </c>
      <c r="L84" s="6"/>
      <c r="M84" s="10"/>
      <c r="N84" s="10"/>
      <c r="O84" s="20"/>
    </row>
    <row r="85" spans="2:15" ht="16.5" customHeight="1" x14ac:dyDescent="0.2">
      <c r="B85" s="5">
        <f t="shared" si="15"/>
        <v>73</v>
      </c>
      <c r="C85" s="8" t="s">
        <v>123</v>
      </c>
      <c r="D85" s="12">
        <v>55029</v>
      </c>
      <c r="E85" s="18">
        <f t="shared" si="13"/>
        <v>151</v>
      </c>
      <c r="G85" s="5">
        <f t="shared" si="16"/>
        <v>73</v>
      </c>
      <c r="H85" s="8" t="s">
        <v>123</v>
      </c>
      <c r="I85" s="12">
        <v>55029</v>
      </c>
      <c r="J85" s="18">
        <f t="shared" si="14"/>
        <v>151</v>
      </c>
      <c r="L85" s="6"/>
      <c r="M85" s="10"/>
      <c r="N85" s="10"/>
      <c r="O85" s="20"/>
    </row>
    <row r="86" spans="2:15" ht="16.5" customHeight="1" x14ac:dyDescent="0.2">
      <c r="B86" s="5">
        <f t="shared" si="15"/>
        <v>74</v>
      </c>
      <c r="C86" s="8" t="s">
        <v>69</v>
      </c>
      <c r="D86" s="8">
        <v>48369</v>
      </c>
      <c r="E86" s="18">
        <f t="shared" si="13"/>
        <v>133</v>
      </c>
      <c r="G86" s="5">
        <f t="shared" si="16"/>
        <v>74</v>
      </c>
      <c r="H86" s="8" t="s">
        <v>69</v>
      </c>
      <c r="I86" s="8">
        <v>48369</v>
      </c>
      <c r="J86" s="18">
        <f t="shared" si="14"/>
        <v>133</v>
      </c>
      <c r="L86" s="6"/>
      <c r="M86" s="10"/>
      <c r="N86" s="10"/>
      <c r="O86" s="20"/>
    </row>
    <row r="87" spans="2:15" ht="16.5" customHeight="1" x14ac:dyDescent="0.2">
      <c r="B87" s="5">
        <f t="shared" si="15"/>
        <v>75</v>
      </c>
      <c r="C87" s="8" t="s">
        <v>104</v>
      </c>
      <c r="D87" s="8">
        <v>44504</v>
      </c>
      <c r="E87" s="18">
        <f t="shared" si="13"/>
        <v>122</v>
      </c>
      <c r="G87" s="5">
        <f t="shared" si="16"/>
        <v>75</v>
      </c>
      <c r="H87" s="8" t="s">
        <v>104</v>
      </c>
      <c r="I87" s="8">
        <v>44504</v>
      </c>
      <c r="J87" s="18">
        <f t="shared" si="14"/>
        <v>122</v>
      </c>
      <c r="L87" s="6"/>
      <c r="M87" s="10"/>
      <c r="N87" s="10"/>
      <c r="O87" s="20"/>
    </row>
    <row r="88" spans="2:15" ht="16.5" customHeight="1" x14ac:dyDescent="0.2">
      <c r="B88" s="5">
        <f t="shared" si="15"/>
        <v>76</v>
      </c>
      <c r="C88" s="8" t="s">
        <v>106</v>
      </c>
      <c r="D88" s="12">
        <v>44124</v>
      </c>
      <c r="E88" s="18">
        <f t="shared" si="13"/>
        <v>121</v>
      </c>
      <c r="G88" s="5">
        <f t="shared" si="16"/>
        <v>76</v>
      </c>
      <c r="H88" s="8" t="s">
        <v>106</v>
      </c>
      <c r="I88" s="12">
        <v>44124</v>
      </c>
      <c r="J88" s="18">
        <f t="shared" si="14"/>
        <v>121</v>
      </c>
      <c r="L88" s="6"/>
      <c r="M88" s="10"/>
      <c r="N88" s="17"/>
      <c r="O88" s="20"/>
    </row>
    <row r="89" spans="2:15" ht="16.5" customHeight="1" x14ac:dyDescent="0.2">
      <c r="B89" s="5">
        <f t="shared" si="15"/>
        <v>77</v>
      </c>
      <c r="C89" s="8" t="s">
        <v>109</v>
      </c>
      <c r="D89" s="8">
        <v>38404</v>
      </c>
      <c r="E89" s="18">
        <f t="shared" si="13"/>
        <v>106</v>
      </c>
      <c r="G89" s="5">
        <f t="shared" si="16"/>
        <v>77</v>
      </c>
      <c r="H89" s="8" t="s">
        <v>109</v>
      </c>
      <c r="I89" s="8">
        <v>38404</v>
      </c>
      <c r="J89" s="18">
        <f t="shared" si="14"/>
        <v>106</v>
      </c>
      <c r="L89" s="6"/>
      <c r="M89" s="10"/>
      <c r="N89" s="17"/>
      <c r="O89" s="20"/>
    </row>
    <row r="90" spans="2:15" ht="16.5" customHeight="1" x14ac:dyDescent="0.2">
      <c r="B90" s="5">
        <f t="shared" si="15"/>
        <v>78</v>
      </c>
      <c r="C90" s="8" t="s">
        <v>90</v>
      </c>
      <c r="D90" s="12">
        <v>34527</v>
      </c>
      <c r="E90" s="18">
        <f t="shared" si="13"/>
        <v>95</v>
      </c>
      <c r="G90" s="5">
        <f t="shared" si="16"/>
        <v>78</v>
      </c>
      <c r="H90" s="8" t="s">
        <v>90</v>
      </c>
      <c r="I90" s="12">
        <v>34527</v>
      </c>
      <c r="J90" s="18">
        <f t="shared" si="14"/>
        <v>95</v>
      </c>
      <c r="L90" s="6"/>
      <c r="M90" s="10"/>
      <c r="N90" s="17"/>
      <c r="O90" s="20"/>
    </row>
    <row r="91" spans="2:15" ht="16.5" customHeight="1" x14ac:dyDescent="0.2">
      <c r="B91" s="5">
        <f t="shared" si="15"/>
        <v>79</v>
      </c>
      <c r="C91" s="8" t="s">
        <v>101</v>
      </c>
      <c r="D91" s="12">
        <v>33279</v>
      </c>
      <c r="E91" s="18">
        <f t="shared" si="13"/>
        <v>92</v>
      </c>
      <c r="G91" s="5">
        <f t="shared" si="16"/>
        <v>79</v>
      </c>
      <c r="H91" s="8" t="s">
        <v>101</v>
      </c>
      <c r="I91" s="12">
        <v>33279</v>
      </c>
      <c r="J91" s="18">
        <f t="shared" si="14"/>
        <v>92</v>
      </c>
      <c r="L91" s="6"/>
      <c r="M91" s="10"/>
      <c r="N91" s="17"/>
      <c r="O91" s="20"/>
    </row>
    <row r="92" spans="2:15" ht="16.5" customHeight="1" x14ac:dyDescent="0.2">
      <c r="B92" s="5">
        <f t="shared" si="15"/>
        <v>80</v>
      </c>
      <c r="C92" s="8" t="s">
        <v>98</v>
      </c>
      <c r="D92" s="8">
        <v>30220</v>
      </c>
      <c r="E92" s="18">
        <f t="shared" si="13"/>
        <v>83</v>
      </c>
      <c r="G92" s="5">
        <f t="shared" si="16"/>
        <v>80</v>
      </c>
      <c r="H92" s="8" t="s">
        <v>98</v>
      </c>
      <c r="I92" s="8">
        <v>30220</v>
      </c>
      <c r="J92" s="18">
        <f t="shared" si="14"/>
        <v>83</v>
      </c>
      <c r="L92" s="6"/>
      <c r="M92" s="10"/>
      <c r="N92" s="17"/>
      <c r="O92" s="20"/>
    </row>
    <row r="93" spans="2:15" ht="16.5" customHeight="1" x14ac:dyDescent="0.2">
      <c r="B93" s="5">
        <f t="shared" si="15"/>
        <v>81</v>
      </c>
      <c r="C93" s="8" t="s">
        <v>121</v>
      </c>
      <c r="D93" s="8">
        <v>26758</v>
      </c>
      <c r="E93" s="18">
        <f t="shared" si="13"/>
        <v>74</v>
      </c>
      <c r="G93" s="5">
        <f t="shared" si="16"/>
        <v>81</v>
      </c>
      <c r="H93" s="8" t="s">
        <v>121</v>
      </c>
      <c r="I93" s="8">
        <v>26758</v>
      </c>
      <c r="J93" s="18">
        <f t="shared" si="14"/>
        <v>74</v>
      </c>
      <c r="L93" s="6"/>
      <c r="M93" s="10"/>
      <c r="N93" s="17"/>
      <c r="O93" s="20"/>
    </row>
    <row r="94" spans="2:15" ht="16.5" customHeight="1" x14ac:dyDescent="0.2">
      <c r="B94" s="5">
        <f t="shared" si="15"/>
        <v>82</v>
      </c>
      <c r="C94" s="8" t="s">
        <v>96</v>
      </c>
      <c r="D94" s="12">
        <v>25855</v>
      </c>
      <c r="E94" s="18">
        <f t="shared" si="13"/>
        <v>71</v>
      </c>
      <c r="G94" s="5">
        <f t="shared" si="16"/>
        <v>82</v>
      </c>
      <c r="H94" s="8" t="s">
        <v>96</v>
      </c>
      <c r="I94" s="12">
        <v>25855</v>
      </c>
      <c r="J94" s="18">
        <f t="shared" si="14"/>
        <v>71</v>
      </c>
      <c r="L94" s="6"/>
      <c r="M94" s="10"/>
      <c r="N94" s="17"/>
      <c r="O94" s="20"/>
    </row>
    <row r="95" spans="2:15" ht="16.5" customHeight="1" x14ac:dyDescent="0.2">
      <c r="B95" s="5">
        <f t="shared" si="15"/>
        <v>83</v>
      </c>
      <c r="C95" s="8" t="s">
        <v>62</v>
      </c>
      <c r="D95" s="8">
        <v>24469</v>
      </c>
      <c r="E95" s="18">
        <f t="shared" si="13"/>
        <v>68</v>
      </c>
      <c r="G95" s="5">
        <f t="shared" si="16"/>
        <v>83</v>
      </c>
      <c r="H95" s="8" t="s">
        <v>62</v>
      </c>
      <c r="I95" s="8">
        <v>24469</v>
      </c>
      <c r="J95" s="18">
        <f t="shared" si="14"/>
        <v>68</v>
      </c>
      <c r="L95" s="6"/>
      <c r="M95" s="10"/>
      <c r="N95" s="17"/>
      <c r="O95" s="20"/>
    </row>
    <row r="96" spans="2:15" ht="16.5" customHeight="1" x14ac:dyDescent="0.2">
      <c r="B96" s="5">
        <f t="shared" si="15"/>
        <v>84</v>
      </c>
      <c r="C96" s="8" t="s">
        <v>88</v>
      </c>
      <c r="D96" s="12">
        <v>15617</v>
      </c>
      <c r="E96" s="18">
        <f t="shared" si="13"/>
        <v>43</v>
      </c>
      <c r="G96" s="5">
        <f t="shared" si="16"/>
        <v>84</v>
      </c>
      <c r="H96" s="8" t="s">
        <v>88</v>
      </c>
      <c r="I96" s="12">
        <v>15617</v>
      </c>
      <c r="J96" s="18">
        <f t="shared" si="14"/>
        <v>43</v>
      </c>
      <c r="L96" s="6"/>
      <c r="M96" s="10"/>
      <c r="N96" s="17"/>
      <c r="O96" s="20"/>
    </row>
    <row r="97" spans="1:18" ht="16.5" customHeight="1" x14ac:dyDescent="0.2">
      <c r="B97" s="5">
        <f t="shared" si="15"/>
        <v>85</v>
      </c>
      <c r="C97" s="8" t="s">
        <v>120</v>
      </c>
      <c r="D97" s="12">
        <v>1317</v>
      </c>
      <c r="E97" s="18">
        <f t="shared" si="13"/>
        <v>4</v>
      </c>
      <c r="G97" s="5">
        <f t="shared" si="16"/>
        <v>85</v>
      </c>
      <c r="H97" s="8" t="s">
        <v>120</v>
      </c>
      <c r="I97" s="12">
        <v>1317</v>
      </c>
      <c r="J97" s="18">
        <f t="shared" si="14"/>
        <v>4</v>
      </c>
    </row>
    <row r="98" spans="1:18" ht="16.5" customHeight="1" x14ac:dyDescent="0.2">
      <c r="B98" s="5">
        <f t="shared" si="15"/>
        <v>86</v>
      </c>
      <c r="C98" s="8" t="s">
        <v>112</v>
      </c>
      <c r="D98" s="12">
        <v>356</v>
      </c>
      <c r="E98" s="18">
        <f t="shared" si="13"/>
        <v>1</v>
      </c>
      <c r="G98" s="5">
        <f t="shared" si="16"/>
        <v>86</v>
      </c>
      <c r="H98" s="8" t="s">
        <v>112</v>
      </c>
      <c r="I98" s="12">
        <v>356</v>
      </c>
      <c r="J98" s="18">
        <f t="shared" si="14"/>
        <v>1</v>
      </c>
    </row>
    <row r="99" spans="1:18" ht="16.5" customHeight="1" x14ac:dyDescent="0.2">
      <c r="B99" s="5">
        <f t="shared" si="15"/>
        <v>87</v>
      </c>
      <c r="C99" s="8" t="s">
        <v>113</v>
      </c>
      <c r="D99" s="12">
        <v>190</v>
      </c>
      <c r="E99" s="18">
        <f t="shared" si="13"/>
        <v>1</v>
      </c>
      <c r="G99" s="5">
        <f t="shared" si="16"/>
        <v>87</v>
      </c>
      <c r="H99" s="8" t="s">
        <v>113</v>
      </c>
      <c r="I99" s="12">
        <v>190</v>
      </c>
      <c r="J99" s="18">
        <f t="shared" si="14"/>
        <v>1</v>
      </c>
    </row>
    <row r="100" spans="1:18" ht="16.5" customHeight="1" x14ac:dyDescent="0.2">
      <c r="B100" s="5">
        <f t="shared" si="15"/>
        <v>88</v>
      </c>
      <c r="C100" s="8" t="s">
        <v>12</v>
      </c>
      <c r="D100" s="12">
        <v>145</v>
      </c>
      <c r="E100" s="18">
        <f t="shared" si="13"/>
        <v>1</v>
      </c>
      <c r="G100" s="5">
        <f t="shared" si="16"/>
        <v>88</v>
      </c>
      <c r="H100" s="8" t="s">
        <v>12</v>
      </c>
      <c r="I100" s="12">
        <v>145</v>
      </c>
      <c r="J100" s="18">
        <f t="shared" si="14"/>
        <v>1</v>
      </c>
    </row>
    <row r="101" spans="1:18" ht="16.5" customHeight="1" x14ac:dyDescent="0.2">
      <c r="B101" s="5">
        <f t="shared" si="15"/>
        <v>89</v>
      </c>
      <c r="C101" s="8" t="s">
        <v>94</v>
      </c>
      <c r="D101" s="12">
        <v>142</v>
      </c>
      <c r="E101" s="18">
        <f t="shared" si="13"/>
        <v>1</v>
      </c>
      <c r="G101" s="5">
        <f t="shared" si="16"/>
        <v>89</v>
      </c>
      <c r="H101" s="8" t="s">
        <v>94</v>
      </c>
      <c r="I101" s="12">
        <v>142</v>
      </c>
      <c r="J101" s="18">
        <f t="shared" si="14"/>
        <v>1</v>
      </c>
    </row>
    <row r="102" spans="1:18" ht="16.5" customHeight="1" x14ac:dyDescent="0.2">
      <c r="B102" s="5">
        <f t="shared" si="15"/>
        <v>90</v>
      </c>
      <c r="C102" s="8" t="s">
        <v>86</v>
      </c>
      <c r="D102" s="12">
        <v>41</v>
      </c>
      <c r="E102" s="18">
        <f t="shared" si="13"/>
        <v>1</v>
      </c>
      <c r="G102" s="5">
        <f t="shared" si="16"/>
        <v>90</v>
      </c>
      <c r="H102" s="8" t="s">
        <v>86</v>
      </c>
      <c r="I102" s="12">
        <v>41</v>
      </c>
      <c r="J102" s="18">
        <f t="shared" si="14"/>
        <v>1</v>
      </c>
    </row>
    <row r="103" spans="1:18" ht="30" customHeight="1" x14ac:dyDescent="0.2">
      <c r="A103" s="4" t="s">
        <v>141</v>
      </c>
      <c r="B103" s="4"/>
      <c r="C103" s="9"/>
      <c r="D103" s="29"/>
      <c r="E103" s="4"/>
      <c r="F103" s="4"/>
      <c r="G103" s="13"/>
      <c r="H103" s="7"/>
      <c r="I103" s="4"/>
      <c r="J103" s="4"/>
      <c r="K103" s="4"/>
      <c r="L103" s="44"/>
      <c r="M103" s="46"/>
      <c r="N103" s="44"/>
      <c r="O103" s="44"/>
      <c r="P103" s="4"/>
      <c r="Q103" s="34"/>
    </row>
    <row r="104" spans="1:18" ht="16.5" customHeight="1" x14ac:dyDescent="0.2">
      <c r="B104" s="41" t="s">
        <v>16</v>
      </c>
      <c r="G104" s="1" t="s">
        <v>33</v>
      </c>
      <c r="L104" s="20"/>
      <c r="M104" s="10"/>
      <c r="N104" s="20"/>
      <c r="O104" s="20"/>
    </row>
    <row r="105" spans="1:18" ht="16.5" customHeight="1" x14ac:dyDescent="0.2">
      <c r="B105" s="80" t="s">
        <v>4</v>
      </c>
      <c r="C105" s="81" t="s">
        <v>0</v>
      </c>
      <c r="D105" s="78" t="s">
        <v>36</v>
      </c>
      <c r="E105" s="79"/>
      <c r="G105" s="80" t="s">
        <v>4</v>
      </c>
      <c r="H105" s="81" t="s">
        <v>0</v>
      </c>
      <c r="I105" s="78" t="s">
        <v>36</v>
      </c>
      <c r="J105" s="79"/>
      <c r="K105" s="26"/>
      <c r="L105" s="73"/>
      <c r="M105" s="74"/>
      <c r="N105" s="73"/>
      <c r="O105" s="85"/>
    </row>
    <row r="106" spans="1:18" ht="16.5" customHeight="1" x14ac:dyDescent="0.2">
      <c r="B106" s="80"/>
      <c r="C106" s="82"/>
      <c r="D106" s="58" t="s">
        <v>21</v>
      </c>
      <c r="E106" s="58" t="s">
        <v>25</v>
      </c>
      <c r="G106" s="80"/>
      <c r="H106" s="82"/>
      <c r="I106" s="58" t="s">
        <v>21</v>
      </c>
      <c r="J106" s="58" t="s">
        <v>25</v>
      </c>
      <c r="K106" s="26"/>
      <c r="L106" s="73"/>
      <c r="M106" s="74"/>
      <c r="N106" s="57"/>
      <c r="O106" s="57"/>
    </row>
    <row r="107" spans="1:18" ht="16.5" customHeight="1" x14ac:dyDescent="0.2">
      <c r="B107" s="66">
        <f>B102+1</f>
        <v>91</v>
      </c>
      <c r="C107" s="8" t="s">
        <v>97</v>
      </c>
      <c r="D107" s="12">
        <v>12</v>
      </c>
      <c r="E107" s="18">
        <f t="shared" ref="E107:E108" si="17">ROUNDUP(D107/365,0)</f>
        <v>1</v>
      </c>
      <c r="G107" s="66">
        <f>G102+1</f>
        <v>91</v>
      </c>
      <c r="H107" s="8" t="s">
        <v>97</v>
      </c>
      <c r="I107" s="8">
        <v>12</v>
      </c>
      <c r="J107" s="18">
        <f t="shared" ref="J107:J108" si="18">ROUNDUP(I107/365,0)</f>
        <v>1</v>
      </c>
      <c r="L107" s="57"/>
      <c r="M107" s="10"/>
      <c r="N107" s="17"/>
      <c r="O107" s="20"/>
    </row>
    <row r="108" spans="1:18" ht="16.5" customHeight="1" x14ac:dyDescent="0.2">
      <c r="B108" s="66">
        <f>B107+1</f>
        <v>92</v>
      </c>
      <c r="C108" s="8" t="s">
        <v>81</v>
      </c>
      <c r="D108" s="12">
        <v>6</v>
      </c>
      <c r="E108" s="18">
        <f t="shared" si="17"/>
        <v>1</v>
      </c>
      <c r="G108" s="66">
        <f>G107+1</f>
        <v>92</v>
      </c>
      <c r="H108" s="8" t="s">
        <v>81</v>
      </c>
      <c r="I108" s="12">
        <v>6</v>
      </c>
      <c r="J108" s="18">
        <f t="shared" si="18"/>
        <v>1</v>
      </c>
      <c r="L108" s="57"/>
      <c r="M108" s="10"/>
      <c r="N108" s="10"/>
      <c r="O108" s="20"/>
      <c r="Q108" s="20"/>
      <c r="R108" s="20"/>
    </row>
    <row r="109" spans="1:18" ht="16.5" customHeight="1" x14ac:dyDescent="0.2">
      <c r="B109" s="41"/>
      <c r="L109" s="6"/>
      <c r="M109" s="10"/>
      <c r="N109" s="10"/>
      <c r="O109" s="20"/>
    </row>
    <row r="110" spans="1:18" ht="16.5" customHeight="1" x14ac:dyDescent="0.2">
      <c r="D110" s="2" t="s">
        <v>42</v>
      </c>
      <c r="I110" s="43" t="s">
        <v>22</v>
      </c>
      <c r="N110" s="43" t="s">
        <v>40</v>
      </c>
    </row>
    <row r="111" spans="1:18" ht="16.5" customHeight="1" x14ac:dyDescent="0.2">
      <c r="D111" s="1">
        <f>SUM(D5:D34)+SUM(D39:D68)+SUM(D73:D102)+SUM(D107:D108)</f>
        <v>284211467</v>
      </c>
      <c r="I111" s="1">
        <f>SUM(I5:I34)+SUM(I39:I68)+SUM(I73:I102)+SUM(I107:I108)</f>
        <v>212375898</v>
      </c>
      <c r="N111" s="1">
        <f>SUM(N5:N34)+SUM(N39:N52)</f>
        <v>71835569</v>
      </c>
    </row>
  </sheetData>
  <mergeCells count="33">
    <mergeCell ref="I105:J105"/>
    <mergeCell ref="L105:L106"/>
    <mergeCell ref="M105:M106"/>
    <mergeCell ref="N105:O105"/>
    <mergeCell ref="B105:B106"/>
    <mergeCell ref="C105:C106"/>
    <mergeCell ref="D105:E105"/>
    <mergeCell ref="G105:G106"/>
    <mergeCell ref="H105:H106"/>
    <mergeCell ref="N3:O3"/>
    <mergeCell ref="D37:E37"/>
    <mergeCell ref="I37:J37"/>
    <mergeCell ref="N37:O37"/>
    <mergeCell ref="L3:L4"/>
    <mergeCell ref="M3:M4"/>
    <mergeCell ref="L37:L38"/>
    <mergeCell ref="M37:M38"/>
    <mergeCell ref="D71:E71"/>
    <mergeCell ref="I71:J71"/>
    <mergeCell ref="B3:B4"/>
    <mergeCell ref="C3:C4"/>
    <mergeCell ref="G3:G4"/>
    <mergeCell ref="H3:H4"/>
    <mergeCell ref="B37:B38"/>
    <mergeCell ref="C37:C38"/>
    <mergeCell ref="G37:G38"/>
    <mergeCell ref="H37:H38"/>
    <mergeCell ref="B71:B72"/>
    <mergeCell ref="C71:C72"/>
    <mergeCell ref="G71:G72"/>
    <mergeCell ref="H71:H72"/>
    <mergeCell ref="D3:E3"/>
    <mergeCell ref="I3:J3"/>
  </mergeCells>
  <phoneticPr fontId="2"/>
  <printOptions horizontalCentered="1"/>
  <pageMargins left="0.47244094488188981" right="0.27559055118110237" top="0.51181102362204722" bottom="0.47244094488188981" header="0.31496062992125984" footer="0.31496062992125984"/>
  <pageSetup paperSize="9" scale="84" orientation="landscape" r:id="rId1"/>
  <rowBreaks count="3" manualBreakCount="3">
    <brk id="34" max="15" man="1"/>
    <brk id="68" max="15" man="1"/>
    <brk id="10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1:R112"/>
  <sheetViews>
    <sheetView showGridLines="0" view="pageBreakPreview" zoomScale="90" zoomScaleNormal="130" zoomScaleSheetLayoutView="90" workbookViewId="0">
      <selection activeCell="I32" sqref="I32"/>
    </sheetView>
  </sheetViews>
  <sheetFormatPr defaultColWidth="11.6328125" defaultRowHeight="16.5" customHeight="1" x14ac:dyDescent="0.2"/>
  <cols>
    <col min="1" max="1" width="2.6328125" style="1" customWidth="1"/>
    <col min="2" max="2" width="6.26953125" style="2" customWidth="1"/>
    <col min="3" max="3" width="11.6328125" style="3"/>
    <col min="4" max="5" width="11.6328125" style="1"/>
    <col min="6" max="6" width="4.6328125" style="1" customWidth="1"/>
    <col min="7" max="7" width="6.26953125" style="1" customWidth="1"/>
    <col min="8" max="8" width="11.6328125" style="3"/>
    <col min="9" max="10" width="11.6328125" style="1"/>
    <col min="11" max="11" width="4.6328125" style="1" customWidth="1"/>
    <col min="12" max="12" width="6.26953125" style="1" customWidth="1"/>
    <col min="13" max="13" width="11.6328125" style="3"/>
    <col min="14" max="15" width="11.6328125" style="1"/>
    <col min="16" max="16" width="2.6328125" style="1" customWidth="1"/>
    <col min="17" max="16384" width="11.6328125" style="1"/>
  </cols>
  <sheetData>
    <row r="1" spans="1:17" ht="30" customHeight="1" x14ac:dyDescent="0.2">
      <c r="A1" s="4" t="s">
        <v>152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34"/>
    </row>
    <row r="2" spans="1:17" ht="16.5" customHeight="1" x14ac:dyDescent="0.2">
      <c r="B2" s="41" t="s">
        <v>16</v>
      </c>
      <c r="G2" s="1" t="s">
        <v>33</v>
      </c>
      <c r="L2" s="1" t="s">
        <v>32</v>
      </c>
    </row>
    <row r="3" spans="1:17" ht="16.5" customHeight="1" x14ac:dyDescent="0.2">
      <c r="B3" s="80" t="s">
        <v>4</v>
      </c>
      <c r="C3" s="81" t="s">
        <v>0</v>
      </c>
      <c r="D3" s="78" t="s">
        <v>36</v>
      </c>
      <c r="E3" s="79"/>
      <c r="G3" s="80" t="s">
        <v>4</v>
      </c>
      <c r="H3" s="81" t="s">
        <v>0</v>
      </c>
      <c r="I3" s="78" t="s">
        <v>36</v>
      </c>
      <c r="J3" s="79"/>
      <c r="K3" s="23"/>
      <c r="L3" s="75" t="s">
        <v>4</v>
      </c>
      <c r="M3" s="81" t="s">
        <v>0</v>
      </c>
      <c r="N3" s="78" t="s">
        <v>36</v>
      </c>
      <c r="O3" s="79"/>
    </row>
    <row r="4" spans="1:17" ht="16.5" customHeight="1" x14ac:dyDescent="0.2">
      <c r="B4" s="80"/>
      <c r="C4" s="82"/>
      <c r="D4" s="5" t="s">
        <v>21</v>
      </c>
      <c r="E4" s="5" t="s">
        <v>25</v>
      </c>
      <c r="G4" s="80"/>
      <c r="H4" s="82"/>
      <c r="I4" s="5" t="s">
        <v>21</v>
      </c>
      <c r="J4" s="5" t="s">
        <v>25</v>
      </c>
      <c r="K4" s="23"/>
      <c r="L4" s="77"/>
      <c r="M4" s="82"/>
      <c r="N4" s="5" t="s">
        <v>21</v>
      </c>
      <c r="O4" s="5" t="s">
        <v>25</v>
      </c>
    </row>
    <row r="5" spans="1:17" ht="16.5" customHeight="1" x14ac:dyDescent="0.2">
      <c r="B5" s="5">
        <f>1</f>
        <v>1</v>
      </c>
      <c r="C5" s="15" t="s">
        <v>124</v>
      </c>
      <c r="D5" s="15">
        <v>80940776</v>
      </c>
      <c r="E5" s="19">
        <f t="shared" ref="E5:E34" si="0">ROUNDUP(D5/365,0)</f>
        <v>221756</v>
      </c>
      <c r="F5" s="21"/>
      <c r="G5" s="42">
        <f>1</f>
        <v>1</v>
      </c>
      <c r="H5" s="15" t="s">
        <v>124</v>
      </c>
      <c r="I5" s="15">
        <v>61841189</v>
      </c>
      <c r="J5" s="19">
        <f t="shared" ref="J5:J34" si="1">ROUNDUP(I5/365,0)</f>
        <v>169428</v>
      </c>
      <c r="L5" s="5">
        <f>1</f>
        <v>1</v>
      </c>
      <c r="M5" s="8" t="s">
        <v>125</v>
      </c>
      <c r="N5" s="8">
        <v>25996619</v>
      </c>
      <c r="O5" s="18">
        <f t="shared" ref="O5:O34" si="2">ROUNDUP(N5/365,0)</f>
        <v>71224</v>
      </c>
    </row>
    <row r="6" spans="1:17" ht="16.5" customHeight="1" x14ac:dyDescent="0.2">
      <c r="B6" s="5">
        <f t="shared" ref="B6:B34" si="3">B5+1</f>
        <v>2</v>
      </c>
      <c r="C6" s="15" t="s">
        <v>125</v>
      </c>
      <c r="D6" s="15">
        <v>33808001</v>
      </c>
      <c r="E6" s="19">
        <f t="shared" si="0"/>
        <v>92625</v>
      </c>
      <c r="F6" s="21"/>
      <c r="G6" s="42">
        <f t="shared" ref="G6:G34" si="4">G5+1</f>
        <v>2</v>
      </c>
      <c r="H6" s="15" t="s">
        <v>127</v>
      </c>
      <c r="I6" s="15">
        <v>20031290</v>
      </c>
      <c r="J6" s="19">
        <f t="shared" si="1"/>
        <v>54881</v>
      </c>
      <c r="L6" s="5">
        <f t="shared" ref="L6:L34" si="5">L5+1</f>
        <v>2</v>
      </c>
      <c r="M6" s="8" t="s">
        <v>124</v>
      </c>
      <c r="N6" s="12">
        <v>19099587</v>
      </c>
      <c r="O6" s="18">
        <f t="shared" si="2"/>
        <v>52328</v>
      </c>
    </row>
    <row r="7" spans="1:17" ht="16.5" customHeight="1" x14ac:dyDescent="0.2">
      <c r="B7" s="5">
        <f t="shared" si="3"/>
        <v>3</v>
      </c>
      <c r="C7" s="15" t="s">
        <v>126</v>
      </c>
      <c r="D7" s="14">
        <v>25837241</v>
      </c>
      <c r="E7" s="19">
        <f t="shared" si="0"/>
        <v>70787</v>
      </c>
      <c r="F7" s="21"/>
      <c r="G7" s="42">
        <f t="shared" si="4"/>
        <v>3</v>
      </c>
      <c r="H7" s="15" t="s">
        <v>46</v>
      </c>
      <c r="I7" s="14">
        <v>17872155</v>
      </c>
      <c r="J7" s="19">
        <f t="shared" si="1"/>
        <v>48965</v>
      </c>
      <c r="L7" s="5">
        <f t="shared" si="5"/>
        <v>3</v>
      </c>
      <c r="M7" s="8" t="s">
        <v>126</v>
      </c>
      <c r="N7" s="8">
        <v>19010561</v>
      </c>
      <c r="O7" s="18">
        <f t="shared" si="2"/>
        <v>52084</v>
      </c>
    </row>
    <row r="8" spans="1:17" ht="16.5" customHeight="1" x14ac:dyDescent="0.2">
      <c r="B8" s="5">
        <f t="shared" si="3"/>
        <v>4</v>
      </c>
      <c r="C8" s="8" t="s">
        <v>46</v>
      </c>
      <c r="D8" s="12">
        <v>24937755</v>
      </c>
      <c r="E8" s="18">
        <f t="shared" si="0"/>
        <v>68323</v>
      </c>
      <c r="G8" s="5">
        <f t="shared" si="4"/>
        <v>4</v>
      </c>
      <c r="H8" s="8" t="s">
        <v>48</v>
      </c>
      <c r="I8" s="12">
        <v>17457101</v>
      </c>
      <c r="J8" s="18">
        <f t="shared" si="1"/>
        <v>47828</v>
      </c>
      <c r="L8" s="5">
        <f t="shared" si="5"/>
        <v>4</v>
      </c>
      <c r="M8" s="8" t="s">
        <v>46</v>
      </c>
      <c r="N8" s="12">
        <v>7065600</v>
      </c>
      <c r="O8" s="18">
        <f t="shared" si="2"/>
        <v>19358</v>
      </c>
    </row>
    <row r="9" spans="1:17" ht="16.5" customHeight="1" x14ac:dyDescent="0.2">
      <c r="B9" s="5">
        <f t="shared" si="3"/>
        <v>5</v>
      </c>
      <c r="C9" s="8" t="s">
        <v>127</v>
      </c>
      <c r="D9" s="8">
        <v>22933723</v>
      </c>
      <c r="E9" s="18">
        <f t="shared" si="0"/>
        <v>62833</v>
      </c>
      <c r="G9" s="5">
        <f t="shared" si="4"/>
        <v>5</v>
      </c>
      <c r="H9" s="8" t="s">
        <v>128</v>
      </c>
      <c r="I9" s="12">
        <v>14793946</v>
      </c>
      <c r="J9" s="18">
        <f t="shared" si="1"/>
        <v>40532</v>
      </c>
      <c r="L9" s="5">
        <f t="shared" si="5"/>
        <v>5</v>
      </c>
      <c r="M9" s="8" t="s">
        <v>129</v>
      </c>
      <c r="N9" s="12">
        <v>3219817</v>
      </c>
      <c r="O9" s="18">
        <f t="shared" si="2"/>
        <v>8822</v>
      </c>
    </row>
    <row r="10" spans="1:17" ht="16.5" customHeight="1" x14ac:dyDescent="0.2">
      <c r="B10" s="5">
        <f t="shared" si="3"/>
        <v>6</v>
      </c>
      <c r="C10" s="8" t="s">
        <v>48</v>
      </c>
      <c r="D10" s="12">
        <v>19523961</v>
      </c>
      <c r="E10" s="18">
        <f t="shared" si="0"/>
        <v>53491</v>
      </c>
      <c r="G10" s="5">
        <f t="shared" si="4"/>
        <v>6</v>
      </c>
      <c r="H10" s="8" t="s">
        <v>125</v>
      </c>
      <c r="I10" s="12">
        <v>7811382</v>
      </c>
      <c r="J10" s="18">
        <f t="shared" si="1"/>
        <v>21402</v>
      </c>
      <c r="L10" s="5">
        <f t="shared" si="5"/>
        <v>6</v>
      </c>
      <c r="M10" s="8" t="s">
        <v>127</v>
      </c>
      <c r="N10" s="12">
        <v>2902433</v>
      </c>
      <c r="O10" s="18">
        <f t="shared" si="2"/>
        <v>7952</v>
      </c>
    </row>
    <row r="11" spans="1:17" ht="16.5" customHeight="1" x14ac:dyDescent="0.2">
      <c r="B11" s="5">
        <f t="shared" si="3"/>
        <v>7</v>
      </c>
      <c r="C11" s="8" t="s">
        <v>128</v>
      </c>
      <c r="D11" s="12">
        <v>14793946</v>
      </c>
      <c r="E11" s="18">
        <f t="shared" si="0"/>
        <v>40532</v>
      </c>
      <c r="G11" s="5">
        <f t="shared" si="4"/>
        <v>7</v>
      </c>
      <c r="H11" s="8" t="s">
        <v>126</v>
      </c>
      <c r="I11" s="8">
        <v>6826680</v>
      </c>
      <c r="J11" s="18">
        <f t="shared" si="1"/>
        <v>18704</v>
      </c>
      <c r="L11" s="5">
        <f t="shared" si="5"/>
        <v>7</v>
      </c>
      <c r="M11" s="8" t="s">
        <v>48</v>
      </c>
      <c r="N11" s="8">
        <v>2066860</v>
      </c>
      <c r="O11" s="18">
        <f t="shared" si="2"/>
        <v>5663</v>
      </c>
    </row>
    <row r="12" spans="1:17" ht="16.5" customHeight="1" x14ac:dyDescent="0.2">
      <c r="B12" s="5">
        <f t="shared" si="3"/>
        <v>8</v>
      </c>
      <c r="C12" s="8" t="s">
        <v>129</v>
      </c>
      <c r="D12" s="12">
        <v>9177120</v>
      </c>
      <c r="E12" s="18">
        <f t="shared" si="0"/>
        <v>25143</v>
      </c>
      <c r="G12" s="5">
        <f t="shared" si="4"/>
        <v>8</v>
      </c>
      <c r="H12" s="8" t="s">
        <v>129</v>
      </c>
      <c r="I12" s="12">
        <v>5957303</v>
      </c>
      <c r="J12" s="18">
        <f t="shared" si="1"/>
        <v>16322</v>
      </c>
      <c r="L12" s="5">
        <f t="shared" si="5"/>
        <v>8</v>
      </c>
      <c r="M12" s="8" t="s">
        <v>51</v>
      </c>
      <c r="N12" s="8">
        <v>373787</v>
      </c>
      <c r="O12" s="18">
        <f t="shared" si="2"/>
        <v>1025</v>
      </c>
    </row>
    <row r="13" spans="1:17" ht="16.5" customHeight="1" x14ac:dyDescent="0.2">
      <c r="B13" s="5">
        <f t="shared" si="3"/>
        <v>9</v>
      </c>
      <c r="C13" s="8" t="s">
        <v>50</v>
      </c>
      <c r="D13" s="12">
        <v>5549839</v>
      </c>
      <c r="E13" s="18">
        <f t="shared" si="0"/>
        <v>15206</v>
      </c>
      <c r="G13" s="5">
        <f t="shared" si="4"/>
        <v>9</v>
      </c>
      <c r="H13" s="8" t="s">
        <v>50</v>
      </c>
      <c r="I13" s="12">
        <v>5474879</v>
      </c>
      <c r="J13" s="18">
        <f t="shared" si="1"/>
        <v>15000</v>
      </c>
      <c r="L13" s="5">
        <f t="shared" si="5"/>
        <v>9</v>
      </c>
      <c r="M13" s="8" t="s">
        <v>60</v>
      </c>
      <c r="N13" s="12">
        <v>261330</v>
      </c>
      <c r="O13" s="18">
        <f t="shared" si="2"/>
        <v>716</v>
      </c>
    </row>
    <row r="14" spans="1:17" ht="16.5" customHeight="1" x14ac:dyDescent="0.2">
      <c r="B14" s="5">
        <f t="shared" si="3"/>
        <v>10</v>
      </c>
      <c r="C14" s="8" t="s">
        <v>51</v>
      </c>
      <c r="D14" s="12">
        <v>3550095</v>
      </c>
      <c r="E14" s="18">
        <f t="shared" si="0"/>
        <v>9727</v>
      </c>
      <c r="G14" s="5">
        <f t="shared" si="4"/>
        <v>10</v>
      </c>
      <c r="H14" s="8" t="s">
        <v>11</v>
      </c>
      <c r="I14" s="12">
        <v>3443779</v>
      </c>
      <c r="J14" s="18">
        <f t="shared" si="1"/>
        <v>9436</v>
      </c>
      <c r="L14" s="5">
        <f t="shared" si="5"/>
        <v>10</v>
      </c>
      <c r="M14" s="8" t="s">
        <v>54</v>
      </c>
      <c r="N14" s="8">
        <v>233310</v>
      </c>
      <c r="O14" s="18">
        <f t="shared" si="2"/>
        <v>640</v>
      </c>
    </row>
    <row r="15" spans="1:17" ht="16.5" customHeight="1" x14ac:dyDescent="0.2">
      <c r="B15" s="5">
        <f t="shared" si="3"/>
        <v>11</v>
      </c>
      <c r="C15" s="8" t="s">
        <v>11</v>
      </c>
      <c r="D15" s="8">
        <v>3443796</v>
      </c>
      <c r="E15" s="18">
        <f t="shared" si="0"/>
        <v>9436</v>
      </c>
      <c r="G15" s="5">
        <f t="shared" si="4"/>
        <v>11</v>
      </c>
      <c r="H15" s="8" t="s">
        <v>51</v>
      </c>
      <c r="I15" s="12">
        <v>3176308</v>
      </c>
      <c r="J15" s="18">
        <f t="shared" si="1"/>
        <v>8703</v>
      </c>
      <c r="L15" s="60">
        <f t="shared" si="5"/>
        <v>11</v>
      </c>
      <c r="M15" s="8" t="s">
        <v>57</v>
      </c>
      <c r="N15" s="12">
        <v>168777</v>
      </c>
      <c r="O15" s="18">
        <f t="shared" si="2"/>
        <v>463</v>
      </c>
    </row>
    <row r="16" spans="1:17" ht="16.5" customHeight="1" x14ac:dyDescent="0.2">
      <c r="B16" s="5">
        <f t="shared" si="3"/>
        <v>12</v>
      </c>
      <c r="C16" s="8" t="s">
        <v>54</v>
      </c>
      <c r="D16" s="12">
        <v>3335452</v>
      </c>
      <c r="E16" s="18">
        <f t="shared" si="0"/>
        <v>9139</v>
      </c>
      <c r="G16" s="5">
        <f t="shared" si="4"/>
        <v>12</v>
      </c>
      <c r="H16" s="8" t="s">
        <v>54</v>
      </c>
      <c r="I16" s="8">
        <v>3102142</v>
      </c>
      <c r="J16" s="18">
        <f t="shared" si="1"/>
        <v>8500</v>
      </c>
      <c r="L16" s="60">
        <f t="shared" si="5"/>
        <v>12</v>
      </c>
      <c r="M16" s="8" t="s">
        <v>61</v>
      </c>
      <c r="N16" s="8">
        <v>145084</v>
      </c>
      <c r="O16" s="18">
        <f t="shared" si="2"/>
        <v>398</v>
      </c>
    </row>
    <row r="17" spans="2:15" ht="16.5" customHeight="1" x14ac:dyDescent="0.2">
      <c r="B17" s="5">
        <f t="shared" si="3"/>
        <v>13</v>
      </c>
      <c r="C17" s="8" t="s">
        <v>53</v>
      </c>
      <c r="D17" s="12">
        <v>3065011</v>
      </c>
      <c r="E17" s="18">
        <f t="shared" si="0"/>
        <v>8398</v>
      </c>
      <c r="G17" s="5">
        <f t="shared" si="4"/>
        <v>13</v>
      </c>
      <c r="H17" s="8" t="s">
        <v>53</v>
      </c>
      <c r="I17" s="12">
        <v>3037175</v>
      </c>
      <c r="J17" s="18">
        <f t="shared" si="1"/>
        <v>8322</v>
      </c>
      <c r="L17" s="60">
        <f t="shared" si="5"/>
        <v>13</v>
      </c>
      <c r="M17" s="8" t="s">
        <v>63</v>
      </c>
      <c r="N17" s="8">
        <v>139115</v>
      </c>
      <c r="O17" s="18">
        <f t="shared" si="2"/>
        <v>382</v>
      </c>
    </row>
    <row r="18" spans="2:15" ht="16.5" customHeight="1" x14ac:dyDescent="0.2">
      <c r="B18" s="5">
        <f t="shared" si="3"/>
        <v>14</v>
      </c>
      <c r="C18" s="8" t="s">
        <v>44</v>
      </c>
      <c r="D18" s="12">
        <v>2862217</v>
      </c>
      <c r="E18" s="18">
        <f t="shared" si="0"/>
        <v>7842</v>
      </c>
      <c r="G18" s="5">
        <f t="shared" si="4"/>
        <v>14</v>
      </c>
      <c r="H18" s="8" t="s">
        <v>44</v>
      </c>
      <c r="I18" s="12">
        <v>2858378</v>
      </c>
      <c r="J18" s="18">
        <f t="shared" si="1"/>
        <v>7832</v>
      </c>
      <c r="L18" s="60">
        <f t="shared" si="5"/>
        <v>14</v>
      </c>
      <c r="M18" s="8" t="s">
        <v>56</v>
      </c>
      <c r="N18" s="12">
        <v>136557</v>
      </c>
      <c r="O18" s="18">
        <f t="shared" si="2"/>
        <v>375</v>
      </c>
    </row>
    <row r="19" spans="2:15" ht="16.5" customHeight="1" x14ac:dyDescent="0.2">
      <c r="B19" s="5">
        <f t="shared" si="3"/>
        <v>15</v>
      </c>
      <c r="C19" s="8" t="s">
        <v>56</v>
      </c>
      <c r="D19" s="12">
        <v>2831733</v>
      </c>
      <c r="E19" s="18">
        <f t="shared" si="0"/>
        <v>7759</v>
      </c>
      <c r="G19" s="5">
        <f t="shared" si="4"/>
        <v>15</v>
      </c>
      <c r="H19" s="8" t="s">
        <v>56</v>
      </c>
      <c r="I19" s="12">
        <v>2695176</v>
      </c>
      <c r="J19" s="18">
        <f t="shared" si="1"/>
        <v>7385</v>
      </c>
      <c r="L19" s="60">
        <f t="shared" si="5"/>
        <v>15</v>
      </c>
      <c r="M19" s="8" t="s">
        <v>15</v>
      </c>
      <c r="N19" s="12">
        <v>114452</v>
      </c>
      <c r="O19" s="18">
        <f t="shared" si="2"/>
        <v>314</v>
      </c>
    </row>
    <row r="20" spans="2:15" ht="16.5" customHeight="1" x14ac:dyDescent="0.2">
      <c r="B20" s="5">
        <f t="shared" si="3"/>
        <v>16</v>
      </c>
      <c r="C20" s="8" t="s">
        <v>57</v>
      </c>
      <c r="D20" s="12">
        <v>2685855</v>
      </c>
      <c r="E20" s="18">
        <f t="shared" si="0"/>
        <v>7359</v>
      </c>
      <c r="G20" s="5">
        <f t="shared" si="4"/>
        <v>16</v>
      </c>
      <c r="H20" s="8" t="s">
        <v>47</v>
      </c>
      <c r="I20" s="12">
        <v>2609110</v>
      </c>
      <c r="J20" s="18">
        <f t="shared" si="1"/>
        <v>7149</v>
      </c>
      <c r="L20" s="60">
        <f t="shared" si="5"/>
        <v>16</v>
      </c>
      <c r="M20" s="8" t="s">
        <v>64</v>
      </c>
      <c r="N20" s="8">
        <v>107011</v>
      </c>
      <c r="O20" s="18">
        <f t="shared" si="2"/>
        <v>294</v>
      </c>
    </row>
    <row r="21" spans="2:15" ht="16.5" customHeight="1" x14ac:dyDescent="0.2">
      <c r="B21" s="5">
        <f t="shared" si="3"/>
        <v>17</v>
      </c>
      <c r="C21" s="8" t="s">
        <v>47</v>
      </c>
      <c r="D21" s="12">
        <v>2610468</v>
      </c>
      <c r="E21" s="18">
        <f t="shared" si="0"/>
        <v>7152</v>
      </c>
      <c r="G21" s="5">
        <f t="shared" si="4"/>
        <v>17</v>
      </c>
      <c r="H21" s="8" t="s">
        <v>57</v>
      </c>
      <c r="I21" s="12">
        <v>2517078</v>
      </c>
      <c r="J21" s="18">
        <f t="shared" si="1"/>
        <v>6897</v>
      </c>
      <c r="L21" s="60">
        <f t="shared" si="5"/>
        <v>17</v>
      </c>
      <c r="M21" s="8" t="s">
        <v>13</v>
      </c>
      <c r="N21" s="12">
        <v>98332</v>
      </c>
      <c r="O21" s="18">
        <f t="shared" si="2"/>
        <v>270</v>
      </c>
    </row>
    <row r="22" spans="2:15" ht="16.5" customHeight="1" x14ac:dyDescent="0.2">
      <c r="B22" s="5">
        <f t="shared" si="3"/>
        <v>18</v>
      </c>
      <c r="C22" s="8" t="s">
        <v>60</v>
      </c>
      <c r="D22" s="12">
        <v>1847771</v>
      </c>
      <c r="E22" s="18">
        <f t="shared" si="0"/>
        <v>5063</v>
      </c>
      <c r="G22" s="5">
        <f t="shared" si="4"/>
        <v>18</v>
      </c>
      <c r="H22" s="8" t="s">
        <v>41</v>
      </c>
      <c r="I22" s="12">
        <v>1755051</v>
      </c>
      <c r="J22" s="18">
        <f t="shared" si="1"/>
        <v>4809</v>
      </c>
      <c r="L22" s="60">
        <f t="shared" si="5"/>
        <v>18</v>
      </c>
      <c r="M22" s="8" t="s">
        <v>65</v>
      </c>
      <c r="N22" s="8">
        <v>89021</v>
      </c>
      <c r="O22" s="18">
        <f t="shared" si="2"/>
        <v>244</v>
      </c>
    </row>
    <row r="23" spans="2:15" ht="16.5" customHeight="1" x14ac:dyDescent="0.2">
      <c r="B23" s="5">
        <f t="shared" si="3"/>
        <v>19</v>
      </c>
      <c r="C23" s="8" t="s">
        <v>59</v>
      </c>
      <c r="D23" s="12">
        <v>1762278</v>
      </c>
      <c r="E23" s="18">
        <f t="shared" si="0"/>
        <v>4829</v>
      </c>
      <c r="G23" s="5">
        <f t="shared" si="4"/>
        <v>19</v>
      </c>
      <c r="H23" s="8" t="s">
        <v>59</v>
      </c>
      <c r="I23" s="12">
        <v>1705134</v>
      </c>
      <c r="J23" s="18">
        <f t="shared" si="1"/>
        <v>4672</v>
      </c>
      <c r="L23" s="60">
        <f t="shared" si="5"/>
        <v>19</v>
      </c>
      <c r="M23" s="8" t="s">
        <v>50</v>
      </c>
      <c r="N23" s="12">
        <v>74960</v>
      </c>
      <c r="O23" s="18">
        <f t="shared" si="2"/>
        <v>206</v>
      </c>
    </row>
    <row r="24" spans="2:15" ht="16.5" customHeight="1" x14ac:dyDescent="0.2">
      <c r="B24" s="5">
        <f t="shared" si="3"/>
        <v>20</v>
      </c>
      <c r="C24" s="8" t="s">
        <v>41</v>
      </c>
      <c r="D24" s="12">
        <v>1755051</v>
      </c>
      <c r="E24" s="18">
        <f t="shared" si="0"/>
        <v>4809</v>
      </c>
      <c r="G24" s="5">
        <f t="shared" si="4"/>
        <v>20</v>
      </c>
      <c r="H24" s="8" t="s">
        <v>60</v>
      </c>
      <c r="I24" s="12">
        <v>1586441</v>
      </c>
      <c r="J24" s="18">
        <f t="shared" si="1"/>
        <v>4347</v>
      </c>
      <c r="L24" s="60">
        <f t="shared" si="5"/>
        <v>20</v>
      </c>
      <c r="M24" s="8" t="s">
        <v>59</v>
      </c>
      <c r="N24" s="12">
        <v>57144</v>
      </c>
      <c r="O24" s="18">
        <f t="shared" si="2"/>
        <v>157</v>
      </c>
    </row>
    <row r="25" spans="2:15" ht="16.5" customHeight="1" x14ac:dyDescent="0.2">
      <c r="B25" s="5">
        <f t="shared" si="3"/>
        <v>21</v>
      </c>
      <c r="C25" s="8" t="s">
        <v>13</v>
      </c>
      <c r="D25" s="8">
        <v>1668031</v>
      </c>
      <c r="E25" s="18">
        <f t="shared" si="0"/>
        <v>4570</v>
      </c>
      <c r="G25" s="5">
        <f t="shared" si="4"/>
        <v>21</v>
      </c>
      <c r="H25" s="8" t="s">
        <v>37</v>
      </c>
      <c r="I25" s="8">
        <v>1578783</v>
      </c>
      <c r="J25" s="18">
        <f t="shared" si="1"/>
        <v>4326</v>
      </c>
      <c r="L25" s="60">
        <f t="shared" si="5"/>
        <v>21</v>
      </c>
      <c r="M25" s="8" t="s">
        <v>34</v>
      </c>
      <c r="N25" s="12">
        <v>52994</v>
      </c>
      <c r="O25" s="18">
        <f t="shared" si="2"/>
        <v>146</v>
      </c>
    </row>
    <row r="26" spans="2:15" ht="16.5" customHeight="1" x14ac:dyDescent="0.2">
      <c r="B26" s="5">
        <f t="shared" si="3"/>
        <v>22</v>
      </c>
      <c r="C26" s="8" t="s">
        <v>37</v>
      </c>
      <c r="D26" s="12">
        <v>1610052</v>
      </c>
      <c r="E26" s="18">
        <f t="shared" si="0"/>
        <v>4412</v>
      </c>
      <c r="G26" s="5">
        <f t="shared" si="4"/>
        <v>22</v>
      </c>
      <c r="H26" s="8" t="s">
        <v>13</v>
      </c>
      <c r="I26" s="12">
        <v>1569699</v>
      </c>
      <c r="J26" s="18">
        <f t="shared" si="1"/>
        <v>4301</v>
      </c>
      <c r="L26" s="60">
        <f t="shared" si="5"/>
        <v>22</v>
      </c>
      <c r="M26" s="8" t="s">
        <v>67</v>
      </c>
      <c r="N26" s="12">
        <v>48288</v>
      </c>
      <c r="O26" s="18">
        <f t="shared" si="2"/>
        <v>133</v>
      </c>
    </row>
    <row r="27" spans="2:15" ht="16.5" customHeight="1" x14ac:dyDescent="0.2">
      <c r="B27" s="5">
        <f t="shared" si="3"/>
        <v>23</v>
      </c>
      <c r="C27" s="8" t="s">
        <v>61</v>
      </c>
      <c r="D27" s="12">
        <v>1434708</v>
      </c>
      <c r="E27" s="18">
        <f t="shared" si="0"/>
        <v>3931</v>
      </c>
      <c r="G27" s="5">
        <f t="shared" si="4"/>
        <v>23</v>
      </c>
      <c r="H27" s="8" t="s">
        <v>61</v>
      </c>
      <c r="I27" s="12">
        <v>1289624</v>
      </c>
      <c r="J27" s="18">
        <f t="shared" si="1"/>
        <v>3534</v>
      </c>
      <c r="L27" s="60">
        <f t="shared" si="5"/>
        <v>23</v>
      </c>
      <c r="M27" s="8" t="s">
        <v>66</v>
      </c>
      <c r="N27" s="12">
        <v>41341</v>
      </c>
      <c r="O27" s="18">
        <f t="shared" si="2"/>
        <v>114</v>
      </c>
    </row>
    <row r="28" spans="2:15" ht="16.5" customHeight="1" x14ac:dyDescent="0.2">
      <c r="B28" s="5">
        <f t="shared" si="3"/>
        <v>24</v>
      </c>
      <c r="C28" s="8" t="s">
        <v>63</v>
      </c>
      <c r="D28" s="12">
        <v>1283730</v>
      </c>
      <c r="E28" s="18">
        <f t="shared" si="0"/>
        <v>3518</v>
      </c>
      <c r="G28" s="5">
        <f t="shared" si="4"/>
        <v>24</v>
      </c>
      <c r="H28" s="8" t="s">
        <v>1</v>
      </c>
      <c r="I28" s="12">
        <v>1197360</v>
      </c>
      <c r="J28" s="18">
        <f t="shared" si="1"/>
        <v>3281</v>
      </c>
      <c r="L28" s="42">
        <f t="shared" si="5"/>
        <v>24</v>
      </c>
      <c r="M28" s="15" t="s">
        <v>68</v>
      </c>
      <c r="N28" s="14">
        <v>39021</v>
      </c>
      <c r="O28" s="19">
        <f t="shared" si="2"/>
        <v>107</v>
      </c>
    </row>
    <row r="29" spans="2:15" ht="16.5" customHeight="1" x14ac:dyDescent="0.2">
      <c r="B29" s="5">
        <f t="shared" si="3"/>
        <v>25</v>
      </c>
      <c r="C29" s="8" t="s">
        <v>1</v>
      </c>
      <c r="D29" s="12">
        <v>1208568</v>
      </c>
      <c r="E29" s="18">
        <f t="shared" si="0"/>
        <v>3312</v>
      </c>
      <c r="G29" s="5">
        <f t="shared" si="4"/>
        <v>25</v>
      </c>
      <c r="H29" s="8" t="s">
        <v>52</v>
      </c>
      <c r="I29" s="12">
        <v>1155776</v>
      </c>
      <c r="J29" s="18">
        <f t="shared" si="1"/>
        <v>3167</v>
      </c>
      <c r="L29" s="42">
        <f t="shared" si="5"/>
        <v>25</v>
      </c>
      <c r="M29" s="15" t="s">
        <v>70</v>
      </c>
      <c r="N29" s="14">
        <v>32852</v>
      </c>
      <c r="O29" s="19">
        <f t="shared" si="2"/>
        <v>91</v>
      </c>
    </row>
    <row r="30" spans="2:15" ht="16.5" customHeight="1" x14ac:dyDescent="0.2">
      <c r="B30" s="5">
        <f t="shared" si="3"/>
        <v>26</v>
      </c>
      <c r="C30" s="8" t="s">
        <v>15</v>
      </c>
      <c r="D30" s="8">
        <v>1190070</v>
      </c>
      <c r="E30" s="18">
        <f t="shared" si="0"/>
        <v>3261</v>
      </c>
      <c r="G30" s="5">
        <f t="shared" si="4"/>
        <v>26</v>
      </c>
      <c r="H30" s="8" t="s">
        <v>63</v>
      </c>
      <c r="I30" s="8">
        <v>1144615</v>
      </c>
      <c r="J30" s="18">
        <f t="shared" si="1"/>
        <v>3136</v>
      </c>
      <c r="L30" s="60">
        <f t="shared" si="5"/>
        <v>26</v>
      </c>
      <c r="M30" s="8" t="s">
        <v>37</v>
      </c>
      <c r="N30" s="12">
        <v>31269</v>
      </c>
      <c r="O30" s="18">
        <f t="shared" si="2"/>
        <v>86</v>
      </c>
    </row>
    <row r="31" spans="2:15" ht="16.5" customHeight="1" x14ac:dyDescent="0.2">
      <c r="B31" s="5">
        <f t="shared" si="3"/>
        <v>27</v>
      </c>
      <c r="C31" s="8" t="s">
        <v>52</v>
      </c>
      <c r="D31" s="8">
        <v>1169438</v>
      </c>
      <c r="E31" s="18">
        <f t="shared" si="0"/>
        <v>3204</v>
      </c>
      <c r="G31" s="5">
        <f t="shared" si="4"/>
        <v>27</v>
      </c>
      <c r="H31" s="8" t="s">
        <v>15</v>
      </c>
      <c r="I31" s="12">
        <v>1075618</v>
      </c>
      <c r="J31" s="18">
        <f t="shared" si="1"/>
        <v>2947</v>
      </c>
      <c r="L31" s="60">
        <f t="shared" si="5"/>
        <v>27</v>
      </c>
      <c r="M31" s="8" t="s">
        <v>27</v>
      </c>
      <c r="N31" s="8">
        <v>31245</v>
      </c>
      <c r="O31" s="18">
        <f t="shared" si="2"/>
        <v>86</v>
      </c>
    </row>
    <row r="32" spans="2:15" ht="16.5" customHeight="1" x14ac:dyDescent="0.2">
      <c r="B32" s="5">
        <f t="shared" si="3"/>
        <v>28</v>
      </c>
      <c r="C32" s="8" t="s">
        <v>34</v>
      </c>
      <c r="D32" s="12">
        <v>1056208</v>
      </c>
      <c r="E32" s="18">
        <f t="shared" si="0"/>
        <v>2894</v>
      </c>
      <c r="G32" s="5">
        <f t="shared" si="4"/>
        <v>28</v>
      </c>
      <c r="H32" s="8" t="s">
        <v>84</v>
      </c>
      <c r="I32" s="8">
        <v>1046100</v>
      </c>
      <c r="J32" s="18">
        <f t="shared" si="1"/>
        <v>2867</v>
      </c>
      <c r="L32" s="60">
        <f t="shared" si="5"/>
        <v>28</v>
      </c>
      <c r="M32" s="8" t="s">
        <v>53</v>
      </c>
      <c r="N32" s="8">
        <v>27836</v>
      </c>
      <c r="O32" s="18">
        <f t="shared" si="2"/>
        <v>77</v>
      </c>
    </row>
    <row r="33" spans="1:18" ht="16.5" customHeight="1" x14ac:dyDescent="0.2">
      <c r="B33" s="5">
        <f t="shared" si="3"/>
        <v>29</v>
      </c>
      <c r="C33" s="8" t="s">
        <v>84</v>
      </c>
      <c r="D33" s="8">
        <v>1054468</v>
      </c>
      <c r="E33" s="18">
        <f t="shared" si="0"/>
        <v>2889</v>
      </c>
      <c r="G33" s="5">
        <f t="shared" si="4"/>
        <v>29</v>
      </c>
      <c r="H33" s="8" t="s">
        <v>70</v>
      </c>
      <c r="I33" s="8">
        <v>1016701</v>
      </c>
      <c r="J33" s="18">
        <f t="shared" si="1"/>
        <v>2786</v>
      </c>
      <c r="L33" s="60">
        <f t="shared" si="5"/>
        <v>29</v>
      </c>
      <c r="M33" s="8" t="s">
        <v>52</v>
      </c>
      <c r="N33" s="12">
        <v>13662</v>
      </c>
      <c r="O33" s="18">
        <f t="shared" si="2"/>
        <v>38</v>
      </c>
    </row>
    <row r="34" spans="1:18" ht="16.5" customHeight="1" x14ac:dyDescent="0.2">
      <c r="B34" s="5">
        <f t="shared" si="3"/>
        <v>30</v>
      </c>
      <c r="C34" s="8" t="s">
        <v>70</v>
      </c>
      <c r="D34" s="8">
        <v>1049553</v>
      </c>
      <c r="E34" s="18">
        <f t="shared" si="0"/>
        <v>2876</v>
      </c>
      <c r="G34" s="5">
        <f t="shared" si="4"/>
        <v>30</v>
      </c>
      <c r="H34" s="8" t="s">
        <v>85</v>
      </c>
      <c r="I34" s="12">
        <v>1014527</v>
      </c>
      <c r="J34" s="18">
        <f t="shared" si="1"/>
        <v>2780</v>
      </c>
      <c r="L34" s="60">
        <f t="shared" si="5"/>
        <v>30</v>
      </c>
      <c r="M34" s="8" t="s">
        <v>82</v>
      </c>
      <c r="N34" s="12">
        <v>12763</v>
      </c>
      <c r="O34" s="18">
        <f t="shared" si="2"/>
        <v>35</v>
      </c>
    </row>
    <row r="35" spans="1:18" ht="30" customHeight="1" x14ac:dyDescent="0.2">
      <c r="A35" s="4" t="s">
        <v>153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4"/>
      <c r="M35" s="7"/>
      <c r="N35" s="4"/>
      <c r="O35" s="4"/>
      <c r="P35" s="4"/>
      <c r="Q35" s="34"/>
    </row>
    <row r="36" spans="1:18" ht="16.5" customHeight="1" x14ac:dyDescent="0.2">
      <c r="B36" s="41" t="s">
        <v>16</v>
      </c>
      <c r="G36" s="1" t="s">
        <v>33</v>
      </c>
      <c r="L36" s="20"/>
      <c r="M36" s="10"/>
      <c r="N36" s="20"/>
      <c r="O36" s="20"/>
    </row>
    <row r="37" spans="1:18" ht="16.5" customHeight="1" x14ac:dyDescent="0.2">
      <c r="B37" s="80" t="s">
        <v>4</v>
      </c>
      <c r="C37" s="81" t="s">
        <v>0</v>
      </c>
      <c r="D37" s="78" t="s">
        <v>36</v>
      </c>
      <c r="E37" s="79"/>
      <c r="G37" s="80" t="s">
        <v>4</v>
      </c>
      <c r="H37" s="81" t="s">
        <v>0</v>
      </c>
      <c r="I37" s="78" t="s">
        <v>36</v>
      </c>
      <c r="J37" s="79"/>
      <c r="K37" s="26"/>
      <c r="L37" s="80" t="s">
        <v>4</v>
      </c>
      <c r="M37" s="83" t="s">
        <v>0</v>
      </c>
      <c r="N37" s="80" t="s">
        <v>36</v>
      </c>
      <c r="O37" s="84"/>
    </row>
    <row r="38" spans="1:18" ht="16.5" customHeight="1" x14ac:dyDescent="0.2">
      <c r="B38" s="80"/>
      <c r="C38" s="82"/>
      <c r="D38" s="5" t="s">
        <v>21</v>
      </c>
      <c r="E38" s="5" t="s">
        <v>25</v>
      </c>
      <c r="G38" s="80"/>
      <c r="H38" s="82"/>
      <c r="I38" s="5" t="s">
        <v>21</v>
      </c>
      <c r="J38" s="5" t="s">
        <v>25</v>
      </c>
      <c r="K38" s="26"/>
      <c r="L38" s="80"/>
      <c r="M38" s="83"/>
      <c r="N38" s="68" t="s">
        <v>21</v>
      </c>
      <c r="O38" s="68" t="s">
        <v>25</v>
      </c>
    </row>
    <row r="39" spans="1:18" ht="16.5" customHeight="1" x14ac:dyDescent="0.2">
      <c r="B39" s="5">
        <f>B34+1</f>
        <v>31</v>
      </c>
      <c r="C39" s="8" t="s">
        <v>85</v>
      </c>
      <c r="D39" s="12">
        <v>1015147</v>
      </c>
      <c r="E39" s="18">
        <f t="shared" ref="E39:E68" si="6">ROUNDUP(D39/365,0)</f>
        <v>2782</v>
      </c>
      <c r="G39" s="5">
        <f>G34+1</f>
        <v>31</v>
      </c>
      <c r="H39" s="8" t="s">
        <v>34</v>
      </c>
      <c r="I39" s="8">
        <v>1003214</v>
      </c>
      <c r="J39" s="18">
        <f t="shared" ref="J39:J68" si="7">ROUNDUP(I39/365,0)</f>
        <v>2749</v>
      </c>
      <c r="L39" s="68">
        <f>L34+1</f>
        <v>31</v>
      </c>
      <c r="M39" s="8" t="s">
        <v>83</v>
      </c>
      <c r="N39" s="8">
        <v>11301</v>
      </c>
      <c r="O39" s="18">
        <f t="shared" ref="O39:O53" si="8">ROUNDUP(N39/365,0)</f>
        <v>31</v>
      </c>
    </row>
    <row r="40" spans="1:18" ht="16.5" customHeight="1" x14ac:dyDescent="0.2">
      <c r="B40" s="5">
        <f t="shared" ref="B40:B68" si="9">B39+1</f>
        <v>32</v>
      </c>
      <c r="C40" s="8" t="s">
        <v>55</v>
      </c>
      <c r="D40" s="12">
        <v>937096</v>
      </c>
      <c r="E40" s="18">
        <f t="shared" si="6"/>
        <v>2568</v>
      </c>
      <c r="G40" s="5">
        <f t="shared" ref="G40:G68" si="10">G39+1</f>
        <v>32</v>
      </c>
      <c r="H40" s="8" t="s">
        <v>55</v>
      </c>
      <c r="I40" s="12">
        <v>936851</v>
      </c>
      <c r="J40" s="18">
        <f t="shared" si="7"/>
        <v>2567</v>
      </c>
      <c r="L40" s="68">
        <f t="shared" ref="L40:L53" si="11">L39+1</f>
        <v>32</v>
      </c>
      <c r="M40" s="8" t="s">
        <v>1</v>
      </c>
      <c r="N40" s="12">
        <v>11208</v>
      </c>
      <c r="O40" s="18">
        <f t="shared" si="8"/>
        <v>31</v>
      </c>
      <c r="Q40" s="20"/>
      <c r="R40" s="20"/>
    </row>
    <row r="41" spans="1:18" ht="16.5" customHeight="1" x14ac:dyDescent="0.2">
      <c r="B41" s="5">
        <f t="shared" si="9"/>
        <v>33</v>
      </c>
      <c r="C41" s="8" t="s">
        <v>20</v>
      </c>
      <c r="D41" s="8">
        <v>869944</v>
      </c>
      <c r="E41" s="18">
        <f t="shared" si="6"/>
        <v>2384</v>
      </c>
      <c r="G41" s="5">
        <f t="shared" si="10"/>
        <v>33</v>
      </c>
      <c r="H41" s="8" t="s">
        <v>8</v>
      </c>
      <c r="I41" s="8">
        <v>869068</v>
      </c>
      <c r="J41" s="18">
        <f t="shared" si="7"/>
        <v>2382</v>
      </c>
      <c r="L41" s="68">
        <f t="shared" si="11"/>
        <v>33</v>
      </c>
      <c r="M41" s="8" t="s">
        <v>84</v>
      </c>
      <c r="N41" s="8">
        <v>8368</v>
      </c>
      <c r="O41" s="18">
        <f t="shared" si="8"/>
        <v>23</v>
      </c>
      <c r="Q41" s="10"/>
      <c r="R41" s="10"/>
    </row>
    <row r="42" spans="1:18" ht="16.5" customHeight="1" x14ac:dyDescent="0.2">
      <c r="B42" s="5">
        <f t="shared" si="9"/>
        <v>34</v>
      </c>
      <c r="C42" s="8" t="s">
        <v>8</v>
      </c>
      <c r="D42" s="12">
        <v>869068</v>
      </c>
      <c r="E42" s="18">
        <f t="shared" si="6"/>
        <v>2382</v>
      </c>
      <c r="G42" s="5">
        <f t="shared" si="10"/>
        <v>34</v>
      </c>
      <c r="H42" s="8" t="s">
        <v>20</v>
      </c>
      <c r="I42" s="12">
        <v>865501</v>
      </c>
      <c r="J42" s="18">
        <f t="shared" si="7"/>
        <v>2372</v>
      </c>
      <c r="L42" s="68">
        <f t="shared" si="11"/>
        <v>34</v>
      </c>
      <c r="M42" s="8" t="s">
        <v>20</v>
      </c>
      <c r="N42" s="12">
        <v>4443</v>
      </c>
      <c r="O42" s="18">
        <f t="shared" si="8"/>
        <v>13</v>
      </c>
    </row>
    <row r="43" spans="1:18" ht="16.5" customHeight="1" x14ac:dyDescent="0.2">
      <c r="B43" s="5">
        <f t="shared" si="9"/>
        <v>35</v>
      </c>
      <c r="C43" s="8" t="s">
        <v>6</v>
      </c>
      <c r="D43" s="12">
        <v>767875</v>
      </c>
      <c r="E43" s="18">
        <f t="shared" si="6"/>
        <v>2104</v>
      </c>
      <c r="G43" s="5">
        <f t="shared" si="10"/>
        <v>35</v>
      </c>
      <c r="H43" s="8" t="s">
        <v>6</v>
      </c>
      <c r="I43" s="8">
        <v>767875</v>
      </c>
      <c r="J43" s="18">
        <f t="shared" si="7"/>
        <v>2104</v>
      </c>
      <c r="L43" s="68">
        <f t="shared" si="11"/>
        <v>35</v>
      </c>
      <c r="M43" s="8" t="s">
        <v>44</v>
      </c>
      <c r="N43" s="8">
        <v>3839</v>
      </c>
      <c r="O43" s="18">
        <f t="shared" si="8"/>
        <v>11</v>
      </c>
    </row>
    <row r="44" spans="1:18" ht="16.5" customHeight="1" x14ac:dyDescent="0.2">
      <c r="B44" s="5">
        <f t="shared" si="9"/>
        <v>36</v>
      </c>
      <c r="C44" s="8" t="s">
        <v>67</v>
      </c>
      <c r="D44" s="8">
        <v>748396</v>
      </c>
      <c r="E44" s="18">
        <f t="shared" si="6"/>
        <v>2051</v>
      </c>
      <c r="G44" s="5">
        <f t="shared" si="10"/>
        <v>36</v>
      </c>
      <c r="H44" s="8" t="s">
        <v>130</v>
      </c>
      <c r="I44" s="12">
        <v>725975</v>
      </c>
      <c r="J44" s="18">
        <f t="shared" si="7"/>
        <v>1989</v>
      </c>
      <c r="L44" s="68">
        <f t="shared" si="11"/>
        <v>36</v>
      </c>
      <c r="M44" s="8" t="s">
        <v>47</v>
      </c>
      <c r="N44" s="12">
        <v>1358</v>
      </c>
      <c r="O44" s="18">
        <f t="shared" si="8"/>
        <v>4</v>
      </c>
    </row>
    <row r="45" spans="1:18" ht="16.5" customHeight="1" x14ac:dyDescent="0.2">
      <c r="B45" s="5">
        <f t="shared" si="9"/>
        <v>37</v>
      </c>
      <c r="C45" s="8" t="s">
        <v>163</v>
      </c>
      <c r="D45" s="8">
        <v>727151</v>
      </c>
      <c r="E45" s="18">
        <f t="shared" si="6"/>
        <v>1993</v>
      </c>
      <c r="G45" s="5">
        <f t="shared" si="10"/>
        <v>37</v>
      </c>
      <c r="H45" s="8" t="s">
        <v>67</v>
      </c>
      <c r="I45" s="12">
        <v>700108</v>
      </c>
      <c r="J45" s="18">
        <f t="shared" si="7"/>
        <v>1919</v>
      </c>
      <c r="L45" s="68">
        <f t="shared" si="11"/>
        <v>37</v>
      </c>
      <c r="M45" s="8" t="s">
        <v>35</v>
      </c>
      <c r="N45" s="12">
        <v>1306</v>
      </c>
      <c r="O45" s="18">
        <f t="shared" si="8"/>
        <v>4</v>
      </c>
    </row>
    <row r="46" spans="1:18" ht="16.5" customHeight="1" x14ac:dyDescent="0.2">
      <c r="B46" s="5">
        <f t="shared" si="9"/>
        <v>38</v>
      </c>
      <c r="C46" s="8" t="s">
        <v>89</v>
      </c>
      <c r="D46" s="12">
        <v>651197</v>
      </c>
      <c r="E46" s="18">
        <f t="shared" si="6"/>
        <v>1785</v>
      </c>
      <c r="G46" s="5">
        <f t="shared" si="10"/>
        <v>38</v>
      </c>
      <c r="H46" s="8" t="s">
        <v>89</v>
      </c>
      <c r="I46" s="12">
        <v>651197</v>
      </c>
      <c r="J46" s="18">
        <f t="shared" si="7"/>
        <v>1785</v>
      </c>
      <c r="L46" s="68">
        <f t="shared" si="11"/>
        <v>38</v>
      </c>
      <c r="M46" s="8" t="s">
        <v>130</v>
      </c>
      <c r="N46" s="12">
        <v>1176</v>
      </c>
      <c r="O46" s="18">
        <f t="shared" si="8"/>
        <v>4</v>
      </c>
    </row>
    <row r="47" spans="1:18" ht="16.5" customHeight="1" x14ac:dyDescent="0.2">
      <c r="B47" s="5">
        <f t="shared" si="9"/>
        <v>39</v>
      </c>
      <c r="C47" s="8" t="s">
        <v>68</v>
      </c>
      <c r="D47" s="12">
        <v>575173</v>
      </c>
      <c r="E47" s="18">
        <f t="shared" si="6"/>
        <v>1576</v>
      </c>
      <c r="G47" s="5">
        <f t="shared" si="10"/>
        <v>39</v>
      </c>
      <c r="H47" s="8" t="s">
        <v>68</v>
      </c>
      <c r="I47" s="8">
        <v>536152</v>
      </c>
      <c r="J47" s="18">
        <f t="shared" si="7"/>
        <v>1469</v>
      </c>
      <c r="L47" s="68">
        <f t="shared" si="11"/>
        <v>39</v>
      </c>
      <c r="M47" s="8" t="s">
        <v>7</v>
      </c>
      <c r="N47" s="8">
        <v>1068</v>
      </c>
      <c r="O47" s="18">
        <f t="shared" si="8"/>
        <v>3</v>
      </c>
    </row>
    <row r="48" spans="1:18" ht="16.5" customHeight="1" x14ac:dyDescent="0.2">
      <c r="B48" s="5">
        <f t="shared" si="9"/>
        <v>40</v>
      </c>
      <c r="C48" s="8" t="s">
        <v>65</v>
      </c>
      <c r="D48" s="12">
        <v>532526</v>
      </c>
      <c r="E48" s="18">
        <f t="shared" si="6"/>
        <v>1459</v>
      </c>
      <c r="G48" s="5">
        <f t="shared" si="10"/>
        <v>40</v>
      </c>
      <c r="H48" s="8" t="s">
        <v>105</v>
      </c>
      <c r="I48" s="12">
        <v>474004</v>
      </c>
      <c r="J48" s="18">
        <f t="shared" si="7"/>
        <v>1299</v>
      </c>
      <c r="L48" s="68">
        <f t="shared" si="11"/>
        <v>40</v>
      </c>
      <c r="M48" s="8" t="s">
        <v>75</v>
      </c>
      <c r="N48" s="12">
        <v>1011</v>
      </c>
      <c r="O48" s="18">
        <f t="shared" si="8"/>
        <v>3</v>
      </c>
    </row>
    <row r="49" spans="2:15" ht="16.5" customHeight="1" x14ac:dyDescent="0.2">
      <c r="B49" s="5">
        <f t="shared" si="9"/>
        <v>41</v>
      </c>
      <c r="C49" s="8" t="s">
        <v>64</v>
      </c>
      <c r="D49" s="8">
        <v>525631</v>
      </c>
      <c r="E49" s="18">
        <f t="shared" si="6"/>
        <v>1441</v>
      </c>
      <c r="G49" s="5">
        <f t="shared" si="10"/>
        <v>41</v>
      </c>
      <c r="H49" s="8" t="s">
        <v>27</v>
      </c>
      <c r="I49" s="8">
        <v>451799</v>
      </c>
      <c r="J49" s="18">
        <f t="shared" si="7"/>
        <v>1238</v>
      </c>
      <c r="L49" s="68">
        <f t="shared" si="11"/>
        <v>41</v>
      </c>
      <c r="M49" s="8" t="s">
        <v>131</v>
      </c>
      <c r="N49" s="8">
        <v>890</v>
      </c>
      <c r="O49" s="18">
        <f t="shared" si="8"/>
        <v>3</v>
      </c>
    </row>
    <row r="50" spans="2:15" ht="16.5" customHeight="1" x14ac:dyDescent="0.2">
      <c r="B50" s="5">
        <f t="shared" si="9"/>
        <v>42</v>
      </c>
      <c r="C50" s="8" t="s">
        <v>27</v>
      </c>
      <c r="D50" s="8">
        <v>483044</v>
      </c>
      <c r="E50" s="18">
        <f t="shared" si="6"/>
        <v>1324</v>
      </c>
      <c r="G50" s="5">
        <f t="shared" si="10"/>
        <v>42</v>
      </c>
      <c r="H50" s="8" t="s">
        <v>65</v>
      </c>
      <c r="I50" s="8">
        <v>443505</v>
      </c>
      <c r="J50" s="18">
        <f t="shared" si="7"/>
        <v>1216</v>
      </c>
      <c r="L50" s="68">
        <f t="shared" si="11"/>
        <v>42</v>
      </c>
      <c r="M50" s="8" t="s">
        <v>85</v>
      </c>
      <c r="N50" s="8">
        <v>620</v>
      </c>
      <c r="O50" s="18">
        <f t="shared" si="8"/>
        <v>2</v>
      </c>
    </row>
    <row r="51" spans="2:15" ht="16.5" customHeight="1" x14ac:dyDescent="0.2">
      <c r="B51" s="42">
        <f t="shared" si="9"/>
        <v>43</v>
      </c>
      <c r="C51" s="15" t="s">
        <v>105</v>
      </c>
      <c r="D51" s="15">
        <v>474004</v>
      </c>
      <c r="E51" s="19">
        <f t="shared" si="6"/>
        <v>1299</v>
      </c>
      <c r="G51" s="5">
        <f t="shared" si="10"/>
        <v>43</v>
      </c>
      <c r="H51" s="8" t="s">
        <v>71</v>
      </c>
      <c r="I51" s="12">
        <v>438612</v>
      </c>
      <c r="J51" s="18">
        <f t="shared" si="7"/>
        <v>1202</v>
      </c>
      <c r="L51" s="68">
        <f t="shared" si="11"/>
        <v>43</v>
      </c>
      <c r="M51" s="8" t="s">
        <v>55</v>
      </c>
      <c r="N51" s="12">
        <v>245</v>
      </c>
      <c r="O51" s="18">
        <f t="shared" si="8"/>
        <v>1</v>
      </c>
    </row>
    <row r="52" spans="2:15" ht="16.5" customHeight="1" x14ac:dyDescent="0.2">
      <c r="B52" s="5">
        <f t="shared" si="9"/>
        <v>44</v>
      </c>
      <c r="C52" s="8" t="s">
        <v>71</v>
      </c>
      <c r="D52" s="12">
        <v>438612</v>
      </c>
      <c r="E52" s="18">
        <f t="shared" si="6"/>
        <v>1202</v>
      </c>
      <c r="G52" s="5">
        <f t="shared" si="10"/>
        <v>44</v>
      </c>
      <c r="H52" s="8" t="s">
        <v>119</v>
      </c>
      <c r="I52" s="8">
        <v>424286</v>
      </c>
      <c r="J52" s="18">
        <f t="shared" si="7"/>
        <v>1163</v>
      </c>
      <c r="L52" s="68">
        <f t="shared" si="11"/>
        <v>44</v>
      </c>
      <c r="M52" s="8" t="s">
        <v>11</v>
      </c>
      <c r="N52" s="8">
        <v>17</v>
      </c>
      <c r="O52" s="18">
        <f t="shared" si="8"/>
        <v>1</v>
      </c>
    </row>
    <row r="53" spans="2:15" ht="16.5" customHeight="1" x14ac:dyDescent="0.2">
      <c r="B53" s="5">
        <f t="shared" si="9"/>
        <v>45</v>
      </c>
      <c r="C53" s="8" t="s">
        <v>119</v>
      </c>
      <c r="D53" s="8">
        <v>424290</v>
      </c>
      <c r="E53" s="18">
        <f t="shared" si="6"/>
        <v>1163</v>
      </c>
      <c r="G53" s="5">
        <f t="shared" si="10"/>
        <v>45</v>
      </c>
      <c r="H53" s="8" t="s">
        <v>64</v>
      </c>
      <c r="I53" s="16">
        <v>418620</v>
      </c>
      <c r="J53" s="18">
        <f t="shared" si="7"/>
        <v>1147</v>
      </c>
      <c r="L53" s="68">
        <f t="shared" si="11"/>
        <v>45</v>
      </c>
      <c r="M53" s="8" t="s">
        <v>119</v>
      </c>
      <c r="N53" s="16">
        <v>4</v>
      </c>
      <c r="O53" s="18">
        <f t="shared" si="8"/>
        <v>1</v>
      </c>
    </row>
    <row r="54" spans="2:15" ht="16.5" customHeight="1" x14ac:dyDescent="0.2">
      <c r="B54" s="5">
        <f t="shared" si="9"/>
        <v>46</v>
      </c>
      <c r="C54" s="8" t="s">
        <v>75</v>
      </c>
      <c r="D54" s="16">
        <v>375099</v>
      </c>
      <c r="E54" s="18">
        <f t="shared" si="6"/>
        <v>1028</v>
      </c>
      <c r="G54" s="5">
        <f t="shared" si="10"/>
        <v>46</v>
      </c>
      <c r="H54" s="8" t="s">
        <v>75</v>
      </c>
      <c r="I54" s="8">
        <v>374088</v>
      </c>
      <c r="J54" s="18">
        <f t="shared" si="7"/>
        <v>1025</v>
      </c>
      <c r="L54" s="69"/>
      <c r="M54" s="10"/>
      <c r="N54" s="10"/>
      <c r="O54" s="20"/>
    </row>
    <row r="55" spans="2:15" ht="16.5" customHeight="1" x14ac:dyDescent="0.2">
      <c r="B55" s="5">
        <f t="shared" si="9"/>
        <v>47</v>
      </c>
      <c r="C55" s="8" t="s">
        <v>66</v>
      </c>
      <c r="D55" s="8">
        <v>370524</v>
      </c>
      <c r="E55" s="18">
        <f t="shared" si="6"/>
        <v>1016</v>
      </c>
      <c r="G55" s="5">
        <f t="shared" si="10"/>
        <v>47</v>
      </c>
      <c r="H55" s="8" t="s">
        <v>82</v>
      </c>
      <c r="I55" s="8">
        <v>352967</v>
      </c>
      <c r="J55" s="18">
        <f t="shared" si="7"/>
        <v>968</v>
      </c>
      <c r="L55" s="69"/>
      <c r="M55" s="10"/>
      <c r="N55" s="10"/>
      <c r="O55" s="20"/>
    </row>
    <row r="56" spans="2:15" ht="16.5" customHeight="1" x14ac:dyDescent="0.2">
      <c r="B56" s="5">
        <f t="shared" si="9"/>
        <v>48</v>
      </c>
      <c r="C56" s="8" t="s">
        <v>82</v>
      </c>
      <c r="D56" s="8">
        <v>365730</v>
      </c>
      <c r="E56" s="18">
        <f t="shared" si="6"/>
        <v>1002</v>
      </c>
      <c r="G56" s="5">
        <f t="shared" si="10"/>
        <v>48</v>
      </c>
      <c r="H56" s="8" t="s">
        <v>7</v>
      </c>
      <c r="I56" s="12">
        <v>347033</v>
      </c>
      <c r="J56" s="18">
        <f t="shared" si="7"/>
        <v>951</v>
      </c>
      <c r="L56" s="69"/>
      <c r="M56" s="10"/>
      <c r="N56" s="17"/>
      <c r="O56" s="20"/>
    </row>
    <row r="57" spans="2:15" ht="16.5" customHeight="1" x14ac:dyDescent="0.2">
      <c r="B57" s="5">
        <f t="shared" si="9"/>
        <v>49</v>
      </c>
      <c r="C57" s="8" t="s">
        <v>7</v>
      </c>
      <c r="D57" s="12">
        <v>348101</v>
      </c>
      <c r="E57" s="18">
        <f t="shared" si="6"/>
        <v>954</v>
      </c>
      <c r="G57" s="5">
        <f t="shared" si="10"/>
        <v>49</v>
      </c>
      <c r="H57" s="8" t="s">
        <v>99</v>
      </c>
      <c r="I57" s="8">
        <v>330508</v>
      </c>
      <c r="J57" s="18">
        <f t="shared" si="7"/>
        <v>906</v>
      </c>
      <c r="L57" s="69"/>
      <c r="M57" s="10"/>
      <c r="N57" s="10"/>
      <c r="O57" s="20"/>
    </row>
    <row r="58" spans="2:15" ht="16.5" customHeight="1" x14ac:dyDescent="0.2">
      <c r="B58" s="5">
        <f t="shared" si="9"/>
        <v>50</v>
      </c>
      <c r="C58" s="8" t="s">
        <v>99</v>
      </c>
      <c r="D58" s="12">
        <v>330508</v>
      </c>
      <c r="E58" s="18">
        <f t="shared" si="6"/>
        <v>906</v>
      </c>
      <c r="G58" s="5">
        <f t="shared" si="10"/>
        <v>50</v>
      </c>
      <c r="H58" s="8" t="s">
        <v>66</v>
      </c>
      <c r="I58" s="12">
        <v>329183</v>
      </c>
      <c r="J58" s="18">
        <f t="shared" si="7"/>
        <v>902</v>
      </c>
      <c r="L58" s="69"/>
      <c r="M58" s="10"/>
      <c r="N58" s="17"/>
      <c r="O58" s="20"/>
    </row>
    <row r="59" spans="2:15" ht="16.5" customHeight="1" x14ac:dyDescent="0.2">
      <c r="B59" s="5">
        <f t="shared" si="9"/>
        <v>51</v>
      </c>
      <c r="C59" s="8" t="s">
        <v>80</v>
      </c>
      <c r="D59" s="8">
        <v>259436</v>
      </c>
      <c r="E59" s="18">
        <f t="shared" si="6"/>
        <v>711</v>
      </c>
      <c r="G59" s="5">
        <f t="shared" si="10"/>
        <v>51</v>
      </c>
      <c r="H59" s="8" t="s">
        <v>80</v>
      </c>
      <c r="I59" s="8">
        <v>259436</v>
      </c>
      <c r="J59" s="18">
        <f t="shared" si="7"/>
        <v>711</v>
      </c>
      <c r="L59" s="6"/>
      <c r="M59" s="10"/>
      <c r="N59" s="10"/>
      <c r="O59" s="20"/>
    </row>
    <row r="60" spans="2:15" ht="16.5" customHeight="1" x14ac:dyDescent="0.2">
      <c r="B60" s="5">
        <f t="shared" si="9"/>
        <v>52</v>
      </c>
      <c r="C60" s="8" t="s">
        <v>79</v>
      </c>
      <c r="D60" s="8">
        <v>252638</v>
      </c>
      <c r="E60" s="18">
        <f t="shared" si="6"/>
        <v>693</v>
      </c>
      <c r="G60" s="5">
        <f t="shared" si="10"/>
        <v>52</v>
      </c>
      <c r="H60" s="8" t="s">
        <v>79</v>
      </c>
      <c r="I60" s="8">
        <v>252638</v>
      </c>
      <c r="J60" s="18">
        <f t="shared" si="7"/>
        <v>693</v>
      </c>
      <c r="L60" s="6"/>
      <c r="M60" s="10"/>
      <c r="N60" s="10"/>
      <c r="O60" s="20"/>
    </row>
    <row r="61" spans="2:15" ht="16.5" customHeight="1" x14ac:dyDescent="0.2">
      <c r="B61" s="5">
        <f t="shared" si="9"/>
        <v>53</v>
      </c>
      <c r="C61" s="8" t="s">
        <v>83</v>
      </c>
      <c r="D61" s="8">
        <v>232237</v>
      </c>
      <c r="E61" s="18">
        <f t="shared" si="6"/>
        <v>637</v>
      </c>
      <c r="G61" s="5">
        <f t="shared" si="10"/>
        <v>53</v>
      </c>
      <c r="H61" s="8" t="s">
        <v>35</v>
      </c>
      <c r="I61" s="8">
        <v>229607</v>
      </c>
      <c r="J61" s="18">
        <f t="shared" si="7"/>
        <v>630</v>
      </c>
      <c r="L61" s="6"/>
      <c r="M61" s="10"/>
      <c r="N61" s="10"/>
      <c r="O61" s="20"/>
    </row>
    <row r="62" spans="2:15" ht="16.5" customHeight="1" x14ac:dyDescent="0.2">
      <c r="B62" s="5">
        <f t="shared" si="9"/>
        <v>54</v>
      </c>
      <c r="C62" s="8" t="s">
        <v>35</v>
      </c>
      <c r="D62" s="8">
        <v>230913</v>
      </c>
      <c r="E62" s="18">
        <f t="shared" si="6"/>
        <v>633</v>
      </c>
      <c r="G62" s="5">
        <f t="shared" si="10"/>
        <v>54</v>
      </c>
      <c r="H62" s="8" t="s">
        <v>83</v>
      </c>
      <c r="I62" s="8">
        <v>220936</v>
      </c>
      <c r="J62" s="18">
        <f t="shared" si="7"/>
        <v>606</v>
      </c>
      <c r="L62" s="6"/>
      <c r="M62" s="10"/>
      <c r="N62" s="10"/>
      <c r="O62" s="20"/>
    </row>
    <row r="63" spans="2:15" ht="16.5" customHeight="1" x14ac:dyDescent="0.2">
      <c r="B63" s="5">
        <f t="shared" si="9"/>
        <v>55</v>
      </c>
      <c r="C63" s="8" t="s">
        <v>76</v>
      </c>
      <c r="D63" s="8">
        <v>220176</v>
      </c>
      <c r="E63" s="18">
        <f t="shared" si="6"/>
        <v>604</v>
      </c>
      <c r="G63" s="5">
        <f t="shared" si="10"/>
        <v>55</v>
      </c>
      <c r="H63" s="8" t="s">
        <v>76</v>
      </c>
      <c r="I63" s="8">
        <v>220176</v>
      </c>
      <c r="J63" s="18">
        <f t="shared" si="7"/>
        <v>604</v>
      </c>
      <c r="L63" s="45"/>
      <c r="M63" s="47"/>
      <c r="N63" s="45"/>
      <c r="O63" s="45"/>
    </row>
    <row r="64" spans="2:15" ht="16.5" customHeight="1" x14ac:dyDescent="0.2">
      <c r="B64" s="5">
        <f t="shared" si="9"/>
        <v>56</v>
      </c>
      <c r="C64" s="8" t="s">
        <v>111</v>
      </c>
      <c r="D64" s="12">
        <v>206080</v>
      </c>
      <c r="E64" s="18">
        <f t="shared" si="6"/>
        <v>565</v>
      </c>
      <c r="G64" s="5">
        <f t="shared" si="10"/>
        <v>56</v>
      </c>
      <c r="H64" s="8" t="s">
        <v>111</v>
      </c>
      <c r="I64" s="12">
        <v>206080</v>
      </c>
      <c r="J64" s="18">
        <f t="shared" si="7"/>
        <v>565</v>
      </c>
      <c r="L64" s="20"/>
      <c r="M64" s="10"/>
      <c r="N64" s="20"/>
      <c r="O64" s="20"/>
    </row>
    <row r="65" spans="1:17" ht="16.5" customHeight="1" x14ac:dyDescent="0.2">
      <c r="B65" s="5">
        <f t="shared" si="9"/>
        <v>57</v>
      </c>
      <c r="C65" s="8" t="s">
        <v>73</v>
      </c>
      <c r="D65" s="12">
        <v>204078</v>
      </c>
      <c r="E65" s="18">
        <f t="shared" si="6"/>
        <v>560</v>
      </c>
      <c r="G65" s="5">
        <f t="shared" si="10"/>
        <v>57</v>
      </c>
      <c r="H65" s="8" t="s">
        <v>73</v>
      </c>
      <c r="I65" s="12">
        <v>204078</v>
      </c>
      <c r="J65" s="18">
        <f t="shared" si="7"/>
        <v>560</v>
      </c>
      <c r="L65" s="17"/>
      <c r="M65" s="10"/>
      <c r="N65" s="17"/>
      <c r="O65" s="17"/>
    </row>
    <row r="66" spans="1:17" ht="16.5" customHeight="1" x14ac:dyDescent="0.2">
      <c r="B66" s="5">
        <f t="shared" si="9"/>
        <v>58</v>
      </c>
      <c r="C66" s="8" t="s">
        <v>74</v>
      </c>
      <c r="D66" s="12">
        <v>197804</v>
      </c>
      <c r="E66" s="18">
        <f t="shared" si="6"/>
        <v>542</v>
      </c>
      <c r="G66" s="5">
        <f t="shared" si="10"/>
        <v>58</v>
      </c>
      <c r="H66" s="8" t="s">
        <v>74</v>
      </c>
      <c r="I66" s="12">
        <v>197804</v>
      </c>
      <c r="J66" s="18">
        <f t="shared" si="7"/>
        <v>542</v>
      </c>
      <c r="L66" s="17"/>
      <c r="M66" s="31"/>
      <c r="N66" s="6"/>
      <c r="O66" s="6"/>
    </row>
    <row r="67" spans="1:17" ht="16.5" customHeight="1" x14ac:dyDescent="0.2">
      <c r="B67" s="5">
        <f t="shared" si="9"/>
        <v>59</v>
      </c>
      <c r="C67" s="8" t="s">
        <v>103</v>
      </c>
      <c r="D67" s="12">
        <v>197372</v>
      </c>
      <c r="E67" s="18">
        <f t="shared" si="6"/>
        <v>541</v>
      </c>
      <c r="G67" s="5">
        <f t="shared" si="10"/>
        <v>59</v>
      </c>
      <c r="H67" s="8" t="s">
        <v>103</v>
      </c>
      <c r="I67" s="12">
        <v>197372</v>
      </c>
      <c r="J67" s="18">
        <f t="shared" si="7"/>
        <v>541</v>
      </c>
      <c r="L67" s="6"/>
      <c r="M67" s="10"/>
      <c r="N67" s="10"/>
      <c r="O67" s="20"/>
    </row>
    <row r="68" spans="1:17" ht="16.5" customHeight="1" x14ac:dyDescent="0.2">
      <c r="B68" s="5">
        <f t="shared" si="9"/>
        <v>60</v>
      </c>
      <c r="C68" s="8" t="s">
        <v>92</v>
      </c>
      <c r="D68" s="12">
        <v>177025</v>
      </c>
      <c r="E68" s="18">
        <f t="shared" si="6"/>
        <v>485</v>
      </c>
      <c r="G68" s="5">
        <f t="shared" si="10"/>
        <v>60</v>
      </c>
      <c r="H68" s="8" t="s">
        <v>92</v>
      </c>
      <c r="I68" s="12">
        <v>177025</v>
      </c>
      <c r="J68" s="18">
        <f t="shared" si="7"/>
        <v>485</v>
      </c>
      <c r="L68" s="6"/>
      <c r="M68" s="10"/>
      <c r="N68" s="10"/>
      <c r="O68" s="20"/>
    </row>
    <row r="69" spans="1:17" ht="30" customHeight="1" x14ac:dyDescent="0.2">
      <c r="A69" s="4" t="s">
        <v>154</v>
      </c>
      <c r="B69" s="4"/>
      <c r="C69" s="9"/>
      <c r="D69" s="9"/>
      <c r="E69" s="4"/>
      <c r="F69" s="4"/>
      <c r="G69" s="13"/>
      <c r="H69" s="7"/>
      <c r="I69" s="4"/>
      <c r="J69" s="4"/>
      <c r="K69" s="4"/>
      <c r="L69" s="29"/>
      <c r="M69" s="9"/>
      <c r="N69" s="9"/>
      <c r="O69" s="29"/>
      <c r="P69" s="4"/>
      <c r="Q69" s="34"/>
    </row>
    <row r="70" spans="1:17" ht="16.5" customHeight="1" x14ac:dyDescent="0.2">
      <c r="B70" s="41" t="s">
        <v>16</v>
      </c>
      <c r="G70" s="1" t="s">
        <v>33</v>
      </c>
      <c r="L70" s="59"/>
      <c r="M70" s="10"/>
      <c r="N70" s="10"/>
      <c r="O70" s="20"/>
    </row>
    <row r="71" spans="1:17" ht="16.5" customHeight="1" x14ac:dyDescent="0.2">
      <c r="B71" s="80" t="s">
        <v>4</v>
      </c>
      <c r="C71" s="81" t="s">
        <v>0</v>
      </c>
      <c r="D71" s="78" t="s">
        <v>36</v>
      </c>
      <c r="E71" s="79"/>
      <c r="G71" s="80" t="s">
        <v>4</v>
      </c>
      <c r="H71" s="81" t="s">
        <v>0</v>
      </c>
      <c r="I71" s="78" t="s">
        <v>36</v>
      </c>
      <c r="J71" s="79"/>
      <c r="K71" s="26"/>
      <c r="L71" s="59"/>
      <c r="M71" s="10"/>
      <c r="N71" s="10"/>
      <c r="O71" s="20"/>
    </row>
    <row r="72" spans="1:17" ht="16.5" customHeight="1" x14ac:dyDescent="0.2">
      <c r="B72" s="80"/>
      <c r="C72" s="82"/>
      <c r="D72" s="60" t="s">
        <v>21</v>
      </c>
      <c r="E72" s="60" t="s">
        <v>25</v>
      </c>
      <c r="G72" s="80"/>
      <c r="H72" s="82"/>
      <c r="I72" s="60" t="s">
        <v>21</v>
      </c>
      <c r="J72" s="60" t="s">
        <v>25</v>
      </c>
      <c r="K72" s="26"/>
      <c r="L72" s="59"/>
      <c r="M72" s="10"/>
      <c r="N72" s="10"/>
      <c r="O72" s="20"/>
    </row>
    <row r="73" spans="1:17" ht="16.5" customHeight="1" x14ac:dyDescent="0.2">
      <c r="B73" s="60">
        <v>61</v>
      </c>
      <c r="C73" s="8" t="s">
        <v>72</v>
      </c>
      <c r="D73" s="12">
        <v>176989</v>
      </c>
      <c r="E73" s="18">
        <f t="shared" ref="E73:E102" si="12">ROUNDUP(D73/365,0)</f>
        <v>485</v>
      </c>
      <c r="G73" s="60">
        <v>61</v>
      </c>
      <c r="H73" s="8" t="s">
        <v>72</v>
      </c>
      <c r="I73" s="12">
        <v>176989</v>
      </c>
      <c r="J73" s="18">
        <f t="shared" ref="J73:J102" si="13">ROUNDUP(I73/365,0)</f>
        <v>485</v>
      </c>
      <c r="L73" s="59"/>
      <c r="M73" s="10"/>
      <c r="N73" s="10"/>
      <c r="O73" s="20"/>
    </row>
    <row r="74" spans="1:17" ht="16.5" customHeight="1" x14ac:dyDescent="0.2">
      <c r="B74" s="60">
        <f t="shared" ref="B74:B102" si="14">B73+1</f>
        <v>62</v>
      </c>
      <c r="C74" s="8" t="s">
        <v>132</v>
      </c>
      <c r="D74" s="8">
        <v>171241</v>
      </c>
      <c r="E74" s="18">
        <f t="shared" si="12"/>
        <v>470</v>
      </c>
      <c r="G74" s="60">
        <f t="shared" ref="G74:G102" si="15">G73+1</f>
        <v>62</v>
      </c>
      <c r="H74" s="8" t="s">
        <v>132</v>
      </c>
      <c r="I74" s="8">
        <v>171241</v>
      </c>
      <c r="J74" s="18">
        <f t="shared" si="13"/>
        <v>470</v>
      </c>
      <c r="L74" s="59"/>
      <c r="M74" s="10"/>
      <c r="N74" s="10"/>
      <c r="O74" s="20"/>
    </row>
    <row r="75" spans="1:17" ht="16.5" customHeight="1" x14ac:dyDescent="0.2">
      <c r="B75" s="60">
        <f t="shared" si="14"/>
        <v>63</v>
      </c>
      <c r="C75" s="8" t="s">
        <v>38</v>
      </c>
      <c r="D75" s="8">
        <v>133559</v>
      </c>
      <c r="E75" s="18">
        <f t="shared" si="12"/>
        <v>366</v>
      </c>
      <c r="G75" s="60">
        <f t="shared" si="15"/>
        <v>63</v>
      </c>
      <c r="H75" s="8" t="s">
        <v>38</v>
      </c>
      <c r="I75" s="8">
        <v>133559</v>
      </c>
      <c r="J75" s="18">
        <f t="shared" si="13"/>
        <v>366</v>
      </c>
      <c r="L75" s="59"/>
      <c r="M75" s="10"/>
      <c r="N75" s="10"/>
      <c r="O75" s="20"/>
    </row>
    <row r="76" spans="1:17" ht="16.5" customHeight="1" x14ac:dyDescent="0.2">
      <c r="B76" s="60">
        <f t="shared" si="14"/>
        <v>64</v>
      </c>
      <c r="C76" s="8" t="s">
        <v>131</v>
      </c>
      <c r="D76" s="12">
        <v>115121</v>
      </c>
      <c r="E76" s="18">
        <f t="shared" si="12"/>
        <v>316</v>
      </c>
      <c r="G76" s="60">
        <f t="shared" si="15"/>
        <v>64</v>
      </c>
      <c r="H76" s="8" t="s">
        <v>131</v>
      </c>
      <c r="I76" s="12">
        <v>114231</v>
      </c>
      <c r="J76" s="18">
        <f t="shared" si="13"/>
        <v>313</v>
      </c>
      <c r="L76" s="59"/>
      <c r="M76" s="10"/>
      <c r="N76" s="10"/>
      <c r="O76" s="20"/>
    </row>
    <row r="77" spans="1:17" ht="16.5" customHeight="1" x14ac:dyDescent="0.2">
      <c r="B77" s="60">
        <f t="shared" si="14"/>
        <v>65</v>
      </c>
      <c r="C77" s="8" t="s">
        <v>102</v>
      </c>
      <c r="D77" s="8">
        <v>114117</v>
      </c>
      <c r="E77" s="18">
        <f t="shared" si="12"/>
        <v>313</v>
      </c>
      <c r="G77" s="60">
        <f t="shared" si="15"/>
        <v>65</v>
      </c>
      <c r="H77" s="8" t="s">
        <v>102</v>
      </c>
      <c r="I77" s="8">
        <v>114117</v>
      </c>
      <c r="J77" s="18">
        <f t="shared" si="13"/>
        <v>313</v>
      </c>
      <c r="L77" s="59"/>
      <c r="M77" s="10"/>
      <c r="N77" s="10"/>
      <c r="O77" s="20"/>
    </row>
    <row r="78" spans="1:17" ht="16.5" customHeight="1" x14ac:dyDescent="0.2">
      <c r="B78" s="60">
        <f t="shared" si="14"/>
        <v>66</v>
      </c>
      <c r="C78" s="8" t="s">
        <v>39</v>
      </c>
      <c r="D78" s="12">
        <v>113187</v>
      </c>
      <c r="E78" s="18">
        <f t="shared" si="12"/>
        <v>311</v>
      </c>
      <c r="G78" s="60">
        <f t="shared" si="15"/>
        <v>66</v>
      </c>
      <c r="H78" s="8" t="s">
        <v>39</v>
      </c>
      <c r="I78" s="12">
        <v>113187</v>
      </c>
      <c r="J78" s="18">
        <f t="shared" si="13"/>
        <v>311</v>
      </c>
      <c r="L78" s="59"/>
      <c r="M78" s="10"/>
      <c r="N78" s="10"/>
      <c r="O78" s="20"/>
    </row>
    <row r="79" spans="1:17" ht="16.5" customHeight="1" x14ac:dyDescent="0.2">
      <c r="B79" s="60">
        <f t="shared" si="14"/>
        <v>67</v>
      </c>
      <c r="C79" s="8" t="s">
        <v>110</v>
      </c>
      <c r="D79" s="12">
        <v>110023</v>
      </c>
      <c r="E79" s="18">
        <f t="shared" si="12"/>
        <v>302</v>
      </c>
      <c r="G79" s="60">
        <f t="shared" si="15"/>
        <v>67</v>
      </c>
      <c r="H79" s="8" t="s">
        <v>110</v>
      </c>
      <c r="I79" s="12">
        <v>110023</v>
      </c>
      <c r="J79" s="18">
        <f t="shared" si="13"/>
        <v>302</v>
      </c>
      <c r="L79" s="59"/>
      <c r="M79" s="10"/>
      <c r="N79" s="10"/>
      <c r="O79" s="20"/>
    </row>
    <row r="80" spans="1:17" ht="16.5" customHeight="1" x14ac:dyDescent="0.2">
      <c r="B80" s="60">
        <f t="shared" si="14"/>
        <v>68</v>
      </c>
      <c r="C80" s="8" t="s">
        <v>87</v>
      </c>
      <c r="D80" s="12">
        <v>105983</v>
      </c>
      <c r="E80" s="18">
        <f t="shared" si="12"/>
        <v>291</v>
      </c>
      <c r="G80" s="60">
        <f t="shared" si="15"/>
        <v>68</v>
      </c>
      <c r="H80" s="8" t="s">
        <v>87</v>
      </c>
      <c r="I80" s="12">
        <v>105983</v>
      </c>
      <c r="J80" s="18">
        <f t="shared" si="13"/>
        <v>291</v>
      </c>
      <c r="L80" s="59"/>
      <c r="M80" s="10"/>
      <c r="N80" s="10"/>
      <c r="O80" s="20"/>
    </row>
    <row r="81" spans="2:15" ht="16.5" customHeight="1" x14ac:dyDescent="0.2">
      <c r="B81" s="60">
        <f t="shared" si="14"/>
        <v>69</v>
      </c>
      <c r="C81" s="8" t="s">
        <v>93</v>
      </c>
      <c r="D81" s="12">
        <v>88106</v>
      </c>
      <c r="E81" s="18">
        <f t="shared" si="12"/>
        <v>242</v>
      </c>
      <c r="G81" s="60">
        <f t="shared" si="15"/>
        <v>69</v>
      </c>
      <c r="H81" s="8" t="s">
        <v>93</v>
      </c>
      <c r="I81" s="12">
        <v>88106</v>
      </c>
      <c r="J81" s="18">
        <f t="shared" si="13"/>
        <v>242</v>
      </c>
      <c r="L81" s="59"/>
      <c r="M81" s="10"/>
      <c r="N81" s="10"/>
      <c r="O81" s="20"/>
    </row>
    <row r="82" spans="2:15" ht="16.5" customHeight="1" x14ac:dyDescent="0.2">
      <c r="B82" s="60">
        <f t="shared" si="14"/>
        <v>70</v>
      </c>
      <c r="C82" s="8" t="s">
        <v>108</v>
      </c>
      <c r="D82" s="8">
        <v>83613</v>
      </c>
      <c r="E82" s="18">
        <f t="shared" si="12"/>
        <v>230</v>
      </c>
      <c r="G82" s="60">
        <f t="shared" si="15"/>
        <v>70</v>
      </c>
      <c r="H82" s="8" t="s">
        <v>108</v>
      </c>
      <c r="I82" s="8">
        <v>83613</v>
      </c>
      <c r="J82" s="18">
        <f t="shared" si="13"/>
        <v>230</v>
      </c>
      <c r="L82" s="59"/>
      <c r="M82" s="10"/>
      <c r="N82" s="10"/>
      <c r="O82" s="20"/>
    </row>
    <row r="83" spans="2:15" ht="16.5" customHeight="1" x14ac:dyDescent="0.2">
      <c r="B83" s="60">
        <f t="shared" si="14"/>
        <v>71</v>
      </c>
      <c r="C83" s="8" t="s">
        <v>95</v>
      </c>
      <c r="D83" s="12">
        <v>70580</v>
      </c>
      <c r="E83" s="18">
        <f t="shared" si="12"/>
        <v>194</v>
      </c>
      <c r="G83" s="60">
        <f t="shared" si="15"/>
        <v>71</v>
      </c>
      <c r="H83" s="8" t="s">
        <v>95</v>
      </c>
      <c r="I83" s="12">
        <v>70580</v>
      </c>
      <c r="J83" s="18">
        <f t="shared" si="13"/>
        <v>194</v>
      </c>
      <c r="L83" s="59"/>
      <c r="M83" s="10"/>
      <c r="N83" s="10"/>
      <c r="O83" s="20"/>
    </row>
    <row r="84" spans="2:15" ht="16.5" customHeight="1" x14ac:dyDescent="0.2">
      <c r="B84" s="60">
        <f t="shared" si="14"/>
        <v>72</v>
      </c>
      <c r="C84" s="8" t="s">
        <v>58</v>
      </c>
      <c r="D84" s="12">
        <v>66428</v>
      </c>
      <c r="E84" s="18">
        <f t="shared" si="12"/>
        <v>182</v>
      </c>
      <c r="G84" s="60">
        <f t="shared" si="15"/>
        <v>72</v>
      </c>
      <c r="H84" s="8" t="s">
        <v>58</v>
      </c>
      <c r="I84" s="12">
        <v>66428</v>
      </c>
      <c r="J84" s="18">
        <f t="shared" si="13"/>
        <v>182</v>
      </c>
      <c r="L84" s="59"/>
      <c r="M84" s="10"/>
      <c r="N84" s="10"/>
      <c r="O84" s="20"/>
    </row>
    <row r="85" spans="2:15" ht="16.5" customHeight="1" x14ac:dyDescent="0.2">
      <c r="B85" s="60">
        <f t="shared" si="14"/>
        <v>73</v>
      </c>
      <c r="C85" s="8" t="s">
        <v>123</v>
      </c>
      <c r="D85" s="12">
        <v>54986</v>
      </c>
      <c r="E85" s="18">
        <f t="shared" si="12"/>
        <v>151</v>
      </c>
      <c r="G85" s="60">
        <f t="shared" si="15"/>
        <v>73</v>
      </c>
      <c r="H85" s="8" t="s">
        <v>123</v>
      </c>
      <c r="I85" s="12">
        <v>54986</v>
      </c>
      <c r="J85" s="18">
        <f t="shared" si="13"/>
        <v>151</v>
      </c>
      <c r="L85" s="59"/>
      <c r="M85" s="10"/>
      <c r="N85" s="10"/>
      <c r="O85" s="20"/>
    </row>
    <row r="86" spans="2:15" ht="16.5" customHeight="1" x14ac:dyDescent="0.2">
      <c r="B86" s="60">
        <f t="shared" si="14"/>
        <v>74</v>
      </c>
      <c r="C86" s="8" t="s">
        <v>69</v>
      </c>
      <c r="D86" s="8">
        <v>49212</v>
      </c>
      <c r="E86" s="18">
        <f t="shared" si="12"/>
        <v>135</v>
      </c>
      <c r="G86" s="60">
        <f t="shared" si="15"/>
        <v>74</v>
      </c>
      <c r="H86" s="8" t="s">
        <v>69</v>
      </c>
      <c r="I86" s="8">
        <v>49212</v>
      </c>
      <c r="J86" s="18">
        <f t="shared" si="13"/>
        <v>135</v>
      </c>
      <c r="L86" s="59"/>
      <c r="M86" s="10"/>
      <c r="N86" s="10"/>
      <c r="O86" s="20"/>
    </row>
    <row r="87" spans="2:15" ht="16.5" customHeight="1" x14ac:dyDescent="0.2">
      <c r="B87" s="60">
        <f t="shared" si="14"/>
        <v>75</v>
      </c>
      <c r="C87" s="8" t="s">
        <v>106</v>
      </c>
      <c r="D87" s="8">
        <v>44485</v>
      </c>
      <c r="E87" s="18">
        <f t="shared" si="12"/>
        <v>122</v>
      </c>
      <c r="G87" s="60">
        <f t="shared" si="15"/>
        <v>75</v>
      </c>
      <c r="H87" s="8" t="s">
        <v>106</v>
      </c>
      <c r="I87" s="8">
        <v>44485</v>
      </c>
      <c r="J87" s="18">
        <f t="shared" si="13"/>
        <v>122</v>
      </c>
      <c r="L87" s="59"/>
      <c r="M87" s="10"/>
      <c r="N87" s="10"/>
      <c r="O87" s="20"/>
    </row>
    <row r="88" spans="2:15" ht="16.5" customHeight="1" x14ac:dyDescent="0.2">
      <c r="B88" s="60">
        <f t="shared" si="14"/>
        <v>76</v>
      </c>
      <c r="C88" s="8" t="s">
        <v>104</v>
      </c>
      <c r="D88" s="12">
        <v>44437</v>
      </c>
      <c r="E88" s="18">
        <f t="shared" si="12"/>
        <v>122</v>
      </c>
      <c r="G88" s="60">
        <f t="shared" si="15"/>
        <v>76</v>
      </c>
      <c r="H88" s="8" t="s">
        <v>104</v>
      </c>
      <c r="I88" s="12">
        <v>44437</v>
      </c>
      <c r="J88" s="18">
        <f t="shared" si="13"/>
        <v>122</v>
      </c>
      <c r="L88" s="59"/>
      <c r="M88" s="10"/>
      <c r="N88" s="17"/>
      <c r="O88" s="20"/>
    </row>
    <row r="89" spans="2:15" ht="16.5" customHeight="1" x14ac:dyDescent="0.2">
      <c r="B89" s="60">
        <f t="shared" si="14"/>
        <v>77</v>
      </c>
      <c r="C89" s="8" t="s">
        <v>109</v>
      </c>
      <c r="D89" s="8">
        <v>38732</v>
      </c>
      <c r="E89" s="18">
        <f t="shared" si="12"/>
        <v>107</v>
      </c>
      <c r="G89" s="60">
        <f t="shared" si="15"/>
        <v>77</v>
      </c>
      <c r="H89" s="8" t="s">
        <v>109</v>
      </c>
      <c r="I89" s="8">
        <v>38732</v>
      </c>
      <c r="J89" s="18">
        <f t="shared" si="13"/>
        <v>107</v>
      </c>
      <c r="L89" s="59"/>
      <c r="M89" s="10"/>
      <c r="N89" s="17"/>
      <c r="O89" s="20"/>
    </row>
    <row r="90" spans="2:15" ht="16.5" customHeight="1" x14ac:dyDescent="0.2">
      <c r="B90" s="60">
        <f t="shared" si="14"/>
        <v>78</v>
      </c>
      <c r="C90" s="8" t="s">
        <v>90</v>
      </c>
      <c r="D90" s="12">
        <v>34828</v>
      </c>
      <c r="E90" s="18">
        <f t="shared" si="12"/>
        <v>96</v>
      </c>
      <c r="G90" s="60">
        <f t="shared" si="15"/>
        <v>78</v>
      </c>
      <c r="H90" s="8" t="s">
        <v>90</v>
      </c>
      <c r="I90" s="12">
        <v>34828</v>
      </c>
      <c r="J90" s="18">
        <f t="shared" si="13"/>
        <v>96</v>
      </c>
      <c r="L90" s="59"/>
      <c r="M90" s="10"/>
      <c r="N90" s="17"/>
      <c r="O90" s="20"/>
    </row>
    <row r="91" spans="2:15" ht="16.5" customHeight="1" x14ac:dyDescent="0.2">
      <c r="B91" s="60">
        <f t="shared" si="14"/>
        <v>79</v>
      </c>
      <c r="C91" s="8" t="s">
        <v>101</v>
      </c>
      <c r="D91" s="12">
        <v>34173</v>
      </c>
      <c r="E91" s="18">
        <f t="shared" si="12"/>
        <v>94</v>
      </c>
      <c r="G91" s="60">
        <f t="shared" si="15"/>
        <v>79</v>
      </c>
      <c r="H91" s="8" t="s">
        <v>101</v>
      </c>
      <c r="I91" s="12">
        <v>34173</v>
      </c>
      <c r="J91" s="18">
        <f t="shared" si="13"/>
        <v>94</v>
      </c>
      <c r="L91" s="59"/>
      <c r="M91" s="10"/>
      <c r="N91" s="17"/>
      <c r="O91" s="20"/>
    </row>
    <row r="92" spans="2:15" ht="16.5" customHeight="1" x14ac:dyDescent="0.2">
      <c r="B92" s="60">
        <f t="shared" si="14"/>
        <v>80</v>
      </c>
      <c r="C92" s="8" t="s">
        <v>98</v>
      </c>
      <c r="D92" s="8">
        <v>31062</v>
      </c>
      <c r="E92" s="18">
        <f t="shared" si="12"/>
        <v>86</v>
      </c>
      <c r="G92" s="60">
        <f t="shared" si="15"/>
        <v>80</v>
      </c>
      <c r="H92" s="8" t="s">
        <v>98</v>
      </c>
      <c r="I92" s="8">
        <v>31062</v>
      </c>
      <c r="J92" s="18">
        <f t="shared" si="13"/>
        <v>86</v>
      </c>
      <c r="L92" s="59"/>
      <c r="M92" s="10"/>
      <c r="N92" s="17"/>
      <c r="O92" s="20"/>
    </row>
    <row r="93" spans="2:15" ht="16.5" customHeight="1" x14ac:dyDescent="0.2">
      <c r="B93" s="60">
        <f t="shared" si="14"/>
        <v>81</v>
      </c>
      <c r="C93" s="8" t="s">
        <v>121</v>
      </c>
      <c r="D93" s="8">
        <v>27688</v>
      </c>
      <c r="E93" s="18">
        <f t="shared" si="12"/>
        <v>76</v>
      </c>
      <c r="G93" s="60">
        <f t="shared" si="15"/>
        <v>81</v>
      </c>
      <c r="H93" s="8" t="s">
        <v>121</v>
      </c>
      <c r="I93" s="8">
        <v>27688</v>
      </c>
      <c r="J93" s="18">
        <f t="shared" si="13"/>
        <v>76</v>
      </c>
      <c r="L93" s="59"/>
      <c r="M93" s="10"/>
      <c r="N93" s="17"/>
      <c r="O93" s="20"/>
    </row>
    <row r="94" spans="2:15" ht="16.5" customHeight="1" x14ac:dyDescent="0.2">
      <c r="B94" s="60">
        <f t="shared" si="14"/>
        <v>82</v>
      </c>
      <c r="C94" s="8" t="s">
        <v>96</v>
      </c>
      <c r="D94" s="12">
        <v>26483</v>
      </c>
      <c r="E94" s="18">
        <f t="shared" si="12"/>
        <v>73</v>
      </c>
      <c r="G94" s="60">
        <f t="shared" si="15"/>
        <v>82</v>
      </c>
      <c r="H94" s="8" t="s">
        <v>96</v>
      </c>
      <c r="I94" s="12">
        <v>26483</v>
      </c>
      <c r="J94" s="18">
        <f t="shared" si="13"/>
        <v>73</v>
      </c>
      <c r="L94" s="59"/>
      <c r="M94" s="10"/>
      <c r="N94" s="17"/>
      <c r="O94" s="20"/>
    </row>
    <row r="95" spans="2:15" ht="16.5" customHeight="1" x14ac:dyDescent="0.2">
      <c r="B95" s="60">
        <f t="shared" si="14"/>
        <v>83</v>
      </c>
      <c r="C95" s="8" t="s">
        <v>62</v>
      </c>
      <c r="D95" s="8">
        <v>25006</v>
      </c>
      <c r="E95" s="18">
        <f t="shared" si="12"/>
        <v>69</v>
      </c>
      <c r="G95" s="60">
        <f t="shared" si="15"/>
        <v>83</v>
      </c>
      <c r="H95" s="8" t="s">
        <v>62</v>
      </c>
      <c r="I95" s="8">
        <v>25006</v>
      </c>
      <c r="J95" s="18">
        <f t="shared" si="13"/>
        <v>69</v>
      </c>
      <c r="L95" s="59"/>
      <c r="M95" s="10"/>
      <c r="N95" s="17"/>
      <c r="O95" s="20"/>
    </row>
    <row r="96" spans="2:15" ht="16.5" customHeight="1" x14ac:dyDescent="0.2">
      <c r="B96" s="60">
        <f t="shared" si="14"/>
        <v>84</v>
      </c>
      <c r="C96" s="8" t="s">
        <v>88</v>
      </c>
      <c r="D96" s="12">
        <v>15690</v>
      </c>
      <c r="E96" s="18">
        <f t="shared" si="12"/>
        <v>43</v>
      </c>
      <c r="G96" s="60">
        <f t="shared" si="15"/>
        <v>84</v>
      </c>
      <c r="H96" s="8" t="s">
        <v>88</v>
      </c>
      <c r="I96" s="12">
        <v>15690</v>
      </c>
      <c r="J96" s="18">
        <f t="shared" si="13"/>
        <v>43</v>
      </c>
      <c r="L96" s="59"/>
      <c r="M96" s="10"/>
      <c r="N96" s="17"/>
      <c r="O96" s="20"/>
    </row>
    <row r="97" spans="1:17" ht="16.5" customHeight="1" x14ac:dyDescent="0.2">
      <c r="B97" s="60">
        <f t="shared" si="14"/>
        <v>85</v>
      </c>
      <c r="C97" s="8" t="s">
        <v>120</v>
      </c>
      <c r="D97" s="12">
        <v>1245</v>
      </c>
      <c r="E97" s="18">
        <f t="shared" si="12"/>
        <v>4</v>
      </c>
      <c r="G97" s="60">
        <f t="shared" si="15"/>
        <v>85</v>
      </c>
      <c r="H97" s="8" t="s">
        <v>120</v>
      </c>
      <c r="I97" s="12">
        <v>1245</v>
      </c>
      <c r="J97" s="18">
        <f t="shared" si="13"/>
        <v>4</v>
      </c>
    </row>
    <row r="98" spans="1:17" ht="16.5" customHeight="1" x14ac:dyDescent="0.2">
      <c r="B98" s="60">
        <f t="shared" si="14"/>
        <v>86</v>
      </c>
      <c r="C98" s="8" t="s">
        <v>112</v>
      </c>
      <c r="D98" s="12">
        <v>504</v>
      </c>
      <c r="E98" s="18">
        <f t="shared" si="12"/>
        <v>2</v>
      </c>
      <c r="G98" s="60">
        <f t="shared" si="15"/>
        <v>86</v>
      </c>
      <c r="H98" s="8" t="s">
        <v>112</v>
      </c>
      <c r="I98" s="12">
        <v>504</v>
      </c>
      <c r="J98" s="18">
        <f t="shared" si="13"/>
        <v>2</v>
      </c>
    </row>
    <row r="99" spans="1:17" ht="16.5" customHeight="1" x14ac:dyDescent="0.2">
      <c r="B99" s="60">
        <f t="shared" si="14"/>
        <v>87</v>
      </c>
      <c r="C99" s="8" t="s">
        <v>113</v>
      </c>
      <c r="D99" s="12">
        <v>225</v>
      </c>
      <c r="E99" s="18">
        <f t="shared" si="12"/>
        <v>1</v>
      </c>
      <c r="G99" s="60">
        <f t="shared" si="15"/>
        <v>87</v>
      </c>
      <c r="H99" s="8" t="s">
        <v>113</v>
      </c>
      <c r="I99" s="12">
        <v>225</v>
      </c>
      <c r="J99" s="18">
        <f t="shared" si="13"/>
        <v>1</v>
      </c>
    </row>
    <row r="100" spans="1:17" ht="16.5" customHeight="1" x14ac:dyDescent="0.2">
      <c r="B100" s="60">
        <f t="shared" si="14"/>
        <v>88</v>
      </c>
      <c r="C100" s="8" t="s">
        <v>86</v>
      </c>
      <c r="D100" s="12">
        <v>191</v>
      </c>
      <c r="E100" s="18">
        <f t="shared" si="12"/>
        <v>1</v>
      </c>
      <c r="G100" s="60">
        <f t="shared" si="15"/>
        <v>88</v>
      </c>
      <c r="H100" s="8" t="s">
        <v>86</v>
      </c>
      <c r="I100" s="12">
        <v>191</v>
      </c>
      <c r="J100" s="18">
        <f t="shared" si="13"/>
        <v>1</v>
      </c>
    </row>
    <row r="101" spans="1:17" ht="16.5" customHeight="1" x14ac:dyDescent="0.2">
      <c r="B101" s="60">
        <f t="shared" si="14"/>
        <v>89</v>
      </c>
      <c r="C101" s="8" t="s">
        <v>94</v>
      </c>
      <c r="D101" s="12">
        <v>151</v>
      </c>
      <c r="E101" s="18">
        <f t="shared" si="12"/>
        <v>1</v>
      </c>
      <c r="G101" s="60">
        <f t="shared" si="15"/>
        <v>89</v>
      </c>
      <c r="H101" s="8" t="s">
        <v>94</v>
      </c>
      <c r="I101" s="12">
        <v>151</v>
      </c>
      <c r="J101" s="18">
        <f t="shared" si="13"/>
        <v>1</v>
      </c>
    </row>
    <row r="102" spans="1:17" ht="16.5" customHeight="1" x14ac:dyDescent="0.2">
      <c r="B102" s="60">
        <f t="shared" si="14"/>
        <v>90</v>
      </c>
      <c r="C102" s="8" t="s">
        <v>12</v>
      </c>
      <c r="D102" s="12">
        <v>122</v>
      </c>
      <c r="E102" s="18">
        <f t="shared" si="12"/>
        <v>1</v>
      </c>
      <c r="G102" s="60">
        <f t="shared" si="15"/>
        <v>90</v>
      </c>
      <c r="H102" s="8" t="s">
        <v>12</v>
      </c>
      <c r="I102" s="12">
        <v>122</v>
      </c>
      <c r="J102" s="18">
        <f t="shared" si="13"/>
        <v>1</v>
      </c>
    </row>
    <row r="103" spans="1:17" ht="30" customHeight="1" x14ac:dyDescent="0.2">
      <c r="A103" s="4" t="s">
        <v>155</v>
      </c>
      <c r="B103" s="4"/>
      <c r="C103" s="9"/>
      <c r="D103" s="9"/>
      <c r="E103" s="4"/>
      <c r="F103" s="4"/>
      <c r="G103" s="13"/>
      <c r="H103" s="7"/>
      <c r="I103" s="4"/>
      <c r="J103" s="4"/>
      <c r="K103" s="4"/>
      <c r="L103" s="29"/>
      <c r="M103" s="9"/>
      <c r="N103" s="9"/>
      <c r="O103" s="29"/>
      <c r="P103" s="4"/>
      <c r="Q103" s="34"/>
    </row>
    <row r="104" spans="1:17" ht="16.5" customHeight="1" x14ac:dyDescent="0.2">
      <c r="B104" s="41" t="s">
        <v>16</v>
      </c>
      <c r="G104" s="1" t="s">
        <v>33</v>
      </c>
      <c r="L104" s="6"/>
      <c r="M104" s="10"/>
      <c r="N104" s="10"/>
      <c r="O104" s="20"/>
    </row>
    <row r="105" spans="1:17" ht="16.5" customHeight="1" x14ac:dyDescent="0.2">
      <c r="B105" s="80" t="s">
        <v>4</v>
      </c>
      <c r="C105" s="81" t="s">
        <v>0</v>
      </c>
      <c r="D105" s="78" t="s">
        <v>36</v>
      </c>
      <c r="E105" s="79"/>
      <c r="G105" s="80" t="s">
        <v>4</v>
      </c>
      <c r="H105" s="81" t="s">
        <v>0</v>
      </c>
      <c r="I105" s="78" t="s">
        <v>36</v>
      </c>
      <c r="J105" s="79"/>
      <c r="K105" s="26"/>
      <c r="L105" s="6"/>
      <c r="M105" s="10"/>
      <c r="N105" s="10"/>
      <c r="O105" s="20"/>
    </row>
    <row r="106" spans="1:17" ht="16.5" customHeight="1" x14ac:dyDescent="0.2">
      <c r="B106" s="80"/>
      <c r="C106" s="82"/>
      <c r="D106" s="5" t="s">
        <v>21</v>
      </c>
      <c r="E106" s="5" t="s">
        <v>25</v>
      </c>
      <c r="G106" s="80"/>
      <c r="H106" s="82"/>
      <c r="I106" s="5" t="s">
        <v>21</v>
      </c>
      <c r="J106" s="5" t="s">
        <v>25</v>
      </c>
      <c r="K106" s="26"/>
      <c r="L106" s="6"/>
      <c r="M106" s="10"/>
      <c r="N106" s="10"/>
      <c r="O106" s="20"/>
    </row>
    <row r="107" spans="1:17" ht="16.5" customHeight="1" x14ac:dyDescent="0.2">
      <c r="B107" s="60">
        <f>B102+1</f>
        <v>91</v>
      </c>
      <c r="C107" s="8" t="s">
        <v>81</v>
      </c>
      <c r="D107" s="12">
        <v>19</v>
      </c>
      <c r="E107" s="18">
        <f t="shared" ref="E107" si="16">ROUNDUP(D107/365,0)</f>
        <v>1</v>
      </c>
      <c r="G107" s="60">
        <f>G102+1</f>
        <v>91</v>
      </c>
      <c r="H107" s="8" t="s">
        <v>81</v>
      </c>
      <c r="I107" s="12">
        <v>19</v>
      </c>
      <c r="J107" s="18">
        <f t="shared" ref="J107" si="17">ROUNDUP(I107/365,0)</f>
        <v>1</v>
      </c>
      <c r="L107" s="6"/>
      <c r="M107" s="10"/>
      <c r="N107" s="10"/>
      <c r="O107" s="20"/>
    </row>
    <row r="108" spans="1:17" s="20" customFormat="1" ht="16.5" customHeight="1" x14ac:dyDescent="0.2">
      <c r="B108" s="68">
        <f>B107+1</f>
        <v>92</v>
      </c>
      <c r="C108" s="8" t="s">
        <v>97</v>
      </c>
      <c r="D108" s="12">
        <v>12</v>
      </c>
      <c r="E108" s="18">
        <f t="shared" ref="E108" si="18">ROUNDUP(D108/365,0)</f>
        <v>1</v>
      </c>
      <c r="G108" s="68">
        <f>G107+1</f>
        <v>92</v>
      </c>
      <c r="H108" s="8" t="s">
        <v>97</v>
      </c>
      <c r="I108" s="12">
        <v>12</v>
      </c>
      <c r="J108" s="18">
        <f t="shared" ref="J108" si="19">ROUNDUP(I108/365,0)</f>
        <v>1</v>
      </c>
      <c r="L108" s="59"/>
      <c r="M108" s="10"/>
      <c r="N108" s="10"/>
    </row>
    <row r="109" spans="1:17" s="20" customFormat="1" ht="16.5" customHeight="1" x14ac:dyDescent="0.2">
      <c r="B109" s="68">
        <f>B108+1</f>
        <v>93</v>
      </c>
      <c r="C109" s="8" t="s">
        <v>91</v>
      </c>
      <c r="D109" s="12">
        <v>2</v>
      </c>
      <c r="E109" s="18">
        <f t="shared" ref="E109" si="20">ROUNDUP(D109/365,0)</f>
        <v>1</v>
      </c>
      <c r="G109" s="68">
        <f>G108+1</f>
        <v>93</v>
      </c>
      <c r="H109" s="8" t="s">
        <v>91</v>
      </c>
      <c r="I109" s="12">
        <v>2</v>
      </c>
      <c r="J109" s="18">
        <f t="shared" ref="J109" si="21">ROUNDUP(I109/365,0)</f>
        <v>1</v>
      </c>
      <c r="L109" s="59"/>
      <c r="M109" s="10"/>
      <c r="N109" s="10"/>
    </row>
    <row r="110" spans="1:17" ht="16.5" customHeight="1" x14ac:dyDescent="0.2">
      <c r="B110" s="41"/>
      <c r="G110" s="41"/>
    </row>
    <row r="111" spans="1:17" ht="16.5" customHeight="1" x14ac:dyDescent="0.2">
      <c r="D111" s="43" t="s">
        <v>42</v>
      </c>
      <c r="I111" s="43" t="s">
        <v>22</v>
      </c>
      <c r="N111" s="43" t="s">
        <v>40</v>
      </c>
    </row>
    <row r="112" spans="1:17" ht="16.5" customHeight="1" x14ac:dyDescent="0.2">
      <c r="D112" s="1">
        <f>SUM(D5:D34)+SUM(D39:D68)+SUM(D73:D102)+SUM(D107:D109)</f>
        <v>295761990</v>
      </c>
      <c r="I112" s="1">
        <f>SUM(I5:I34)+SUM(I39:I68)+SUM(I73:I102)+SUM(I107:I109)</f>
        <v>214023508</v>
      </c>
      <c r="N112" s="1">
        <f>SUM(N5:N34)+SUM(N39:N53)</f>
        <v>81738482</v>
      </c>
    </row>
  </sheetData>
  <mergeCells count="30">
    <mergeCell ref="N3:O3"/>
    <mergeCell ref="D37:E37"/>
    <mergeCell ref="I37:J37"/>
    <mergeCell ref="N37:O37"/>
    <mergeCell ref="L3:L4"/>
    <mergeCell ref="M3:M4"/>
    <mergeCell ref="L37:L38"/>
    <mergeCell ref="M37:M38"/>
    <mergeCell ref="D105:E105"/>
    <mergeCell ref="I105:J105"/>
    <mergeCell ref="B3:B4"/>
    <mergeCell ref="C3:C4"/>
    <mergeCell ref="G3:G4"/>
    <mergeCell ref="H3:H4"/>
    <mergeCell ref="B37:B38"/>
    <mergeCell ref="C37:C38"/>
    <mergeCell ref="G37:G38"/>
    <mergeCell ref="H37:H38"/>
    <mergeCell ref="B105:B106"/>
    <mergeCell ref="C105:C106"/>
    <mergeCell ref="G105:G106"/>
    <mergeCell ref="H105:H106"/>
    <mergeCell ref="D3:E3"/>
    <mergeCell ref="I3:J3"/>
    <mergeCell ref="I71:J71"/>
    <mergeCell ref="B71:B72"/>
    <mergeCell ref="C71:C72"/>
    <mergeCell ref="D71:E71"/>
    <mergeCell ref="G71:G72"/>
    <mergeCell ref="H71:H72"/>
  </mergeCells>
  <phoneticPr fontId="2"/>
  <pageMargins left="0.47244094488188976" right="0.27559055118110237" top="0.51181102362204722" bottom="0.47244094488188976" header="0.31496062992125984" footer="0.31496062992125984"/>
  <pageSetup paperSize="9" scale="80" orientation="landscape" r:id="rId1"/>
  <rowBreaks count="3" manualBreakCount="3">
    <brk id="34" max="15" man="1"/>
    <brk id="68" max="15" man="1"/>
    <brk id="10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Q36"/>
  <sheetViews>
    <sheetView view="pageBreakPreview" topLeftCell="A6" zoomScale="90" zoomScaleNormal="145" zoomScaleSheetLayoutView="90" workbookViewId="0">
      <selection activeCell="L6" sqref="L6"/>
    </sheetView>
  </sheetViews>
  <sheetFormatPr defaultColWidth="9" defaultRowHeight="16.5" customHeight="1" x14ac:dyDescent="0.2"/>
  <cols>
    <col min="1" max="1" width="2.6328125" style="1" customWidth="1"/>
    <col min="2" max="2" width="6.26953125" style="1" customWidth="1"/>
    <col min="3" max="3" width="11.6328125" style="3" customWidth="1"/>
    <col min="4" max="5" width="11.6328125" style="1" customWidth="1"/>
    <col min="6" max="6" width="4.6328125" style="1" customWidth="1"/>
    <col min="7" max="7" width="6.26953125" style="1" customWidth="1"/>
    <col min="8" max="8" width="11.6328125" style="3" customWidth="1"/>
    <col min="9" max="10" width="11.6328125" style="1" customWidth="1"/>
    <col min="11" max="11" width="4.6328125" style="1" customWidth="1"/>
    <col min="12" max="12" width="6.26953125" style="1" customWidth="1"/>
    <col min="13" max="13" width="11.6328125" style="3" customWidth="1"/>
    <col min="14" max="15" width="11.6328125" style="1" customWidth="1"/>
    <col min="16" max="16" width="2.6328125" style="1" customWidth="1"/>
    <col min="17" max="17" width="9" style="1" customWidth="1"/>
    <col min="18" max="16384" width="9" style="1"/>
  </cols>
  <sheetData>
    <row r="1" spans="1:17" ht="30" customHeight="1" x14ac:dyDescent="0.2">
      <c r="A1" s="4" t="s">
        <v>139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45"/>
    </row>
    <row r="2" spans="1:17" ht="16.5" customHeight="1" x14ac:dyDescent="0.2">
      <c r="B2" s="20" t="s">
        <v>45</v>
      </c>
      <c r="G2" s="48"/>
    </row>
    <row r="3" spans="1:17" ht="16.5" customHeight="1" x14ac:dyDescent="0.2">
      <c r="B3" s="80" t="s">
        <v>4</v>
      </c>
      <c r="C3" s="81" t="s">
        <v>0</v>
      </c>
      <c r="D3" s="11" t="s">
        <v>29</v>
      </c>
      <c r="E3" s="11"/>
      <c r="F3" s="23"/>
      <c r="G3" s="75" t="s">
        <v>4</v>
      </c>
      <c r="H3" s="81" t="s">
        <v>0</v>
      </c>
      <c r="I3" s="11" t="s">
        <v>29</v>
      </c>
      <c r="J3" s="11"/>
      <c r="L3" s="80" t="s">
        <v>4</v>
      </c>
      <c r="M3" s="81" t="s">
        <v>0</v>
      </c>
      <c r="N3" s="11" t="s">
        <v>29</v>
      </c>
      <c r="O3" s="11"/>
    </row>
    <row r="4" spans="1:17" ht="16.5" customHeight="1" x14ac:dyDescent="0.2">
      <c r="B4" s="80"/>
      <c r="C4" s="82"/>
      <c r="D4" s="5" t="s">
        <v>21</v>
      </c>
      <c r="E4" s="5" t="s">
        <v>25</v>
      </c>
      <c r="F4" s="23"/>
      <c r="G4" s="77"/>
      <c r="H4" s="82"/>
      <c r="I4" s="5" t="s">
        <v>21</v>
      </c>
      <c r="J4" s="5" t="s">
        <v>25</v>
      </c>
      <c r="L4" s="80"/>
      <c r="M4" s="82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124</v>
      </c>
      <c r="D5" s="8">
        <v>3794460</v>
      </c>
      <c r="E5" s="18">
        <f t="shared" ref="E5:E34" si="0">ROUNDUP(D5/365,0)</f>
        <v>10396</v>
      </c>
      <c r="G5" s="5">
        <f>B34+1</f>
        <v>31</v>
      </c>
      <c r="H5" s="8" t="s">
        <v>1</v>
      </c>
      <c r="I5" s="18">
        <v>16932</v>
      </c>
      <c r="J5" s="18">
        <f t="shared" ref="J5:J34" si="1">ROUNDUP(I5/365,0)</f>
        <v>47</v>
      </c>
      <c r="L5" s="5">
        <f>G34+1</f>
        <v>61</v>
      </c>
      <c r="M5" s="8" t="s">
        <v>87</v>
      </c>
      <c r="N5" s="18">
        <v>1381</v>
      </c>
      <c r="O5" s="18">
        <f t="shared" ref="O5:O31" si="2">ROUNDUP(N5/365,0)</f>
        <v>4</v>
      </c>
    </row>
    <row r="6" spans="1:17" ht="16.5" customHeight="1" x14ac:dyDescent="0.2">
      <c r="B6" s="5">
        <f t="shared" ref="B6:B34" si="3">B5+1</f>
        <v>2</v>
      </c>
      <c r="C6" s="8" t="s">
        <v>125</v>
      </c>
      <c r="D6" s="8">
        <v>3069069</v>
      </c>
      <c r="E6" s="18">
        <f t="shared" si="0"/>
        <v>8409</v>
      </c>
      <c r="G6" s="5">
        <f t="shared" ref="G6:G34" si="4">G5+1</f>
        <v>32</v>
      </c>
      <c r="H6" s="8" t="s">
        <v>20</v>
      </c>
      <c r="I6" s="18">
        <v>16845</v>
      </c>
      <c r="J6" s="18">
        <f t="shared" si="1"/>
        <v>47</v>
      </c>
      <c r="L6" s="5">
        <f t="shared" ref="L6:L31" si="5">L5+1</f>
        <v>62</v>
      </c>
      <c r="M6" s="8" t="s">
        <v>58</v>
      </c>
      <c r="N6" s="18">
        <v>1323</v>
      </c>
      <c r="O6" s="18">
        <f t="shared" si="2"/>
        <v>4</v>
      </c>
    </row>
    <row r="7" spans="1:17" ht="16.5" customHeight="1" x14ac:dyDescent="0.2">
      <c r="B7" s="5">
        <f t="shared" si="3"/>
        <v>3</v>
      </c>
      <c r="C7" s="8" t="s">
        <v>126</v>
      </c>
      <c r="D7" s="18">
        <v>1123360</v>
      </c>
      <c r="E7" s="18">
        <f t="shared" si="0"/>
        <v>3078</v>
      </c>
      <c r="G7" s="5">
        <f t="shared" si="4"/>
        <v>33</v>
      </c>
      <c r="H7" s="8" t="s">
        <v>130</v>
      </c>
      <c r="I7" s="18">
        <v>14320</v>
      </c>
      <c r="J7" s="18">
        <f t="shared" si="1"/>
        <v>40</v>
      </c>
      <c r="L7" s="5">
        <f t="shared" si="5"/>
        <v>63</v>
      </c>
      <c r="M7" s="8" t="s">
        <v>81</v>
      </c>
      <c r="N7" s="18">
        <v>653</v>
      </c>
      <c r="O7" s="18">
        <f t="shared" si="2"/>
        <v>2</v>
      </c>
    </row>
    <row r="8" spans="1:17" ht="16.5" customHeight="1" x14ac:dyDescent="0.2">
      <c r="B8" s="5">
        <f t="shared" si="3"/>
        <v>4</v>
      </c>
      <c r="C8" s="8" t="s">
        <v>127</v>
      </c>
      <c r="D8" s="18">
        <v>467389</v>
      </c>
      <c r="E8" s="18">
        <f t="shared" si="0"/>
        <v>1281</v>
      </c>
      <c r="G8" s="5">
        <f t="shared" si="4"/>
        <v>34</v>
      </c>
      <c r="H8" s="8" t="s">
        <v>89</v>
      </c>
      <c r="I8" s="18">
        <v>13833</v>
      </c>
      <c r="J8" s="18">
        <f t="shared" si="1"/>
        <v>38</v>
      </c>
      <c r="L8" s="5">
        <f t="shared" si="5"/>
        <v>64</v>
      </c>
      <c r="M8" s="8" t="s">
        <v>78</v>
      </c>
      <c r="N8" s="18">
        <v>556</v>
      </c>
      <c r="O8" s="18">
        <f t="shared" si="2"/>
        <v>2</v>
      </c>
    </row>
    <row r="9" spans="1:17" ht="16.5" customHeight="1" x14ac:dyDescent="0.2">
      <c r="B9" s="5">
        <f t="shared" si="3"/>
        <v>5</v>
      </c>
      <c r="C9" s="8" t="s">
        <v>48</v>
      </c>
      <c r="D9" s="18">
        <v>458760</v>
      </c>
      <c r="E9" s="18">
        <f t="shared" si="0"/>
        <v>1257</v>
      </c>
      <c r="G9" s="5">
        <f t="shared" si="4"/>
        <v>35</v>
      </c>
      <c r="H9" s="8" t="s">
        <v>6</v>
      </c>
      <c r="I9" s="18">
        <v>13716</v>
      </c>
      <c r="J9" s="18">
        <f t="shared" si="1"/>
        <v>38</v>
      </c>
      <c r="L9" s="5">
        <f t="shared" si="5"/>
        <v>65</v>
      </c>
      <c r="M9" s="8" t="s">
        <v>111</v>
      </c>
      <c r="N9" s="18">
        <v>460</v>
      </c>
      <c r="O9" s="18">
        <f t="shared" si="2"/>
        <v>2</v>
      </c>
    </row>
    <row r="10" spans="1:17" ht="16.5" customHeight="1" x14ac:dyDescent="0.2">
      <c r="B10" s="5">
        <f t="shared" si="3"/>
        <v>6</v>
      </c>
      <c r="C10" s="8" t="s">
        <v>129</v>
      </c>
      <c r="D10" s="8">
        <v>441430</v>
      </c>
      <c r="E10" s="18">
        <f t="shared" si="0"/>
        <v>1210</v>
      </c>
      <c r="G10" s="5">
        <f t="shared" si="4"/>
        <v>36</v>
      </c>
      <c r="H10" s="8" t="s">
        <v>64</v>
      </c>
      <c r="I10" s="18">
        <v>13166</v>
      </c>
      <c r="J10" s="18">
        <f t="shared" si="1"/>
        <v>37</v>
      </c>
      <c r="L10" s="5">
        <f t="shared" si="5"/>
        <v>66</v>
      </c>
      <c r="M10" s="8" t="s">
        <v>100</v>
      </c>
      <c r="N10" s="18">
        <v>351</v>
      </c>
      <c r="O10" s="18">
        <f t="shared" si="2"/>
        <v>1</v>
      </c>
    </row>
    <row r="11" spans="1:17" ht="16.5" customHeight="1" x14ac:dyDescent="0.2">
      <c r="B11" s="5">
        <f t="shared" si="3"/>
        <v>7</v>
      </c>
      <c r="C11" s="8" t="s">
        <v>46</v>
      </c>
      <c r="D11" s="12">
        <v>399539</v>
      </c>
      <c r="E11" s="18">
        <f t="shared" si="0"/>
        <v>1095</v>
      </c>
      <c r="G11" s="5">
        <f t="shared" si="4"/>
        <v>37</v>
      </c>
      <c r="H11" s="8" t="s">
        <v>85</v>
      </c>
      <c r="I11" s="18">
        <v>12554</v>
      </c>
      <c r="J11" s="18">
        <f t="shared" si="1"/>
        <v>35</v>
      </c>
      <c r="L11" s="5">
        <f t="shared" si="5"/>
        <v>67</v>
      </c>
      <c r="M11" s="8" t="s">
        <v>110</v>
      </c>
      <c r="N11" s="18">
        <v>337</v>
      </c>
      <c r="O11" s="18">
        <f t="shared" si="2"/>
        <v>1</v>
      </c>
    </row>
    <row r="12" spans="1:17" ht="16.5" customHeight="1" x14ac:dyDescent="0.2">
      <c r="B12" s="5">
        <f t="shared" si="3"/>
        <v>8</v>
      </c>
      <c r="C12" s="8" t="s">
        <v>128</v>
      </c>
      <c r="D12" s="18">
        <v>241299</v>
      </c>
      <c r="E12" s="18">
        <f t="shared" si="0"/>
        <v>662</v>
      </c>
      <c r="G12" s="5">
        <f t="shared" si="4"/>
        <v>38</v>
      </c>
      <c r="H12" s="8" t="s">
        <v>67</v>
      </c>
      <c r="I12" s="18">
        <v>9981</v>
      </c>
      <c r="J12" s="18">
        <f t="shared" si="1"/>
        <v>28</v>
      </c>
      <c r="L12" s="5">
        <f t="shared" si="5"/>
        <v>68</v>
      </c>
      <c r="M12" s="8" t="s">
        <v>23</v>
      </c>
      <c r="N12" s="18">
        <v>287</v>
      </c>
      <c r="O12" s="18">
        <f t="shared" si="2"/>
        <v>1</v>
      </c>
    </row>
    <row r="13" spans="1:17" ht="16.5" customHeight="1" x14ac:dyDescent="0.2">
      <c r="B13" s="5">
        <f t="shared" si="3"/>
        <v>9</v>
      </c>
      <c r="C13" s="8" t="s">
        <v>50</v>
      </c>
      <c r="D13" s="18">
        <v>88928</v>
      </c>
      <c r="E13" s="18">
        <f t="shared" si="0"/>
        <v>244</v>
      </c>
      <c r="G13" s="5">
        <f t="shared" si="4"/>
        <v>39</v>
      </c>
      <c r="H13" s="8" t="s">
        <v>27</v>
      </c>
      <c r="I13" s="18">
        <v>9786</v>
      </c>
      <c r="J13" s="18">
        <f t="shared" si="1"/>
        <v>27</v>
      </c>
      <c r="L13" s="5">
        <f t="shared" si="5"/>
        <v>69</v>
      </c>
      <c r="M13" s="8" t="s">
        <v>107</v>
      </c>
      <c r="N13" s="18">
        <v>287</v>
      </c>
      <c r="O13" s="18">
        <f t="shared" si="2"/>
        <v>1</v>
      </c>
    </row>
    <row r="14" spans="1:17" ht="16.5" customHeight="1" x14ac:dyDescent="0.2">
      <c r="B14" s="5">
        <f t="shared" si="3"/>
        <v>10</v>
      </c>
      <c r="C14" s="8" t="s">
        <v>51</v>
      </c>
      <c r="D14" s="18">
        <v>74863</v>
      </c>
      <c r="E14" s="18">
        <f t="shared" si="0"/>
        <v>206</v>
      </c>
      <c r="G14" s="5">
        <f t="shared" si="4"/>
        <v>40</v>
      </c>
      <c r="H14" s="8" t="s">
        <v>8</v>
      </c>
      <c r="I14" s="8">
        <v>9606</v>
      </c>
      <c r="J14" s="18">
        <f t="shared" si="1"/>
        <v>27</v>
      </c>
      <c r="L14" s="5">
        <f t="shared" si="5"/>
        <v>70</v>
      </c>
      <c r="M14" s="8" t="s">
        <v>73</v>
      </c>
      <c r="N14" s="18">
        <v>274</v>
      </c>
      <c r="O14" s="18">
        <f t="shared" si="2"/>
        <v>1</v>
      </c>
    </row>
    <row r="15" spans="1:17" ht="16.5" customHeight="1" x14ac:dyDescent="0.2">
      <c r="B15" s="5">
        <f t="shared" si="3"/>
        <v>11</v>
      </c>
      <c r="C15" s="8" t="s">
        <v>11</v>
      </c>
      <c r="D15" s="18">
        <v>72979</v>
      </c>
      <c r="E15" s="18">
        <f t="shared" si="0"/>
        <v>200</v>
      </c>
      <c r="G15" s="5">
        <f t="shared" si="4"/>
        <v>41</v>
      </c>
      <c r="H15" s="8" t="s">
        <v>68</v>
      </c>
      <c r="I15" s="18">
        <v>9476</v>
      </c>
      <c r="J15" s="18">
        <f t="shared" si="1"/>
        <v>26</v>
      </c>
      <c r="L15" s="5">
        <f t="shared" si="5"/>
        <v>71</v>
      </c>
      <c r="M15" s="8" t="s">
        <v>101</v>
      </c>
      <c r="N15" s="18">
        <v>256</v>
      </c>
      <c r="O15" s="18">
        <f t="shared" si="2"/>
        <v>1</v>
      </c>
    </row>
    <row r="16" spans="1:17" ht="16.5" customHeight="1" x14ac:dyDescent="0.2">
      <c r="B16" s="5">
        <f t="shared" si="3"/>
        <v>12</v>
      </c>
      <c r="C16" s="8" t="s">
        <v>54</v>
      </c>
      <c r="D16" s="18">
        <v>51742</v>
      </c>
      <c r="E16" s="18">
        <f t="shared" si="0"/>
        <v>142</v>
      </c>
      <c r="G16" s="5">
        <f t="shared" si="4"/>
        <v>42</v>
      </c>
      <c r="H16" s="8" t="s">
        <v>65</v>
      </c>
      <c r="I16" s="18">
        <v>8803</v>
      </c>
      <c r="J16" s="18">
        <f t="shared" si="1"/>
        <v>25</v>
      </c>
      <c r="L16" s="5">
        <f t="shared" si="5"/>
        <v>72</v>
      </c>
      <c r="M16" s="8" t="s">
        <v>62</v>
      </c>
      <c r="N16" s="18">
        <v>247</v>
      </c>
      <c r="O16" s="18">
        <f t="shared" si="2"/>
        <v>1</v>
      </c>
    </row>
    <row r="17" spans="2:15" ht="16.5" customHeight="1" x14ac:dyDescent="0.2">
      <c r="B17" s="5">
        <f t="shared" si="3"/>
        <v>13</v>
      </c>
      <c r="C17" s="8" t="s">
        <v>53</v>
      </c>
      <c r="D17" s="18">
        <v>50291</v>
      </c>
      <c r="E17" s="18">
        <f t="shared" si="0"/>
        <v>138</v>
      </c>
      <c r="G17" s="5">
        <f t="shared" si="4"/>
        <v>43</v>
      </c>
      <c r="H17" s="8" t="s">
        <v>105</v>
      </c>
      <c r="I17" s="18">
        <v>8796</v>
      </c>
      <c r="J17" s="18">
        <f t="shared" si="1"/>
        <v>25</v>
      </c>
      <c r="L17" s="5">
        <f t="shared" si="5"/>
        <v>73</v>
      </c>
      <c r="M17" s="8" t="s">
        <v>98</v>
      </c>
      <c r="N17" s="18">
        <v>237</v>
      </c>
      <c r="O17" s="18">
        <f t="shared" si="2"/>
        <v>1</v>
      </c>
    </row>
    <row r="18" spans="2:15" ht="16.5" customHeight="1" x14ac:dyDescent="0.2">
      <c r="B18" s="5">
        <f t="shared" si="3"/>
        <v>14</v>
      </c>
      <c r="C18" s="8" t="s">
        <v>44</v>
      </c>
      <c r="D18" s="18">
        <v>48482</v>
      </c>
      <c r="E18" s="18">
        <f t="shared" si="0"/>
        <v>133</v>
      </c>
      <c r="G18" s="5">
        <f t="shared" si="4"/>
        <v>44</v>
      </c>
      <c r="H18" s="8" t="s">
        <v>80</v>
      </c>
      <c r="I18" s="18">
        <v>6147</v>
      </c>
      <c r="J18" s="18">
        <f t="shared" si="1"/>
        <v>17</v>
      </c>
      <c r="L18" s="5">
        <f t="shared" si="5"/>
        <v>74</v>
      </c>
      <c r="M18" s="8" t="s">
        <v>96</v>
      </c>
      <c r="N18" s="18">
        <v>220</v>
      </c>
      <c r="O18" s="18">
        <f t="shared" si="2"/>
        <v>1</v>
      </c>
    </row>
    <row r="19" spans="2:15" ht="16.5" customHeight="1" x14ac:dyDescent="0.2">
      <c r="B19" s="5">
        <f t="shared" si="3"/>
        <v>15</v>
      </c>
      <c r="C19" s="8" t="s">
        <v>57</v>
      </c>
      <c r="D19" s="18">
        <v>47775</v>
      </c>
      <c r="E19" s="18">
        <f t="shared" si="0"/>
        <v>131</v>
      </c>
      <c r="G19" s="5">
        <f t="shared" si="4"/>
        <v>45</v>
      </c>
      <c r="H19" s="8" t="s">
        <v>75</v>
      </c>
      <c r="I19" s="16">
        <v>6125</v>
      </c>
      <c r="J19" s="18">
        <f t="shared" si="1"/>
        <v>17</v>
      </c>
      <c r="L19" s="5">
        <f t="shared" si="5"/>
        <v>75</v>
      </c>
      <c r="M19" s="8" t="s">
        <v>97</v>
      </c>
      <c r="N19" s="18">
        <v>180</v>
      </c>
      <c r="O19" s="18">
        <f t="shared" si="2"/>
        <v>1</v>
      </c>
    </row>
    <row r="20" spans="2:15" ht="16.5" customHeight="1" x14ac:dyDescent="0.2">
      <c r="B20" s="5">
        <f t="shared" si="3"/>
        <v>16</v>
      </c>
      <c r="C20" s="8" t="s">
        <v>47</v>
      </c>
      <c r="D20" s="18">
        <v>42189</v>
      </c>
      <c r="E20" s="18">
        <f t="shared" si="0"/>
        <v>116</v>
      </c>
      <c r="G20" s="5">
        <f t="shared" si="4"/>
        <v>46</v>
      </c>
      <c r="H20" s="8" t="s">
        <v>82</v>
      </c>
      <c r="I20" s="18">
        <v>6075</v>
      </c>
      <c r="J20" s="18">
        <f t="shared" si="1"/>
        <v>17</v>
      </c>
      <c r="L20" s="5">
        <f t="shared" si="5"/>
        <v>76</v>
      </c>
      <c r="M20" s="8" t="s">
        <v>94</v>
      </c>
      <c r="N20" s="18">
        <v>178</v>
      </c>
      <c r="O20" s="18">
        <f t="shared" si="2"/>
        <v>1</v>
      </c>
    </row>
    <row r="21" spans="2:15" ht="16.5" customHeight="1" x14ac:dyDescent="0.2">
      <c r="B21" s="5">
        <f t="shared" si="3"/>
        <v>17</v>
      </c>
      <c r="C21" s="8" t="s">
        <v>56</v>
      </c>
      <c r="D21" s="18">
        <v>41877</v>
      </c>
      <c r="E21" s="18">
        <f t="shared" si="0"/>
        <v>115</v>
      </c>
      <c r="G21" s="5">
        <f t="shared" si="4"/>
        <v>47</v>
      </c>
      <c r="H21" s="8" t="s">
        <v>99</v>
      </c>
      <c r="I21" s="18">
        <v>5711</v>
      </c>
      <c r="J21" s="18">
        <f t="shared" si="1"/>
        <v>16</v>
      </c>
      <c r="L21" s="5">
        <f t="shared" si="5"/>
        <v>77</v>
      </c>
      <c r="M21" s="8" t="s">
        <v>77</v>
      </c>
      <c r="N21" s="18">
        <v>176</v>
      </c>
      <c r="O21" s="18">
        <f t="shared" si="2"/>
        <v>1</v>
      </c>
    </row>
    <row r="22" spans="2:15" ht="16.5" customHeight="1" x14ac:dyDescent="0.2">
      <c r="B22" s="5">
        <f t="shared" si="3"/>
        <v>18</v>
      </c>
      <c r="C22" s="8" t="s">
        <v>55</v>
      </c>
      <c r="D22" s="18">
        <v>31455</v>
      </c>
      <c r="E22" s="18">
        <f t="shared" si="0"/>
        <v>87</v>
      </c>
      <c r="G22" s="5">
        <f t="shared" si="4"/>
        <v>48</v>
      </c>
      <c r="H22" s="8" t="s">
        <v>66</v>
      </c>
      <c r="I22" s="18">
        <v>5585</v>
      </c>
      <c r="J22" s="18">
        <f t="shared" si="1"/>
        <v>16</v>
      </c>
      <c r="L22" s="5">
        <f t="shared" si="5"/>
        <v>78</v>
      </c>
      <c r="M22" s="8" t="s">
        <v>109</v>
      </c>
      <c r="N22" s="18">
        <v>155</v>
      </c>
      <c r="O22" s="18">
        <f t="shared" si="2"/>
        <v>1</v>
      </c>
    </row>
    <row r="23" spans="2:15" ht="16.5" customHeight="1" x14ac:dyDescent="0.2">
      <c r="B23" s="5">
        <f t="shared" si="3"/>
        <v>19</v>
      </c>
      <c r="C23" s="8" t="s">
        <v>60</v>
      </c>
      <c r="D23" s="18">
        <v>31368</v>
      </c>
      <c r="E23" s="18">
        <f t="shared" si="0"/>
        <v>86</v>
      </c>
      <c r="G23" s="5">
        <f t="shared" si="4"/>
        <v>49</v>
      </c>
      <c r="H23" s="8" t="s">
        <v>83</v>
      </c>
      <c r="I23" s="8">
        <v>5046</v>
      </c>
      <c r="J23" s="18">
        <f t="shared" si="1"/>
        <v>14</v>
      </c>
      <c r="L23" s="5">
        <f t="shared" si="5"/>
        <v>79</v>
      </c>
      <c r="M23" s="8" t="s">
        <v>39</v>
      </c>
      <c r="N23" s="18">
        <v>134</v>
      </c>
      <c r="O23" s="18">
        <f t="shared" si="2"/>
        <v>1</v>
      </c>
    </row>
    <row r="24" spans="2:15" ht="16.5" customHeight="1" x14ac:dyDescent="0.2">
      <c r="B24" s="5">
        <f t="shared" si="3"/>
        <v>20</v>
      </c>
      <c r="C24" s="8" t="s">
        <v>59</v>
      </c>
      <c r="D24" s="18">
        <v>27499</v>
      </c>
      <c r="E24" s="18">
        <f t="shared" si="0"/>
        <v>76</v>
      </c>
      <c r="G24" s="72">
        <f t="shared" si="4"/>
        <v>50</v>
      </c>
      <c r="H24" s="8" t="s">
        <v>71</v>
      </c>
      <c r="I24" s="18">
        <v>4286</v>
      </c>
      <c r="J24" s="18">
        <f>ROUNDUP(I24/365,0)</f>
        <v>12</v>
      </c>
      <c r="L24" s="5">
        <f t="shared" si="5"/>
        <v>80</v>
      </c>
      <c r="M24" s="8" t="s">
        <v>95</v>
      </c>
      <c r="N24" s="18">
        <v>126</v>
      </c>
      <c r="O24" s="18">
        <f t="shared" si="2"/>
        <v>1</v>
      </c>
    </row>
    <row r="25" spans="2:15" ht="16.5" customHeight="1" x14ac:dyDescent="0.2">
      <c r="B25" s="5">
        <f t="shared" si="3"/>
        <v>21</v>
      </c>
      <c r="C25" s="8" t="s">
        <v>61</v>
      </c>
      <c r="D25" s="18">
        <v>27237</v>
      </c>
      <c r="E25" s="18">
        <f t="shared" si="0"/>
        <v>75</v>
      </c>
      <c r="G25" s="72">
        <f t="shared" si="4"/>
        <v>51</v>
      </c>
      <c r="H25" s="8" t="s">
        <v>7</v>
      </c>
      <c r="I25" s="18">
        <v>3625</v>
      </c>
      <c r="J25" s="18">
        <f>ROUNDUP(I25/365,0)</f>
        <v>10</v>
      </c>
      <c r="L25" s="5">
        <f t="shared" si="5"/>
        <v>81</v>
      </c>
      <c r="M25" s="8" t="s">
        <v>122</v>
      </c>
      <c r="N25" s="18">
        <v>110</v>
      </c>
      <c r="O25" s="18">
        <f t="shared" si="2"/>
        <v>1</v>
      </c>
    </row>
    <row r="26" spans="2:15" ht="16.5" customHeight="1" x14ac:dyDescent="0.2">
      <c r="B26" s="5">
        <f t="shared" si="3"/>
        <v>22</v>
      </c>
      <c r="C26" s="8" t="s">
        <v>41</v>
      </c>
      <c r="D26" s="18">
        <v>26061</v>
      </c>
      <c r="E26" s="18">
        <f t="shared" si="0"/>
        <v>72</v>
      </c>
      <c r="G26" s="72">
        <f t="shared" si="4"/>
        <v>52</v>
      </c>
      <c r="H26" s="8" t="s">
        <v>119</v>
      </c>
      <c r="I26" s="18">
        <v>3245</v>
      </c>
      <c r="J26" s="18">
        <f>ROUNDUP(I26/365,0)</f>
        <v>9</v>
      </c>
      <c r="L26" s="5">
        <f t="shared" si="5"/>
        <v>82</v>
      </c>
      <c r="M26" s="8" t="s">
        <v>91</v>
      </c>
      <c r="N26" s="18">
        <v>101</v>
      </c>
      <c r="O26" s="18">
        <f t="shared" si="2"/>
        <v>1</v>
      </c>
    </row>
    <row r="27" spans="2:15" ht="16.5" customHeight="1" x14ac:dyDescent="0.2">
      <c r="B27" s="5">
        <f t="shared" si="3"/>
        <v>23</v>
      </c>
      <c r="C27" s="8" t="s">
        <v>15</v>
      </c>
      <c r="D27" s="18">
        <v>25920</v>
      </c>
      <c r="E27" s="18">
        <f t="shared" si="0"/>
        <v>72</v>
      </c>
      <c r="G27" s="72">
        <f t="shared" si="4"/>
        <v>53</v>
      </c>
      <c r="H27" s="8" t="s">
        <v>35</v>
      </c>
      <c r="I27" s="18">
        <v>3181</v>
      </c>
      <c r="J27" s="18">
        <f>ROUNDUP(I27/365,0)</f>
        <v>9</v>
      </c>
      <c r="L27" s="5">
        <f t="shared" si="5"/>
        <v>83</v>
      </c>
      <c r="M27" s="8" t="s">
        <v>93</v>
      </c>
      <c r="N27" s="18">
        <v>99</v>
      </c>
      <c r="O27" s="18">
        <f t="shared" si="2"/>
        <v>1</v>
      </c>
    </row>
    <row r="28" spans="2:15" ht="16.5" customHeight="1" x14ac:dyDescent="0.2">
      <c r="B28" s="5">
        <f t="shared" si="3"/>
        <v>24</v>
      </c>
      <c r="C28" s="8" t="s">
        <v>13</v>
      </c>
      <c r="D28" s="18">
        <v>25375</v>
      </c>
      <c r="E28" s="18">
        <f t="shared" si="0"/>
        <v>70</v>
      </c>
      <c r="G28" s="72">
        <f t="shared" si="4"/>
        <v>54</v>
      </c>
      <c r="H28" s="8" t="s">
        <v>92</v>
      </c>
      <c r="I28" s="18">
        <v>2998</v>
      </c>
      <c r="J28" s="18">
        <f>ROUNDUP(I28/365,0)</f>
        <v>9</v>
      </c>
      <c r="L28" s="5">
        <f t="shared" si="5"/>
        <v>84</v>
      </c>
      <c r="M28" s="8" t="s">
        <v>118</v>
      </c>
      <c r="N28" s="18">
        <v>20</v>
      </c>
      <c r="O28" s="18">
        <f t="shared" si="2"/>
        <v>1</v>
      </c>
    </row>
    <row r="29" spans="2:15" ht="16.5" customHeight="1" x14ac:dyDescent="0.2">
      <c r="B29" s="5">
        <f t="shared" si="3"/>
        <v>25</v>
      </c>
      <c r="C29" s="8" t="s">
        <v>37</v>
      </c>
      <c r="D29" s="18">
        <v>23378</v>
      </c>
      <c r="E29" s="18">
        <f t="shared" si="0"/>
        <v>65</v>
      </c>
      <c r="G29" s="72">
        <f t="shared" si="4"/>
        <v>55</v>
      </c>
      <c r="H29" s="8" t="s">
        <v>49</v>
      </c>
      <c r="I29" s="18">
        <v>2716</v>
      </c>
      <c r="J29" s="18">
        <f>ROUNDUP(I29/365,0)</f>
        <v>8</v>
      </c>
      <c r="L29" s="5">
        <f t="shared" si="5"/>
        <v>85</v>
      </c>
      <c r="M29" s="8" t="s">
        <v>116</v>
      </c>
      <c r="N29" s="18">
        <v>12</v>
      </c>
      <c r="O29" s="18">
        <f t="shared" si="2"/>
        <v>1</v>
      </c>
    </row>
    <row r="30" spans="2:15" ht="16.5" customHeight="1" x14ac:dyDescent="0.2">
      <c r="B30" s="5">
        <f t="shared" si="3"/>
        <v>26</v>
      </c>
      <c r="C30" s="8" t="s">
        <v>34</v>
      </c>
      <c r="D30" s="18">
        <v>21538</v>
      </c>
      <c r="E30" s="18">
        <f t="shared" si="0"/>
        <v>60</v>
      </c>
      <c r="G30" s="72">
        <f t="shared" si="4"/>
        <v>56</v>
      </c>
      <c r="H30" s="8" t="s">
        <v>132</v>
      </c>
      <c r="I30" s="18">
        <v>2319</v>
      </c>
      <c r="J30" s="18">
        <f>ROUNDUP(I30/365,0)</f>
        <v>7</v>
      </c>
      <c r="L30" s="5">
        <f t="shared" si="5"/>
        <v>86</v>
      </c>
      <c r="M30" s="8" t="s">
        <v>79</v>
      </c>
      <c r="N30" s="18">
        <v>4</v>
      </c>
      <c r="O30" s="18">
        <f t="shared" si="2"/>
        <v>1</v>
      </c>
    </row>
    <row r="31" spans="2:15" ht="16.5" customHeight="1" x14ac:dyDescent="0.2">
      <c r="B31" s="5">
        <f t="shared" si="3"/>
        <v>27</v>
      </c>
      <c r="C31" s="8" t="s">
        <v>70</v>
      </c>
      <c r="D31" s="18">
        <v>20961</v>
      </c>
      <c r="E31" s="18">
        <f t="shared" si="0"/>
        <v>58</v>
      </c>
      <c r="G31" s="72">
        <f t="shared" si="4"/>
        <v>57</v>
      </c>
      <c r="H31" s="8" t="s">
        <v>38</v>
      </c>
      <c r="I31" s="18">
        <v>2188</v>
      </c>
      <c r="J31" s="18">
        <f>ROUNDUP(I31/365,0)</f>
        <v>6</v>
      </c>
      <c r="L31" s="5">
        <f t="shared" si="5"/>
        <v>87</v>
      </c>
      <c r="M31" s="8" t="s">
        <v>72</v>
      </c>
      <c r="N31" s="18">
        <v>2</v>
      </c>
      <c r="O31" s="18">
        <f t="shared" si="2"/>
        <v>1</v>
      </c>
    </row>
    <row r="32" spans="2:15" ht="16.5" customHeight="1" x14ac:dyDescent="0.2">
      <c r="B32" s="5">
        <f t="shared" si="3"/>
        <v>28</v>
      </c>
      <c r="C32" s="8" t="s">
        <v>84</v>
      </c>
      <c r="D32" s="18">
        <v>19838</v>
      </c>
      <c r="E32" s="18">
        <f t="shared" si="0"/>
        <v>55</v>
      </c>
      <c r="G32" s="72">
        <f t="shared" si="4"/>
        <v>58</v>
      </c>
      <c r="H32" s="8" t="s">
        <v>131</v>
      </c>
      <c r="I32" s="18">
        <v>2028</v>
      </c>
      <c r="J32" s="18">
        <f>ROUNDUP(I32/365,0)</f>
        <v>6</v>
      </c>
      <c r="L32" s="6"/>
      <c r="M32" s="10"/>
      <c r="N32" s="20"/>
      <c r="O32" s="20"/>
    </row>
    <row r="33" spans="2:15" ht="16.5" customHeight="1" x14ac:dyDescent="0.2">
      <c r="B33" s="5">
        <f t="shared" si="3"/>
        <v>29</v>
      </c>
      <c r="C33" s="8" t="s">
        <v>63</v>
      </c>
      <c r="D33" s="18">
        <v>19489</v>
      </c>
      <c r="E33" s="18">
        <f t="shared" si="0"/>
        <v>54</v>
      </c>
      <c r="G33" s="72">
        <f t="shared" si="4"/>
        <v>59</v>
      </c>
      <c r="H33" s="8" t="s">
        <v>103</v>
      </c>
      <c r="I33" s="18">
        <v>1862</v>
      </c>
      <c r="J33" s="18">
        <f>ROUNDUP(I33/365,0)</f>
        <v>6</v>
      </c>
      <c r="L33" s="6"/>
      <c r="M33" s="10"/>
      <c r="N33" s="20"/>
      <c r="O33" s="20"/>
    </row>
    <row r="34" spans="2:15" ht="16.5" customHeight="1" x14ac:dyDescent="0.2">
      <c r="B34" s="5">
        <f t="shared" si="3"/>
        <v>30</v>
      </c>
      <c r="C34" s="8" t="s">
        <v>52</v>
      </c>
      <c r="D34" s="18">
        <v>17754</v>
      </c>
      <c r="E34" s="18">
        <f t="shared" si="0"/>
        <v>49</v>
      </c>
      <c r="G34" s="72">
        <f t="shared" si="4"/>
        <v>60</v>
      </c>
      <c r="H34" s="8" t="s">
        <v>24</v>
      </c>
      <c r="I34" s="18">
        <v>1740</v>
      </c>
      <c r="J34" s="18">
        <f>ROUNDUP(I34/365,0)</f>
        <v>5</v>
      </c>
      <c r="M34" s="1"/>
    </row>
    <row r="35" spans="2:15" ht="16.5" customHeight="1" x14ac:dyDescent="0.2">
      <c r="I35" s="20"/>
      <c r="M35" s="1"/>
      <c r="N35" s="1" t="s">
        <v>138</v>
      </c>
    </row>
    <row r="36" spans="2:15" ht="16.5" customHeight="1" x14ac:dyDescent="0.2">
      <c r="N36" s="1">
        <f>SUM(D5:D34)+SUM(I5:I35)+SUM(N5:N31)</f>
        <v>11063162</v>
      </c>
    </row>
  </sheetData>
  <mergeCells count="6">
    <mergeCell ref="M3:M4"/>
    <mergeCell ref="B3:B4"/>
    <mergeCell ref="C3:C4"/>
    <mergeCell ref="G3:G4"/>
    <mergeCell ref="H3:H4"/>
    <mergeCell ref="L3:L4"/>
  </mergeCells>
  <phoneticPr fontId="2"/>
  <printOptions horizontalCentered="1"/>
  <pageMargins left="0.51181102362204722" right="0.31496062992125984" top="0.47244094488188981" bottom="0.51181102362204722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R89"/>
  <sheetViews>
    <sheetView showGridLines="0" view="pageBreakPreview" zoomScale="90" zoomScaleNormal="145" zoomScaleSheetLayoutView="90" workbookViewId="0">
      <selection activeCell="L5" sqref="L5"/>
    </sheetView>
  </sheetViews>
  <sheetFormatPr defaultColWidth="9" defaultRowHeight="16.5" customHeight="1" x14ac:dyDescent="0.2"/>
  <cols>
    <col min="1" max="1" width="2.6328125" style="1" customWidth="1"/>
    <col min="2" max="2" width="6.26953125" style="1" customWidth="1"/>
    <col min="3" max="3" width="11.6328125" style="3" customWidth="1"/>
    <col min="4" max="5" width="11.6328125" style="1" customWidth="1"/>
    <col min="6" max="6" width="4.6328125" style="1" customWidth="1"/>
    <col min="7" max="7" width="6.26953125" style="1" customWidth="1"/>
    <col min="8" max="8" width="11.6328125" style="3" customWidth="1"/>
    <col min="9" max="10" width="11.6328125" style="1" customWidth="1"/>
    <col min="11" max="11" width="4.6328125" style="1" customWidth="1"/>
    <col min="12" max="12" width="6.26953125" style="1" customWidth="1"/>
    <col min="13" max="13" width="11.6328125" style="3" customWidth="1"/>
    <col min="14" max="15" width="11.6328125" style="1" customWidth="1"/>
    <col min="16" max="16" width="2.6328125" style="1" customWidth="1"/>
    <col min="17" max="17" width="9" style="1" customWidth="1"/>
    <col min="18" max="16384" width="9" style="1"/>
  </cols>
  <sheetData>
    <row r="1" spans="1:18" ht="30" customHeight="1" x14ac:dyDescent="0.2">
      <c r="A1" s="4" t="s">
        <v>156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45"/>
    </row>
    <row r="2" spans="1:18" ht="16.5" customHeight="1" x14ac:dyDescent="0.2">
      <c r="B2" s="20" t="s">
        <v>45</v>
      </c>
      <c r="G2" s="48"/>
    </row>
    <row r="3" spans="1:18" ht="16.5" customHeight="1" x14ac:dyDescent="0.2">
      <c r="B3" s="80" t="s">
        <v>4</v>
      </c>
      <c r="C3" s="81" t="s">
        <v>0</v>
      </c>
      <c r="D3" s="11" t="s">
        <v>29</v>
      </c>
      <c r="E3" s="11"/>
      <c r="F3" s="23"/>
      <c r="G3" s="75" t="s">
        <v>4</v>
      </c>
      <c r="H3" s="81" t="s">
        <v>0</v>
      </c>
      <c r="I3" s="11" t="s">
        <v>29</v>
      </c>
      <c r="J3" s="11"/>
      <c r="L3" s="80" t="s">
        <v>4</v>
      </c>
      <c r="M3" s="81" t="s">
        <v>0</v>
      </c>
      <c r="N3" s="11" t="s">
        <v>29</v>
      </c>
      <c r="O3" s="11"/>
      <c r="R3" s="49"/>
    </row>
    <row r="4" spans="1:18" ht="16.5" customHeight="1" x14ac:dyDescent="0.2">
      <c r="B4" s="80"/>
      <c r="C4" s="82"/>
      <c r="D4" s="5" t="s">
        <v>21</v>
      </c>
      <c r="E4" s="5" t="s">
        <v>25</v>
      </c>
      <c r="F4" s="23"/>
      <c r="G4" s="77"/>
      <c r="H4" s="82"/>
      <c r="I4" s="5" t="s">
        <v>21</v>
      </c>
      <c r="J4" s="5" t="s">
        <v>25</v>
      </c>
      <c r="L4" s="80"/>
      <c r="M4" s="82"/>
      <c r="N4" s="5" t="s">
        <v>21</v>
      </c>
      <c r="O4" s="5" t="s">
        <v>25</v>
      </c>
      <c r="R4" s="49"/>
    </row>
    <row r="5" spans="1:18" ht="16.5" customHeight="1" x14ac:dyDescent="0.2">
      <c r="B5" s="5">
        <v>1</v>
      </c>
      <c r="C5" s="8" t="s">
        <v>124</v>
      </c>
      <c r="D5" s="8">
        <v>4012447</v>
      </c>
      <c r="E5" s="18">
        <f t="shared" ref="E5:E34" si="0">ROUNDUP(D5/365,0)</f>
        <v>10994</v>
      </c>
      <c r="G5" s="5">
        <f>B34+1</f>
        <v>31</v>
      </c>
      <c r="H5" s="8" t="s">
        <v>1</v>
      </c>
      <c r="I5" s="18">
        <v>17718</v>
      </c>
      <c r="J5" s="18">
        <f t="shared" ref="J5:J34" si="1">ROUNDUP(I5/365,0)</f>
        <v>49</v>
      </c>
      <c r="L5" s="5">
        <f>G34+1</f>
        <v>61</v>
      </c>
      <c r="M5" s="8" t="s">
        <v>87</v>
      </c>
      <c r="N5" s="18">
        <v>1385</v>
      </c>
      <c r="O5" s="18">
        <f t="shared" ref="O5:O31" si="2">ROUNDUP(N5/365,0)</f>
        <v>4</v>
      </c>
      <c r="R5" s="49"/>
    </row>
    <row r="6" spans="1:18" ht="16.5" customHeight="1" x14ac:dyDescent="0.2">
      <c r="B6" s="5">
        <f t="shared" ref="B6:B34" si="3">B5+1</f>
        <v>2</v>
      </c>
      <c r="C6" s="8" t="s">
        <v>125</v>
      </c>
      <c r="D6" s="8">
        <v>3178052</v>
      </c>
      <c r="E6" s="18">
        <f t="shared" si="0"/>
        <v>8707</v>
      </c>
      <c r="G6" s="5">
        <f t="shared" ref="G6:G34" si="4">G5+1</f>
        <v>32</v>
      </c>
      <c r="H6" s="8" t="s">
        <v>20</v>
      </c>
      <c r="I6" s="18">
        <v>17449</v>
      </c>
      <c r="J6" s="18">
        <f t="shared" si="1"/>
        <v>48</v>
      </c>
      <c r="L6" s="5">
        <f t="shared" ref="L6:L12" si="5">L5+1</f>
        <v>62</v>
      </c>
      <c r="M6" s="8" t="s">
        <v>58</v>
      </c>
      <c r="N6" s="18">
        <v>1306</v>
      </c>
      <c r="O6" s="18">
        <f t="shared" si="2"/>
        <v>4</v>
      </c>
      <c r="R6" s="49"/>
    </row>
    <row r="7" spans="1:18" ht="16.5" customHeight="1" x14ac:dyDescent="0.2">
      <c r="B7" s="5">
        <f t="shared" si="3"/>
        <v>3</v>
      </c>
      <c r="C7" s="8" t="s">
        <v>126</v>
      </c>
      <c r="D7" s="18">
        <v>1221099</v>
      </c>
      <c r="E7" s="18">
        <f t="shared" si="0"/>
        <v>3346</v>
      </c>
      <c r="G7" s="5">
        <f t="shared" si="4"/>
        <v>33</v>
      </c>
      <c r="H7" s="8" t="s">
        <v>130</v>
      </c>
      <c r="I7" s="18">
        <v>14188</v>
      </c>
      <c r="J7" s="18">
        <f t="shared" si="1"/>
        <v>39</v>
      </c>
      <c r="L7" s="5">
        <f t="shared" si="5"/>
        <v>63</v>
      </c>
      <c r="M7" s="8" t="s">
        <v>81</v>
      </c>
      <c r="N7" s="18">
        <v>660</v>
      </c>
      <c r="O7" s="18">
        <f t="shared" si="2"/>
        <v>2</v>
      </c>
      <c r="R7" s="49"/>
    </row>
    <row r="8" spans="1:18" ht="16.5" customHeight="1" x14ac:dyDescent="0.2">
      <c r="B8" s="5">
        <f t="shared" si="3"/>
        <v>4</v>
      </c>
      <c r="C8" s="8" t="s">
        <v>127</v>
      </c>
      <c r="D8" s="18">
        <v>486931</v>
      </c>
      <c r="E8" s="18">
        <f t="shared" si="0"/>
        <v>1335</v>
      </c>
      <c r="G8" s="5">
        <f t="shared" si="4"/>
        <v>34</v>
      </c>
      <c r="H8" s="8" t="s">
        <v>64</v>
      </c>
      <c r="I8" s="18">
        <v>13931</v>
      </c>
      <c r="J8" s="18">
        <f t="shared" si="1"/>
        <v>39</v>
      </c>
      <c r="L8" s="5">
        <f t="shared" si="5"/>
        <v>64</v>
      </c>
      <c r="M8" s="8" t="s">
        <v>78</v>
      </c>
      <c r="N8" s="18">
        <v>546</v>
      </c>
      <c r="O8" s="18">
        <f t="shared" si="2"/>
        <v>2</v>
      </c>
      <c r="R8" s="49"/>
    </row>
    <row r="9" spans="1:18" ht="16.5" customHeight="1" x14ac:dyDescent="0.2">
      <c r="B9" s="5">
        <f t="shared" si="3"/>
        <v>5</v>
      </c>
      <c r="C9" s="8" t="s">
        <v>48</v>
      </c>
      <c r="D9" s="18">
        <v>467497</v>
      </c>
      <c r="E9" s="18">
        <f t="shared" si="0"/>
        <v>1281</v>
      </c>
      <c r="G9" s="5">
        <f t="shared" si="4"/>
        <v>35</v>
      </c>
      <c r="H9" s="8" t="s">
        <v>89</v>
      </c>
      <c r="I9" s="18">
        <v>13745</v>
      </c>
      <c r="J9" s="18">
        <f t="shared" si="1"/>
        <v>38</v>
      </c>
      <c r="L9" s="5">
        <f t="shared" si="5"/>
        <v>65</v>
      </c>
      <c r="M9" s="8" t="s">
        <v>111</v>
      </c>
      <c r="N9" s="18">
        <v>454</v>
      </c>
      <c r="O9" s="18">
        <f t="shared" si="2"/>
        <v>2</v>
      </c>
      <c r="R9" s="49"/>
    </row>
    <row r="10" spans="1:18" ht="16.5" customHeight="1" x14ac:dyDescent="0.2">
      <c r="B10" s="5">
        <f t="shared" si="3"/>
        <v>6</v>
      </c>
      <c r="C10" s="8" t="s">
        <v>129</v>
      </c>
      <c r="D10" s="8">
        <v>464931</v>
      </c>
      <c r="E10" s="18">
        <f t="shared" si="0"/>
        <v>1274</v>
      </c>
      <c r="G10" s="5">
        <f t="shared" si="4"/>
        <v>36</v>
      </c>
      <c r="H10" s="8" t="s">
        <v>6</v>
      </c>
      <c r="I10" s="18">
        <v>13500</v>
      </c>
      <c r="J10" s="18">
        <f t="shared" si="1"/>
        <v>37</v>
      </c>
      <c r="L10" s="5">
        <f t="shared" si="5"/>
        <v>66</v>
      </c>
      <c r="M10" s="8" t="s">
        <v>110</v>
      </c>
      <c r="N10" s="18">
        <v>372</v>
      </c>
      <c r="O10" s="18">
        <f t="shared" si="2"/>
        <v>2</v>
      </c>
      <c r="R10" s="49"/>
    </row>
    <row r="11" spans="1:18" ht="16.5" customHeight="1" x14ac:dyDescent="0.2">
      <c r="B11" s="5">
        <f t="shared" si="3"/>
        <v>7</v>
      </c>
      <c r="C11" s="8" t="s">
        <v>46</v>
      </c>
      <c r="D11" s="12">
        <v>410683</v>
      </c>
      <c r="E11" s="18">
        <f t="shared" si="0"/>
        <v>1126</v>
      </c>
      <c r="G11" s="5">
        <f t="shared" si="4"/>
        <v>37</v>
      </c>
      <c r="H11" s="8" t="s">
        <v>85</v>
      </c>
      <c r="I11" s="18">
        <v>12415</v>
      </c>
      <c r="J11" s="18">
        <f t="shared" si="1"/>
        <v>35</v>
      </c>
      <c r="L11" s="5">
        <f t="shared" si="5"/>
        <v>67</v>
      </c>
      <c r="M11" s="8" t="s">
        <v>100</v>
      </c>
      <c r="N11" s="18">
        <v>334</v>
      </c>
      <c r="O11" s="18">
        <f t="shared" si="2"/>
        <v>1</v>
      </c>
      <c r="R11" s="49"/>
    </row>
    <row r="12" spans="1:18" ht="16.5" customHeight="1" x14ac:dyDescent="0.2">
      <c r="B12" s="5">
        <f t="shared" si="3"/>
        <v>8</v>
      </c>
      <c r="C12" s="8" t="s">
        <v>128</v>
      </c>
      <c r="D12" s="18">
        <v>244426</v>
      </c>
      <c r="E12" s="18">
        <f t="shared" si="0"/>
        <v>670</v>
      </c>
      <c r="G12" s="5">
        <f t="shared" si="4"/>
        <v>38</v>
      </c>
      <c r="H12" s="8" t="s">
        <v>68</v>
      </c>
      <c r="I12" s="18">
        <v>10693</v>
      </c>
      <c r="J12" s="18">
        <f t="shared" si="1"/>
        <v>30</v>
      </c>
      <c r="L12" s="5">
        <f t="shared" si="5"/>
        <v>68</v>
      </c>
      <c r="M12" s="8" t="s">
        <v>107</v>
      </c>
      <c r="N12" s="18">
        <v>318</v>
      </c>
      <c r="O12" s="18">
        <f t="shared" si="2"/>
        <v>1</v>
      </c>
      <c r="R12" s="49"/>
    </row>
    <row r="13" spans="1:18" ht="16.5" customHeight="1" x14ac:dyDescent="0.2">
      <c r="B13" s="5">
        <f t="shared" si="3"/>
        <v>9</v>
      </c>
      <c r="C13" s="8" t="s">
        <v>50</v>
      </c>
      <c r="D13" s="18">
        <v>87646</v>
      </c>
      <c r="E13" s="18">
        <f t="shared" si="0"/>
        <v>241</v>
      </c>
      <c r="G13" s="5">
        <f t="shared" si="4"/>
        <v>39</v>
      </c>
      <c r="H13" s="8" t="s">
        <v>67</v>
      </c>
      <c r="I13" s="18">
        <v>10383</v>
      </c>
      <c r="J13" s="18">
        <f t="shared" si="1"/>
        <v>29</v>
      </c>
      <c r="L13" s="5">
        <v>69</v>
      </c>
      <c r="M13" s="8" t="s">
        <v>73</v>
      </c>
      <c r="N13" s="18">
        <v>307</v>
      </c>
      <c r="O13" s="18">
        <f t="shared" si="2"/>
        <v>1</v>
      </c>
      <c r="R13" s="49"/>
    </row>
    <row r="14" spans="1:18" ht="16.5" customHeight="1" x14ac:dyDescent="0.2">
      <c r="B14" s="5">
        <f t="shared" si="3"/>
        <v>10</v>
      </c>
      <c r="C14" s="8" t="s">
        <v>51</v>
      </c>
      <c r="D14" s="18">
        <v>78809</v>
      </c>
      <c r="E14" s="18">
        <f t="shared" si="0"/>
        <v>216</v>
      </c>
      <c r="G14" s="5">
        <f t="shared" si="4"/>
        <v>40</v>
      </c>
      <c r="H14" s="8" t="s">
        <v>27</v>
      </c>
      <c r="I14" s="8">
        <v>10019</v>
      </c>
      <c r="J14" s="18">
        <f t="shared" si="1"/>
        <v>28</v>
      </c>
      <c r="L14" s="5">
        <f t="shared" ref="L14:L31" si="6">L13+1</f>
        <v>70</v>
      </c>
      <c r="M14" s="8" t="s">
        <v>23</v>
      </c>
      <c r="N14" s="18">
        <v>273</v>
      </c>
      <c r="O14" s="18">
        <f t="shared" si="2"/>
        <v>1</v>
      </c>
      <c r="R14" s="49"/>
    </row>
    <row r="15" spans="1:18" ht="16.5" customHeight="1" x14ac:dyDescent="0.2">
      <c r="B15" s="5">
        <f t="shared" si="3"/>
        <v>11</v>
      </c>
      <c r="C15" s="8" t="s">
        <v>11</v>
      </c>
      <c r="D15" s="18">
        <v>72721</v>
      </c>
      <c r="E15" s="18">
        <f t="shared" si="0"/>
        <v>200</v>
      </c>
      <c r="G15" s="5">
        <f t="shared" si="4"/>
        <v>41</v>
      </c>
      <c r="H15" s="8" t="s">
        <v>8</v>
      </c>
      <c r="I15" s="18">
        <v>9871</v>
      </c>
      <c r="J15" s="18">
        <f t="shared" si="1"/>
        <v>28</v>
      </c>
      <c r="L15" s="5">
        <f t="shared" si="6"/>
        <v>71</v>
      </c>
      <c r="M15" s="8" t="s">
        <v>101</v>
      </c>
      <c r="N15" s="18">
        <v>268</v>
      </c>
      <c r="O15" s="18">
        <f t="shared" si="2"/>
        <v>1</v>
      </c>
      <c r="R15" s="49"/>
    </row>
    <row r="16" spans="1:18" ht="16.5" customHeight="1" x14ac:dyDescent="0.2">
      <c r="B16" s="5">
        <f t="shared" si="3"/>
        <v>12</v>
      </c>
      <c r="C16" s="8" t="s">
        <v>54</v>
      </c>
      <c r="D16" s="18">
        <v>53014</v>
      </c>
      <c r="E16" s="18">
        <f t="shared" si="0"/>
        <v>146</v>
      </c>
      <c r="G16" s="5">
        <f t="shared" si="4"/>
        <v>42</v>
      </c>
      <c r="H16" s="8" t="s">
        <v>65</v>
      </c>
      <c r="I16" s="18">
        <v>9351</v>
      </c>
      <c r="J16" s="18">
        <f t="shared" si="1"/>
        <v>26</v>
      </c>
      <c r="L16" s="68">
        <f t="shared" si="6"/>
        <v>72</v>
      </c>
      <c r="M16" s="8" t="s">
        <v>98</v>
      </c>
      <c r="N16" s="18">
        <v>249</v>
      </c>
      <c r="O16" s="18">
        <f t="shared" si="2"/>
        <v>1</v>
      </c>
      <c r="R16" s="49"/>
    </row>
    <row r="17" spans="2:18" ht="16.5" customHeight="1" x14ac:dyDescent="0.2">
      <c r="B17" s="5">
        <f t="shared" si="3"/>
        <v>13</v>
      </c>
      <c r="C17" s="8" t="s">
        <v>53</v>
      </c>
      <c r="D17" s="18">
        <v>50631</v>
      </c>
      <c r="E17" s="18">
        <f t="shared" si="0"/>
        <v>139</v>
      </c>
      <c r="G17" s="5">
        <f t="shared" si="4"/>
        <v>43</v>
      </c>
      <c r="H17" s="8" t="s">
        <v>105</v>
      </c>
      <c r="I17" s="18">
        <v>8937</v>
      </c>
      <c r="J17" s="18">
        <f t="shared" si="1"/>
        <v>25</v>
      </c>
      <c r="L17" s="68">
        <f t="shared" si="6"/>
        <v>73</v>
      </c>
      <c r="M17" s="8" t="s">
        <v>62</v>
      </c>
      <c r="N17" s="18">
        <v>245</v>
      </c>
      <c r="O17" s="18">
        <f t="shared" si="2"/>
        <v>1</v>
      </c>
      <c r="R17" s="49"/>
    </row>
    <row r="18" spans="2:18" ht="16.5" customHeight="1" x14ac:dyDescent="0.2">
      <c r="B18" s="5">
        <f t="shared" si="3"/>
        <v>14</v>
      </c>
      <c r="C18" s="8" t="s">
        <v>57</v>
      </c>
      <c r="D18" s="18">
        <v>49387</v>
      </c>
      <c r="E18" s="18">
        <f t="shared" si="0"/>
        <v>136</v>
      </c>
      <c r="G18" s="5">
        <f t="shared" si="4"/>
        <v>44</v>
      </c>
      <c r="H18" s="8" t="s">
        <v>82</v>
      </c>
      <c r="I18" s="18">
        <v>6625</v>
      </c>
      <c r="J18" s="18">
        <f t="shared" si="1"/>
        <v>19</v>
      </c>
      <c r="L18" s="68">
        <f t="shared" si="6"/>
        <v>74</v>
      </c>
      <c r="M18" s="8" t="s">
        <v>77</v>
      </c>
      <c r="N18" s="18">
        <v>230</v>
      </c>
      <c r="O18" s="18">
        <f t="shared" si="2"/>
        <v>1</v>
      </c>
      <c r="R18" s="49"/>
    </row>
    <row r="19" spans="2:18" ht="16.5" customHeight="1" x14ac:dyDescent="0.2">
      <c r="B19" s="5">
        <f t="shared" si="3"/>
        <v>15</v>
      </c>
      <c r="C19" s="8" t="s">
        <v>44</v>
      </c>
      <c r="D19" s="18">
        <v>48337</v>
      </c>
      <c r="E19" s="18">
        <f t="shared" si="0"/>
        <v>133</v>
      </c>
      <c r="G19" s="5">
        <f t="shared" si="4"/>
        <v>45</v>
      </c>
      <c r="H19" s="8" t="s">
        <v>80</v>
      </c>
      <c r="I19" s="16">
        <v>6255</v>
      </c>
      <c r="J19" s="18">
        <f t="shared" si="1"/>
        <v>18</v>
      </c>
      <c r="L19" s="68">
        <f t="shared" si="6"/>
        <v>75</v>
      </c>
      <c r="M19" s="8" t="s">
        <v>96</v>
      </c>
      <c r="N19" s="18">
        <v>228</v>
      </c>
      <c r="O19" s="18">
        <f t="shared" si="2"/>
        <v>1</v>
      </c>
      <c r="R19" s="49"/>
    </row>
    <row r="20" spans="2:18" ht="16.5" customHeight="1" x14ac:dyDescent="0.2">
      <c r="B20" s="5">
        <f t="shared" si="3"/>
        <v>16</v>
      </c>
      <c r="C20" s="8" t="s">
        <v>56</v>
      </c>
      <c r="D20" s="18">
        <v>42503</v>
      </c>
      <c r="E20" s="18">
        <f t="shared" si="0"/>
        <v>117</v>
      </c>
      <c r="G20" s="5">
        <f t="shared" si="4"/>
        <v>46</v>
      </c>
      <c r="H20" s="8" t="s">
        <v>75</v>
      </c>
      <c r="I20" s="18">
        <v>6183</v>
      </c>
      <c r="J20" s="18">
        <f t="shared" si="1"/>
        <v>17</v>
      </c>
      <c r="L20" s="68">
        <f t="shared" si="6"/>
        <v>76</v>
      </c>
      <c r="M20" s="8" t="s">
        <v>94</v>
      </c>
      <c r="N20" s="18">
        <v>186</v>
      </c>
      <c r="O20" s="18">
        <f t="shared" si="2"/>
        <v>1</v>
      </c>
      <c r="R20" s="49"/>
    </row>
    <row r="21" spans="2:18" ht="16.5" customHeight="1" x14ac:dyDescent="0.2">
      <c r="B21" s="5">
        <f t="shared" si="3"/>
        <v>17</v>
      </c>
      <c r="C21" s="8" t="s">
        <v>47</v>
      </c>
      <c r="D21" s="18">
        <v>42009</v>
      </c>
      <c r="E21" s="18">
        <f t="shared" si="0"/>
        <v>116</v>
      </c>
      <c r="G21" s="5">
        <f t="shared" si="4"/>
        <v>47</v>
      </c>
      <c r="H21" s="8" t="s">
        <v>99</v>
      </c>
      <c r="I21" s="18">
        <v>5939</v>
      </c>
      <c r="J21" s="18">
        <f t="shared" si="1"/>
        <v>17</v>
      </c>
      <c r="L21" s="68">
        <f t="shared" si="6"/>
        <v>77</v>
      </c>
      <c r="M21" s="8" t="s">
        <v>97</v>
      </c>
      <c r="N21" s="18">
        <v>178</v>
      </c>
      <c r="O21" s="18">
        <f t="shared" si="2"/>
        <v>1</v>
      </c>
      <c r="R21" s="49"/>
    </row>
    <row r="22" spans="2:18" ht="16.5" customHeight="1" x14ac:dyDescent="0.2">
      <c r="B22" s="5">
        <f t="shared" si="3"/>
        <v>18</v>
      </c>
      <c r="C22" s="8" t="s">
        <v>60</v>
      </c>
      <c r="D22" s="18">
        <v>32424</v>
      </c>
      <c r="E22" s="18">
        <f t="shared" si="0"/>
        <v>89</v>
      </c>
      <c r="G22" s="5">
        <f t="shared" si="4"/>
        <v>48</v>
      </c>
      <c r="H22" s="8" t="s">
        <v>66</v>
      </c>
      <c r="I22" s="18">
        <v>5920</v>
      </c>
      <c r="J22" s="18">
        <f t="shared" si="1"/>
        <v>17</v>
      </c>
      <c r="L22" s="68">
        <f t="shared" si="6"/>
        <v>78</v>
      </c>
      <c r="M22" s="8" t="s">
        <v>109</v>
      </c>
      <c r="N22" s="18">
        <v>145</v>
      </c>
      <c r="O22" s="18">
        <f t="shared" si="2"/>
        <v>1</v>
      </c>
      <c r="R22" s="49"/>
    </row>
    <row r="23" spans="2:18" ht="16.5" customHeight="1" x14ac:dyDescent="0.2">
      <c r="B23" s="5">
        <f t="shared" si="3"/>
        <v>19</v>
      </c>
      <c r="C23" s="8" t="s">
        <v>55</v>
      </c>
      <c r="D23" s="18">
        <v>31218</v>
      </c>
      <c r="E23" s="18">
        <f t="shared" si="0"/>
        <v>86</v>
      </c>
      <c r="G23" s="5">
        <f t="shared" si="4"/>
        <v>49</v>
      </c>
      <c r="H23" s="8" t="s">
        <v>83</v>
      </c>
      <c r="I23" s="8">
        <v>5131</v>
      </c>
      <c r="J23" s="18">
        <f t="shared" si="1"/>
        <v>15</v>
      </c>
      <c r="L23" s="68">
        <f t="shared" si="6"/>
        <v>79</v>
      </c>
      <c r="M23" s="8" t="s">
        <v>39</v>
      </c>
      <c r="N23" s="18">
        <v>143</v>
      </c>
      <c r="O23" s="18">
        <f t="shared" si="2"/>
        <v>1</v>
      </c>
      <c r="R23" s="49"/>
    </row>
    <row r="24" spans="2:18" ht="16.5" customHeight="1" x14ac:dyDescent="0.2">
      <c r="B24" s="5">
        <f t="shared" si="3"/>
        <v>20</v>
      </c>
      <c r="C24" s="8" t="s">
        <v>61</v>
      </c>
      <c r="D24" s="18">
        <v>29892</v>
      </c>
      <c r="E24" s="18">
        <f t="shared" si="0"/>
        <v>82</v>
      </c>
      <c r="G24" s="72">
        <f t="shared" si="4"/>
        <v>50</v>
      </c>
      <c r="H24" s="8" t="s">
        <v>71</v>
      </c>
      <c r="I24" s="18">
        <v>4264</v>
      </c>
      <c r="J24" s="18">
        <f>ROUNDUP(I24/365,0)</f>
        <v>12</v>
      </c>
      <c r="L24" s="68">
        <f t="shared" si="6"/>
        <v>80</v>
      </c>
      <c r="M24" s="8" t="s">
        <v>93</v>
      </c>
      <c r="N24" s="18">
        <v>123</v>
      </c>
      <c r="O24" s="18">
        <f t="shared" si="2"/>
        <v>1</v>
      </c>
      <c r="R24" s="49"/>
    </row>
    <row r="25" spans="2:18" ht="16.5" customHeight="1" x14ac:dyDescent="0.2">
      <c r="B25" s="5">
        <f t="shared" si="3"/>
        <v>21</v>
      </c>
      <c r="C25" s="8" t="s">
        <v>59</v>
      </c>
      <c r="D25" s="18">
        <v>28393</v>
      </c>
      <c r="E25" s="18">
        <f t="shared" si="0"/>
        <v>78</v>
      </c>
      <c r="G25" s="72">
        <f t="shared" si="4"/>
        <v>51</v>
      </c>
      <c r="H25" s="8" t="s">
        <v>7</v>
      </c>
      <c r="I25" s="18">
        <v>3785</v>
      </c>
      <c r="J25" s="18">
        <f>ROUNDUP(I25/365,0)</f>
        <v>11</v>
      </c>
      <c r="L25" s="68">
        <f t="shared" si="6"/>
        <v>81</v>
      </c>
      <c r="M25" s="8" t="s">
        <v>95</v>
      </c>
      <c r="N25" s="18">
        <v>113</v>
      </c>
      <c r="O25" s="18">
        <f t="shared" si="2"/>
        <v>1</v>
      </c>
      <c r="R25" s="49"/>
    </row>
    <row r="26" spans="2:18" ht="16.5" customHeight="1" x14ac:dyDescent="0.2">
      <c r="B26" s="5">
        <f t="shared" si="3"/>
        <v>22</v>
      </c>
      <c r="C26" s="8" t="s">
        <v>13</v>
      </c>
      <c r="D26" s="18">
        <v>28270</v>
      </c>
      <c r="E26" s="18">
        <f t="shared" si="0"/>
        <v>78</v>
      </c>
      <c r="G26" s="72">
        <f t="shared" si="4"/>
        <v>52</v>
      </c>
      <c r="H26" s="8" t="s">
        <v>35</v>
      </c>
      <c r="I26" s="18">
        <v>3306</v>
      </c>
      <c r="J26" s="18">
        <f>ROUNDUP(I26/365,0)</f>
        <v>10</v>
      </c>
      <c r="L26" s="68">
        <f t="shared" si="6"/>
        <v>82</v>
      </c>
      <c r="M26" s="8" t="s">
        <v>122</v>
      </c>
      <c r="N26" s="18">
        <v>112</v>
      </c>
      <c r="O26" s="18">
        <f t="shared" si="2"/>
        <v>1</v>
      </c>
      <c r="R26" s="49"/>
    </row>
    <row r="27" spans="2:18" ht="16.5" customHeight="1" x14ac:dyDescent="0.2">
      <c r="B27" s="5">
        <f t="shared" si="3"/>
        <v>23</v>
      </c>
      <c r="C27" s="8" t="s">
        <v>15</v>
      </c>
      <c r="D27" s="18">
        <v>27735</v>
      </c>
      <c r="E27" s="18">
        <f t="shared" si="0"/>
        <v>76</v>
      </c>
      <c r="G27" s="72">
        <f t="shared" si="4"/>
        <v>53</v>
      </c>
      <c r="H27" s="8" t="s">
        <v>119</v>
      </c>
      <c r="I27" s="18">
        <v>3110</v>
      </c>
      <c r="J27" s="18">
        <f>ROUNDUP(I27/365,0)</f>
        <v>9</v>
      </c>
      <c r="L27" s="68">
        <f t="shared" si="6"/>
        <v>83</v>
      </c>
      <c r="M27" s="8" t="s">
        <v>91</v>
      </c>
      <c r="N27" s="18">
        <v>88</v>
      </c>
      <c r="O27" s="18">
        <f t="shared" si="2"/>
        <v>1</v>
      </c>
      <c r="R27" s="49"/>
    </row>
    <row r="28" spans="2:18" ht="16.5" customHeight="1" x14ac:dyDescent="0.2">
      <c r="B28" s="5">
        <f t="shared" si="3"/>
        <v>24</v>
      </c>
      <c r="C28" s="8" t="s">
        <v>41</v>
      </c>
      <c r="D28" s="18">
        <v>26121</v>
      </c>
      <c r="E28" s="18">
        <f t="shared" si="0"/>
        <v>72</v>
      </c>
      <c r="G28" s="72">
        <f t="shared" si="4"/>
        <v>54</v>
      </c>
      <c r="H28" s="8" t="s">
        <v>92</v>
      </c>
      <c r="I28" s="18">
        <v>3057</v>
      </c>
      <c r="J28" s="18">
        <f>ROUNDUP(I28/365,0)</f>
        <v>9</v>
      </c>
      <c r="L28" s="68">
        <f t="shared" si="6"/>
        <v>84</v>
      </c>
      <c r="M28" s="8" t="s">
        <v>118</v>
      </c>
      <c r="N28" s="18">
        <v>20</v>
      </c>
      <c r="O28" s="18">
        <f t="shared" si="2"/>
        <v>1</v>
      </c>
      <c r="R28" s="49"/>
    </row>
    <row r="29" spans="2:18" ht="16.5" customHeight="1" x14ac:dyDescent="0.2">
      <c r="B29" s="5">
        <f t="shared" si="3"/>
        <v>25</v>
      </c>
      <c r="C29" s="8" t="s">
        <v>37</v>
      </c>
      <c r="D29" s="18">
        <v>24593</v>
      </c>
      <c r="E29" s="18">
        <f t="shared" si="0"/>
        <v>68</v>
      </c>
      <c r="G29" s="72">
        <f t="shared" si="4"/>
        <v>55</v>
      </c>
      <c r="H29" s="8" t="s">
        <v>49</v>
      </c>
      <c r="I29" s="18">
        <v>2615</v>
      </c>
      <c r="J29" s="18">
        <f>ROUNDUP(I29/365,0)</f>
        <v>8</v>
      </c>
      <c r="L29" s="68">
        <f t="shared" si="6"/>
        <v>85</v>
      </c>
      <c r="M29" s="8" t="s">
        <v>116</v>
      </c>
      <c r="N29" s="18">
        <v>12</v>
      </c>
      <c r="O29" s="18">
        <f t="shared" si="2"/>
        <v>1</v>
      </c>
      <c r="R29" s="49"/>
    </row>
    <row r="30" spans="2:18" ht="16.5" customHeight="1" x14ac:dyDescent="0.2">
      <c r="B30" s="5">
        <f t="shared" si="3"/>
        <v>26</v>
      </c>
      <c r="C30" s="8" t="s">
        <v>70</v>
      </c>
      <c r="D30" s="18">
        <v>22685</v>
      </c>
      <c r="E30" s="18">
        <f t="shared" si="0"/>
        <v>63</v>
      </c>
      <c r="G30" s="72">
        <f t="shared" si="4"/>
        <v>56</v>
      </c>
      <c r="H30" s="8" t="s">
        <v>132</v>
      </c>
      <c r="I30" s="18">
        <v>2314</v>
      </c>
      <c r="J30" s="18">
        <f>ROUNDUP(I30/365,0)</f>
        <v>7</v>
      </c>
      <c r="L30" s="68">
        <f t="shared" si="6"/>
        <v>86</v>
      </c>
      <c r="M30" s="8" t="s">
        <v>79</v>
      </c>
      <c r="N30" s="18">
        <v>4</v>
      </c>
      <c r="O30" s="18">
        <f t="shared" si="2"/>
        <v>1</v>
      </c>
      <c r="R30" s="49"/>
    </row>
    <row r="31" spans="2:18" ht="16.5" customHeight="1" x14ac:dyDescent="0.2">
      <c r="B31" s="5">
        <f t="shared" si="3"/>
        <v>27</v>
      </c>
      <c r="C31" s="8" t="s">
        <v>34</v>
      </c>
      <c r="D31" s="18">
        <v>22023</v>
      </c>
      <c r="E31" s="18">
        <f t="shared" si="0"/>
        <v>61</v>
      </c>
      <c r="G31" s="72">
        <f t="shared" si="4"/>
        <v>57</v>
      </c>
      <c r="H31" s="8" t="s">
        <v>38</v>
      </c>
      <c r="I31" s="18">
        <v>2194</v>
      </c>
      <c r="J31" s="18">
        <f>ROUNDUP(I31/365,0)</f>
        <v>7</v>
      </c>
      <c r="L31" s="68">
        <f t="shared" si="6"/>
        <v>87</v>
      </c>
      <c r="M31" s="8" t="s">
        <v>72</v>
      </c>
      <c r="N31" s="18">
        <v>2</v>
      </c>
      <c r="O31" s="18">
        <f t="shared" si="2"/>
        <v>1</v>
      </c>
      <c r="R31" s="49"/>
    </row>
    <row r="32" spans="2:18" ht="16.5" customHeight="1" x14ac:dyDescent="0.2">
      <c r="B32" s="5">
        <f t="shared" si="3"/>
        <v>28</v>
      </c>
      <c r="C32" s="8" t="s">
        <v>63</v>
      </c>
      <c r="D32" s="18">
        <v>21409</v>
      </c>
      <c r="E32" s="18">
        <f t="shared" si="0"/>
        <v>59</v>
      </c>
      <c r="G32" s="72">
        <f t="shared" si="4"/>
        <v>58</v>
      </c>
      <c r="H32" s="8" t="s">
        <v>103</v>
      </c>
      <c r="I32" s="18">
        <v>1966</v>
      </c>
      <c r="J32" s="18">
        <f>ROUNDUP(I32/365,0)</f>
        <v>6</v>
      </c>
      <c r="L32" s="6"/>
      <c r="M32" s="10"/>
      <c r="N32" s="20"/>
      <c r="O32" s="20"/>
      <c r="R32" s="49"/>
    </row>
    <row r="33" spans="2:18" ht="16.5" customHeight="1" x14ac:dyDescent="0.2">
      <c r="B33" s="5">
        <f t="shared" si="3"/>
        <v>29</v>
      </c>
      <c r="C33" s="8" t="s">
        <v>84</v>
      </c>
      <c r="D33" s="18">
        <v>20436</v>
      </c>
      <c r="E33" s="18">
        <f t="shared" si="0"/>
        <v>56</v>
      </c>
      <c r="G33" s="72">
        <f t="shared" si="4"/>
        <v>59</v>
      </c>
      <c r="H33" s="8" t="s">
        <v>24</v>
      </c>
      <c r="I33" s="18">
        <v>1777</v>
      </c>
      <c r="J33" s="18">
        <f>ROUNDUP(I33/365,0)</f>
        <v>5</v>
      </c>
      <c r="M33" s="1"/>
      <c r="R33" s="49"/>
    </row>
    <row r="34" spans="2:18" ht="16.5" customHeight="1" x14ac:dyDescent="0.2">
      <c r="B34" s="5">
        <f t="shared" si="3"/>
        <v>30</v>
      </c>
      <c r="C34" s="8" t="s">
        <v>52</v>
      </c>
      <c r="D34" s="18">
        <v>18638</v>
      </c>
      <c r="E34" s="18">
        <f t="shared" si="0"/>
        <v>52</v>
      </c>
      <c r="G34" s="72">
        <f t="shared" si="4"/>
        <v>60</v>
      </c>
      <c r="H34" s="8" t="s">
        <v>131</v>
      </c>
      <c r="I34" s="18">
        <v>1668</v>
      </c>
      <c r="J34" s="18">
        <f>ROUNDUP(I34/365,0)</f>
        <v>5</v>
      </c>
      <c r="M34" s="1"/>
      <c r="R34" s="49"/>
    </row>
    <row r="35" spans="2:18" ht="16.5" customHeight="1" x14ac:dyDescent="0.2">
      <c r="I35" s="20"/>
      <c r="M35" s="1"/>
      <c r="N35" s="1" t="s">
        <v>138</v>
      </c>
      <c r="R35" s="49"/>
    </row>
    <row r="36" spans="2:18" ht="16.5" customHeight="1" x14ac:dyDescent="0.2">
      <c r="N36" s="1">
        <f>SUM(D5:D34)+SUM(I5:I35)+SUM(N5:N32)</f>
        <v>11581570</v>
      </c>
      <c r="R36" s="49"/>
    </row>
    <row r="37" spans="2:18" ht="16.5" customHeight="1" x14ac:dyDescent="0.2">
      <c r="R37" s="49"/>
    </row>
    <row r="38" spans="2:18" ht="16.5" customHeight="1" x14ac:dyDescent="0.2">
      <c r="R38" s="49"/>
    </row>
    <row r="39" spans="2:18" ht="16.5" customHeight="1" x14ac:dyDescent="0.2">
      <c r="R39" s="49"/>
    </row>
    <row r="40" spans="2:18" ht="16.5" customHeight="1" x14ac:dyDescent="0.2">
      <c r="R40" s="49"/>
    </row>
    <row r="41" spans="2:18" ht="16.5" customHeight="1" x14ac:dyDescent="0.2">
      <c r="R41" s="49"/>
    </row>
    <row r="42" spans="2:18" ht="16.5" customHeight="1" x14ac:dyDescent="0.2">
      <c r="R42" s="49"/>
    </row>
    <row r="43" spans="2:18" ht="16.5" customHeight="1" x14ac:dyDescent="0.2">
      <c r="R43" s="49"/>
    </row>
    <row r="44" spans="2:18" ht="16.5" customHeight="1" x14ac:dyDescent="0.2">
      <c r="R44" s="49"/>
    </row>
    <row r="45" spans="2:18" ht="16.5" customHeight="1" x14ac:dyDescent="0.2">
      <c r="R45" s="49"/>
    </row>
    <row r="46" spans="2:18" ht="16.5" customHeight="1" x14ac:dyDescent="0.2">
      <c r="R46" s="49"/>
    </row>
    <row r="47" spans="2:18" ht="16.5" customHeight="1" x14ac:dyDescent="0.2">
      <c r="R47" s="49"/>
    </row>
    <row r="48" spans="2:18" ht="16.5" customHeight="1" x14ac:dyDescent="0.2">
      <c r="R48" s="49"/>
    </row>
    <row r="49" spans="18:18" ht="16.5" customHeight="1" x14ac:dyDescent="0.2">
      <c r="R49" s="49"/>
    </row>
    <row r="50" spans="18:18" ht="16.5" customHeight="1" x14ac:dyDescent="0.2">
      <c r="R50" s="49"/>
    </row>
    <row r="51" spans="18:18" ht="16.5" customHeight="1" x14ac:dyDescent="0.2">
      <c r="R51" s="49"/>
    </row>
    <row r="52" spans="18:18" ht="16.5" customHeight="1" x14ac:dyDescent="0.2">
      <c r="R52" s="49"/>
    </row>
    <row r="53" spans="18:18" ht="16.5" customHeight="1" x14ac:dyDescent="0.2">
      <c r="R53" s="49"/>
    </row>
    <row r="54" spans="18:18" ht="16.5" customHeight="1" x14ac:dyDescent="0.2">
      <c r="R54" s="49"/>
    </row>
    <row r="55" spans="18:18" ht="16.5" customHeight="1" x14ac:dyDescent="0.2">
      <c r="R55" s="49"/>
    </row>
    <row r="56" spans="18:18" ht="16.5" customHeight="1" x14ac:dyDescent="0.2">
      <c r="R56" s="49"/>
    </row>
    <row r="57" spans="18:18" ht="16.5" customHeight="1" x14ac:dyDescent="0.2">
      <c r="R57" s="49"/>
    </row>
    <row r="58" spans="18:18" ht="16.5" customHeight="1" x14ac:dyDescent="0.2">
      <c r="R58" s="49"/>
    </row>
    <row r="59" spans="18:18" ht="16.5" customHeight="1" x14ac:dyDescent="0.2">
      <c r="R59" s="49"/>
    </row>
    <row r="60" spans="18:18" ht="16.5" customHeight="1" x14ac:dyDescent="0.2">
      <c r="R60" s="49"/>
    </row>
    <row r="61" spans="18:18" ht="16.5" customHeight="1" x14ac:dyDescent="0.2">
      <c r="R61" s="49"/>
    </row>
    <row r="62" spans="18:18" ht="16.5" customHeight="1" x14ac:dyDescent="0.2">
      <c r="R62" s="49"/>
    </row>
    <row r="63" spans="18:18" ht="16.5" customHeight="1" x14ac:dyDescent="0.2">
      <c r="R63" s="49"/>
    </row>
    <row r="64" spans="18:18" ht="16.5" customHeight="1" x14ac:dyDescent="0.2">
      <c r="R64" s="49"/>
    </row>
    <row r="65" spans="18:18" ht="16.5" customHeight="1" x14ac:dyDescent="0.2">
      <c r="R65" s="49"/>
    </row>
    <row r="66" spans="18:18" ht="16.5" customHeight="1" x14ac:dyDescent="0.2">
      <c r="R66" s="49"/>
    </row>
    <row r="67" spans="18:18" ht="16.5" customHeight="1" x14ac:dyDescent="0.2">
      <c r="R67" s="49"/>
    </row>
    <row r="68" spans="18:18" ht="16.5" customHeight="1" x14ac:dyDescent="0.2">
      <c r="R68" s="49"/>
    </row>
    <row r="69" spans="18:18" ht="16.5" customHeight="1" x14ac:dyDescent="0.2">
      <c r="R69" s="49"/>
    </row>
    <row r="70" spans="18:18" ht="16.5" customHeight="1" x14ac:dyDescent="0.2">
      <c r="R70" s="49"/>
    </row>
    <row r="71" spans="18:18" ht="16.5" customHeight="1" x14ac:dyDescent="0.2">
      <c r="R71" s="49"/>
    </row>
    <row r="72" spans="18:18" ht="16.5" customHeight="1" x14ac:dyDescent="0.2">
      <c r="R72" s="49"/>
    </row>
    <row r="73" spans="18:18" ht="16.5" customHeight="1" x14ac:dyDescent="0.2">
      <c r="R73" s="49"/>
    </row>
    <row r="74" spans="18:18" ht="16.5" customHeight="1" x14ac:dyDescent="0.2">
      <c r="R74" s="49"/>
    </row>
    <row r="75" spans="18:18" ht="16.5" customHeight="1" x14ac:dyDescent="0.2">
      <c r="R75" s="49"/>
    </row>
    <row r="76" spans="18:18" ht="16.5" customHeight="1" x14ac:dyDescent="0.2">
      <c r="R76" s="49"/>
    </row>
    <row r="77" spans="18:18" ht="16.5" customHeight="1" x14ac:dyDescent="0.2">
      <c r="R77" s="49"/>
    </row>
    <row r="78" spans="18:18" ht="16.5" customHeight="1" x14ac:dyDescent="0.2">
      <c r="R78" s="49"/>
    </row>
    <row r="79" spans="18:18" ht="16.5" customHeight="1" x14ac:dyDescent="0.2">
      <c r="R79" s="49"/>
    </row>
    <row r="80" spans="18:18" ht="16.5" customHeight="1" x14ac:dyDescent="0.2">
      <c r="R80" s="49"/>
    </row>
    <row r="81" spans="18:18" ht="16.5" customHeight="1" x14ac:dyDescent="0.2">
      <c r="R81" s="49"/>
    </row>
    <row r="82" spans="18:18" ht="16.5" customHeight="1" x14ac:dyDescent="0.2">
      <c r="R82" s="49"/>
    </row>
    <row r="83" spans="18:18" ht="16.5" customHeight="1" x14ac:dyDescent="0.2">
      <c r="R83" s="49"/>
    </row>
    <row r="84" spans="18:18" ht="16.5" customHeight="1" x14ac:dyDescent="0.2">
      <c r="R84" s="49"/>
    </row>
    <row r="85" spans="18:18" ht="16.5" customHeight="1" x14ac:dyDescent="0.2">
      <c r="R85" s="49"/>
    </row>
    <row r="86" spans="18:18" ht="16.5" customHeight="1" x14ac:dyDescent="0.2">
      <c r="R86" s="49"/>
    </row>
    <row r="87" spans="18:18" ht="16.5" customHeight="1" x14ac:dyDescent="0.2">
      <c r="R87" s="49"/>
    </row>
    <row r="88" spans="18:18" ht="16.5" customHeight="1" x14ac:dyDescent="0.2">
      <c r="R88" s="49"/>
    </row>
    <row r="89" spans="18:18" ht="16.5" customHeight="1" x14ac:dyDescent="0.2">
      <c r="R89" s="49"/>
    </row>
  </sheetData>
  <mergeCells count="6">
    <mergeCell ref="M3:M4"/>
    <mergeCell ref="B3:B4"/>
    <mergeCell ref="C3:C4"/>
    <mergeCell ref="G3:G4"/>
    <mergeCell ref="H3:H4"/>
    <mergeCell ref="L3:L4"/>
  </mergeCells>
  <phoneticPr fontId="2"/>
  <pageMargins left="0.52" right="0.3" top="0.47" bottom="0.51" header="0.31496062992125984" footer="0.31496062992125984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499984740745262"/>
  </sheetPr>
  <dimension ref="A1:Q88"/>
  <sheetViews>
    <sheetView view="pageBreakPreview" zoomScale="90" zoomScaleNormal="130" zoomScaleSheetLayoutView="90" workbookViewId="0">
      <selection activeCell="L30" sqref="L30"/>
    </sheetView>
  </sheetViews>
  <sheetFormatPr defaultColWidth="12.7265625" defaultRowHeight="16.5" customHeight="1" x14ac:dyDescent="0.2"/>
  <cols>
    <col min="1" max="1" width="2.6328125" style="1" customWidth="1"/>
    <col min="2" max="2" width="6.26953125" style="1" customWidth="1"/>
    <col min="3" max="3" width="11.6328125" style="3" customWidth="1"/>
    <col min="4" max="4" width="12.7265625" style="1"/>
    <col min="5" max="5" width="12.90625" style="1" bestFit="1" customWidth="1"/>
    <col min="6" max="6" width="3.453125" style="1" customWidth="1"/>
    <col min="7" max="7" width="6.26953125" style="1" customWidth="1"/>
    <col min="8" max="8" width="11.6328125" style="3" customWidth="1"/>
    <col min="9" max="10" width="12.7265625" style="1"/>
    <col min="11" max="11" width="3.7265625" style="1" customWidth="1"/>
    <col min="12" max="12" width="6.26953125" style="1" customWidth="1"/>
    <col min="13" max="13" width="11.6328125" style="1" customWidth="1"/>
    <col min="14" max="15" width="12.7265625" style="1"/>
    <col min="16" max="16" width="2.6328125" style="1" customWidth="1"/>
    <col min="17" max="16384" width="12.7265625" style="1"/>
  </cols>
  <sheetData>
    <row r="1" spans="1:17" ht="30" customHeight="1" x14ac:dyDescent="0.2">
      <c r="A1" s="4" t="s">
        <v>143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4"/>
      <c r="N1" s="4"/>
      <c r="O1" s="4"/>
      <c r="P1" s="4"/>
      <c r="Q1" s="34"/>
    </row>
    <row r="2" spans="1:17" ht="16.5" customHeight="1" x14ac:dyDescent="0.2">
      <c r="B2" s="1" t="s">
        <v>10</v>
      </c>
      <c r="G2" s="1" t="s">
        <v>18</v>
      </c>
      <c r="L2" s="1" t="s">
        <v>17</v>
      </c>
    </row>
    <row r="3" spans="1:17" ht="16.5" customHeight="1" x14ac:dyDescent="0.2">
      <c r="B3" s="75" t="s">
        <v>4</v>
      </c>
      <c r="C3" s="81" t="s">
        <v>0</v>
      </c>
      <c r="D3" s="50" t="s">
        <v>3</v>
      </c>
      <c r="E3" s="51"/>
      <c r="F3" s="23"/>
      <c r="G3" s="75" t="s">
        <v>4</v>
      </c>
      <c r="H3" s="81" t="s">
        <v>0</v>
      </c>
      <c r="I3" s="50" t="s">
        <v>3</v>
      </c>
      <c r="J3" s="51"/>
      <c r="L3" s="75" t="s">
        <v>4</v>
      </c>
      <c r="M3" s="75" t="s">
        <v>0</v>
      </c>
      <c r="N3" s="50" t="s">
        <v>3</v>
      </c>
      <c r="O3" s="51"/>
    </row>
    <row r="4" spans="1:17" ht="16.5" customHeight="1" x14ac:dyDescent="0.2">
      <c r="B4" s="77"/>
      <c r="C4" s="82"/>
      <c r="D4" s="5" t="s">
        <v>21</v>
      </c>
      <c r="E4" s="5" t="s">
        <v>25</v>
      </c>
      <c r="F4" s="23"/>
      <c r="G4" s="77"/>
      <c r="H4" s="82"/>
      <c r="I4" s="5" t="s">
        <v>21</v>
      </c>
      <c r="J4" s="5" t="s">
        <v>25</v>
      </c>
      <c r="L4" s="77"/>
      <c r="M4" s="77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125</v>
      </c>
      <c r="D5" s="18">
        <v>1872640</v>
      </c>
      <c r="E5" s="18">
        <f t="shared" ref="E5:E34" si="0">ROUNDUP(D5/365,0)</f>
        <v>5131</v>
      </c>
      <c r="G5" s="5">
        <v>1</v>
      </c>
      <c r="H5" s="8" t="s">
        <v>124</v>
      </c>
      <c r="I5" s="18">
        <v>478203</v>
      </c>
      <c r="J5" s="18">
        <f t="shared" ref="J5:J34" si="1">ROUNDUP(I5/365,0)</f>
        <v>1311</v>
      </c>
      <c r="L5" s="5">
        <v>1</v>
      </c>
      <c r="M5" s="8" t="s">
        <v>125</v>
      </c>
      <c r="N5" s="18">
        <v>1870859</v>
      </c>
      <c r="O5" s="18">
        <f t="shared" ref="O5:O16" si="2">ROUNDUP(N5/365,0)</f>
        <v>5126</v>
      </c>
    </row>
    <row r="6" spans="1:17" ht="16.5" customHeight="1" x14ac:dyDescent="0.2">
      <c r="B6" s="5">
        <f t="shared" ref="B6:B34" si="3">B5+1</f>
        <v>2</v>
      </c>
      <c r="C6" s="8" t="s">
        <v>124</v>
      </c>
      <c r="D6" s="18">
        <v>1046382</v>
      </c>
      <c r="E6" s="18">
        <f t="shared" si="0"/>
        <v>2867</v>
      </c>
      <c r="G6" s="5">
        <f t="shared" ref="G6:G34" si="4">G5+1</f>
        <v>2</v>
      </c>
      <c r="H6" s="8" t="s">
        <v>48</v>
      </c>
      <c r="I6" s="12">
        <v>182358</v>
      </c>
      <c r="J6" s="18">
        <f t="shared" si="1"/>
        <v>500</v>
      </c>
      <c r="L6" s="5">
        <f t="shared" ref="L6:L20" si="5">L5+1</f>
        <v>2</v>
      </c>
      <c r="M6" s="8" t="s">
        <v>126</v>
      </c>
      <c r="N6" s="12">
        <v>722248</v>
      </c>
      <c r="O6" s="18">
        <f t="shared" si="2"/>
        <v>1979</v>
      </c>
    </row>
    <row r="7" spans="1:17" ht="16.5" customHeight="1" x14ac:dyDescent="0.2">
      <c r="B7" s="5">
        <f t="shared" si="3"/>
        <v>3</v>
      </c>
      <c r="C7" s="8" t="s">
        <v>126</v>
      </c>
      <c r="D7" s="12">
        <v>732630</v>
      </c>
      <c r="E7" s="18">
        <f t="shared" si="0"/>
        <v>2008</v>
      </c>
      <c r="G7" s="5">
        <f t="shared" si="4"/>
        <v>3</v>
      </c>
      <c r="H7" s="8" t="s">
        <v>127</v>
      </c>
      <c r="I7" s="18">
        <v>125997</v>
      </c>
      <c r="J7" s="18">
        <f t="shared" si="1"/>
        <v>346</v>
      </c>
      <c r="L7" s="5">
        <f t="shared" si="5"/>
        <v>3</v>
      </c>
      <c r="M7" s="8" t="s">
        <v>124</v>
      </c>
      <c r="N7" s="18">
        <v>568179</v>
      </c>
      <c r="O7" s="18">
        <f t="shared" si="2"/>
        <v>1557</v>
      </c>
    </row>
    <row r="8" spans="1:17" ht="16.5" customHeight="1" x14ac:dyDescent="0.2">
      <c r="B8" s="5">
        <f t="shared" si="3"/>
        <v>4</v>
      </c>
      <c r="C8" s="8" t="s">
        <v>48</v>
      </c>
      <c r="D8" s="12">
        <v>184194</v>
      </c>
      <c r="E8" s="18">
        <f t="shared" si="0"/>
        <v>505</v>
      </c>
      <c r="G8" s="5">
        <f t="shared" si="4"/>
        <v>4</v>
      </c>
      <c r="H8" s="8" t="s">
        <v>46</v>
      </c>
      <c r="I8" s="12">
        <v>118414</v>
      </c>
      <c r="J8" s="18">
        <f t="shared" si="1"/>
        <v>325</v>
      </c>
      <c r="L8" s="5">
        <f t="shared" si="5"/>
        <v>4</v>
      </c>
      <c r="M8" s="8" t="s">
        <v>129</v>
      </c>
      <c r="N8" s="12">
        <v>115965</v>
      </c>
      <c r="O8" s="18">
        <f t="shared" si="2"/>
        <v>318</v>
      </c>
    </row>
    <row r="9" spans="1:17" ht="16.5" customHeight="1" x14ac:dyDescent="0.2">
      <c r="B9" s="5">
        <f t="shared" si="3"/>
        <v>5</v>
      </c>
      <c r="C9" s="8" t="s">
        <v>46</v>
      </c>
      <c r="D9" s="12">
        <v>145843</v>
      </c>
      <c r="E9" s="18">
        <f t="shared" si="0"/>
        <v>400</v>
      </c>
      <c r="G9" s="5">
        <f t="shared" si="4"/>
        <v>5</v>
      </c>
      <c r="H9" s="8" t="s">
        <v>128</v>
      </c>
      <c r="I9" s="12">
        <v>87397</v>
      </c>
      <c r="J9" s="18">
        <f t="shared" si="1"/>
        <v>240</v>
      </c>
      <c r="L9" s="5">
        <f t="shared" si="5"/>
        <v>5</v>
      </c>
      <c r="M9" s="8" t="s">
        <v>46</v>
      </c>
      <c r="N9" s="12">
        <v>27429</v>
      </c>
      <c r="O9" s="18">
        <f t="shared" si="2"/>
        <v>76</v>
      </c>
    </row>
    <row r="10" spans="1:17" ht="16.5" customHeight="1" x14ac:dyDescent="0.2">
      <c r="B10" s="5">
        <f t="shared" si="3"/>
        <v>6</v>
      </c>
      <c r="C10" s="8" t="s">
        <v>127</v>
      </c>
      <c r="D10" s="18">
        <v>132993</v>
      </c>
      <c r="E10" s="18">
        <f t="shared" si="0"/>
        <v>365</v>
      </c>
      <c r="G10" s="5">
        <f t="shared" si="4"/>
        <v>6</v>
      </c>
      <c r="H10" s="8" t="s">
        <v>47</v>
      </c>
      <c r="I10" s="18">
        <v>17282</v>
      </c>
      <c r="J10" s="18">
        <f t="shared" si="1"/>
        <v>48</v>
      </c>
      <c r="L10" s="5">
        <f t="shared" si="5"/>
        <v>6</v>
      </c>
      <c r="M10" s="8" t="s">
        <v>15</v>
      </c>
      <c r="N10" s="12">
        <v>11130</v>
      </c>
      <c r="O10" s="18">
        <f t="shared" si="2"/>
        <v>31</v>
      </c>
    </row>
    <row r="11" spans="1:17" ht="16.5" customHeight="1" x14ac:dyDescent="0.2">
      <c r="B11" s="5">
        <f t="shared" si="3"/>
        <v>7</v>
      </c>
      <c r="C11" s="8" t="s">
        <v>129</v>
      </c>
      <c r="D11" s="12">
        <v>127416</v>
      </c>
      <c r="E11" s="18">
        <f t="shared" si="0"/>
        <v>350</v>
      </c>
      <c r="G11" s="5">
        <f t="shared" si="4"/>
        <v>7</v>
      </c>
      <c r="H11" s="8" t="s">
        <v>50</v>
      </c>
      <c r="I11" s="12">
        <v>15720</v>
      </c>
      <c r="J11" s="18">
        <f t="shared" si="1"/>
        <v>44</v>
      </c>
      <c r="L11" s="5">
        <f t="shared" si="5"/>
        <v>7</v>
      </c>
      <c r="M11" s="8" t="s">
        <v>127</v>
      </c>
      <c r="N11" s="12">
        <v>6996</v>
      </c>
      <c r="O11" s="18">
        <f t="shared" si="2"/>
        <v>20</v>
      </c>
    </row>
    <row r="12" spans="1:17" ht="16.5" customHeight="1" x14ac:dyDescent="0.2">
      <c r="B12" s="5">
        <f t="shared" si="3"/>
        <v>8</v>
      </c>
      <c r="C12" s="8" t="s">
        <v>128</v>
      </c>
      <c r="D12" s="12">
        <v>87397</v>
      </c>
      <c r="E12" s="18">
        <f t="shared" si="0"/>
        <v>240</v>
      </c>
      <c r="G12" s="5">
        <f t="shared" si="4"/>
        <v>8</v>
      </c>
      <c r="H12" s="8" t="s">
        <v>41</v>
      </c>
      <c r="I12" s="12">
        <v>15003</v>
      </c>
      <c r="J12" s="18">
        <f t="shared" si="1"/>
        <v>42</v>
      </c>
      <c r="L12" s="5">
        <f t="shared" si="5"/>
        <v>8</v>
      </c>
      <c r="M12" s="8" t="s">
        <v>61</v>
      </c>
      <c r="N12" s="18">
        <v>5273</v>
      </c>
      <c r="O12" s="18">
        <f t="shared" si="2"/>
        <v>15</v>
      </c>
    </row>
    <row r="13" spans="1:17" ht="16.5" customHeight="1" x14ac:dyDescent="0.2">
      <c r="B13" s="5">
        <f t="shared" si="3"/>
        <v>9</v>
      </c>
      <c r="C13" s="8" t="s">
        <v>47</v>
      </c>
      <c r="D13" s="12">
        <v>17282</v>
      </c>
      <c r="E13" s="18">
        <f t="shared" si="0"/>
        <v>48</v>
      </c>
      <c r="G13" s="5">
        <f t="shared" si="4"/>
        <v>9</v>
      </c>
      <c r="H13" s="8" t="s">
        <v>129</v>
      </c>
      <c r="I13" s="12">
        <v>11451</v>
      </c>
      <c r="J13" s="18">
        <f t="shared" si="1"/>
        <v>32</v>
      </c>
      <c r="L13" s="5">
        <f t="shared" si="5"/>
        <v>9</v>
      </c>
      <c r="M13" s="8" t="s">
        <v>48</v>
      </c>
      <c r="N13" s="12">
        <v>1836</v>
      </c>
      <c r="O13" s="18">
        <f t="shared" si="2"/>
        <v>6</v>
      </c>
    </row>
    <row r="14" spans="1:17" ht="16.5" customHeight="1" x14ac:dyDescent="0.2">
      <c r="B14" s="5">
        <f t="shared" si="3"/>
        <v>10</v>
      </c>
      <c r="C14" s="8" t="s">
        <v>50</v>
      </c>
      <c r="D14" s="12">
        <v>15888</v>
      </c>
      <c r="E14" s="18">
        <f t="shared" si="0"/>
        <v>44</v>
      </c>
      <c r="G14" s="5">
        <f t="shared" si="4"/>
        <v>10</v>
      </c>
      <c r="H14" s="8" t="s">
        <v>126</v>
      </c>
      <c r="I14" s="12">
        <v>10382</v>
      </c>
      <c r="J14" s="18">
        <f t="shared" si="1"/>
        <v>29</v>
      </c>
      <c r="L14" s="5">
        <f t="shared" si="5"/>
        <v>10</v>
      </c>
      <c r="M14" s="8" t="s">
        <v>50</v>
      </c>
      <c r="N14" s="12">
        <v>168</v>
      </c>
      <c r="O14" s="18">
        <f t="shared" si="2"/>
        <v>1</v>
      </c>
    </row>
    <row r="15" spans="1:17" ht="16.5" customHeight="1" x14ac:dyDescent="0.2">
      <c r="B15" s="5">
        <f t="shared" si="3"/>
        <v>11</v>
      </c>
      <c r="C15" s="8" t="s">
        <v>41</v>
      </c>
      <c r="D15" s="12">
        <v>15003</v>
      </c>
      <c r="E15" s="18">
        <f t="shared" si="0"/>
        <v>42</v>
      </c>
      <c r="G15" s="5">
        <f t="shared" si="4"/>
        <v>11</v>
      </c>
      <c r="H15" s="8" t="s">
        <v>54</v>
      </c>
      <c r="I15" s="12">
        <v>8426</v>
      </c>
      <c r="J15" s="18">
        <f t="shared" si="1"/>
        <v>24</v>
      </c>
      <c r="L15" s="5">
        <f t="shared" si="5"/>
        <v>11</v>
      </c>
      <c r="M15" s="8" t="s">
        <v>57</v>
      </c>
      <c r="N15" s="12">
        <v>24</v>
      </c>
      <c r="O15" s="18">
        <f t="shared" si="2"/>
        <v>1</v>
      </c>
    </row>
    <row r="16" spans="1:17" ht="16.5" customHeight="1" x14ac:dyDescent="0.2">
      <c r="B16" s="5">
        <f t="shared" si="3"/>
        <v>12</v>
      </c>
      <c r="C16" s="8" t="s">
        <v>15</v>
      </c>
      <c r="D16" s="12">
        <v>13329</v>
      </c>
      <c r="E16" s="18">
        <f t="shared" si="0"/>
        <v>37</v>
      </c>
      <c r="G16" s="5">
        <f t="shared" si="4"/>
        <v>12</v>
      </c>
      <c r="H16" s="8" t="s">
        <v>57</v>
      </c>
      <c r="I16" s="12">
        <v>7962</v>
      </c>
      <c r="J16" s="18">
        <f t="shared" si="1"/>
        <v>22</v>
      </c>
      <c r="L16" s="58">
        <f t="shared" si="5"/>
        <v>12</v>
      </c>
      <c r="M16" s="8" t="s">
        <v>63</v>
      </c>
      <c r="N16" s="12">
        <v>11</v>
      </c>
      <c r="O16" s="18">
        <f t="shared" si="2"/>
        <v>1</v>
      </c>
    </row>
    <row r="17" spans="2:15" ht="16.5" customHeight="1" x14ac:dyDescent="0.2">
      <c r="B17" s="5">
        <f t="shared" si="3"/>
        <v>13</v>
      </c>
      <c r="C17" s="8" t="s">
        <v>54</v>
      </c>
      <c r="D17" s="12">
        <v>8426</v>
      </c>
      <c r="E17" s="18">
        <f t="shared" si="0"/>
        <v>24</v>
      </c>
      <c r="G17" s="5">
        <f t="shared" si="4"/>
        <v>13</v>
      </c>
      <c r="H17" s="8" t="s">
        <v>44</v>
      </c>
      <c r="I17" s="12">
        <v>5220</v>
      </c>
      <c r="J17" s="18">
        <f t="shared" si="1"/>
        <v>15</v>
      </c>
      <c r="L17" s="75">
        <f t="shared" si="5"/>
        <v>13</v>
      </c>
      <c r="M17" s="8" t="s">
        <v>44</v>
      </c>
      <c r="N17" s="12">
        <v>4</v>
      </c>
      <c r="O17" s="18">
        <f t="shared" ref="O17" si="6">ROUNDUP(N17/365,0)</f>
        <v>1</v>
      </c>
    </row>
    <row r="18" spans="2:15" ht="16.5" customHeight="1" x14ac:dyDescent="0.2">
      <c r="B18" s="5">
        <f t="shared" si="3"/>
        <v>14</v>
      </c>
      <c r="C18" s="8" t="s">
        <v>57</v>
      </c>
      <c r="D18" s="12">
        <v>7986</v>
      </c>
      <c r="E18" s="18">
        <f t="shared" si="0"/>
        <v>22</v>
      </c>
      <c r="G18" s="5">
        <f t="shared" si="4"/>
        <v>14</v>
      </c>
      <c r="H18" s="8" t="s">
        <v>56</v>
      </c>
      <c r="I18" s="12">
        <v>4504</v>
      </c>
      <c r="J18" s="18">
        <f t="shared" si="1"/>
        <v>13</v>
      </c>
      <c r="L18" s="77"/>
      <c r="M18" s="8" t="s">
        <v>34</v>
      </c>
      <c r="N18" s="12">
        <v>4</v>
      </c>
      <c r="O18" s="18">
        <f t="shared" ref="O18:O20" si="7">ROUNDUP(N18/365,0)</f>
        <v>1</v>
      </c>
    </row>
    <row r="19" spans="2:15" ht="16.5" customHeight="1" x14ac:dyDescent="0.2">
      <c r="B19" s="5">
        <f t="shared" si="3"/>
        <v>15</v>
      </c>
      <c r="C19" s="8" t="s">
        <v>61</v>
      </c>
      <c r="D19" s="12">
        <v>6118</v>
      </c>
      <c r="E19" s="18">
        <f t="shared" si="0"/>
        <v>17</v>
      </c>
      <c r="G19" s="5">
        <f t="shared" si="4"/>
        <v>15</v>
      </c>
      <c r="H19" s="8" t="s">
        <v>53</v>
      </c>
      <c r="I19" s="12">
        <v>4133</v>
      </c>
      <c r="J19" s="18">
        <f t="shared" si="1"/>
        <v>12</v>
      </c>
      <c r="L19" s="66">
        <v>15</v>
      </c>
      <c r="M19" s="8" t="s">
        <v>51</v>
      </c>
      <c r="N19" s="12">
        <v>2</v>
      </c>
      <c r="O19" s="18">
        <f t="shared" si="7"/>
        <v>1</v>
      </c>
    </row>
    <row r="20" spans="2:15" ht="16.5" customHeight="1" x14ac:dyDescent="0.2">
      <c r="B20" s="5">
        <f t="shared" si="3"/>
        <v>16</v>
      </c>
      <c r="C20" s="8" t="s">
        <v>44</v>
      </c>
      <c r="D20" s="12">
        <v>5224</v>
      </c>
      <c r="E20" s="18">
        <f t="shared" si="0"/>
        <v>15</v>
      </c>
      <c r="G20" s="5">
        <f t="shared" si="4"/>
        <v>16</v>
      </c>
      <c r="H20" s="8" t="s">
        <v>70</v>
      </c>
      <c r="I20" s="18">
        <v>3829</v>
      </c>
      <c r="J20" s="18">
        <f t="shared" si="1"/>
        <v>11</v>
      </c>
      <c r="L20" s="66">
        <f t="shared" si="5"/>
        <v>16</v>
      </c>
      <c r="M20" s="8" t="s">
        <v>60</v>
      </c>
      <c r="N20" s="12">
        <v>1</v>
      </c>
      <c r="O20" s="18">
        <f t="shared" si="7"/>
        <v>1</v>
      </c>
    </row>
    <row r="21" spans="2:15" ht="16.5" customHeight="1" x14ac:dyDescent="0.2">
      <c r="B21" s="5">
        <f t="shared" si="3"/>
        <v>17</v>
      </c>
      <c r="C21" s="8" t="s">
        <v>56</v>
      </c>
      <c r="D21" s="18">
        <v>4504</v>
      </c>
      <c r="E21" s="18">
        <f t="shared" si="0"/>
        <v>13</v>
      </c>
      <c r="G21" s="5">
        <f t="shared" si="4"/>
        <v>17</v>
      </c>
      <c r="H21" s="8" t="s">
        <v>59</v>
      </c>
      <c r="I21" s="12">
        <v>3541</v>
      </c>
      <c r="J21" s="18">
        <f t="shared" si="1"/>
        <v>10</v>
      </c>
      <c r="L21" s="6"/>
      <c r="M21" s="10"/>
      <c r="N21" s="20"/>
      <c r="O21" s="20"/>
    </row>
    <row r="22" spans="2:15" ht="16.5" customHeight="1" x14ac:dyDescent="0.2">
      <c r="B22" s="5">
        <f t="shared" si="3"/>
        <v>18</v>
      </c>
      <c r="C22" s="8" t="s">
        <v>53</v>
      </c>
      <c r="D22" s="12">
        <v>4133</v>
      </c>
      <c r="E22" s="18">
        <f t="shared" si="0"/>
        <v>12</v>
      </c>
      <c r="G22" s="5">
        <f t="shared" si="4"/>
        <v>18</v>
      </c>
      <c r="H22" s="8" t="s">
        <v>13</v>
      </c>
      <c r="I22" s="12">
        <v>3368</v>
      </c>
      <c r="J22" s="18">
        <f t="shared" si="1"/>
        <v>10</v>
      </c>
      <c r="L22" s="6"/>
      <c r="M22" s="10"/>
      <c r="N22" s="17"/>
      <c r="O22" s="20"/>
    </row>
    <row r="23" spans="2:15" ht="16.5" customHeight="1" x14ac:dyDescent="0.2">
      <c r="B23" s="5">
        <f t="shared" si="3"/>
        <v>19</v>
      </c>
      <c r="C23" s="8" t="s">
        <v>70</v>
      </c>
      <c r="D23" s="12">
        <v>3829</v>
      </c>
      <c r="E23" s="18">
        <f t="shared" si="0"/>
        <v>11</v>
      </c>
      <c r="G23" s="5">
        <f t="shared" si="4"/>
        <v>19</v>
      </c>
      <c r="H23" s="8" t="s">
        <v>63</v>
      </c>
      <c r="I23" s="12">
        <v>2552</v>
      </c>
      <c r="J23" s="18">
        <f t="shared" si="1"/>
        <v>7</v>
      </c>
      <c r="L23" s="6"/>
      <c r="M23" s="10"/>
      <c r="N23" s="17"/>
      <c r="O23" s="20"/>
    </row>
    <row r="24" spans="2:15" ht="16.5" customHeight="1" x14ac:dyDescent="0.2">
      <c r="B24" s="5">
        <f t="shared" si="3"/>
        <v>20</v>
      </c>
      <c r="C24" s="8" t="s">
        <v>59</v>
      </c>
      <c r="D24" s="12">
        <v>3541</v>
      </c>
      <c r="E24" s="18">
        <f t="shared" si="0"/>
        <v>10</v>
      </c>
      <c r="G24" s="5">
        <f t="shared" si="4"/>
        <v>20</v>
      </c>
      <c r="H24" s="8" t="s">
        <v>60</v>
      </c>
      <c r="I24" s="18">
        <v>2347</v>
      </c>
      <c r="J24" s="18">
        <f t="shared" si="1"/>
        <v>7</v>
      </c>
      <c r="L24" s="6"/>
      <c r="M24" s="10"/>
      <c r="N24" s="17"/>
      <c r="O24" s="20"/>
    </row>
    <row r="25" spans="2:15" ht="16.5" customHeight="1" x14ac:dyDescent="0.2">
      <c r="B25" s="5">
        <f t="shared" si="3"/>
        <v>21</v>
      </c>
      <c r="C25" s="8" t="s">
        <v>13</v>
      </c>
      <c r="D25" s="12">
        <v>3368</v>
      </c>
      <c r="E25" s="18">
        <f t="shared" si="0"/>
        <v>10</v>
      </c>
      <c r="G25" s="5">
        <f t="shared" si="4"/>
        <v>21</v>
      </c>
      <c r="H25" s="8" t="s">
        <v>37</v>
      </c>
      <c r="I25" s="18">
        <v>2327</v>
      </c>
      <c r="J25" s="18">
        <f t="shared" si="1"/>
        <v>7</v>
      </c>
      <c r="L25" s="6"/>
      <c r="M25" s="10"/>
      <c r="N25" s="20"/>
      <c r="O25" s="20"/>
    </row>
    <row r="26" spans="2:15" ht="16.5" customHeight="1" x14ac:dyDescent="0.2">
      <c r="B26" s="5">
        <f t="shared" si="3"/>
        <v>22</v>
      </c>
      <c r="C26" s="8" t="s">
        <v>63</v>
      </c>
      <c r="D26" s="18">
        <v>2563</v>
      </c>
      <c r="E26" s="18">
        <f t="shared" si="0"/>
        <v>8</v>
      </c>
      <c r="G26" s="5">
        <f t="shared" si="4"/>
        <v>22</v>
      </c>
      <c r="H26" s="8" t="s">
        <v>15</v>
      </c>
      <c r="I26" s="12">
        <v>2199</v>
      </c>
      <c r="J26" s="18">
        <f t="shared" si="1"/>
        <v>7</v>
      </c>
      <c r="L26" s="6"/>
      <c r="M26" s="10"/>
      <c r="N26" s="20"/>
      <c r="O26" s="20"/>
    </row>
    <row r="27" spans="2:15" ht="16.5" customHeight="1" x14ac:dyDescent="0.2">
      <c r="B27" s="5">
        <f t="shared" si="3"/>
        <v>23</v>
      </c>
      <c r="C27" s="8" t="s">
        <v>60</v>
      </c>
      <c r="D27" s="18">
        <v>2348</v>
      </c>
      <c r="E27" s="18">
        <f t="shared" si="0"/>
        <v>7</v>
      </c>
      <c r="G27" s="5">
        <f t="shared" si="4"/>
        <v>23</v>
      </c>
      <c r="H27" s="8" t="s">
        <v>89</v>
      </c>
      <c r="I27" s="12">
        <v>1869</v>
      </c>
      <c r="J27" s="18">
        <f t="shared" si="1"/>
        <v>6</v>
      </c>
      <c r="L27" s="6"/>
      <c r="M27" s="10"/>
      <c r="N27" s="20"/>
      <c r="O27" s="20"/>
    </row>
    <row r="28" spans="2:15" ht="16.5" customHeight="1" x14ac:dyDescent="0.2">
      <c r="B28" s="5">
        <f t="shared" si="3"/>
        <v>24</v>
      </c>
      <c r="C28" s="8" t="s">
        <v>37</v>
      </c>
      <c r="D28" s="12">
        <v>2327</v>
      </c>
      <c r="E28" s="18">
        <f t="shared" si="0"/>
        <v>7</v>
      </c>
      <c r="G28" s="5">
        <f t="shared" si="4"/>
        <v>24</v>
      </c>
      <c r="H28" s="8" t="s">
        <v>125</v>
      </c>
      <c r="I28" s="12">
        <v>1781</v>
      </c>
      <c r="J28" s="18">
        <f t="shared" si="1"/>
        <v>5</v>
      </c>
      <c r="L28" s="6"/>
      <c r="M28" s="10"/>
      <c r="N28" s="20"/>
      <c r="O28" s="20"/>
    </row>
    <row r="29" spans="2:15" ht="16.5" customHeight="1" x14ac:dyDescent="0.2">
      <c r="B29" s="5">
        <f t="shared" si="3"/>
        <v>25</v>
      </c>
      <c r="C29" s="8" t="s">
        <v>89</v>
      </c>
      <c r="D29" s="12">
        <v>1869</v>
      </c>
      <c r="E29" s="18">
        <f t="shared" si="0"/>
        <v>6</v>
      </c>
      <c r="G29" s="5">
        <f t="shared" si="4"/>
        <v>25</v>
      </c>
      <c r="H29" s="8" t="s">
        <v>20</v>
      </c>
      <c r="I29" s="12">
        <v>1759</v>
      </c>
      <c r="J29" s="18">
        <f t="shared" si="1"/>
        <v>5</v>
      </c>
      <c r="L29" s="6"/>
      <c r="M29" s="10"/>
      <c r="N29" s="20"/>
      <c r="O29" s="20"/>
    </row>
    <row r="30" spans="2:15" ht="16.5" customHeight="1" x14ac:dyDescent="0.2">
      <c r="B30" s="5">
        <f t="shared" si="3"/>
        <v>26</v>
      </c>
      <c r="C30" s="8" t="s">
        <v>20</v>
      </c>
      <c r="D30" s="12">
        <v>1759</v>
      </c>
      <c r="E30" s="18">
        <f t="shared" si="0"/>
        <v>5</v>
      </c>
      <c r="G30" s="5">
        <f t="shared" si="4"/>
        <v>26</v>
      </c>
      <c r="H30" s="8" t="s">
        <v>130</v>
      </c>
      <c r="I30" s="12">
        <v>1521</v>
      </c>
      <c r="J30" s="18">
        <f t="shared" si="1"/>
        <v>5</v>
      </c>
      <c r="L30" s="6"/>
      <c r="M30" s="20"/>
      <c r="N30" s="17"/>
      <c r="O30" s="20"/>
    </row>
    <row r="31" spans="2:15" ht="16.5" customHeight="1" x14ac:dyDescent="0.2">
      <c r="B31" s="5">
        <f t="shared" si="3"/>
        <v>27</v>
      </c>
      <c r="C31" s="8" t="s">
        <v>130</v>
      </c>
      <c r="D31" s="12">
        <v>1521</v>
      </c>
      <c r="E31" s="18">
        <f t="shared" si="0"/>
        <v>5</v>
      </c>
      <c r="G31" s="5">
        <f t="shared" si="4"/>
        <v>27</v>
      </c>
      <c r="H31" s="8" t="s">
        <v>76</v>
      </c>
      <c r="I31" s="12">
        <v>1408</v>
      </c>
      <c r="J31" s="18">
        <f t="shared" si="1"/>
        <v>4</v>
      </c>
      <c r="L31" s="20"/>
      <c r="M31" s="10"/>
      <c r="N31" s="20"/>
      <c r="O31" s="20"/>
    </row>
    <row r="32" spans="2:15" ht="16.5" customHeight="1" x14ac:dyDescent="0.2">
      <c r="B32" s="5">
        <f t="shared" si="3"/>
        <v>28</v>
      </c>
      <c r="C32" s="8" t="s">
        <v>76</v>
      </c>
      <c r="D32" s="18">
        <v>1408</v>
      </c>
      <c r="E32" s="18">
        <f t="shared" si="0"/>
        <v>4</v>
      </c>
      <c r="G32" s="5">
        <f t="shared" si="4"/>
        <v>28</v>
      </c>
      <c r="H32" s="8" t="s">
        <v>51</v>
      </c>
      <c r="I32" s="18">
        <v>1264</v>
      </c>
      <c r="J32" s="18">
        <f t="shared" si="1"/>
        <v>4</v>
      </c>
      <c r="L32" s="52"/>
      <c r="M32" s="52"/>
      <c r="N32" s="52"/>
      <c r="O32" s="52"/>
    </row>
    <row r="33" spans="1:17" ht="16.5" customHeight="1" x14ac:dyDescent="0.2">
      <c r="B33" s="5">
        <f t="shared" si="3"/>
        <v>29</v>
      </c>
      <c r="C33" s="8" t="s">
        <v>51</v>
      </c>
      <c r="D33" s="12">
        <v>1266</v>
      </c>
      <c r="E33" s="18">
        <f t="shared" si="0"/>
        <v>4</v>
      </c>
      <c r="G33" s="5">
        <f t="shared" si="4"/>
        <v>29</v>
      </c>
      <c r="H33" s="8" t="s">
        <v>84</v>
      </c>
      <c r="I33" s="18">
        <v>1058</v>
      </c>
      <c r="J33" s="18">
        <f t="shared" si="1"/>
        <v>3</v>
      </c>
      <c r="L33" s="20"/>
      <c r="M33" s="20"/>
      <c r="N33" s="20"/>
      <c r="O33" s="20"/>
    </row>
    <row r="34" spans="1:17" ht="16.5" customHeight="1" x14ac:dyDescent="0.2">
      <c r="B34" s="5">
        <f t="shared" si="3"/>
        <v>30</v>
      </c>
      <c r="C34" s="8" t="s">
        <v>84</v>
      </c>
      <c r="D34" s="18">
        <v>1058</v>
      </c>
      <c r="E34" s="18">
        <f t="shared" si="0"/>
        <v>3</v>
      </c>
      <c r="G34" s="5">
        <f t="shared" si="4"/>
        <v>30</v>
      </c>
      <c r="H34" s="8" t="s">
        <v>6</v>
      </c>
      <c r="I34" s="12">
        <v>966</v>
      </c>
      <c r="J34" s="18">
        <f t="shared" si="1"/>
        <v>3</v>
      </c>
      <c r="L34" s="17"/>
      <c r="M34" s="17"/>
      <c r="N34" s="73"/>
      <c r="O34" s="73"/>
    </row>
    <row r="35" spans="1:17" ht="30" customHeight="1" x14ac:dyDescent="0.2">
      <c r="A35" s="4" t="s">
        <v>144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29"/>
      <c r="M35" s="37"/>
      <c r="N35" s="29"/>
      <c r="O35" s="29"/>
      <c r="P35" s="4"/>
      <c r="Q35" s="34"/>
    </row>
    <row r="36" spans="1:17" ht="16.5" customHeight="1" x14ac:dyDescent="0.2">
      <c r="B36" s="1" t="s">
        <v>10</v>
      </c>
      <c r="G36" s="1" t="s">
        <v>18</v>
      </c>
      <c r="L36" s="6"/>
      <c r="M36" s="10"/>
      <c r="N36" s="20"/>
      <c r="O36" s="20"/>
    </row>
    <row r="37" spans="1:17" ht="16.5" customHeight="1" x14ac:dyDescent="0.2">
      <c r="B37" s="75" t="s">
        <v>4</v>
      </c>
      <c r="C37" s="81" t="s">
        <v>0</v>
      </c>
      <c r="D37" s="50" t="s">
        <v>3</v>
      </c>
      <c r="E37" s="51"/>
      <c r="F37" s="23"/>
      <c r="G37" s="75" t="s">
        <v>4</v>
      </c>
      <c r="H37" s="81" t="s">
        <v>0</v>
      </c>
      <c r="I37" s="50" t="s">
        <v>3</v>
      </c>
      <c r="J37" s="51"/>
      <c r="L37" s="6"/>
      <c r="M37" s="10"/>
      <c r="N37" s="20"/>
      <c r="O37" s="20"/>
    </row>
    <row r="38" spans="1:17" ht="16.5" customHeight="1" x14ac:dyDescent="0.2">
      <c r="B38" s="77"/>
      <c r="C38" s="82"/>
      <c r="D38" s="5" t="s">
        <v>21</v>
      </c>
      <c r="E38" s="5" t="s">
        <v>25</v>
      </c>
      <c r="F38" s="23"/>
      <c r="G38" s="77"/>
      <c r="H38" s="82"/>
      <c r="I38" s="5" t="s">
        <v>21</v>
      </c>
      <c r="J38" s="5" t="s">
        <v>25</v>
      </c>
      <c r="L38" s="6"/>
      <c r="M38" s="10"/>
      <c r="N38" s="20"/>
      <c r="O38" s="20"/>
    </row>
    <row r="39" spans="1:17" ht="16.5" customHeight="1" x14ac:dyDescent="0.2">
      <c r="B39" s="5">
        <f>B34+1</f>
        <v>31</v>
      </c>
      <c r="C39" s="8" t="s">
        <v>6</v>
      </c>
      <c r="D39" s="18">
        <v>966</v>
      </c>
      <c r="E39" s="18">
        <f t="shared" ref="E39:E68" si="8">ROUNDUP(D39/365,0)</f>
        <v>3</v>
      </c>
      <c r="G39" s="5">
        <f>G34+1</f>
        <v>31</v>
      </c>
      <c r="H39" s="8" t="s">
        <v>61</v>
      </c>
      <c r="I39" s="18">
        <v>845</v>
      </c>
      <c r="J39" s="18">
        <f t="shared" ref="J39:J68" si="9">ROUNDUP(I39/365,0)</f>
        <v>3</v>
      </c>
      <c r="L39" s="6"/>
      <c r="M39" s="10"/>
      <c r="N39" s="20"/>
      <c r="O39" s="20"/>
    </row>
    <row r="40" spans="1:17" ht="16.5" customHeight="1" x14ac:dyDescent="0.2">
      <c r="B40" s="5">
        <f t="shared" ref="B40:B68" si="10">B39+1</f>
        <v>32</v>
      </c>
      <c r="C40" s="8" t="s">
        <v>68</v>
      </c>
      <c r="D40" s="18">
        <v>747</v>
      </c>
      <c r="E40" s="18">
        <f t="shared" si="8"/>
        <v>3</v>
      </c>
      <c r="G40" s="5">
        <f t="shared" ref="G40:G68" si="11">G39+1</f>
        <v>32</v>
      </c>
      <c r="H40" s="8" t="s">
        <v>68</v>
      </c>
      <c r="I40" s="18">
        <v>747</v>
      </c>
      <c r="J40" s="18">
        <f t="shared" si="9"/>
        <v>3</v>
      </c>
      <c r="L40" s="6"/>
      <c r="M40" s="10"/>
      <c r="N40" s="20"/>
      <c r="O40" s="20"/>
    </row>
    <row r="41" spans="1:17" ht="16.5" customHeight="1" x14ac:dyDescent="0.2">
      <c r="B41" s="5">
        <f t="shared" si="10"/>
        <v>33</v>
      </c>
      <c r="C41" s="8" t="s">
        <v>8</v>
      </c>
      <c r="D41" s="12">
        <v>667</v>
      </c>
      <c r="E41" s="18">
        <f t="shared" si="8"/>
        <v>2</v>
      </c>
      <c r="G41" s="5">
        <f t="shared" si="11"/>
        <v>33</v>
      </c>
      <c r="H41" s="8" t="s">
        <v>8</v>
      </c>
      <c r="I41" s="12">
        <v>667</v>
      </c>
      <c r="J41" s="18">
        <f t="shared" si="9"/>
        <v>2</v>
      </c>
      <c r="L41" s="6"/>
      <c r="M41" s="10"/>
      <c r="N41" s="20"/>
      <c r="O41" s="20"/>
    </row>
    <row r="42" spans="1:17" ht="16.5" customHeight="1" x14ac:dyDescent="0.2">
      <c r="B42" s="5">
        <f t="shared" si="10"/>
        <v>34</v>
      </c>
      <c r="C42" s="8" t="s">
        <v>111</v>
      </c>
      <c r="D42" s="18">
        <v>644</v>
      </c>
      <c r="E42" s="18">
        <f t="shared" si="8"/>
        <v>2</v>
      </c>
      <c r="G42" s="5">
        <f t="shared" si="11"/>
        <v>34</v>
      </c>
      <c r="H42" s="8" t="s">
        <v>111</v>
      </c>
      <c r="I42" s="18">
        <v>644</v>
      </c>
      <c r="J42" s="18">
        <f t="shared" si="9"/>
        <v>2</v>
      </c>
      <c r="L42" s="6"/>
      <c r="M42" s="10"/>
      <c r="N42" s="20"/>
      <c r="O42" s="20"/>
    </row>
    <row r="43" spans="1:17" ht="16.5" customHeight="1" x14ac:dyDescent="0.2">
      <c r="B43" s="5">
        <f t="shared" si="10"/>
        <v>35</v>
      </c>
      <c r="C43" s="8" t="s">
        <v>52</v>
      </c>
      <c r="D43" s="12">
        <v>630</v>
      </c>
      <c r="E43" s="18">
        <f t="shared" si="8"/>
        <v>2</v>
      </c>
      <c r="G43" s="5">
        <f t="shared" si="11"/>
        <v>35</v>
      </c>
      <c r="H43" s="8" t="s">
        <v>52</v>
      </c>
      <c r="I43" s="12">
        <v>630</v>
      </c>
      <c r="J43" s="18">
        <f t="shared" si="9"/>
        <v>2</v>
      </c>
      <c r="L43" s="6"/>
      <c r="M43" s="10"/>
      <c r="N43" s="20"/>
      <c r="O43" s="20"/>
    </row>
    <row r="44" spans="1:17" ht="16.5" customHeight="1" x14ac:dyDescent="0.2">
      <c r="B44" s="5">
        <f t="shared" si="10"/>
        <v>36</v>
      </c>
      <c r="C44" s="8" t="s">
        <v>99</v>
      </c>
      <c r="D44" s="12">
        <v>520</v>
      </c>
      <c r="E44" s="18">
        <f t="shared" si="8"/>
        <v>2</v>
      </c>
      <c r="G44" s="5">
        <f t="shared" si="11"/>
        <v>36</v>
      </c>
      <c r="H44" s="8" t="s">
        <v>99</v>
      </c>
      <c r="I44" s="12">
        <v>520</v>
      </c>
      <c r="J44" s="18">
        <f t="shared" si="9"/>
        <v>2</v>
      </c>
      <c r="L44" s="6"/>
      <c r="M44" s="10"/>
      <c r="N44" s="20"/>
      <c r="O44" s="20"/>
    </row>
    <row r="45" spans="1:17" ht="16.5" customHeight="1" x14ac:dyDescent="0.2">
      <c r="B45" s="5">
        <f t="shared" si="10"/>
        <v>37</v>
      </c>
      <c r="C45" s="8" t="s">
        <v>7</v>
      </c>
      <c r="D45" s="12">
        <v>507</v>
      </c>
      <c r="E45" s="18">
        <f t="shared" si="8"/>
        <v>2</v>
      </c>
      <c r="G45" s="5">
        <f t="shared" si="11"/>
        <v>37</v>
      </c>
      <c r="H45" s="8" t="s">
        <v>7</v>
      </c>
      <c r="I45" s="12">
        <v>507</v>
      </c>
      <c r="J45" s="18">
        <f t="shared" si="9"/>
        <v>2</v>
      </c>
      <c r="L45" s="6"/>
      <c r="M45" s="10"/>
      <c r="N45" s="20"/>
      <c r="O45" s="20"/>
    </row>
    <row r="46" spans="1:17" ht="16.5" customHeight="1" x14ac:dyDescent="0.2">
      <c r="B46" s="5">
        <f t="shared" si="10"/>
        <v>38</v>
      </c>
      <c r="C46" s="8" t="s">
        <v>1</v>
      </c>
      <c r="D46" s="18">
        <v>506</v>
      </c>
      <c r="E46" s="18">
        <f t="shared" si="8"/>
        <v>2</v>
      </c>
      <c r="G46" s="5">
        <f t="shared" si="11"/>
        <v>38</v>
      </c>
      <c r="H46" s="8" t="s">
        <v>1</v>
      </c>
      <c r="I46" s="18">
        <v>506</v>
      </c>
      <c r="J46" s="18">
        <f t="shared" si="9"/>
        <v>2</v>
      </c>
      <c r="L46" s="6"/>
      <c r="M46" s="10"/>
      <c r="N46" s="20"/>
      <c r="O46" s="20"/>
    </row>
    <row r="47" spans="1:17" ht="16.5" customHeight="1" x14ac:dyDescent="0.2">
      <c r="B47" s="5">
        <f t="shared" si="10"/>
        <v>39</v>
      </c>
      <c r="C47" s="8" t="s">
        <v>65</v>
      </c>
      <c r="D47" s="12">
        <v>473</v>
      </c>
      <c r="E47" s="18">
        <f t="shared" si="8"/>
        <v>2</v>
      </c>
      <c r="G47" s="5">
        <f t="shared" si="11"/>
        <v>39</v>
      </c>
      <c r="H47" s="8" t="s">
        <v>65</v>
      </c>
      <c r="I47" s="12">
        <v>473</v>
      </c>
      <c r="J47" s="18">
        <f t="shared" si="9"/>
        <v>2</v>
      </c>
      <c r="L47" s="6"/>
      <c r="M47" s="10"/>
      <c r="N47" s="20"/>
      <c r="O47" s="20"/>
    </row>
    <row r="48" spans="1:17" ht="16.5" customHeight="1" x14ac:dyDescent="0.2">
      <c r="B48" s="5">
        <f t="shared" si="10"/>
        <v>40</v>
      </c>
      <c r="C48" s="8" t="s">
        <v>102</v>
      </c>
      <c r="D48" s="18">
        <v>436</v>
      </c>
      <c r="E48" s="18">
        <f t="shared" si="8"/>
        <v>2</v>
      </c>
      <c r="G48" s="5">
        <f t="shared" si="11"/>
        <v>40</v>
      </c>
      <c r="H48" s="8" t="s">
        <v>102</v>
      </c>
      <c r="I48" s="18">
        <v>436</v>
      </c>
      <c r="J48" s="18">
        <f t="shared" si="9"/>
        <v>2</v>
      </c>
      <c r="L48" s="6"/>
      <c r="M48" s="10"/>
      <c r="N48" s="20"/>
      <c r="O48" s="20"/>
    </row>
    <row r="49" spans="2:15" ht="16.5" customHeight="1" x14ac:dyDescent="0.2">
      <c r="B49" s="5">
        <f t="shared" si="10"/>
        <v>41</v>
      </c>
      <c r="C49" s="8" t="s">
        <v>105</v>
      </c>
      <c r="D49" s="18">
        <v>375</v>
      </c>
      <c r="E49" s="18">
        <f t="shared" si="8"/>
        <v>2</v>
      </c>
      <c r="G49" s="5">
        <f t="shared" si="11"/>
        <v>41</v>
      </c>
      <c r="H49" s="8" t="s">
        <v>105</v>
      </c>
      <c r="I49" s="12">
        <v>375</v>
      </c>
      <c r="J49" s="18">
        <f t="shared" si="9"/>
        <v>2</v>
      </c>
      <c r="L49" s="6"/>
      <c r="M49" s="10"/>
      <c r="N49" s="20"/>
      <c r="O49" s="20"/>
    </row>
    <row r="50" spans="2:15" ht="16.5" customHeight="1" x14ac:dyDescent="0.2">
      <c r="B50" s="5">
        <f t="shared" si="10"/>
        <v>42</v>
      </c>
      <c r="C50" s="8" t="s">
        <v>85</v>
      </c>
      <c r="D50" s="12">
        <v>373</v>
      </c>
      <c r="E50" s="18">
        <f t="shared" si="8"/>
        <v>2</v>
      </c>
      <c r="G50" s="5">
        <f t="shared" si="11"/>
        <v>42</v>
      </c>
      <c r="H50" s="8" t="s">
        <v>85</v>
      </c>
      <c r="I50" s="18">
        <v>373</v>
      </c>
      <c r="J50" s="18">
        <f t="shared" si="9"/>
        <v>2</v>
      </c>
      <c r="L50" s="6"/>
      <c r="M50" s="10"/>
      <c r="N50" s="20"/>
      <c r="O50" s="20"/>
    </row>
    <row r="51" spans="2:15" ht="16.5" customHeight="1" x14ac:dyDescent="0.2">
      <c r="B51" s="5">
        <f t="shared" si="10"/>
        <v>43</v>
      </c>
      <c r="C51" s="8" t="s">
        <v>69</v>
      </c>
      <c r="D51" s="18">
        <v>321</v>
      </c>
      <c r="E51" s="18">
        <f t="shared" si="8"/>
        <v>1</v>
      </c>
      <c r="G51" s="5">
        <f t="shared" si="11"/>
        <v>43</v>
      </c>
      <c r="H51" s="8" t="s">
        <v>69</v>
      </c>
      <c r="I51" s="18">
        <v>321</v>
      </c>
      <c r="J51" s="18">
        <f t="shared" si="9"/>
        <v>1</v>
      </c>
      <c r="L51" s="6"/>
      <c r="M51" s="10"/>
      <c r="N51" s="20"/>
      <c r="O51" s="20"/>
    </row>
    <row r="52" spans="2:15" ht="16.5" customHeight="1" x14ac:dyDescent="0.2">
      <c r="B52" s="5">
        <f t="shared" si="10"/>
        <v>44</v>
      </c>
      <c r="C52" s="8" t="s">
        <v>75</v>
      </c>
      <c r="D52" s="18">
        <v>290</v>
      </c>
      <c r="E52" s="18">
        <f t="shared" si="8"/>
        <v>1</v>
      </c>
      <c r="G52" s="5">
        <f t="shared" si="11"/>
        <v>44</v>
      </c>
      <c r="H52" s="8" t="s">
        <v>75</v>
      </c>
      <c r="I52" s="18">
        <v>290</v>
      </c>
      <c r="J52" s="18">
        <f t="shared" si="9"/>
        <v>1</v>
      </c>
      <c r="L52" s="6"/>
      <c r="M52" s="10"/>
      <c r="N52" s="20"/>
      <c r="O52" s="20"/>
    </row>
    <row r="53" spans="2:15" ht="16.5" customHeight="1" x14ac:dyDescent="0.2">
      <c r="B53" s="5">
        <f t="shared" si="10"/>
        <v>45</v>
      </c>
      <c r="C53" s="8" t="s">
        <v>106</v>
      </c>
      <c r="D53" s="18">
        <v>285</v>
      </c>
      <c r="E53" s="18">
        <f t="shared" si="8"/>
        <v>1</v>
      </c>
      <c r="G53" s="5">
        <f t="shared" si="11"/>
        <v>45</v>
      </c>
      <c r="H53" s="8" t="s">
        <v>106</v>
      </c>
      <c r="I53" s="12">
        <v>285</v>
      </c>
      <c r="J53" s="18">
        <f t="shared" si="9"/>
        <v>1</v>
      </c>
      <c r="L53" s="6"/>
      <c r="M53" s="10"/>
      <c r="N53" s="20"/>
      <c r="O53" s="20"/>
    </row>
    <row r="54" spans="2:15" ht="16.5" customHeight="1" x14ac:dyDescent="0.2">
      <c r="B54" s="5">
        <f t="shared" si="10"/>
        <v>46</v>
      </c>
      <c r="C54" s="8" t="s">
        <v>66</v>
      </c>
      <c r="D54" s="12">
        <v>229</v>
      </c>
      <c r="E54" s="18">
        <f t="shared" si="8"/>
        <v>1</v>
      </c>
      <c r="G54" s="5">
        <f t="shared" si="11"/>
        <v>46</v>
      </c>
      <c r="H54" s="8" t="s">
        <v>66</v>
      </c>
      <c r="I54" s="12">
        <v>229</v>
      </c>
      <c r="J54" s="18">
        <f t="shared" si="9"/>
        <v>1</v>
      </c>
      <c r="L54" s="6"/>
      <c r="M54" s="10"/>
      <c r="N54" s="20"/>
      <c r="O54" s="20"/>
    </row>
    <row r="55" spans="2:15" ht="16.5" customHeight="1" x14ac:dyDescent="0.2">
      <c r="B55" s="5">
        <f t="shared" si="10"/>
        <v>47</v>
      </c>
      <c r="C55" s="8" t="s">
        <v>119</v>
      </c>
      <c r="D55" s="12">
        <v>208</v>
      </c>
      <c r="E55" s="18">
        <f t="shared" si="8"/>
        <v>1</v>
      </c>
      <c r="G55" s="5">
        <f t="shared" si="11"/>
        <v>47</v>
      </c>
      <c r="H55" s="8" t="s">
        <v>119</v>
      </c>
      <c r="I55" s="12">
        <v>208</v>
      </c>
      <c r="J55" s="18">
        <f t="shared" si="9"/>
        <v>1</v>
      </c>
      <c r="L55" s="6"/>
      <c r="M55" s="10"/>
      <c r="N55" s="20"/>
      <c r="O55" s="20"/>
    </row>
    <row r="56" spans="2:15" ht="16.5" customHeight="1" x14ac:dyDescent="0.2">
      <c r="B56" s="5">
        <f t="shared" si="10"/>
        <v>48</v>
      </c>
      <c r="C56" s="8" t="s">
        <v>27</v>
      </c>
      <c r="D56" s="18">
        <v>165</v>
      </c>
      <c r="E56" s="18">
        <f t="shared" si="8"/>
        <v>1</v>
      </c>
      <c r="G56" s="5">
        <f t="shared" si="11"/>
        <v>48</v>
      </c>
      <c r="H56" s="8" t="s">
        <v>27</v>
      </c>
      <c r="I56" s="18">
        <v>165</v>
      </c>
      <c r="J56" s="18">
        <f t="shared" si="9"/>
        <v>1</v>
      </c>
      <c r="L56" s="6"/>
      <c r="M56" s="10"/>
      <c r="N56" s="20"/>
      <c r="O56" s="20"/>
    </row>
    <row r="57" spans="2:15" ht="16.5" customHeight="1" x14ac:dyDescent="0.2">
      <c r="B57" s="5">
        <f t="shared" si="10"/>
        <v>49</v>
      </c>
      <c r="C57" s="8" t="s">
        <v>79</v>
      </c>
      <c r="D57" s="12">
        <v>164</v>
      </c>
      <c r="E57" s="18">
        <f t="shared" si="8"/>
        <v>1</v>
      </c>
      <c r="G57" s="5">
        <f t="shared" si="11"/>
        <v>49</v>
      </c>
      <c r="H57" s="8" t="s">
        <v>79</v>
      </c>
      <c r="I57" s="18">
        <v>164</v>
      </c>
      <c r="J57" s="18">
        <f t="shared" si="9"/>
        <v>1</v>
      </c>
      <c r="L57" s="6"/>
      <c r="M57" s="10"/>
      <c r="N57" s="20"/>
      <c r="O57" s="20"/>
    </row>
    <row r="58" spans="2:15" ht="16.5" customHeight="1" x14ac:dyDescent="0.2">
      <c r="B58" s="5">
        <f t="shared" si="10"/>
        <v>50</v>
      </c>
      <c r="C58" s="8" t="s">
        <v>73</v>
      </c>
      <c r="D58" s="18">
        <v>136</v>
      </c>
      <c r="E58" s="18">
        <f t="shared" si="8"/>
        <v>1</v>
      </c>
      <c r="G58" s="5">
        <f t="shared" si="11"/>
        <v>50</v>
      </c>
      <c r="H58" s="8" t="s">
        <v>73</v>
      </c>
      <c r="I58" s="12">
        <v>136</v>
      </c>
      <c r="J58" s="18">
        <f t="shared" si="9"/>
        <v>1</v>
      </c>
      <c r="L58" s="6"/>
      <c r="M58" s="10"/>
      <c r="N58" s="20"/>
      <c r="O58" s="20"/>
    </row>
    <row r="59" spans="2:15" ht="16.5" customHeight="1" x14ac:dyDescent="0.2">
      <c r="B59" s="5">
        <f t="shared" si="10"/>
        <v>51</v>
      </c>
      <c r="C59" s="8" t="s">
        <v>103</v>
      </c>
      <c r="D59" s="12">
        <v>132</v>
      </c>
      <c r="E59" s="18">
        <f t="shared" si="8"/>
        <v>1</v>
      </c>
      <c r="G59" s="5">
        <f t="shared" si="11"/>
        <v>51</v>
      </c>
      <c r="H59" s="8" t="s">
        <v>103</v>
      </c>
      <c r="I59" s="12">
        <v>132</v>
      </c>
      <c r="J59" s="18">
        <f t="shared" si="9"/>
        <v>1</v>
      </c>
      <c r="L59" s="6"/>
      <c r="M59" s="10"/>
      <c r="N59" s="20"/>
      <c r="O59" s="20"/>
    </row>
    <row r="60" spans="2:15" ht="16.5" customHeight="1" x14ac:dyDescent="0.2">
      <c r="B60" s="5">
        <f t="shared" si="10"/>
        <v>52</v>
      </c>
      <c r="C60" s="8" t="s">
        <v>110</v>
      </c>
      <c r="D60" s="12">
        <v>123</v>
      </c>
      <c r="E60" s="18">
        <f t="shared" si="8"/>
        <v>1</v>
      </c>
      <c r="G60" s="5">
        <f t="shared" si="11"/>
        <v>52</v>
      </c>
      <c r="H60" s="8" t="s">
        <v>110</v>
      </c>
      <c r="I60" s="12">
        <v>123</v>
      </c>
      <c r="J60" s="18">
        <f t="shared" si="9"/>
        <v>1</v>
      </c>
      <c r="L60" s="6"/>
      <c r="M60" s="10"/>
      <c r="N60" s="20"/>
      <c r="O60" s="20"/>
    </row>
    <row r="61" spans="2:15" ht="16.5" customHeight="1" x14ac:dyDescent="0.2">
      <c r="B61" s="5">
        <f t="shared" si="10"/>
        <v>53</v>
      </c>
      <c r="C61" s="8" t="s">
        <v>121</v>
      </c>
      <c r="D61" s="12">
        <v>112</v>
      </c>
      <c r="E61" s="18">
        <f t="shared" si="8"/>
        <v>1</v>
      </c>
      <c r="G61" s="5">
        <f t="shared" si="11"/>
        <v>53</v>
      </c>
      <c r="H61" s="8" t="s">
        <v>121</v>
      </c>
      <c r="I61" s="12">
        <v>112</v>
      </c>
      <c r="J61" s="18">
        <f t="shared" si="9"/>
        <v>1</v>
      </c>
      <c r="L61" s="6"/>
      <c r="M61" s="10"/>
      <c r="N61" s="20"/>
      <c r="O61" s="20"/>
    </row>
    <row r="62" spans="2:15" ht="16.5" customHeight="1" x14ac:dyDescent="0.2">
      <c r="B62" s="5">
        <f t="shared" si="10"/>
        <v>54</v>
      </c>
      <c r="C62" s="8" t="s">
        <v>108</v>
      </c>
      <c r="D62" s="12">
        <v>110</v>
      </c>
      <c r="E62" s="18">
        <f t="shared" si="8"/>
        <v>1</v>
      </c>
      <c r="G62" s="5">
        <f t="shared" si="11"/>
        <v>54</v>
      </c>
      <c r="H62" s="8" t="s">
        <v>108</v>
      </c>
      <c r="I62" s="12">
        <v>110</v>
      </c>
      <c r="J62" s="18">
        <f t="shared" si="9"/>
        <v>1</v>
      </c>
      <c r="L62" s="6"/>
      <c r="M62" s="10"/>
      <c r="N62" s="20"/>
      <c r="O62" s="20"/>
    </row>
    <row r="63" spans="2:15" ht="16.5" customHeight="1" x14ac:dyDescent="0.2">
      <c r="B63" s="5">
        <f t="shared" si="10"/>
        <v>55</v>
      </c>
      <c r="C63" s="8" t="s">
        <v>72</v>
      </c>
      <c r="D63" s="12">
        <v>102</v>
      </c>
      <c r="E63" s="18">
        <f t="shared" si="8"/>
        <v>1</v>
      </c>
      <c r="G63" s="5">
        <f t="shared" si="11"/>
        <v>55</v>
      </c>
      <c r="H63" s="8" t="s">
        <v>72</v>
      </c>
      <c r="I63" s="18">
        <v>102</v>
      </c>
      <c r="J63" s="18">
        <f t="shared" si="9"/>
        <v>1</v>
      </c>
      <c r="L63" s="6"/>
      <c r="M63" s="10"/>
      <c r="N63" s="20"/>
      <c r="O63" s="20"/>
    </row>
    <row r="64" spans="2:15" ht="16.5" customHeight="1" x14ac:dyDescent="0.2">
      <c r="B64" s="5">
        <f t="shared" si="10"/>
        <v>56</v>
      </c>
      <c r="C64" s="8" t="s">
        <v>74</v>
      </c>
      <c r="D64" s="18">
        <v>90</v>
      </c>
      <c r="E64" s="18">
        <f t="shared" si="8"/>
        <v>1</v>
      </c>
      <c r="G64" s="5">
        <f t="shared" si="11"/>
        <v>56</v>
      </c>
      <c r="H64" s="8" t="s">
        <v>74</v>
      </c>
      <c r="I64" s="12">
        <v>90</v>
      </c>
      <c r="J64" s="18">
        <f t="shared" si="9"/>
        <v>1</v>
      </c>
      <c r="L64" s="6"/>
      <c r="M64" s="20"/>
      <c r="N64" s="17"/>
      <c r="O64" s="20"/>
    </row>
    <row r="65" spans="1:17" ht="16.5" customHeight="1" x14ac:dyDescent="0.2">
      <c r="B65" s="5">
        <f t="shared" si="10"/>
        <v>57</v>
      </c>
      <c r="C65" s="8" t="s">
        <v>92</v>
      </c>
      <c r="D65" s="12">
        <v>88</v>
      </c>
      <c r="E65" s="18">
        <f t="shared" si="8"/>
        <v>1</v>
      </c>
      <c r="G65" s="5">
        <f t="shared" si="11"/>
        <v>57</v>
      </c>
      <c r="H65" s="8" t="s">
        <v>92</v>
      </c>
      <c r="I65" s="12">
        <v>88</v>
      </c>
      <c r="J65" s="18">
        <f t="shared" si="9"/>
        <v>1</v>
      </c>
      <c r="L65" s="6"/>
      <c r="M65" s="10"/>
      <c r="N65" s="20"/>
      <c r="O65" s="20"/>
    </row>
    <row r="66" spans="1:17" ht="16.5" customHeight="1" x14ac:dyDescent="0.2">
      <c r="B66" s="5">
        <f t="shared" si="10"/>
        <v>58</v>
      </c>
      <c r="C66" s="8" t="s">
        <v>39</v>
      </c>
      <c r="D66" s="12">
        <v>73</v>
      </c>
      <c r="E66" s="18">
        <f t="shared" si="8"/>
        <v>1</v>
      </c>
      <c r="G66" s="5">
        <f t="shared" si="11"/>
        <v>58</v>
      </c>
      <c r="H66" s="8" t="s">
        <v>39</v>
      </c>
      <c r="I66" s="12">
        <v>73</v>
      </c>
      <c r="J66" s="18">
        <f t="shared" si="9"/>
        <v>1</v>
      </c>
      <c r="L66" s="45"/>
      <c r="M66" s="45"/>
      <c r="N66" s="45"/>
      <c r="O66" s="45"/>
    </row>
    <row r="67" spans="1:17" ht="16.5" customHeight="1" x14ac:dyDescent="0.2">
      <c r="B67" s="5">
        <f t="shared" si="10"/>
        <v>59</v>
      </c>
      <c r="C67" s="8" t="s">
        <v>132</v>
      </c>
      <c r="D67" s="12">
        <v>72</v>
      </c>
      <c r="E67" s="18">
        <f t="shared" si="8"/>
        <v>1</v>
      </c>
      <c r="G67" s="5">
        <f t="shared" si="11"/>
        <v>59</v>
      </c>
      <c r="H67" s="8" t="s">
        <v>132</v>
      </c>
      <c r="I67" s="12">
        <v>72</v>
      </c>
      <c r="J67" s="18">
        <f t="shared" si="9"/>
        <v>1</v>
      </c>
      <c r="L67" s="20"/>
      <c r="M67" s="20"/>
      <c r="N67" s="20"/>
      <c r="O67" s="20"/>
    </row>
    <row r="68" spans="1:17" ht="16.5" customHeight="1" x14ac:dyDescent="0.2">
      <c r="B68" s="5">
        <f t="shared" si="10"/>
        <v>60</v>
      </c>
      <c r="C68" s="8" t="s">
        <v>34</v>
      </c>
      <c r="D68" s="12">
        <v>61</v>
      </c>
      <c r="E68" s="18">
        <f t="shared" si="8"/>
        <v>1</v>
      </c>
      <c r="G68" s="5">
        <f t="shared" si="11"/>
        <v>60</v>
      </c>
      <c r="H68" s="8" t="s">
        <v>34</v>
      </c>
      <c r="I68" s="18">
        <v>57</v>
      </c>
      <c r="J68" s="18">
        <f t="shared" si="9"/>
        <v>1</v>
      </c>
      <c r="L68" s="17"/>
      <c r="M68" s="17"/>
      <c r="N68" s="73"/>
      <c r="O68" s="73"/>
    </row>
    <row r="69" spans="1:17" ht="30" customHeight="1" x14ac:dyDescent="0.2">
      <c r="A69" s="4" t="s">
        <v>145</v>
      </c>
      <c r="B69" s="4"/>
      <c r="C69" s="7"/>
      <c r="D69" s="4"/>
      <c r="E69" s="4"/>
      <c r="F69" s="4"/>
      <c r="G69" s="13"/>
      <c r="H69" s="7"/>
      <c r="I69" s="4"/>
      <c r="J69" s="4"/>
      <c r="K69" s="4"/>
      <c r="L69" s="29"/>
      <c r="M69" s="29"/>
      <c r="N69" s="29"/>
      <c r="O69" s="29"/>
      <c r="P69" s="4"/>
      <c r="Q69" s="34"/>
    </row>
    <row r="70" spans="1:17" ht="16.5" customHeight="1" x14ac:dyDescent="0.2">
      <c r="B70" s="1" t="s">
        <v>10</v>
      </c>
      <c r="G70" s="1" t="s">
        <v>18</v>
      </c>
      <c r="L70" s="6"/>
      <c r="M70" s="20"/>
      <c r="N70" s="17"/>
      <c r="O70" s="20"/>
    </row>
    <row r="71" spans="1:17" ht="16.5" customHeight="1" x14ac:dyDescent="0.2">
      <c r="B71" s="75" t="s">
        <v>4</v>
      </c>
      <c r="C71" s="81" t="s">
        <v>0</v>
      </c>
      <c r="D71" s="50" t="s">
        <v>3</v>
      </c>
      <c r="E71" s="51"/>
      <c r="F71" s="23"/>
      <c r="G71" s="75" t="s">
        <v>4</v>
      </c>
      <c r="H71" s="81" t="s">
        <v>0</v>
      </c>
      <c r="I71" s="50" t="s">
        <v>3</v>
      </c>
      <c r="J71" s="51"/>
      <c r="L71" s="6"/>
      <c r="M71" s="10"/>
      <c r="N71" s="20"/>
      <c r="O71" s="20"/>
    </row>
    <row r="72" spans="1:17" ht="16.5" customHeight="1" x14ac:dyDescent="0.2">
      <c r="B72" s="77"/>
      <c r="C72" s="82"/>
      <c r="D72" s="5" t="s">
        <v>21</v>
      </c>
      <c r="E72" s="5" t="s">
        <v>25</v>
      </c>
      <c r="F72" s="23"/>
      <c r="G72" s="77"/>
      <c r="H72" s="82"/>
      <c r="I72" s="5" t="s">
        <v>21</v>
      </c>
      <c r="J72" s="5" t="s">
        <v>25</v>
      </c>
      <c r="L72" s="6"/>
      <c r="M72" s="10"/>
      <c r="N72" s="20"/>
      <c r="O72" s="20"/>
    </row>
    <row r="73" spans="1:17" ht="16.5" customHeight="1" x14ac:dyDescent="0.2">
      <c r="B73" s="66">
        <f>B68+1</f>
        <v>61</v>
      </c>
      <c r="C73" s="8" t="s">
        <v>93</v>
      </c>
      <c r="D73" s="18">
        <v>48</v>
      </c>
      <c r="E73" s="18">
        <f t="shared" ref="E73:E82" si="12">ROUNDUP(D73/365,0)</f>
        <v>1</v>
      </c>
      <c r="G73" s="66">
        <f>G68+1</f>
        <v>61</v>
      </c>
      <c r="H73" s="8" t="s">
        <v>93</v>
      </c>
      <c r="I73" s="12">
        <v>48</v>
      </c>
      <c r="J73" s="18">
        <f t="shared" ref="J73:J82" si="13">ROUNDUP(I73/365,0)</f>
        <v>1</v>
      </c>
      <c r="L73" s="6"/>
      <c r="M73" s="20"/>
      <c r="N73" s="17"/>
      <c r="O73" s="20"/>
    </row>
    <row r="74" spans="1:17" ht="16.5" customHeight="1" x14ac:dyDescent="0.2">
      <c r="B74" s="66">
        <f t="shared" ref="B74:B84" si="14">B73+1</f>
        <v>62</v>
      </c>
      <c r="C74" s="8" t="s">
        <v>64</v>
      </c>
      <c r="D74" s="12">
        <v>32</v>
      </c>
      <c r="E74" s="18">
        <f t="shared" si="12"/>
        <v>1</v>
      </c>
      <c r="G74" s="66">
        <f t="shared" ref="G74:G84" si="15">G73+1</f>
        <v>62</v>
      </c>
      <c r="H74" s="8" t="s">
        <v>64</v>
      </c>
      <c r="I74" s="18">
        <v>32</v>
      </c>
      <c r="J74" s="18">
        <f t="shared" si="13"/>
        <v>1</v>
      </c>
      <c r="L74" s="6"/>
      <c r="M74" s="20"/>
      <c r="N74" s="17"/>
      <c r="O74" s="20"/>
    </row>
    <row r="75" spans="1:17" ht="16.5" customHeight="1" x14ac:dyDescent="0.2">
      <c r="B75" s="66">
        <f t="shared" si="14"/>
        <v>63</v>
      </c>
      <c r="C75" s="8" t="s">
        <v>87</v>
      </c>
      <c r="D75" s="12">
        <v>28</v>
      </c>
      <c r="E75" s="18">
        <f t="shared" si="12"/>
        <v>1</v>
      </c>
      <c r="G75" s="66">
        <f t="shared" si="15"/>
        <v>63</v>
      </c>
      <c r="H75" s="8" t="s">
        <v>87</v>
      </c>
      <c r="I75" s="18">
        <v>28</v>
      </c>
      <c r="J75" s="18">
        <f t="shared" si="13"/>
        <v>1</v>
      </c>
      <c r="L75" s="2"/>
      <c r="N75" s="41"/>
    </row>
    <row r="76" spans="1:17" ht="16.5" customHeight="1" x14ac:dyDescent="0.2">
      <c r="B76" s="66">
        <f t="shared" si="14"/>
        <v>64</v>
      </c>
      <c r="C76" s="8" t="s">
        <v>35</v>
      </c>
      <c r="D76" s="18">
        <v>14</v>
      </c>
      <c r="E76" s="18">
        <f t="shared" si="12"/>
        <v>1</v>
      </c>
      <c r="G76" s="66">
        <f t="shared" si="15"/>
        <v>64</v>
      </c>
      <c r="H76" s="8" t="s">
        <v>35</v>
      </c>
      <c r="I76" s="18">
        <v>14</v>
      </c>
      <c r="J76" s="18">
        <f t="shared" si="13"/>
        <v>1</v>
      </c>
      <c r="L76" s="6"/>
      <c r="M76" s="20"/>
      <c r="N76" s="17"/>
      <c r="O76" s="20"/>
    </row>
    <row r="77" spans="1:17" ht="16.5" customHeight="1" x14ac:dyDescent="0.2">
      <c r="B77" s="75">
        <f t="shared" si="14"/>
        <v>65</v>
      </c>
      <c r="C77" s="8" t="s">
        <v>83</v>
      </c>
      <c r="D77" s="18">
        <v>12</v>
      </c>
      <c r="E77" s="18">
        <f t="shared" si="12"/>
        <v>1</v>
      </c>
      <c r="G77" s="75">
        <f t="shared" si="15"/>
        <v>65</v>
      </c>
      <c r="H77" s="8" t="s">
        <v>83</v>
      </c>
      <c r="I77" s="18">
        <v>12</v>
      </c>
      <c r="J77" s="18">
        <f t="shared" si="13"/>
        <v>1</v>
      </c>
      <c r="L77" s="6"/>
      <c r="M77" s="20"/>
      <c r="N77" s="17"/>
      <c r="O77" s="20"/>
    </row>
    <row r="78" spans="1:17" ht="16.5" customHeight="1" x14ac:dyDescent="0.2">
      <c r="B78" s="77"/>
      <c r="C78" s="8" t="s">
        <v>101</v>
      </c>
      <c r="D78" s="18">
        <v>12</v>
      </c>
      <c r="E78" s="18">
        <f t="shared" si="12"/>
        <v>1</v>
      </c>
      <c r="G78" s="77"/>
      <c r="H78" s="8" t="s">
        <v>101</v>
      </c>
      <c r="I78" s="18">
        <v>12</v>
      </c>
      <c r="J78" s="18">
        <f t="shared" si="13"/>
        <v>1</v>
      </c>
      <c r="L78" s="6"/>
      <c r="M78" s="20"/>
      <c r="N78" s="17"/>
      <c r="O78" s="20"/>
    </row>
    <row r="79" spans="1:17" ht="16.5" customHeight="1" x14ac:dyDescent="0.2">
      <c r="B79" s="66">
        <v>67</v>
      </c>
      <c r="C79" s="8" t="s">
        <v>82</v>
      </c>
      <c r="D79" s="18">
        <v>11</v>
      </c>
      <c r="E79" s="18">
        <f t="shared" si="12"/>
        <v>1</v>
      </c>
      <c r="G79" s="71">
        <v>67</v>
      </c>
      <c r="H79" s="8" t="s">
        <v>82</v>
      </c>
      <c r="I79" s="12">
        <v>11</v>
      </c>
      <c r="J79" s="18">
        <f t="shared" si="13"/>
        <v>1</v>
      </c>
      <c r="L79" s="6"/>
      <c r="M79" s="20"/>
      <c r="N79" s="17"/>
      <c r="O79" s="20"/>
    </row>
    <row r="80" spans="1:17" ht="16.5" customHeight="1" x14ac:dyDescent="0.2">
      <c r="B80" s="66">
        <f t="shared" si="14"/>
        <v>68</v>
      </c>
      <c r="C80" s="8" t="s">
        <v>62</v>
      </c>
      <c r="D80" s="12">
        <v>9</v>
      </c>
      <c r="E80" s="18">
        <f t="shared" si="12"/>
        <v>1</v>
      </c>
      <c r="G80" s="66">
        <f t="shared" si="15"/>
        <v>68</v>
      </c>
      <c r="H80" s="8" t="s">
        <v>62</v>
      </c>
      <c r="I80" s="12">
        <v>9</v>
      </c>
      <c r="J80" s="18">
        <f t="shared" si="13"/>
        <v>1</v>
      </c>
      <c r="L80" s="6"/>
      <c r="M80" s="20"/>
      <c r="N80" s="17"/>
      <c r="O80" s="20"/>
    </row>
    <row r="81" spans="2:15" ht="16.5" customHeight="1" x14ac:dyDescent="0.2">
      <c r="B81" s="75">
        <f t="shared" si="14"/>
        <v>69</v>
      </c>
      <c r="C81" s="8" t="s">
        <v>58</v>
      </c>
      <c r="D81" s="12">
        <v>3</v>
      </c>
      <c r="E81" s="18">
        <f t="shared" si="12"/>
        <v>1</v>
      </c>
      <c r="G81" s="75">
        <f t="shared" si="15"/>
        <v>69</v>
      </c>
      <c r="H81" s="8" t="s">
        <v>58</v>
      </c>
      <c r="I81" s="18">
        <v>3</v>
      </c>
      <c r="J81" s="18">
        <f t="shared" si="13"/>
        <v>1</v>
      </c>
      <c r="L81" s="6"/>
      <c r="M81" s="20"/>
      <c r="N81" s="17"/>
      <c r="O81" s="20"/>
    </row>
    <row r="82" spans="2:15" ht="16.5" customHeight="1" x14ac:dyDescent="0.2">
      <c r="B82" s="77"/>
      <c r="C82" s="8" t="s">
        <v>98</v>
      </c>
      <c r="D82" s="12">
        <v>3</v>
      </c>
      <c r="E82" s="18">
        <f t="shared" si="12"/>
        <v>1</v>
      </c>
      <c r="G82" s="77"/>
      <c r="H82" s="18" t="s">
        <v>98</v>
      </c>
      <c r="I82" s="18">
        <v>3</v>
      </c>
      <c r="J82" s="18">
        <f t="shared" si="13"/>
        <v>1</v>
      </c>
      <c r="L82" s="6"/>
      <c r="M82" s="20"/>
      <c r="N82" s="17"/>
      <c r="O82" s="20"/>
    </row>
    <row r="83" spans="2:15" ht="16.5" customHeight="1" x14ac:dyDescent="0.2">
      <c r="B83" s="66">
        <v>71</v>
      </c>
      <c r="C83" s="8" t="s">
        <v>131</v>
      </c>
      <c r="D83" s="12">
        <v>2</v>
      </c>
      <c r="E83" s="18">
        <f t="shared" ref="E83:E85" si="16">ROUNDUP(D83/365,0)</f>
        <v>1</v>
      </c>
      <c r="G83" s="66">
        <v>71</v>
      </c>
      <c r="H83" s="18" t="s">
        <v>131</v>
      </c>
      <c r="I83" s="18">
        <v>2</v>
      </c>
      <c r="J83" s="18">
        <f t="shared" ref="J83:J85" si="17">ROUNDUP(I83/365,0)</f>
        <v>1</v>
      </c>
      <c r="L83" s="65"/>
      <c r="M83" s="20"/>
      <c r="N83" s="17"/>
      <c r="O83" s="20"/>
    </row>
    <row r="84" spans="2:15" ht="16.5" customHeight="1" x14ac:dyDescent="0.2">
      <c r="B84" s="75">
        <f t="shared" si="14"/>
        <v>72</v>
      </c>
      <c r="C84" s="8" t="s">
        <v>71</v>
      </c>
      <c r="D84" s="12">
        <v>1</v>
      </c>
      <c r="E84" s="18">
        <f t="shared" si="16"/>
        <v>1</v>
      </c>
      <c r="G84" s="75">
        <f t="shared" si="15"/>
        <v>72</v>
      </c>
      <c r="H84" s="18" t="s">
        <v>71</v>
      </c>
      <c r="I84" s="18">
        <v>1</v>
      </c>
      <c r="J84" s="18">
        <f t="shared" si="17"/>
        <v>1</v>
      </c>
      <c r="L84" s="65"/>
      <c r="M84" s="20"/>
      <c r="N84" s="17"/>
      <c r="O84" s="20"/>
    </row>
    <row r="85" spans="2:15" ht="16.5" customHeight="1" x14ac:dyDescent="0.2">
      <c r="B85" s="77"/>
      <c r="C85" s="8" t="s">
        <v>88</v>
      </c>
      <c r="D85" s="12">
        <v>1</v>
      </c>
      <c r="E85" s="18">
        <f t="shared" si="16"/>
        <v>1</v>
      </c>
      <c r="G85" s="77"/>
      <c r="H85" s="18" t="s">
        <v>88</v>
      </c>
      <c r="I85" s="18">
        <v>1</v>
      </c>
      <c r="J85" s="18">
        <f t="shared" si="17"/>
        <v>1</v>
      </c>
      <c r="L85" s="65"/>
      <c r="M85" s="20"/>
      <c r="N85" s="17"/>
      <c r="O85" s="20"/>
    </row>
    <row r="86" spans="2:15" ht="16.5" customHeight="1" x14ac:dyDescent="0.2">
      <c r="B86" s="6"/>
      <c r="C86" s="10"/>
      <c r="D86" s="17"/>
      <c r="E86" s="20"/>
      <c r="H86" s="1"/>
      <c r="L86" s="6"/>
      <c r="M86" s="20"/>
      <c r="N86" s="17"/>
      <c r="O86" s="20"/>
    </row>
    <row r="87" spans="2:15" ht="16.5" customHeight="1" x14ac:dyDescent="0.2">
      <c r="B87" s="20"/>
      <c r="C87" s="10"/>
      <c r="D87" s="17" t="s">
        <v>42</v>
      </c>
      <c r="E87" s="20"/>
      <c r="I87" s="1" t="s">
        <v>22</v>
      </c>
      <c r="L87" s="6"/>
      <c r="M87" s="20"/>
      <c r="N87" s="1" t="s">
        <v>40</v>
      </c>
      <c r="O87" s="20"/>
    </row>
    <row r="88" spans="2:15" ht="16.5" customHeight="1" x14ac:dyDescent="0.2">
      <c r="D88" s="1">
        <f>SUM(D5:D34)+SUM(D39:D68)+SUM(D73:D85)</f>
        <v>4464026</v>
      </c>
      <c r="I88" s="1">
        <f>SUM(I5:I34)+SUM(I39:I68)+SUM(I73:I85)</f>
        <v>1133897</v>
      </c>
      <c r="N88" s="1">
        <f>SUM(N5:N22)</f>
        <v>3330129</v>
      </c>
    </row>
  </sheetData>
  <sortState xmlns:xlrd2="http://schemas.microsoft.com/office/spreadsheetml/2017/richdata2" ref="I6:J29">
    <sortCondition descending="1" ref="J6:J29"/>
  </sortState>
  <mergeCells count="23">
    <mergeCell ref="N34:O34"/>
    <mergeCell ref="N68:O68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  <mergeCell ref="B81:B82"/>
    <mergeCell ref="B84:B85"/>
    <mergeCell ref="G81:G82"/>
    <mergeCell ref="G84:G85"/>
    <mergeCell ref="L17:L18"/>
    <mergeCell ref="B71:B72"/>
    <mergeCell ref="C71:C72"/>
    <mergeCell ref="G71:G72"/>
    <mergeCell ref="H71:H72"/>
    <mergeCell ref="B77:B78"/>
    <mergeCell ref="G77:G78"/>
  </mergeCells>
  <phoneticPr fontId="2"/>
  <printOptions horizontalCentered="1"/>
  <pageMargins left="0.23622047244094491" right="0.19685039370078741" top="0.55118110236220474" bottom="0.39370078740157483" header="0.31496062992125984" footer="0.31496062992125984"/>
  <pageSetup paperSize="9" scale="93" orientation="landscape" r:id="rId1"/>
  <rowBreaks count="2" manualBreakCount="2">
    <brk id="34" max="15" man="1"/>
    <brk id="6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499984740745262"/>
  </sheetPr>
  <dimension ref="A1:Q88"/>
  <sheetViews>
    <sheetView showGridLines="0" view="pageBreakPreview" zoomScale="90" zoomScaleNormal="130" zoomScaleSheetLayoutView="90" workbookViewId="0">
      <selection activeCell="O32" sqref="O32"/>
    </sheetView>
  </sheetViews>
  <sheetFormatPr defaultColWidth="12.7265625" defaultRowHeight="16.5" customHeight="1" x14ac:dyDescent="0.2"/>
  <cols>
    <col min="1" max="1" width="2.6328125" style="1" customWidth="1"/>
    <col min="2" max="2" width="6.26953125" style="1" customWidth="1"/>
    <col min="3" max="3" width="11.6328125" style="3" customWidth="1"/>
    <col min="4" max="4" width="12.7265625" style="1"/>
    <col min="5" max="5" width="12.90625" style="1" bestFit="1" customWidth="1"/>
    <col min="6" max="6" width="3.453125" style="1" customWidth="1"/>
    <col min="7" max="7" width="6.26953125" style="1" customWidth="1"/>
    <col min="8" max="8" width="11.6328125" style="3" customWidth="1"/>
    <col min="9" max="10" width="12.7265625" style="1"/>
    <col min="11" max="11" width="3.7265625" style="1" customWidth="1"/>
    <col min="12" max="12" width="6.26953125" style="1" customWidth="1"/>
    <col min="13" max="13" width="11.6328125" style="1" customWidth="1"/>
    <col min="14" max="15" width="12.7265625" style="1"/>
    <col min="16" max="16" width="2.6328125" style="1" customWidth="1"/>
    <col min="17" max="16384" width="12.7265625" style="1"/>
  </cols>
  <sheetData>
    <row r="1" spans="1:17" ht="30" customHeight="1" x14ac:dyDescent="0.2">
      <c r="A1" s="4" t="s">
        <v>157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4"/>
      <c r="N1" s="4"/>
      <c r="O1" s="4"/>
      <c r="P1" s="4"/>
      <c r="Q1" s="34"/>
    </row>
    <row r="2" spans="1:17" ht="16.5" customHeight="1" x14ac:dyDescent="0.2">
      <c r="B2" s="1" t="s">
        <v>10</v>
      </c>
      <c r="G2" s="1" t="s">
        <v>18</v>
      </c>
      <c r="L2" s="1" t="s">
        <v>17</v>
      </c>
    </row>
    <row r="3" spans="1:17" ht="16.5" customHeight="1" x14ac:dyDescent="0.2">
      <c r="B3" s="75" t="s">
        <v>4</v>
      </c>
      <c r="C3" s="81" t="s">
        <v>0</v>
      </c>
      <c r="D3" s="50" t="s">
        <v>3</v>
      </c>
      <c r="E3" s="51"/>
      <c r="F3" s="23"/>
      <c r="G3" s="75" t="s">
        <v>4</v>
      </c>
      <c r="H3" s="81" t="s">
        <v>0</v>
      </c>
      <c r="I3" s="50" t="s">
        <v>3</v>
      </c>
      <c r="J3" s="51"/>
      <c r="L3" s="75" t="s">
        <v>4</v>
      </c>
      <c r="M3" s="75" t="s">
        <v>0</v>
      </c>
      <c r="N3" s="50" t="s">
        <v>3</v>
      </c>
      <c r="O3" s="51"/>
    </row>
    <row r="4" spans="1:17" ht="16.5" customHeight="1" x14ac:dyDescent="0.2">
      <c r="B4" s="77"/>
      <c r="C4" s="82"/>
      <c r="D4" s="5" t="s">
        <v>21</v>
      </c>
      <c r="E4" s="5" t="s">
        <v>25</v>
      </c>
      <c r="F4" s="23"/>
      <c r="G4" s="77"/>
      <c r="H4" s="82"/>
      <c r="I4" s="5" t="s">
        <v>21</v>
      </c>
      <c r="J4" s="5" t="s">
        <v>25</v>
      </c>
      <c r="L4" s="77"/>
      <c r="M4" s="77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125</v>
      </c>
      <c r="D5" s="18">
        <v>1847862</v>
      </c>
      <c r="E5" s="18">
        <f>ROUNDUP(D5/365,0)</f>
        <v>5063</v>
      </c>
      <c r="G5" s="5">
        <v>1</v>
      </c>
      <c r="H5" s="8" t="s">
        <v>124</v>
      </c>
      <c r="I5" s="18">
        <v>475159</v>
      </c>
      <c r="J5" s="18">
        <f t="shared" ref="J5:J34" si="0">ROUNDUP(I5/365,0)</f>
        <v>1302</v>
      </c>
      <c r="L5" s="5">
        <v>1</v>
      </c>
      <c r="M5" s="8" t="s">
        <v>125</v>
      </c>
      <c r="N5" s="18">
        <v>1846328</v>
      </c>
      <c r="O5" s="18">
        <f t="shared" ref="O5:O14" si="1">ROUNDUP(N5/365,0)</f>
        <v>5059</v>
      </c>
    </row>
    <row r="6" spans="1:17" ht="16.5" customHeight="1" x14ac:dyDescent="0.2">
      <c r="B6" s="5">
        <f t="shared" ref="B6:B34" si="2">B5+1</f>
        <v>2</v>
      </c>
      <c r="C6" s="8" t="s">
        <v>124</v>
      </c>
      <c r="D6" s="18">
        <v>1098889</v>
      </c>
      <c r="E6" s="18">
        <f t="shared" ref="E6:E34" si="3">ROUNDUP(D6/365,0)</f>
        <v>3011</v>
      </c>
      <c r="G6" s="5">
        <f t="shared" ref="G6:G34" si="4">G5+1</f>
        <v>2</v>
      </c>
      <c r="H6" s="8" t="s">
        <v>48</v>
      </c>
      <c r="I6" s="12">
        <v>180365</v>
      </c>
      <c r="J6" s="18">
        <f t="shared" si="0"/>
        <v>495</v>
      </c>
      <c r="L6" s="5">
        <f t="shared" ref="L6:L21" si="5">L5+1</f>
        <v>2</v>
      </c>
      <c r="M6" s="8" t="s">
        <v>126</v>
      </c>
      <c r="N6" s="12">
        <v>721243</v>
      </c>
      <c r="O6" s="18">
        <f t="shared" si="1"/>
        <v>1977</v>
      </c>
    </row>
    <row r="7" spans="1:17" ht="16.5" customHeight="1" x14ac:dyDescent="0.2">
      <c r="B7" s="5">
        <f t="shared" si="2"/>
        <v>3</v>
      </c>
      <c r="C7" s="8" t="s">
        <v>126</v>
      </c>
      <c r="D7" s="12">
        <v>732073</v>
      </c>
      <c r="E7" s="18">
        <f t="shared" si="3"/>
        <v>2006</v>
      </c>
      <c r="G7" s="5">
        <f t="shared" si="4"/>
        <v>3</v>
      </c>
      <c r="H7" s="8" t="s">
        <v>127</v>
      </c>
      <c r="I7" s="18">
        <v>125664</v>
      </c>
      <c r="J7" s="18">
        <f t="shared" si="0"/>
        <v>345</v>
      </c>
      <c r="L7" s="5">
        <f t="shared" si="5"/>
        <v>3</v>
      </c>
      <c r="M7" s="8" t="s">
        <v>124</v>
      </c>
      <c r="N7" s="18">
        <v>623730</v>
      </c>
      <c r="O7" s="18">
        <f t="shared" si="1"/>
        <v>1709</v>
      </c>
    </row>
    <row r="8" spans="1:17" ht="16.5" customHeight="1" x14ac:dyDescent="0.2">
      <c r="B8" s="5">
        <f t="shared" si="2"/>
        <v>4</v>
      </c>
      <c r="C8" s="8" t="s">
        <v>48</v>
      </c>
      <c r="D8" s="12">
        <v>182510</v>
      </c>
      <c r="E8" s="18">
        <f t="shared" si="3"/>
        <v>501</v>
      </c>
      <c r="G8" s="5">
        <f t="shared" si="4"/>
        <v>4</v>
      </c>
      <c r="H8" s="8" t="s">
        <v>46</v>
      </c>
      <c r="I8" s="12">
        <v>118146</v>
      </c>
      <c r="J8" s="18">
        <f t="shared" si="0"/>
        <v>324</v>
      </c>
      <c r="L8" s="5">
        <f t="shared" si="5"/>
        <v>4</v>
      </c>
      <c r="M8" s="8" t="s">
        <v>129</v>
      </c>
      <c r="N8" s="12">
        <v>119271</v>
      </c>
      <c r="O8" s="18">
        <f t="shared" si="1"/>
        <v>327</v>
      </c>
    </row>
    <row r="9" spans="1:17" ht="16.5" customHeight="1" x14ac:dyDescent="0.2">
      <c r="B9" s="5">
        <f t="shared" si="2"/>
        <v>5</v>
      </c>
      <c r="C9" s="8" t="s">
        <v>46</v>
      </c>
      <c r="D9" s="12">
        <v>147763</v>
      </c>
      <c r="E9" s="18">
        <f t="shared" si="3"/>
        <v>405</v>
      </c>
      <c r="G9" s="5">
        <f t="shared" si="4"/>
        <v>5</v>
      </c>
      <c r="H9" s="8" t="s">
        <v>128</v>
      </c>
      <c r="I9" s="12">
        <v>87843</v>
      </c>
      <c r="J9" s="18">
        <f t="shared" si="0"/>
        <v>241</v>
      </c>
      <c r="L9" s="5">
        <f t="shared" si="5"/>
        <v>5</v>
      </c>
      <c r="M9" s="8" t="s">
        <v>46</v>
      </c>
      <c r="N9" s="12">
        <v>29617</v>
      </c>
      <c r="O9" s="18">
        <f t="shared" si="1"/>
        <v>82</v>
      </c>
    </row>
    <row r="10" spans="1:17" ht="16.5" customHeight="1" x14ac:dyDescent="0.2">
      <c r="B10" s="5">
        <f t="shared" si="2"/>
        <v>6</v>
      </c>
      <c r="C10" s="8" t="s">
        <v>127</v>
      </c>
      <c r="D10" s="18">
        <v>132647</v>
      </c>
      <c r="E10" s="18">
        <f t="shared" si="3"/>
        <v>364</v>
      </c>
      <c r="G10" s="5">
        <f t="shared" si="4"/>
        <v>6</v>
      </c>
      <c r="H10" s="8" t="s">
        <v>47</v>
      </c>
      <c r="I10" s="18">
        <v>17055</v>
      </c>
      <c r="J10" s="18">
        <f t="shared" si="0"/>
        <v>47</v>
      </c>
      <c r="L10" s="5">
        <f t="shared" si="5"/>
        <v>6</v>
      </c>
      <c r="M10" s="8" t="s">
        <v>15</v>
      </c>
      <c r="N10" s="12">
        <v>9948</v>
      </c>
      <c r="O10" s="18">
        <f t="shared" si="1"/>
        <v>28</v>
      </c>
    </row>
    <row r="11" spans="1:17" ht="16.5" customHeight="1" x14ac:dyDescent="0.2">
      <c r="B11" s="5">
        <f t="shared" si="2"/>
        <v>7</v>
      </c>
      <c r="C11" s="8" t="s">
        <v>129</v>
      </c>
      <c r="D11" s="12">
        <v>130713</v>
      </c>
      <c r="E11" s="18">
        <f t="shared" si="3"/>
        <v>359</v>
      </c>
      <c r="G11" s="5">
        <f t="shared" si="4"/>
        <v>7</v>
      </c>
      <c r="H11" s="8" t="s">
        <v>50</v>
      </c>
      <c r="I11" s="12">
        <v>15827</v>
      </c>
      <c r="J11" s="18">
        <f t="shared" si="0"/>
        <v>44</v>
      </c>
      <c r="L11" s="5">
        <f t="shared" si="5"/>
        <v>7</v>
      </c>
      <c r="M11" s="8" t="s">
        <v>127</v>
      </c>
      <c r="N11" s="12">
        <v>6983</v>
      </c>
      <c r="O11" s="18">
        <f t="shared" si="1"/>
        <v>20</v>
      </c>
    </row>
    <row r="12" spans="1:17" ht="16.5" customHeight="1" x14ac:dyDescent="0.2">
      <c r="B12" s="5">
        <f t="shared" si="2"/>
        <v>8</v>
      </c>
      <c r="C12" s="8" t="s">
        <v>128</v>
      </c>
      <c r="D12" s="12">
        <v>87843</v>
      </c>
      <c r="E12" s="18">
        <f t="shared" si="3"/>
        <v>241</v>
      </c>
      <c r="G12" s="5">
        <f t="shared" si="4"/>
        <v>8</v>
      </c>
      <c r="H12" s="8" t="s">
        <v>41</v>
      </c>
      <c r="I12" s="12">
        <v>15301</v>
      </c>
      <c r="J12" s="18">
        <f t="shared" si="0"/>
        <v>42</v>
      </c>
      <c r="L12" s="5">
        <f t="shared" si="5"/>
        <v>8</v>
      </c>
      <c r="M12" s="8" t="s">
        <v>61</v>
      </c>
      <c r="N12" s="18">
        <v>4562</v>
      </c>
      <c r="O12" s="18">
        <f t="shared" si="1"/>
        <v>13</v>
      </c>
    </row>
    <row r="13" spans="1:17" ht="16.5" customHeight="1" x14ac:dyDescent="0.2">
      <c r="B13" s="5">
        <f t="shared" si="2"/>
        <v>9</v>
      </c>
      <c r="C13" s="8" t="s">
        <v>47</v>
      </c>
      <c r="D13" s="12">
        <v>17055</v>
      </c>
      <c r="E13" s="18">
        <f t="shared" si="3"/>
        <v>47</v>
      </c>
      <c r="G13" s="5">
        <f t="shared" si="4"/>
        <v>9</v>
      </c>
      <c r="H13" s="8" t="s">
        <v>129</v>
      </c>
      <c r="I13" s="12">
        <v>11442</v>
      </c>
      <c r="J13" s="18">
        <f t="shared" si="0"/>
        <v>32</v>
      </c>
      <c r="L13" s="5">
        <f t="shared" si="5"/>
        <v>9</v>
      </c>
      <c r="M13" s="8" t="s">
        <v>48</v>
      </c>
      <c r="N13" s="12">
        <v>2145</v>
      </c>
      <c r="O13" s="18">
        <f t="shared" si="1"/>
        <v>6</v>
      </c>
    </row>
    <row r="14" spans="1:17" ht="16.5" customHeight="1" x14ac:dyDescent="0.2">
      <c r="B14" s="5">
        <f t="shared" si="2"/>
        <v>10</v>
      </c>
      <c r="C14" s="8" t="s">
        <v>50</v>
      </c>
      <c r="D14" s="12">
        <v>16082</v>
      </c>
      <c r="E14" s="18">
        <f t="shared" si="3"/>
        <v>45</v>
      </c>
      <c r="G14" s="5">
        <f t="shared" si="4"/>
        <v>10</v>
      </c>
      <c r="H14" s="8" t="s">
        <v>126</v>
      </c>
      <c r="I14" s="12">
        <v>10830</v>
      </c>
      <c r="J14" s="18">
        <f t="shared" si="0"/>
        <v>30</v>
      </c>
      <c r="L14" s="61">
        <f t="shared" si="5"/>
        <v>10</v>
      </c>
      <c r="M14" s="62" t="s">
        <v>50</v>
      </c>
      <c r="N14" s="63">
        <v>255</v>
      </c>
      <c r="O14" s="64">
        <f t="shared" si="1"/>
        <v>1</v>
      </c>
    </row>
    <row r="15" spans="1:17" ht="16.5" customHeight="1" x14ac:dyDescent="0.2">
      <c r="B15" s="5">
        <f t="shared" si="2"/>
        <v>11</v>
      </c>
      <c r="C15" s="8" t="s">
        <v>41</v>
      </c>
      <c r="D15" s="12">
        <v>15301</v>
      </c>
      <c r="E15" s="18">
        <f t="shared" si="3"/>
        <v>42</v>
      </c>
      <c r="G15" s="5">
        <f t="shared" si="4"/>
        <v>11</v>
      </c>
      <c r="H15" s="8" t="s">
        <v>54</v>
      </c>
      <c r="I15" s="12">
        <v>8491</v>
      </c>
      <c r="J15" s="18">
        <f t="shared" si="0"/>
        <v>24</v>
      </c>
      <c r="L15" s="68">
        <f t="shared" si="5"/>
        <v>11</v>
      </c>
      <c r="M15" s="8" t="s">
        <v>63</v>
      </c>
      <c r="N15" s="12">
        <v>42</v>
      </c>
      <c r="O15" s="18">
        <f t="shared" ref="O15:O21" si="6">ROUNDUP(N15/365,0)</f>
        <v>1</v>
      </c>
    </row>
    <row r="16" spans="1:17" ht="16.5" customHeight="1" x14ac:dyDescent="0.2">
      <c r="B16" s="5">
        <f t="shared" si="2"/>
        <v>12</v>
      </c>
      <c r="C16" s="8" t="s">
        <v>15</v>
      </c>
      <c r="D16" s="12">
        <v>12144</v>
      </c>
      <c r="E16" s="18">
        <f t="shared" si="3"/>
        <v>34</v>
      </c>
      <c r="G16" s="5">
        <f t="shared" si="4"/>
        <v>12</v>
      </c>
      <c r="H16" s="8" t="s">
        <v>57</v>
      </c>
      <c r="I16" s="12">
        <v>8144</v>
      </c>
      <c r="J16" s="18">
        <f t="shared" si="0"/>
        <v>23</v>
      </c>
      <c r="L16" s="70">
        <f t="shared" si="5"/>
        <v>12</v>
      </c>
      <c r="M16" s="62" t="s">
        <v>57</v>
      </c>
      <c r="N16" s="63">
        <v>26</v>
      </c>
      <c r="O16" s="64">
        <f t="shared" si="6"/>
        <v>1</v>
      </c>
    </row>
    <row r="17" spans="2:15" ht="16.5" customHeight="1" x14ac:dyDescent="0.2">
      <c r="B17" s="5">
        <f t="shared" si="2"/>
        <v>13</v>
      </c>
      <c r="C17" s="8" t="s">
        <v>54</v>
      </c>
      <c r="D17" s="12">
        <v>8503</v>
      </c>
      <c r="E17" s="18">
        <f t="shared" si="3"/>
        <v>24</v>
      </c>
      <c r="G17" s="5">
        <f t="shared" si="4"/>
        <v>13</v>
      </c>
      <c r="H17" s="8" t="s">
        <v>44</v>
      </c>
      <c r="I17" s="12">
        <v>5450</v>
      </c>
      <c r="J17" s="18">
        <f t="shared" si="0"/>
        <v>15</v>
      </c>
      <c r="L17" s="68">
        <f t="shared" si="5"/>
        <v>13</v>
      </c>
      <c r="M17" s="8" t="s">
        <v>54</v>
      </c>
      <c r="N17" s="12">
        <v>12</v>
      </c>
      <c r="O17" s="18">
        <f t="shared" si="6"/>
        <v>1</v>
      </c>
    </row>
    <row r="18" spans="2:15" ht="16.5" customHeight="1" x14ac:dyDescent="0.2">
      <c r="B18" s="5">
        <f t="shared" si="2"/>
        <v>14</v>
      </c>
      <c r="C18" s="8" t="s">
        <v>57</v>
      </c>
      <c r="D18" s="12">
        <v>8170</v>
      </c>
      <c r="E18" s="18">
        <f t="shared" si="3"/>
        <v>23</v>
      </c>
      <c r="G18" s="5">
        <f t="shared" si="4"/>
        <v>14</v>
      </c>
      <c r="H18" s="8" t="s">
        <v>56</v>
      </c>
      <c r="I18" s="12">
        <v>4848</v>
      </c>
      <c r="J18" s="18">
        <f t="shared" si="0"/>
        <v>14</v>
      </c>
      <c r="L18" s="70">
        <f t="shared" si="5"/>
        <v>14</v>
      </c>
      <c r="M18" s="62" t="s">
        <v>51</v>
      </c>
      <c r="N18" s="63">
        <v>7</v>
      </c>
      <c r="O18" s="64">
        <f t="shared" si="6"/>
        <v>1</v>
      </c>
    </row>
    <row r="19" spans="2:15" ht="16.5" customHeight="1" x14ac:dyDescent="0.2">
      <c r="B19" s="5">
        <f t="shared" si="2"/>
        <v>15</v>
      </c>
      <c r="C19" s="8" t="s">
        <v>44</v>
      </c>
      <c r="D19" s="12">
        <v>5452</v>
      </c>
      <c r="E19" s="18">
        <f t="shared" si="3"/>
        <v>15</v>
      </c>
      <c r="G19" s="5">
        <f t="shared" si="4"/>
        <v>15</v>
      </c>
      <c r="H19" s="8" t="s">
        <v>53</v>
      </c>
      <c r="I19" s="12">
        <v>4065</v>
      </c>
      <c r="J19" s="18">
        <f t="shared" si="0"/>
        <v>12</v>
      </c>
      <c r="L19" s="68">
        <f t="shared" si="5"/>
        <v>15</v>
      </c>
      <c r="M19" s="8" t="s">
        <v>34</v>
      </c>
      <c r="N19" s="12">
        <v>4</v>
      </c>
      <c r="O19" s="18">
        <f t="shared" si="6"/>
        <v>1</v>
      </c>
    </row>
    <row r="20" spans="2:15" ht="16.5" customHeight="1" x14ac:dyDescent="0.2">
      <c r="B20" s="5">
        <f t="shared" si="2"/>
        <v>16</v>
      </c>
      <c r="C20" s="8" t="s">
        <v>61</v>
      </c>
      <c r="D20" s="12">
        <v>5381</v>
      </c>
      <c r="E20" s="18">
        <f t="shared" si="3"/>
        <v>15</v>
      </c>
      <c r="G20" s="5">
        <f t="shared" si="4"/>
        <v>16</v>
      </c>
      <c r="H20" s="8" t="s">
        <v>70</v>
      </c>
      <c r="I20" s="18">
        <v>3984</v>
      </c>
      <c r="J20" s="18">
        <f t="shared" si="0"/>
        <v>11</v>
      </c>
      <c r="L20" s="68">
        <f t="shared" si="5"/>
        <v>16</v>
      </c>
      <c r="M20" s="8" t="s">
        <v>44</v>
      </c>
      <c r="N20" s="12">
        <v>2</v>
      </c>
      <c r="O20" s="18">
        <f t="shared" si="6"/>
        <v>1</v>
      </c>
    </row>
    <row r="21" spans="2:15" ht="16.5" customHeight="1" x14ac:dyDescent="0.2">
      <c r="B21" s="5">
        <f t="shared" si="2"/>
        <v>17</v>
      </c>
      <c r="C21" s="8" t="s">
        <v>56</v>
      </c>
      <c r="D21" s="18">
        <v>4848</v>
      </c>
      <c r="E21" s="18">
        <f t="shared" si="3"/>
        <v>14</v>
      </c>
      <c r="G21" s="5">
        <f t="shared" si="4"/>
        <v>17</v>
      </c>
      <c r="H21" s="8" t="s">
        <v>59</v>
      </c>
      <c r="I21" s="12">
        <v>3508</v>
      </c>
      <c r="J21" s="18">
        <f t="shared" si="0"/>
        <v>10</v>
      </c>
      <c r="L21" s="68">
        <f t="shared" si="5"/>
        <v>17</v>
      </c>
      <c r="M21" s="8" t="s">
        <v>60</v>
      </c>
      <c r="N21" s="12">
        <v>1</v>
      </c>
      <c r="O21" s="18">
        <f t="shared" si="6"/>
        <v>1</v>
      </c>
    </row>
    <row r="22" spans="2:15" ht="16.5" customHeight="1" x14ac:dyDescent="0.2">
      <c r="B22" s="5">
        <f t="shared" si="2"/>
        <v>18</v>
      </c>
      <c r="C22" s="8" t="s">
        <v>53</v>
      </c>
      <c r="D22" s="12">
        <v>4065</v>
      </c>
      <c r="E22" s="18">
        <f t="shared" si="3"/>
        <v>12</v>
      </c>
      <c r="G22" s="5">
        <f t="shared" si="4"/>
        <v>18</v>
      </c>
      <c r="H22" s="8" t="s">
        <v>13</v>
      </c>
      <c r="I22" s="12">
        <v>3484</v>
      </c>
      <c r="J22" s="18">
        <f t="shared" si="0"/>
        <v>10</v>
      </c>
      <c r="L22" s="69"/>
      <c r="M22" s="10"/>
      <c r="N22" s="17"/>
      <c r="O22" s="20"/>
    </row>
    <row r="23" spans="2:15" ht="16.5" customHeight="1" x14ac:dyDescent="0.2">
      <c r="B23" s="5">
        <f t="shared" si="2"/>
        <v>19</v>
      </c>
      <c r="C23" s="8" t="s">
        <v>70</v>
      </c>
      <c r="D23" s="12">
        <v>3984</v>
      </c>
      <c r="E23" s="18">
        <f t="shared" si="3"/>
        <v>11</v>
      </c>
      <c r="G23" s="5">
        <f t="shared" si="4"/>
        <v>19</v>
      </c>
      <c r="H23" s="8" t="s">
        <v>63</v>
      </c>
      <c r="I23" s="12">
        <v>2687</v>
      </c>
      <c r="J23" s="18">
        <f t="shared" si="0"/>
        <v>8</v>
      </c>
      <c r="L23" s="6"/>
      <c r="M23" s="10"/>
      <c r="N23" s="17"/>
      <c r="O23" s="20"/>
    </row>
    <row r="24" spans="2:15" ht="16.5" customHeight="1" x14ac:dyDescent="0.2">
      <c r="B24" s="5">
        <f t="shared" si="2"/>
        <v>20</v>
      </c>
      <c r="C24" s="8" t="s">
        <v>59</v>
      </c>
      <c r="D24" s="12">
        <v>3508</v>
      </c>
      <c r="E24" s="18">
        <f t="shared" si="3"/>
        <v>10</v>
      </c>
      <c r="G24" s="5">
        <f t="shared" si="4"/>
        <v>20</v>
      </c>
      <c r="H24" s="8" t="s">
        <v>60</v>
      </c>
      <c r="I24" s="18">
        <v>2490</v>
      </c>
      <c r="J24" s="18">
        <f t="shared" si="0"/>
        <v>7</v>
      </c>
      <c r="L24" s="6"/>
      <c r="M24" s="10"/>
      <c r="N24" s="17"/>
      <c r="O24" s="20"/>
    </row>
    <row r="25" spans="2:15" ht="16.5" customHeight="1" x14ac:dyDescent="0.2">
      <c r="B25" s="5">
        <f t="shared" si="2"/>
        <v>21</v>
      </c>
      <c r="C25" s="8" t="s">
        <v>13</v>
      </c>
      <c r="D25" s="12">
        <v>3484</v>
      </c>
      <c r="E25" s="18">
        <f t="shared" si="3"/>
        <v>10</v>
      </c>
      <c r="G25" s="5">
        <f t="shared" si="4"/>
        <v>21</v>
      </c>
      <c r="H25" s="8" t="s">
        <v>37</v>
      </c>
      <c r="I25" s="18">
        <v>2349</v>
      </c>
      <c r="J25" s="18">
        <f t="shared" si="0"/>
        <v>7</v>
      </c>
      <c r="L25" s="6"/>
      <c r="M25" s="10"/>
      <c r="N25" s="20"/>
      <c r="O25" s="20"/>
    </row>
    <row r="26" spans="2:15" ht="16.5" customHeight="1" x14ac:dyDescent="0.2">
      <c r="B26" s="5">
        <f t="shared" si="2"/>
        <v>22</v>
      </c>
      <c r="C26" s="8" t="s">
        <v>63</v>
      </c>
      <c r="D26" s="18">
        <v>2729</v>
      </c>
      <c r="E26" s="18">
        <f t="shared" si="3"/>
        <v>8</v>
      </c>
      <c r="G26" s="5">
        <f t="shared" si="4"/>
        <v>22</v>
      </c>
      <c r="H26" s="8" t="s">
        <v>15</v>
      </c>
      <c r="I26" s="12">
        <v>2196</v>
      </c>
      <c r="J26" s="18">
        <f t="shared" si="0"/>
        <v>7</v>
      </c>
      <c r="L26" s="6"/>
      <c r="M26" s="10"/>
      <c r="N26" s="20"/>
      <c r="O26" s="20"/>
    </row>
    <row r="27" spans="2:15" ht="16.5" customHeight="1" x14ac:dyDescent="0.2">
      <c r="B27" s="5">
        <f t="shared" si="2"/>
        <v>23</v>
      </c>
      <c r="C27" s="8" t="s">
        <v>60</v>
      </c>
      <c r="D27" s="18">
        <v>2491</v>
      </c>
      <c r="E27" s="18">
        <f t="shared" si="3"/>
        <v>7</v>
      </c>
      <c r="G27" s="5">
        <f t="shared" si="4"/>
        <v>23</v>
      </c>
      <c r="H27" s="8" t="s">
        <v>20</v>
      </c>
      <c r="I27" s="12">
        <v>1691</v>
      </c>
      <c r="J27" s="18">
        <f t="shared" si="0"/>
        <v>5</v>
      </c>
      <c r="L27" s="6"/>
      <c r="M27" s="10"/>
      <c r="N27" s="20"/>
      <c r="O27" s="20"/>
    </row>
    <row r="28" spans="2:15" ht="16.5" customHeight="1" x14ac:dyDescent="0.2">
      <c r="B28" s="5">
        <f t="shared" si="2"/>
        <v>24</v>
      </c>
      <c r="C28" s="8" t="s">
        <v>37</v>
      </c>
      <c r="D28" s="12">
        <v>2349</v>
      </c>
      <c r="E28" s="18">
        <f t="shared" si="3"/>
        <v>7</v>
      </c>
      <c r="G28" s="5">
        <f t="shared" si="4"/>
        <v>24</v>
      </c>
      <c r="H28" s="8" t="s">
        <v>130</v>
      </c>
      <c r="I28" s="12">
        <v>1538</v>
      </c>
      <c r="J28" s="18">
        <f t="shared" si="0"/>
        <v>5</v>
      </c>
      <c r="L28" s="6"/>
      <c r="M28" s="10"/>
      <c r="N28" s="20"/>
      <c r="O28" s="20"/>
    </row>
    <row r="29" spans="2:15" ht="16.5" customHeight="1" x14ac:dyDescent="0.2">
      <c r="B29" s="5">
        <f t="shared" si="2"/>
        <v>25</v>
      </c>
      <c r="C29" s="8" t="s">
        <v>20</v>
      </c>
      <c r="D29" s="12">
        <v>1691</v>
      </c>
      <c r="E29" s="18">
        <f t="shared" si="3"/>
        <v>5</v>
      </c>
      <c r="G29" s="5">
        <f t="shared" si="4"/>
        <v>25</v>
      </c>
      <c r="H29" s="8" t="s">
        <v>125</v>
      </c>
      <c r="I29" s="12">
        <v>1534</v>
      </c>
      <c r="J29" s="18">
        <f t="shared" si="0"/>
        <v>5</v>
      </c>
      <c r="L29" s="6"/>
      <c r="M29" s="10"/>
      <c r="N29" s="20"/>
      <c r="O29" s="20"/>
    </row>
    <row r="30" spans="2:15" ht="16.5" customHeight="1" x14ac:dyDescent="0.2">
      <c r="B30" s="5">
        <f t="shared" si="2"/>
        <v>26</v>
      </c>
      <c r="C30" s="8" t="s">
        <v>130</v>
      </c>
      <c r="D30" s="12">
        <v>1538</v>
      </c>
      <c r="E30" s="18">
        <f t="shared" si="3"/>
        <v>5</v>
      </c>
      <c r="G30" s="5">
        <f t="shared" si="4"/>
        <v>26</v>
      </c>
      <c r="H30" s="8" t="s">
        <v>76</v>
      </c>
      <c r="I30" s="12">
        <v>1407</v>
      </c>
      <c r="J30" s="18">
        <f t="shared" si="0"/>
        <v>4</v>
      </c>
      <c r="L30" s="6"/>
      <c r="M30" s="20"/>
      <c r="N30" s="17"/>
      <c r="O30" s="20"/>
    </row>
    <row r="31" spans="2:15" ht="16.5" customHeight="1" x14ac:dyDescent="0.2">
      <c r="B31" s="5">
        <f t="shared" si="2"/>
        <v>27</v>
      </c>
      <c r="C31" s="8" t="s">
        <v>76</v>
      </c>
      <c r="D31" s="12">
        <v>1407</v>
      </c>
      <c r="E31" s="18">
        <f t="shared" si="3"/>
        <v>4</v>
      </c>
      <c r="G31" s="5">
        <f t="shared" si="4"/>
        <v>27</v>
      </c>
      <c r="H31" s="8" t="s">
        <v>89</v>
      </c>
      <c r="I31" s="12">
        <v>1276</v>
      </c>
      <c r="J31" s="18">
        <f t="shared" si="0"/>
        <v>4</v>
      </c>
      <c r="L31" s="20"/>
      <c r="M31" s="10"/>
      <c r="N31" s="20"/>
      <c r="O31" s="20"/>
    </row>
    <row r="32" spans="2:15" ht="16.5" customHeight="1" x14ac:dyDescent="0.2">
      <c r="B32" s="5">
        <f t="shared" si="2"/>
        <v>28</v>
      </c>
      <c r="C32" s="8" t="s">
        <v>89</v>
      </c>
      <c r="D32" s="18">
        <v>1276</v>
      </c>
      <c r="E32" s="18">
        <f t="shared" si="3"/>
        <v>4</v>
      </c>
      <c r="G32" s="5">
        <f t="shared" si="4"/>
        <v>28</v>
      </c>
      <c r="H32" s="8" t="s">
        <v>51</v>
      </c>
      <c r="I32" s="18">
        <v>1245</v>
      </c>
      <c r="J32" s="18">
        <f t="shared" si="0"/>
        <v>4</v>
      </c>
      <c r="L32" s="52"/>
      <c r="M32" s="52"/>
      <c r="N32" s="52"/>
      <c r="O32" s="52"/>
    </row>
    <row r="33" spans="1:17" ht="16.5" customHeight="1" x14ac:dyDescent="0.2">
      <c r="B33" s="5">
        <f t="shared" si="2"/>
        <v>29</v>
      </c>
      <c r="C33" s="8" t="s">
        <v>51</v>
      </c>
      <c r="D33" s="12">
        <v>1252</v>
      </c>
      <c r="E33" s="18">
        <f t="shared" si="3"/>
        <v>4</v>
      </c>
      <c r="G33" s="5">
        <f t="shared" si="4"/>
        <v>29</v>
      </c>
      <c r="H33" s="8" t="s">
        <v>84</v>
      </c>
      <c r="I33" s="18">
        <v>1079</v>
      </c>
      <c r="J33" s="18">
        <f t="shared" si="0"/>
        <v>3</v>
      </c>
      <c r="L33" s="20"/>
      <c r="M33" s="20"/>
      <c r="N33" s="20"/>
      <c r="O33" s="20"/>
    </row>
    <row r="34" spans="1:17" ht="16.5" customHeight="1" x14ac:dyDescent="0.2">
      <c r="B34" s="5">
        <f t="shared" si="2"/>
        <v>30</v>
      </c>
      <c r="C34" s="8" t="s">
        <v>84</v>
      </c>
      <c r="D34" s="18">
        <v>1079</v>
      </c>
      <c r="E34" s="18">
        <f t="shared" si="3"/>
        <v>3</v>
      </c>
      <c r="G34" s="5">
        <f t="shared" si="4"/>
        <v>30</v>
      </c>
      <c r="H34" s="8" t="s">
        <v>6</v>
      </c>
      <c r="I34" s="12">
        <v>935</v>
      </c>
      <c r="J34" s="18">
        <f t="shared" si="0"/>
        <v>3</v>
      </c>
      <c r="L34" s="17"/>
      <c r="M34" s="17"/>
      <c r="N34" s="73"/>
      <c r="O34" s="73"/>
    </row>
    <row r="35" spans="1:17" ht="30" customHeight="1" x14ac:dyDescent="0.2">
      <c r="A35" s="4" t="s">
        <v>158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29"/>
      <c r="M35" s="37"/>
      <c r="N35" s="29"/>
      <c r="O35" s="29"/>
      <c r="P35" s="4"/>
      <c r="Q35" s="34"/>
    </row>
    <row r="36" spans="1:17" ht="16.5" customHeight="1" x14ac:dyDescent="0.2">
      <c r="B36" s="1" t="s">
        <v>10</v>
      </c>
      <c r="G36" s="1" t="s">
        <v>18</v>
      </c>
      <c r="L36" s="6"/>
      <c r="M36" s="10"/>
      <c r="N36" s="20"/>
      <c r="O36" s="20"/>
    </row>
    <row r="37" spans="1:17" ht="16.5" customHeight="1" x14ac:dyDescent="0.2">
      <c r="B37" s="75" t="s">
        <v>4</v>
      </c>
      <c r="C37" s="81" t="s">
        <v>0</v>
      </c>
      <c r="D37" s="50" t="s">
        <v>3</v>
      </c>
      <c r="E37" s="51"/>
      <c r="F37" s="23"/>
      <c r="G37" s="75" t="s">
        <v>4</v>
      </c>
      <c r="H37" s="81" t="s">
        <v>0</v>
      </c>
      <c r="I37" s="50" t="s">
        <v>3</v>
      </c>
      <c r="J37" s="51"/>
      <c r="L37" s="6"/>
      <c r="M37" s="10"/>
      <c r="N37" s="20"/>
      <c r="O37" s="20"/>
    </row>
    <row r="38" spans="1:17" ht="16.5" customHeight="1" x14ac:dyDescent="0.2">
      <c r="B38" s="77"/>
      <c r="C38" s="82"/>
      <c r="D38" s="5" t="s">
        <v>21</v>
      </c>
      <c r="E38" s="5" t="s">
        <v>25</v>
      </c>
      <c r="F38" s="23"/>
      <c r="G38" s="77"/>
      <c r="H38" s="82"/>
      <c r="I38" s="5" t="s">
        <v>21</v>
      </c>
      <c r="J38" s="5" t="s">
        <v>25</v>
      </c>
      <c r="L38" s="6"/>
      <c r="M38" s="10"/>
      <c r="N38" s="20"/>
      <c r="O38" s="20"/>
    </row>
    <row r="39" spans="1:17" ht="16.5" customHeight="1" x14ac:dyDescent="0.2">
      <c r="B39" s="5">
        <f>B34+1</f>
        <v>31</v>
      </c>
      <c r="C39" s="8" t="s">
        <v>6</v>
      </c>
      <c r="D39" s="18">
        <v>935</v>
      </c>
      <c r="E39" s="18">
        <f t="shared" ref="E39:E68" si="7">ROUNDUP(D39/365,0)</f>
        <v>3</v>
      </c>
      <c r="G39" s="5">
        <f>G34+1</f>
        <v>31</v>
      </c>
      <c r="H39" s="8" t="s">
        <v>61</v>
      </c>
      <c r="I39" s="18">
        <v>819</v>
      </c>
      <c r="J39" s="18">
        <f t="shared" ref="J39:J68" si="8">ROUNDUP(I39/365,0)</f>
        <v>3</v>
      </c>
      <c r="L39" s="6"/>
      <c r="M39" s="10"/>
      <c r="N39" s="20"/>
      <c r="O39" s="20"/>
    </row>
    <row r="40" spans="1:17" ht="16.5" customHeight="1" x14ac:dyDescent="0.2">
      <c r="B40" s="5">
        <f t="shared" ref="B40:B68" si="9">B39+1</f>
        <v>32</v>
      </c>
      <c r="C40" s="8" t="s">
        <v>68</v>
      </c>
      <c r="D40" s="18">
        <v>741</v>
      </c>
      <c r="E40" s="18">
        <f t="shared" si="7"/>
        <v>3</v>
      </c>
      <c r="G40" s="5">
        <f t="shared" ref="G40:G68" si="10">G39+1</f>
        <v>32</v>
      </c>
      <c r="H40" s="8" t="s">
        <v>68</v>
      </c>
      <c r="I40" s="18">
        <v>741</v>
      </c>
      <c r="J40" s="18">
        <f t="shared" si="8"/>
        <v>3</v>
      </c>
      <c r="L40" s="6"/>
      <c r="M40" s="10"/>
      <c r="N40" s="20"/>
      <c r="O40" s="20"/>
    </row>
    <row r="41" spans="1:17" ht="16.5" customHeight="1" x14ac:dyDescent="0.2">
      <c r="B41" s="5">
        <f t="shared" si="9"/>
        <v>33</v>
      </c>
      <c r="C41" s="8" t="s">
        <v>8</v>
      </c>
      <c r="D41" s="12">
        <v>685</v>
      </c>
      <c r="E41" s="18">
        <f t="shared" si="7"/>
        <v>2</v>
      </c>
      <c r="G41" s="5">
        <f t="shared" si="10"/>
        <v>33</v>
      </c>
      <c r="H41" s="8" t="s">
        <v>8</v>
      </c>
      <c r="I41" s="12">
        <v>685</v>
      </c>
      <c r="J41" s="18">
        <f t="shared" si="8"/>
        <v>2</v>
      </c>
      <c r="L41" s="6"/>
      <c r="M41" s="10"/>
      <c r="N41" s="20"/>
      <c r="O41" s="20"/>
    </row>
    <row r="42" spans="1:17" ht="16.5" customHeight="1" x14ac:dyDescent="0.2">
      <c r="B42" s="5">
        <f t="shared" si="9"/>
        <v>34</v>
      </c>
      <c r="C42" s="8" t="s">
        <v>111</v>
      </c>
      <c r="D42" s="18">
        <v>677</v>
      </c>
      <c r="E42" s="18">
        <f t="shared" si="7"/>
        <v>2</v>
      </c>
      <c r="G42" s="5">
        <f t="shared" si="10"/>
        <v>34</v>
      </c>
      <c r="H42" s="8" t="s">
        <v>111</v>
      </c>
      <c r="I42" s="18">
        <v>677</v>
      </c>
      <c r="J42" s="18">
        <f t="shared" si="8"/>
        <v>2</v>
      </c>
      <c r="L42" s="6"/>
      <c r="M42" s="10"/>
      <c r="N42" s="20"/>
      <c r="O42" s="20"/>
    </row>
    <row r="43" spans="1:17" ht="16.5" customHeight="1" x14ac:dyDescent="0.2">
      <c r="B43" s="5">
        <f t="shared" si="9"/>
        <v>35</v>
      </c>
      <c r="C43" s="8" t="s">
        <v>52</v>
      </c>
      <c r="D43" s="12">
        <v>640</v>
      </c>
      <c r="E43" s="18">
        <f t="shared" si="7"/>
        <v>2</v>
      </c>
      <c r="G43" s="5">
        <f t="shared" si="10"/>
        <v>35</v>
      </c>
      <c r="H43" s="8" t="s">
        <v>52</v>
      </c>
      <c r="I43" s="12">
        <v>640</v>
      </c>
      <c r="J43" s="18">
        <f t="shared" si="8"/>
        <v>2</v>
      </c>
      <c r="L43" s="6"/>
      <c r="M43" s="10"/>
      <c r="N43" s="20"/>
      <c r="O43" s="20"/>
    </row>
    <row r="44" spans="1:17" ht="16.5" customHeight="1" x14ac:dyDescent="0.2">
      <c r="B44" s="5">
        <f t="shared" si="9"/>
        <v>36</v>
      </c>
      <c r="C44" s="8" t="s">
        <v>1</v>
      </c>
      <c r="D44" s="12">
        <v>534</v>
      </c>
      <c r="E44" s="18">
        <f t="shared" si="7"/>
        <v>2</v>
      </c>
      <c r="G44" s="5">
        <f t="shared" si="10"/>
        <v>36</v>
      </c>
      <c r="H44" s="8" t="s">
        <v>1</v>
      </c>
      <c r="I44" s="12">
        <v>534</v>
      </c>
      <c r="J44" s="18">
        <f t="shared" si="8"/>
        <v>2</v>
      </c>
      <c r="L44" s="6"/>
      <c r="M44" s="10"/>
      <c r="N44" s="20"/>
      <c r="O44" s="20"/>
    </row>
    <row r="45" spans="1:17" ht="16.5" customHeight="1" x14ac:dyDescent="0.2">
      <c r="B45" s="5">
        <f t="shared" si="9"/>
        <v>37</v>
      </c>
      <c r="C45" s="8" t="s">
        <v>7</v>
      </c>
      <c r="D45" s="12">
        <v>513</v>
      </c>
      <c r="E45" s="18">
        <f t="shared" si="7"/>
        <v>2</v>
      </c>
      <c r="G45" s="5">
        <f t="shared" si="10"/>
        <v>37</v>
      </c>
      <c r="H45" s="8" t="s">
        <v>7</v>
      </c>
      <c r="I45" s="12">
        <v>513</v>
      </c>
      <c r="J45" s="18">
        <f t="shared" si="8"/>
        <v>2</v>
      </c>
      <c r="L45" s="6"/>
      <c r="M45" s="10"/>
      <c r="N45" s="20"/>
      <c r="O45" s="20"/>
    </row>
    <row r="46" spans="1:17" ht="16.5" customHeight="1" x14ac:dyDescent="0.2">
      <c r="B46" s="5">
        <f t="shared" si="9"/>
        <v>38</v>
      </c>
      <c r="C46" s="8" t="s">
        <v>102</v>
      </c>
      <c r="D46" s="18">
        <v>441</v>
      </c>
      <c r="E46" s="18">
        <f t="shared" si="7"/>
        <v>2</v>
      </c>
      <c r="G46" s="5">
        <f t="shared" si="10"/>
        <v>38</v>
      </c>
      <c r="H46" s="8" t="s">
        <v>102</v>
      </c>
      <c r="I46" s="18">
        <v>441</v>
      </c>
      <c r="J46" s="18">
        <f t="shared" si="8"/>
        <v>2</v>
      </c>
      <c r="L46" s="6"/>
      <c r="M46" s="10"/>
      <c r="N46" s="20"/>
      <c r="O46" s="20"/>
    </row>
    <row r="47" spans="1:17" ht="16.5" customHeight="1" x14ac:dyDescent="0.2">
      <c r="B47" s="5">
        <f t="shared" si="9"/>
        <v>39</v>
      </c>
      <c r="C47" s="8" t="s">
        <v>99</v>
      </c>
      <c r="D47" s="12">
        <v>407</v>
      </c>
      <c r="E47" s="18">
        <f t="shared" si="7"/>
        <v>2</v>
      </c>
      <c r="G47" s="5">
        <f t="shared" si="10"/>
        <v>39</v>
      </c>
      <c r="H47" s="8" t="s">
        <v>99</v>
      </c>
      <c r="I47" s="12">
        <v>407</v>
      </c>
      <c r="J47" s="18">
        <f t="shared" si="8"/>
        <v>2</v>
      </c>
      <c r="L47" s="6"/>
      <c r="M47" s="10"/>
      <c r="N47" s="20"/>
      <c r="O47" s="20"/>
    </row>
    <row r="48" spans="1:17" ht="16.5" customHeight="1" x14ac:dyDescent="0.2">
      <c r="B48" s="5">
        <f t="shared" si="9"/>
        <v>40</v>
      </c>
      <c r="C48" s="8" t="s">
        <v>65</v>
      </c>
      <c r="D48" s="18">
        <v>404</v>
      </c>
      <c r="E48" s="18">
        <f t="shared" si="7"/>
        <v>2</v>
      </c>
      <c r="G48" s="5">
        <f t="shared" si="10"/>
        <v>40</v>
      </c>
      <c r="H48" s="8" t="s">
        <v>65</v>
      </c>
      <c r="I48" s="18">
        <v>404</v>
      </c>
      <c r="J48" s="18">
        <f t="shared" si="8"/>
        <v>2</v>
      </c>
      <c r="L48" s="6"/>
      <c r="M48" s="10"/>
      <c r="N48" s="20"/>
      <c r="O48" s="20"/>
    </row>
    <row r="49" spans="2:15" ht="16.5" customHeight="1" x14ac:dyDescent="0.2">
      <c r="B49" s="5">
        <f t="shared" si="9"/>
        <v>41</v>
      </c>
      <c r="C49" s="8" t="s">
        <v>105</v>
      </c>
      <c r="D49" s="18">
        <v>376</v>
      </c>
      <c r="E49" s="18">
        <f t="shared" si="7"/>
        <v>2</v>
      </c>
      <c r="G49" s="5">
        <f t="shared" si="10"/>
        <v>41</v>
      </c>
      <c r="H49" s="8" t="s">
        <v>105</v>
      </c>
      <c r="I49" s="12">
        <v>376</v>
      </c>
      <c r="J49" s="18">
        <f t="shared" si="8"/>
        <v>2</v>
      </c>
      <c r="L49" s="6"/>
      <c r="M49" s="10"/>
      <c r="N49" s="20"/>
      <c r="O49" s="20"/>
    </row>
    <row r="50" spans="2:15" ht="16.5" customHeight="1" x14ac:dyDescent="0.2">
      <c r="B50" s="5">
        <f t="shared" si="9"/>
        <v>42</v>
      </c>
      <c r="C50" s="8" t="s">
        <v>85</v>
      </c>
      <c r="D50" s="12">
        <v>370</v>
      </c>
      <c r="E50" s="18">
        <f t="shared" si="7"/>
        <v>2</v>
      </c>
      <c r="G50" s="5">
        <f t="shared" si="10"/>
        <v>42</v>
      </c>
      <c r="H50" s="8" t="s">
        <v>85</v>
      </c>
      <c r="I50" s="18">
        <v>370</v>
      </c>
      <c r="J50" s="18">
        <f t="shared" si="8"/>
        <v>2</v>
      </c>
      <c r="L50" s="6"/>
      <c r="M50" s="10"/>
      <c r="N50" s="20"/>
      <c r="O50" s="20"/>
    </row>
    <row r="51" spans="2:15" ht="16.5" customHeight="1" x14ac:dyDescent="0.2">
      <c r="B51" s="5">
        <f t="shared" si="9"/>
        <v>43</v>
      </c>
      <c r="C51" s="8" t="s">
        <v>69</v>
      </c>
      <c r="D51" s="18">
        <v>344</v>
      </c>
      <c r="E51" s="18">
        <f t="shared" si="7"/>
        <v>1</v>
      </c>
      <c r="G51" s="5">
        <f t="shared" si="10"/>
        <v>43</v>
      </c>
      <c r="H51" s="8" t="s">
        <v>69</v>
      </c>
      <c r="I51" s="18">
        <v>344</v>
      </c>
      <c r="J51" s="18">
        <f t="shared" si="8"/>
        <v>1</v>
      </c>
      <c r="L51" s="6"/>
      <c r="M51" s="10"/>
      <c r="N51" s="20"/>
      <c r="O51" s="20"/>
    </row>
    <row r="52" spans="2:15" ht="16.5" customHeight="1" x14ac:dyDescent="0.2">
      <c r="B52" s="5">
        <f t="shared" si="9"/>
        <v>44</v>
      </c>
      <c r="C52" s="8" t="s">
        <v>75</v>
      </c>
      <c r="D52" s="18">
        <v>292</v>
      </c>
      <c r="E52" s="18">
        <f t="shared" si="7"/>
        <v>1</v>
      </c>
      <c r="G52" s="5">
        <f t="shared" si="10"/>
        <v>44</v>
      </c>
      <c r="H52" s="8" t="s">
        <v>75</v>
      </c>
      <c r="I52" s="18">
        <v>292</v>
      </c>
      <c r="J52" s="18">
        <f t="shared" si="8"/>
        <v>1</v>
      </c>
      <c r="L52" s="6"/>
      <c r="M52" s="10"/>
      <c r="N52" s="20"/>
      <c r="O52" s="20"/>
    </row>
    <row r="53" spans="2:15" ht="16.5" customHeight="1" x14ac:dyDescent="0.2">
      <c r="B53" s="5">
        <f t="shared" si="9"/>
        <v>45</v>
      </c>
      <c r="C53" s="8" t="s">
        <v>106</v>
      </c>
      <c r="D53" s="18">
        <v>283</v>
      </c>
      <c r="E53" s="18">
        <f t="shared" si="7"/>
        <v>1</v>
      </c>
      <c r="G53" s="5">
        <f t="shared" si="10"/>
        <v>45</v>
      </c>
      <c r="H53" s="8" t="s">
        <v>106</v>
      </c>
      <c r="I53" s="12">
        <v>283</v>
      </c>
      <c r="J53" s="18">
        <f t="shared" si="8"/>
        <v>1</v>
      </c>
      <c r="L53" s="6"/>
      <c r="M53" s="10"/>
      <c r="N53" s="20"/>
      <c r="O53" s="20"/>
    </row>
    <row r="54" spans="2:15" ht="16.5" customHeight="1" x14ac:dyDescent="0.2">
      <c r="B54" s="5">
        <f t="shared" si="9"/>
        <v>46</v>
      </c>
      <c r="C54" s="8" t="s">
        <v>66</v>
      </c>
      <c r="D54" s="12">
        <v>225</v>
      </c>
      <c r="E54" s="18">
        <f t="shared" si="7"/>
        <v>1</v>
      </c>
      <c r="G54" s="5">
        <f t="shared" si="10"/>
        <v>46</v>
      </c>
      <c r="H54" s="8" t="s">
        <v>66</v>
      </c>
      <c r="I54" s="12">
        <v>225</v>
      </c>
      <c r="J54" s="18">
        <f t="shared" si="8"/>
        <v>1</v>
      </c>
      <c r="L54" s="6"/>
      <c r="M54" s="10"/>
      <c r="N54" s="20"/>
      <c r="O54" s="20"/>
    </row>
    <row r="55" spans="2:15" ht="16.5" customHeight="1" x14ac:dyDescent="0.2">
      <c r="B55" s="5">
        <f t="shared" si="9"/>
        <v>47</v>
      </c>
      <c r="C55" s="8" t="s">
        <v>27</v>
      </c>
      <c r="D55" s="12">
        <v>177</v>
      </c>
      <c r="E55" s="18">
        <f t="shared" si="7"/>
        <v>1</v>
      </c>
      <c r="G55" s="5">
        <f t="shared" si="10"/>
        <v>47</v>
      </c>
      <c r="H55" s="8" t="s">
        <v>27</v>
      </c>
      <c r="I55" s="12">
        <v>177</v>
      </c>
      <c r="J55" s="18">
        <f t="shared" si="8"/>
        <v>1</v>
      </c>
      <c r="L55" s="6"/>
      <c r="M55" s="10"/>
      <c r="N55" s="20"/>
      <c r="O55" s="20"/>
    </row>
    <row r="56" spans="2:15" ht="16.5" customHeight="1" x14ac:dyDescent="0.2">
      <c r="B56" s="5">
        <f t="shared" si="9"/>
        <v>48</v>
      </c>
      <c r="C56" s="8" t="s">
        <v>79</v>
      </c>
      <c r="D56" s="18">
        <v>161</v>
      </c>
      <c r="E56" s="18">
        <f t="shared" si="7"/>
        <v>1</v>
      </c>
      <c r="G56" s="5">
        <f t="shared" si="10"/>
        <v>48</v>
      </c>
      <c r="H56" s="8" t="s">
        <v>79</v>
      </c>
      <c r="I56" s="18">
        <v>161</v>
      </c>
      <c r="J56" s="18">
        <f t="shared" si="8"/>
        <v>1</v>
      </c>
      <c r="L56" s="6"/>
      <c r="M56" s="10"/>
      <c r="N56" s="20"/>
      <c r="O56" s="20"/>
    </row>
    <row r="57" spans="2:15" ht="16.5" customHeight="1" x14ac:dyDescent="0.2">
      <c r="B57" s="5">
        <f t="shared" si="9"/>
        <v>49</v>
      </c>
      <c r="C57" s="8" t="s">
        <v>119</v>
      </c>
      <c r="D57" s="12">
        <v>158</v>
      </c>
      <c r="E57" s="18">
        <f t="shared" si="7"/>
        <v>1</v>
      </c>
      <c r="G57" s="5">
        <f t="shared" si="10"/>
        <v>49</v>
      </c>
      <c r="H57" s="8" t="s">
        <v>119</v>
      </c>
      <c r="I57" s="18">
        <v>158</v>
      </c>
      <c r="J57" s="18">
        <f t="shared" si="8"/>
        <v>1</v>
      </c>
      <c r="L57" s="6"/>
      <c r="M57" s="10"/>
      <c r="N57" s="20"/>
      <c r="O57" s="20"/>
    </row>
    <row r="58" spans="2:15" ht="16.5" customHeight="1" x14ac:dyDescent="0.2">
      <c r="B58" s="5">
        <f t="shared" si="9"/>
        <v>50</v>
      </c>
      <c r="C58" s="8" t="s">
        <v>73</v>
      </c>
      <c r="D58" s="18">
        <v>133</v>
      </c>
      <c r="E58" s="18">
        <f t="shared" si="7"/>
        <v>1</v>
      </c>
      <c r="G58" s="5">
        <f t="shared" si="10"/>
        <v>50</v>
      </c>
      <c r="H58" s="8" t="s">
        <v>73</v>
      </c>
      <c r="I58" s="12">
        <v>133</v>
      </c>
      <c r="J58" s="18">
        <f t="shared" si="8"/>
        <v>1</v>
      </c>
      <c r="L58" s="6"/>
      <c r="M58" s="10"/>
      <c r="N58" s="20"/>
      <c r="O58" s="20"/>
    </row>
    <row r="59" spans="2:15" ht="16.5" customHeight="1" x14ac:dyDescent="0.2">
      <c r="B59" s="5">
        <f t="shared" si="9"/>
        <v>51</v>
      </c>
      <c r="C59" s="8" t="s">
        <v>103</v>
      </c>
      <c r="D59" s="12">
        <v>126</v>
      </c>
      <c r="E59" s="18">
        <f t="shared" si="7"/>
        <v>1</v>
      </c>
      <c r="G59" s="5">
        <f t="shared" si="10"/>
        <v>51</v>
      </c>
      <c r="H59" s="8" t="s">
        <v>103</v>
      </c>
      <c r="I59" s="12">
        <v>126</v>
      </c>
      <c r="J59" s="18">
        <f t="shared" si="8"/>
        <v>1</v>
      </c>
      <c r="L59" s="6"/>
      <c r="M59" s="10"/>
      <c r="N59" s="20"/>
      <c r="O59" s="20"/>
    </row>
    <row r="60" spans="2:15" ht="16.5" customHeight="1" x14ac:dyDescent="0.2">
      <c r="B60" s="5">
        <f t="shared" si="9"/>
        <v>52</v>
      </c>
      <c r="C60" s="8" t="s">
        <v>110</v>
      </c>
      <c r="D60" s="12">
        <v>118</v>
      </c>
      <c r="E60" s="18">
        <f t="shared" si="7"/>
        <v>1</v>
      </c>
      <c r="G60" s="5">
        <f t="shared" si="10"/>
        <v>52</v>
      </c>
      <c r="H60" s="8" t="s">
        <v>110</v>
      </c>
      <c r="I60" s="12">
        <v>118</v>
      </c>
      <c r="J60" s="18">
        <f t="shared" si="8"/>
        <v>1</v>
      </c>
      <c r="L60" s="6"/>
      <c r="M60" s="10"/>
      <c r="N60" s="20"/>
      <c r="O60" s="20"/>
    </row>
    <row r="61" spans="2:15" ht="16.5" customHeight="1" x14ac:dyDescent="0.2">
      <c r="B61" s="5">
        <f t="shared" si="9"/>
        <v>53</v>
      </c>
      <c r="C61" s="8" t="s">
        <v>121</v>
      </c>
      <c r="D61" s="12">
        <v>117</v>
      </c>
      <c r="E61" s="18">
        <f t="shared" si="7"/>
        <v>1</v>
      </c>
      <c r="G61" s="5">
        <f t="shared" si="10"/>
        <v>53</v>
      </c>
      <c r="H61" s="8" t="s">
        <v>121</v>
      </c>
      <c r="I61" s="12">
        <v>117</v>
      </c>
      <c r="J61" s="18">
        <f t="shared" si="8"/>
        <v>1</v>
      </c>
      <c r="L61" s="6"/>
      <c r="M61" s="10"/>
      <c r="N61" s="20"/>
      <c r="O61" s="20"/>
    </row>
    <row r="62" spans="2:15" ht="16.5" customHeight="1" x14ac:dyDescent="0.2">
      <c r="B62" s="5">
        <f t="shared" si="9"/>
        <v>54</v>
      </c>
      <c r="C62" s="8" t="s">
        <v>108</v>
      </c>
      <c r="D62" s="12">
        <v>106</v>
      </c>
      <c r="E62" s="18">
        <f t="shared" si="7"/>
        <v>1</v>
      </c>
      <c r="G62" s="5">
        <f t="shared" si="10"/>
        <v>54</v>
      </c>
      <c r="H62" s="8" t="s">
        <v>108</v>
      </c>
      <c r="I62" s="12">
        <v>106</v>
      </c>
      <c r="J62" s="18">
        <f t="shared" si="8"/>
        <v>1</v>
      </c>
      <c r="L62" s="6"/>
      <c r="M62" s="10"/>
      <c r="N62" s="20"/>
      <c r="O62" s="20"/>
    </row>
    <row r="63" spans="2:15" ht="16.5" customHeight="1" x14ac:dyDescent="0.2">
      <c r="B63" s="5">
        <f t="shared" si="9"/>
        <v>55</v>
      </c>
      <c r="C63" s="8" t="s">
        <v>72</v>
      </c>
      <c r="D63" s="12">
        <v>101</v>
      </c>
      <c r="E63" s="18">
        <f t="shared" si="7"/>
        <v>1</v>
      </c>
      <c r="G63" s="5">
        <f t="shared" si="10"/>
        <v>55</v>
      </c>
      <c r="H63" s="8" t="s">
        <v>72</v>
      </c>
      <c r="I63" s="18">
        <v>101</v>
      </c>
      <c r="J63" s="18">
        <f t="shared" si="8"/>
        <v>1</v>
      </c>
      <c r="L63" s="6"/>
      <c r="M63" s="10"/>
      <c r="N63" s="20"/>
      <c r="O63" s="20"/>
    </row>
    <row r="64" spans="2:15" ht="16.5" customHeight="1" x14ac:dyDescent="0.2">
      <c r="B64" s="5">
        <f t="shared" si="9"/>
        <v>56</v>
      </c>
      <c r="C64" s="8" t="s">
        <v>74</v>
      </c>
      <c r="D64" s="18">
        <v>89</v>
      </c>
      <c r="E64" s="18">
        <f t="shared" si="7"/>
        <v>1</v>
      </c>
      <c r="G64" s="5">
        <f t="shared" si="10"/>
        <v>56</v>
      </c>
      <c r="H64" s="8" t="s">
        <v>74</v>
      </c>
      <c r="I64" s="12">
        <v>89</v>
      </c>
      <c r="J64" s="18">
        <f t="shared" si="8"/>
        <v>1</v>
      </c>
      <c r="L64" s="6"/>
      <c r="M64" s="20"/>
      <c r="N64" s="17"/>
      <c r="O64" s="20"/>
    </row>
    <row r="65" spans="1:17" ht="16.5" customHeight="1" x14ac:dyDescent="0.2">
      <c r="B65" s="68">
        <f t="shared" si="9"/>
        <v>57</v>
      </c>
      <c r="C65" s="8" t="s">
        <v>92</v>
      </c>
      <c r="D65" s="12">
        <v>77</v>
      </c>
      <c r="E65" s="18">
        <f t="shared" si="7"/>
        <v>1</v>
      </c>
      <c r="G65" s="68">
        <f t="shared" si="10"/>
        <v>57</v>
      </c>
      <c r="H65" s="8" t="s">
        <v>92</v>
      </c>
      <c r="I65" s="12">
        <v>77</v>
      </c>
      <c r="J65" s="18">
        <f t="shared" si="8"/>
        <v>1</v>
      </c>
      <c r="L65" s="6"/>
      <c r="M65" s="10"/>
      <c r="N65" s="20"/>
      <c r="O65" s="20"/>
    </row>
    <row r="66" spans="1:17" ht="16.5" customHeight="1" x14ac:dyDescent="0.2">
      <c r="B66" s="68">
        <f t="shared" si="9"/>
        <v>58</v>
      </c>
      <c r="C66" s="8" t="s">
        <v>132</v>
      </c>
      <c r="D66" s="12">
        <v>72</v>
      </c>
      <c r="E66" s="18">
        <f t="shared" si="7"/>
        <v>1</v>
      </c>
      <c r="G66" s="68">
        <f t="shared" si="10"/>
        <v>58</v>
      </c>
      <c r="H66" s="8" t="s">
        <v>132</v>
      </c>
      <c r="I66" s="12">
        <v>72</v>
      </c>
      <c r="J66" s="18">
        <f t="shared" si="8"/>
        <v>1</v>
      </c>
      <c r="L66" s="45"/>
      <c r="M66" s="45"/>
      <c r="N66" s="45"/>
      <c r="O66" s="45"/>
    </row>
    <row r="67" spans="1:17" ht="16.5" customHeight="1" x14ac:dyDescent="0.2">
      <c r="B67" s="68">
        <f t="shared" si="9"/>
        <v>59</v>
      </c>
      <c r="C67" s="8" t="s">
        <v>39</v>
      </c>
      <c r="D67" s="12">
        <v>70</v>
      </c>
      <c r="E67" s="18">
        <f t="shared" si="7"/>
        <v>1</v>
      </c>
      <c r="G67" s="68">
        <f t="shared" si="10"/>
        <v>59</v>
      </c>
      <c r="H67" s="8" t="s">
        <v>39</v>
      </c>
      <c r="I67" s="12">
        <v>70</v>
      </c>
      <c r="J67" s="18">
        <f t="shared" si="8"/>
        <v>1</v>
      </c>
      <c r="L67" s="20"/>
      <c r="M67" s="20"/>
      <c r="N67" s="20"/>
      <c r="O67" s="20"/>
    </row>
    <row r="68" spans="1:17" ht="16.5" customHeight="1" x14ac:dyDescent="0.2">
      <c r="B68" s="68">
        <f t="shared" si="9"/>
        <v>60</v>
      </c>
      <c r="C68" s="8" t="s">
        <v>34</v>
      </c>
      <c r="D68" s="12">
        <v>58</v>
      </c>
      <c r="E68" s="18">
        <f t="shared" si="7"/>
        <v>1</v>
      </c>
      <c r="G68" s="68">
        <f t="shared" si="10"/>
        <v>60</v>
      </c>
      <c r="H68" s="8" t="s">
        <v>34</v>
      </c>
      <c r="I68" s="18">
        <v>54</v>
      </c>
      <c r="J68" s="18">
        <f t="shared" si="8"/>
        <v>1</v>
      </c>
      <c r="L68" s="17"/>
      <c r="M68" s="17"/>
      <c r="N68" s="73"/>
      <c r="O68" s="73"/>
    </row>
    <row r="69" spans="1:17" ht="30" customHeight="1" x14ac:dyDescent="0.2">
      <c r="A69" s="4" t="s">
        <v>159</v>
      </c>
      <c r="B69" s="4"/>
      <c r="C69" s="7"/>
      <c r="D69" s="4"/>
      <c r="E69" s="4"/>
      <c r="F69" s="4"/>
      <c r="G69" s="13"/>
      <c r="H69" s="7"/>
      <c r="I69" s="4"/>
      <c r="J69" s="4"/>
      <c r="K69" s="4"/>
      <c r="L69" s="29"/>
      <c r="M69" s="29"/>
      <c r="N69" s="29"/>
      <c r="O69" s="29"/>
      <c r="P69" s="4"/>
      <c r="Q69" s="34"/>
    </row>
    <row r="70" spans="1:17" ht="16.5" customHeight="1" x14ac:dyDescent="0.2">
      <c r="B70" s="1" t="s">
        <v>10</v>
      </c>
      <c r="G70" s="1" t="s">
        <v>18</v>
      </c>
      <c r="L70" s="6"/>
      <c r="M70" s="20"/>
      <c r="N70" s="17"/>
      <c r="O70" s="20"/>
    </row>
    <row r="71" spans="1:17" ht="16.5" customHeight="1" x14ac:dyDescent="0.2">
      <c r="B71" s="75" t="s">
        <v>4</v>
      </c>
      <c r="C71" s="81" t="s">
        <v>0</v>
      </c>
      <c r="D71" s="50" t="s">
        <v>3</v>
      </c>
      <c r="E71" s="51"/>
      <c r="F71" s="26"/>
      <c r="G71" s="80" t="s">
        <v>4</v>
      </c>
      <c r="H71" s="83" t="s">
        <v>0</v>
      </c>
      <c r="I71" s="11" t="s">
        <v>3</v>
      </c>
      <c r="J71" s="11"/>
      <c r="L71" s="6"/>
      <c r="M71" s="10"/>
      <c r="N71" s="20"/>
      <c r="O71" s="20"/>
    </row>
    <row r="72" spans="1:17" ht="16.5" customHeight="1" x14ac:dyDescent="0.2">
      <c r="B72" s="77"/>
      <c r="C72" s="82"/>
      <c r="D72" s="5" t="s">
        <v>21</v>
      </c>
      <c r="E72" s="5" t="s">
        <v>25</v>
      </c>
      <c r="F72" s="26"/>
      <c r="G72" s="80"/>
      <c r="H72" s="83"/>
      <c r="I72" s="5" t="s">
        <v>21</v>
      </c>
      <c r="J72" s="5" t="s">
        <v>25</v>
      </c>
      <c r="L72" s="6"/>
      <c r="M72" s="10"/>
      <c r="N72" s="20"/>
      <c r="O72" s="20"/>
    </row>
    <row r="73" spans="1:17" ht="16.5" customHeight="1" x14ac:dyDescent="0.2">
      <c r="B73" s="5">
        <v>61</v>
      </c>
      <c r="C73" s="8" t="s">
        <v>93</v>
      </c>
      <c r="D73" s="18">
        <v>49</v>
      </c>
      <c r="E73" s="18">
        <f>ROUNDUP(D73/365,0)</f>
        <v>1</v>
      </c>
      <c r="G73" s="68">
        <v>61</v>
      </c>
      <c r="H73" s="8" t="s">
        <v>93</v>
      </c>
      <c r="I73" s="18">
        <v>49</v>
      </c>
      <c r="J73" s="18">
        <f>ROUNDUP(I73/365,0)</f>
        <v>1</v>
      </c>
      <c r="L73" s="6"/>
      <c r="M73" s="20"/>
      <c r="N73" s="17"/>
      <c r="O73" s="20"/>
    </row>
    <row r="74" spans="1:17" ht="16.5" customHeight="1" x14ac:dyDescent="0.2">
      <c r="B74" s="68">
        <f>B73+1</f>
        <v>62</v>
      </c>
      <c r="C74" s="8" t="s">
        <v>64</v>
      </c>
      <c r="D74" s="12">
        <v>35</v>
      </c>
      <c r="E74" s="18">
        <f t="shared" ref="E74:E81" si="11">ROUNDUP(D74/365,0)</f>
        <v>1</v>
      </c>
      <c r="G74" s="68">
        <f>G73+1</f>
        <v>62</v>
      </c>
      <c r="H74" s="8" t="s">
        <v>64</v>
      </c>
      <c r="I74" s="12">
        <v>35</v>
      </c>
      <c r="J74" s="18">
        <f t="shared" ref="J74:J85" si="12">ROUNDUP(I74/365,0)</f>
        <v>1</v>
      </c>
      <c r="L74" s="6"/>
      <c r="M74" s="20"/>
      <c r="N74" s="17"/>
      <c r="O74" s="20"/>
    </row>
    <row r="75" spans="1:17" ht="16.5" customHeight="1" x14ac:dyDescent="0.2">
      <c r="B75" s="68">
        <f t="shared" ref="B75:B85" si="13">B74+1</f>
        <v>63</v>
      </c>
      <c r="C75" s="8" t="s">
        <v>87</v>
      </c>
      <c r="D75" s="12">
        <v>27</v>
      </c>
      <c r="E75" s="18">
        <f t="shared" si="11"/>
        <v>1</v>
      </c>
      <c r="G75" s="68">
        <f t="shared" ref="G75:G85" si="14">G74+1</f>
        <v>63</v>
      </c>
      <c r="H75" s="8" t="s">
        <v>87</v>
      </c>
      <c r="I75" s="12">
        <v>27</v>
      </c>
      <c r="J75" s="18">
        <f t="shared" si="12"/>
        <v>1</v>
      </c>
      <c r="L75" s="2"/>
      <c r="N75" s="41"/>
    </row>
    <row r="76" spans="1:17" ht="16.5" customHeight="1" x14ac:dyDescent="0.2">
      <c r="B76" s="68">
        <f t="shared" si="13"/>
        <v>64</v>
      </c>
      <c r="C76" s="8" t="s">
        <v>35</v>
      </c>
      <c r="D76" s="18">
        <v>15</v>
      </c>
      <c r="E76" s="18">
        <f t="shared" si="11"/>
        <v>1</v>
      </c>
      <c r="G76" s="68">
        <f t="shared" si="14"/>
        <v>64</v>
      </c>
      <c r="H76" s="8" t="s">
        <v>35</v>
      </c>
      <c r="I76" s="18">
        <v>15</v>
      </c>
      <c r="J76" s="18">
        <f t="shared" si="12"/>
        <v>1</v>
      </c>
      <c r="L76" s="6"/>
      <c r="M76" s="20"/>
      <c r="N76" s="17"/>
      <c r="O76" s="20"/>
    </row>
    <row r="77" spans="1:17" ht="16.5" customHeight="1" x14ac:dyDescent="0.2">
      <c r="B77" s="68">
        <f t="shared" si="13"/>
        <v>65</v>
      </c>
      <c r="C77" s="8" t="s">
        <v>101</v>
      </c>
      <c r="D77" s="18">
        <v>12</v>
      </c>
      <c r="E77" s="18">
        <f t="shared" si="11"/>
        <v>1</v>
      </c>
      <c r="G77" s="68">
        <f t="shared" si="14"/>
        <v>65</v>
      </c>
      <c r="H77" s="8" t="s">
        <v>101</v>
      </c>
      <c r="I77" s="18">
        <v>12</v>
      </c>
      <c r="J77" s="18">
        <f t="shared" si="12"/>
        <v>1</v>
      </c>
      <c r="L77" s="6"/>
      <c r="M77" s="20"/>
      <c r="N77" s="17"/>
      <c r="O77" s="20"/>
    </row>
    <row r="78" spans="1:17" ht="16.5" customHeight="1" x14ac:dyDescent="0.2">
      <c r="B78" s="68">
        <f t="shared" si="13"/>
        <v>66</v>
      </c>
      <c r="C78" s="8" t="s">
        <v>82</v>
      </c>
      <c r="D78" s="18">
        <v>11</v>
      </c>
      <c r="E78" s="18">
        <f t="shared" si="11"/>
        <v>1</v>
      </c>
      <c r="G78" s="68">
        <f t="shared" si="14"/>
        <v>66</v>
      </c>
      <c r="H78" s="8" t="s">
        <v>82</v>
      </c>
      <c r="I78" s="18">
        <v>11</v>
      </c>
      <c r="J78" s="18">
        <f t="shared" si="12"/>
        <v>1</v>
      </c>
      <c r="L78" s="6"/>
      <c r="M78" s="20"/>
      <c r="N78" s="17"/>
      <c r="O78" s="20"/>
    </row>
    <row r="79" spans="1:17" ht="16.5" customHeight="1" x14ac:dyDescent="0.2">
      <c r="B79" s="68">
        <f t="shared" si="13"/>
        <v>67</v>
      </c>
      <c r="C79" s="8" t="s">
        <v>83</v>
      </c>
      <c r="D79" s="18">
        <v>10</v>
      </c>
      <c r="E79" s="18">
        <f t="shared" si="11"/>
        <v>1</v>
      </c>
      <c r="G79" s="68">
        <f t="shared" si="14"/>
        <v>67</v>
      </c>
      <c r="H79" s="8" t="s">
        <v>83</v>
      </c>
      <c r="I79" s="18">
        <v>10</v>
      </c>
      <c r="J79" s="18">
        <f t="shared" si="12"/>
        <v>1</v>
      </c>
      <c r="L79" s="6"/>
      <c r="M79" s="20"/>
      <c r="N79" s="17"/>
      <c r="O79" s="20"/>
    </row>
    <row r="80" spans="1:17" ht="16.5" customHeight="1" x14ac:dyDescent="0.2">
      <c r="B80" s="75">
        <f t="shared" si="13"/>
        <v>68</v>
      </c>
      <c r="C80" s="8" t="s">
        <v>98</v>
      </c>
      <c r="D80" s="12">
        <v>6</v>
      </c>
      <c r="E80" s="18">
        <f t="shared" si="11"/>
        <v>1</v>
      </c>
      <c r="G80" s="75">
        <f t="shared" si="14"/>
        <v>68</v>
      </c>
      <c r="H80" s="8" t="s">
        <v>98</v>
      </c>
      <c r="I80" s="12">
        <v>6</v>
      </c>
      <c r="J80" s="18">
        <f t="shared" si="12"/>
        <v>1</v>
      </c>
      <c r="L80" s="6"/>
      <c r="M80" s="20"/>
      <c r="N80" s="17"/>
      <c r="O80" s="20"/>
    </row>
    <row r="81" spans="2:15" ht="16.5" customHeight="1" x14ac:dyDescent="0.2">
      <c r="B81" s="77"/>
      <c r="C81" s="8" t="s">
        <v>62</v>
      </c>
      <c r="D81" s="12">
        <v>6</v>
      </c>
      <c r="E81" s="18">
        <f t="shared" si="11"/>
        <v>1</v>
      </c>
      <c r="G81" s="77"/>
      <c r="H81" s="8" t="s">
        <v>62</v>
      </c>
      <c r="I81" s="12">
        <v>6</v>
      </c>
      <c r="J81" s="18">
        <f t="shared" si="12"/>
        <v>1</v>
      </c>
      <c r="L81" s="6"/>
      <c r="M81" s="20"/>
      <c r="N81" s="17"/>
      <c r="O81" s="20"/>
    </row>
    <row r="82" spans="2:15" ht="16.5" customHeight="1" x14ac:dyDescent="0.2">
      <c r="B82" s="68">
        <v>70</v>
      </c>
      <c r="C82" s="8" t="s">
        <v>131</v>
      </c>
      <c r="D82" s="12">
        <v>5</v>
      </c>
      <c r="E82" s="18">
        <f t="shared" ref="E82:E83" si="15">ROUNDUP(D82/365,0)</f>
        <v>1</v>
      </c>
      <c r="G82" s="68">
        <v>70</v>
      </c>
      <c r="H82" s="8" t="s">
        <v>131</v>
      </c>
      <c r="I82" s="12">
        <v>5</v>
      </c>
      <c r="J82" s="18">
        <f t="shared" si="12"/>
        <v>1</v>
      </c>
      <c r="L82" s="6"/>
      <c r="M82" s="20"/>
      <c r="N82" s="17"/>
      <c r="O82" s="20"/>
    </row>
    <row r="83" spans="2:15" ht="16.5" customHeight="1" x14ac:dyDescent="0.2">
      <c r="B83" s="68">
        <f t="shared" si="13"/>
        <v>71</v>
      </c>
      <c r="C83" s="8" t="s">
        <v>58</v>
      </c>
      <c r="D83" s="12">
        <v>3</v>
      </c>
      <c r="E83" s="18">
        <f t="shared" si="15"/>
        <v>1</v>
      </c>
      <c r="G83" s="68">
        <f t="shared" si="14"/>
        <v>71</v>
      </c>
      <c r="H83" s="8" t="s">
        <v>58</v>
      </c>
      <c r="I83" s="12">
        <v>3</v>
      </c>
      <c r="J83" s="18">
        <f t="shared" si="12"/>
        <v>1</v>
      </c>
      <c r="L83" s="6"/>
      <c r="M83" s="20"/>
      <c r="N83" s="17"/>
      <c r="O83" s="20"/>
    </row>
    <row r="84" spans="2:15" ht="16.5" customHeight="1" x14ac:dyDescent="0.2">
      <c r="B84" s="68">
        <f t="shared" si="13"/>
        <v>72</v>
      </c>
      <c r="C84" s="8" t="s">
        <v>88</v>
      </c>
      <c r="D84" s="12">
        <v>2</v>
      </c>
      <c r="E84" s="18">
        <f t="shared" ref="E84:E85" si="16">ROUNDUP(D84/365,0)</f>
        <v>1</v>
      </c>
      <c r="G84" s="68">
        <f t="shared" si="14"/>
        <v>72</v>
      </c>
      <c r="H84" s="8" t="s">
        <v>88</v>
      </c>
      <c r="I84" s="12">
        <v>2</v>
      </c>
      <c r="J84" s="18">
        <f t="shared" si="12"/>
        <v>1</v>
      </c>
      <c r="L84" s="69"/>
      <c r="M84" s="20"/>
      <c r="N84" s="17"/>
      <c r="O84" s="20"/>
    </row>
    <row r="85" spans="2:15" ht="16.5" customHeight="1" x14ac:dyDescent="0.2">
      <c r="B85" s="68">
        <f t="shared" si="13"/>
        <v>73</v>
      </c>
      <c r="C85" s="8" t="s">
        <v>71</v>
      </c>
      <c r="D85" s="12">
        <v>1</v>
      </c>
      <c r="E85" s="18">
        <f t="shared" si="16"/>
        <v>1</v>
      </c>
      <c r="G85" s="68">
        <f t="shared" si="14"/>
        <v>73</v>
      </c>
      <c r="H85" s="8" t="s">
        <v>71</v>
      </c>
      <c r="I85" s="12">
        <v>1</v>
      </c>
      <c r="J85" s="18">
        <f t="shared" si="12"/>
        <v>1</v>
      </c>
      <c r="L85" s="69"/>
      <c r="M85" s="20"/>
      <c r="N85" s="17"/>
      <c r="O85" s="20"/>
    </row>
    <row r="86" spans="2:15" ht="16.5" customHeight="1" x14ac:dyDescent="0.2">
      <c r="B86" s="6"/>
      <c r="C86" s="10"/>
      <c r="D86" s="20"/>
      <c r="E86" s="20"/>
      <c r="G86" s="6"/>
      <c r="H86" s="10"/>
      <c r="I86" s="20"/>
      <c r="J86" s="20"/>
      <c r="L86" s="6"/>
      <c r="M86" s="20"/>
      <c r="N86" s="17"/>
      <c r="O86" s="20"/>
    </row>
    <row r="87" spans="2:15" ht="16.5" customHeight="1" x14ac:dyDescent="0.2">
      <c r="B87" s="20"/>
      <c r="C87" s="1"/>
      <c r="D87" s="17" t="s">
        <v>42</v>
      </c>
      <c r="E87" s="20"/>
      <c r="I87" s="1" t="s">
        <v>22</v>
      </c>
      <c r="N87" s="1" t="s">
        <v>40</v>
      </c>
    </row>
    <row r="88" spans="2:15" ht="16.5" customHeight="1" x14ac:dyDescent="0.2">
      <c r="D88" s="1">
        <f>SUM(D5:D34)+SUM(D39:D68)+SUM(D73:D85)</f>
        <v>4493701</v>
      </c>
      <c r="I88" s="1">
        <f>SUM(I5:I34)+SUM(I39:I68)+SUM(I73:I85)</f>
        <v>1129525</v>
      </c>
      <c r="N88" s="1">
        <f>SUM(N5:N21)</f>
        <v>3364176</v>
      </c>
    </row>
  </sheetData>
  <mergeCells count="18">
    <mergeCell ref="N34:O34"/>
    <mergeCell ref="N68:O68"/>
    <mergeCell ref="M3:M4"/>
    <mergeCell ref="L3:L4"/>
    <mergeCell ref="B37:B38"/>
    <mergeCell ref="C37:C38"/>
    <mergeCell ref="G37:G38"/>
    <mergeCell ref="H37:H38"/>
    <mergeCell ref="B3:B4"/>
    <mergeCell ref="C3:C4"/>
    <mergeCell ref="G3:G4"/>
    <mergeCell ref="H3:H4"/>
    <mergeCell ref="B71:B72"/>
    <mergeCell ref="C71:C72"/>
    <mergeCell ref="G71:G72"/>
    <mergeCell ref="B80:B81"/>
    <mergeCell ref="H71:H72"/>
    <mergeCell ref="G80:G81"/>
  </mergeCells>
  <phoneticPr fontId="2"/>
  <pageMargins left="0.23622047244094488" right="0.19685039370078741" top="0.56999999999999995" bottom="0.4" header="0.31496062992125984" footer="0.31496062992125984"/>
  <pageSetup paperSize="9" scale="95" orientation="landscape" r:id="rId1"/>
  <rowBreaks count="2" manualBreakCount="2">
    <brk id="34" max="15" man="1"/>
    <brk id="68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499984740745262"/>
  </sheetPr>
  <dimension ref="A1:Q63"/>
  <sheetViews>
    <sheetView showGridLines="0" view="pageBreakPreview" zoomScale="90" zoomScaleSheetLayoutView="90" workbookViewId="0">
      <selection activeCell="N12" sqref="N12"/>
    </sheetView>
  </sheetViews>
  <sheetFormatPr defaultColWidth="12.7265625" defaultRowHeight="16.5" customHeight="1" x14ac:dyDescent="0.2"/>
  <cols>
    <col min="1" max="1" width="2.453125" style="1" customWidth="1"/>
    <col min="2" max="2" width="6.26953125" style="1" customWidth="1"/>
    <col min="3" max="3" width="11.6328125" style="1" customWidth="1"/>
    <col min="4" max="5" width="12.7265625" style="1"/>
    <col min="6" max="6" width="3.453125" style="1" customWidth="1"/>
    <col min="7" max="7" width="6.26953125" style="1" customWidth="1"/>
    <col min="8" max="8" width="11.6328125" style="21" customWidth="1"/>
    <col min="9" max="10" width="12.7265625" style="1"/>
    <col min="11" max="11" width="3.7265625" style="1" customWidth="1"/>
    <col min="12" max="12" width="6.26953125" style="1" customWidth="1"/>
    <col min="13" max="13" width="11.6328125" style="1" customWidth="1"/>
    <col min="14" max="15" width="12.7265625" style="1"/>
    <col min="16" max="16" width="2.6328125" style="1" customWidth="1"/>
    <col min="17" max="16384" width="12.7265625" style="1"/>
  </cols>
  <sheetData>
    <row r="1" spans="1:17" ht="30" customHeight="1" x14ac:dyDescent="0.2">
      <c r="A1" s="4" t="s">
        <v>146</v>
      </c>
      <c r="B1" s="4"/>
      <c r="C1" s="4"/>
      <c r="D1" s="4"/>
      <c r="E1" s="4"/>
      <c r="F1" s="4"/>
      <c r="G1" s="13"/>
      <c r="H1" s="53"/>
      <c r="I1" s="4"/>
      <c r="J1" s="4"/>
      <c r="K1" s="4"/>
      <c r="L1" s="4"/>
      <c r="M1" s="4"/>
      <c r="N1" s="4"/>
      <c r="O1" s="4"/>
      <c r="P1" s="4"/>
      <c r="Q1" s="34"/>
    </row>
    <row r="2" spans="1:17" ht="16.5" customHeight="1" x14ac:dyDescent="0.2">
      <c r="B2" s="1" t="s">
        <v>30</v>
      </c>
      <c r="G2" s="1" t="s">
        <v>28</v>
      </c>
      <c r="L2" s="1" t="s">
        <v>26</v>
      </c>
    </row>
    <row r="3" spans="1:17" ht="16.5" customHeight="1" x14ac:dyDescent="0.2">
      <c r="B3" s="80" t="s">
        <v>4</v>
      </c>
      <c r="C3" s="75" t="s">
        <v>0</v>
      </c>
      <c r="D3" s="11" t="s">
        <v>31</v>
      </c>
      <c r="E3" s="11"/>
      <c r="F3" s="23"/>
      <c r="G3" s="75" t="s">
        <v>4</v>
      </c>
      <c r="H3" s="86" t="s">
        <v>0</v>
      </c>
      <c r="I3" s="11" t="s">
        <v>31</v>
      </c>
      <c r="J3" s="11"/>
      <c r="L3" s="80" t="s">
        <v>4</v>
      </c>
      <c r="M3" s="75" t="s">
        <v>0</v>
      </c>
      <c r="N3" s="11" t="s">
        <v>31</v>
      </c>
      <c r="O3" s="11"/>
    </row>
    <row r="4" spans="1:17" ht="16.5" customHeight="1" x14ac:dyDescent="0.2">
      <c r="B4" s="80"/>
      <c r="C4" s="77"/>
      <c r="D4" s="5" t="s">
        <v>21</v>
      </c>
      <c r="E4" s="5" t="s">
        <v>25</v>
      </c>
      <c r="F4" s="23"/>
      <c r="G4" s="77"/>
      <c r="H4" s="87"/>
      <c r="I4" s="5" t="s">
        <v>21</v>
      </c>
      <c r="J4" s="5" t="s">
        <v>25</v>
      </c>
      <c r="L4" s="80"/>
      <c r="M4" s="77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124</v>
      </c>
      <c r="D5" s="18">
        <v>68249237</v>
      </c>
      <c r="E5" s="18">
        <f t="shared" ref="E5:E34" si="0">ROUNDUP(D5/365,0)</f>
        <v>186985</v>
      </c>
      <c r="G5" s="5">
        <v>1</v>
      </c>
      <c r="H5" s="15" t="s">
        <v>124</v>
      </c>
      <c r="I5" s="18">
        <v>42684354</v>
      </c>
      <c r="J5" s="18">
        <f t="shared" ref="J5:J34" si="1">ROUNDUP(I5/365,0)</f>
        <v>116944</v>
      </c>
      <c r="L5" s="5">
        <v>1</v>
      </c>
      <c r="M5" s="8" t="s">
        <v>125</v>
      </c>
      <c r="N5" s="18">
        <v>33815032</v>
      </c>
      <c r="O5" s="18">
        <f t="shared" ref="O5:O10" si="2">ROUNDUP(N5/365,0)</f>
        <v>92644</v>
      </c>
    </row>
    <row r="6" spans="1:17" ht="16.5" customHeight="1" x14ac:dyDescent="0.2">
      <c r="B6" s="5">
        <f t="shared" ref="B6:B34" si="3">B5+1</f>
        <v>2</v>
      </c>
      <c r="C6" s="8" t="s">
        <v>125</v>
      </c>
      <c r="D6" s="18">
        <v>33983951</v>
      </c>
      <c r="E6" s="18">
        <f t="shared" si="0"/>
        <v>93107</v>
      </c>
      <c r="G6" s="5">
        <f t="shared" ref="G6:G34" si="4">G5+1</f>
        <v>2</v>
      </c>
      <c r="H6" s="19" t="s">
        <v>46</v>
      </c>
      <c r="I6" s="12">
        <v>9321004</v>
      </c>
      <c r="J6" s="18">
        <f t="shared" si="1"/>
        <v>25537</v>
      </c>
      <c r="L6" s="5">
        <f>L5+1</f>
        <v>2</v>
      </c>
      <c r="M6" s="8" t="s">
        <v>124</v>
      </c>
      <c r="N6" s="18">
        <v>25564883</v>
      </c>
      <c r="O6" s="18">
        <f t="shared" si="2"/>
        <v>70041</v>
      </c>
    </row>
    <row r="7" spans="1:17" ht="16.5" customHeight="1" x14ac:dyDescent="0.2">
      <c r="B7" s="5">
        <f t="shared" si="3"/>
        <v>3</v>
      </c>
      <c r="C7" s="18" t="s">
        <v>126</v>
      </c>
      <c r="D7" s="12">
        <v>20919697</v>
      </c>
      <c r="E7" s="18">
        <f t="shared" si="0"/>
        <v>57315</v>
      </c>
      <c r="G7" s="5">
        <f t="shared" si="4"/>
        <v>3</v>
      </c>
      <c r="H7" s="15" t="s">
        <v>127</v>
      </c>
      <c r="I7" s="18">
        <v>9061932</v>
      </c>
      <c r="J7" s="18">
        <f t="shared" si="1"/>
        <v>24828</v>
      </c>
      <c r="L7" s="5">
        <f>L6+1</f>
        <v>3</v>
      </c>
      <c r="M7" s="18" t="s">
        <v>126</v>
      </c>
      <c r="N7" s="12">
        <v>18771031</v>
      </c>
      <c r="O7" s="18">
        <f t="shared" si="2"/>
        <v>51428</v>
      </c>
    </row>
    <row r="8" spans="1:17" ht="16.5" customHeight="1" x14ac:dyDescent="0.2">
      <c r="B8" s="5">
        <f t="shared" si="3"/>
        <v>4</v>
      </c>
      <c r="C8" s="18" t="s">
        <v>46</v>
      </c>
      <c r="D8" s="12">
        <v>9730622</v>
      </c>
      <c r="E8" s="18">
        <f t="shared" si="0"/>
        <v>26660</v>
      </c>
      <c r="G8" s="5">
        <f t="shared" si="4"/>
        <v>4</v>
      </c>
      <c r="H8" s="19" t="s">
        <v>128</v>
      </c>
      <c r="I8" s="12">
        <v>8736823</v>
      </c>
      <c r="J8" s="18">
        <f t="shared" si="1"/>
        <v>23937</v>
      </c>
      <c r="L8" s="5">
        <f>L7+1</f>
        <v>4</v>
      </c>
      <c r="M8" s="18" t="s">
        <v>129</v>
      </c>
      <c r="N8" s="12">
        <v>3460206</v>
      </c>
      <c r="O8" s="18">
        <f t="shared" si="2"/>
        <v>9481</v>
      </c>
    </row>
    <row r="9" spans="1:17" ht="16.5" customHeight="1" x14ac:dyDescent="0.2">
      <c r="B9" s="5">
        <f t="shared" si="3"/>
        <v>5</v>
      </c>
      <c r="C9" s="18" t="s">
        <v>127</v>
      </c>
      <c r="D9" s="12">
        <v>9061932</v>
      </c>
      <c r="E9" s="18">
        <f t="shared" si="0"/>
        <v>24828</v>
      </c>
      <c r="G9" s="5">
        <f t="shared" si="4"/>
        <v>5</v>
      </c>
      <c r="H9" s="19" t="s">
        <v>48</v>
      </c>
      <c r="I9" s="12">
        <v>7379760</v>
      </c>
      <c r="J9" s="18">
        <f t="shared" si="1"/>
        <v>20219</v>
      </c>
      <c r="L9" s="5">
        <f>L8+1</f>
        <v>5</v>
      </c>
      <c r="M9" s="18" t="s">
        <v>48</v>
      </c>
      <c r="N9" s="12">
        <v>1443952</v>
      </c>
      <c r="O9" s="18">
        <f t="shared" si="2"/>
        <v>3957</v>
      </c>
    </row>
    <row r="10" spans="1:17" ht="16.5" customHeight="1" x14ac:dyDescent="0.2">
      <c r="B10" s="5">
        <f t="shared" si="3"/>
        <v>6</v>
      </c>
      <c r="C10" s="8" t="s">
        <v>48</v>
      </c>
      <c r="D10" s="18">
        <v>8823712</v>
      </c>
      <c r="E10" s="18">
        <f t="shared" si="0"/>
        <v>24175</v>
      </c>
      <c r="G10" s="5">
        <f t="shared" si="4"/>
        <v>6</v>
      </c>
      <c r="H10" s="19" t="s">
        <v>126</v>
      </c>
      <c r="I10" s="12">
        <v>2148666</v>
      </c>
      <c r="J10" s="18">
        <f t="shared" si="1"/>
        <v>5887</v>
      </c>
      <c r="L10" s="5">
        <f>L9+1</f>
        <v>6</v>
      </c>
      <c r="M10" s="18" t="s">
        <v>46</v>
      </c>
      <c r="N10" s="12">
        <v>409618</v>
      </c>
      <c r="O10" s="18">
        <f t="shared" si="2"/>
        <v>1123</v>
      </c>
    </row>
    <row r="11" spans="1:17" ht="16.5" customHeight="1" x14ac:dyDescent="0.2">
      <c r="B11" s="5">
        <f t="shared" si="3"/>
        <v>7</v>
      </c>
      <c r="C11" s="18" t="s">
        <v>128</v>
      </c>
      <c r="D11" s="12">
        <v>8736823</v>
      </c>
      <c r="E11" s="18">
        <f t="shared" si="0"/>
        <v>23937</v>
      </c>
      <c r="G11" s="5">
        <f t="shared" si="4"/>
        <v>7</v>
      </c>
      <c r="H11" s="19" t="s">
        <v>50</v>
      </c>
      <c r="I11" s="12">
        <v>1783828</v>
      </c>
      <c r="J11" s="18">
        <f t="shared" si="1"/>
        <v>4888</v>
      </c>
      <c r="L11" s="55"/>
      <c r="M11" s="56"/>
      <c r="N11" s="22"/>
      <c r="O11" s="22"/>
    </row>
    <row r="12" spans="1:17" ht="16.5" customHeight="1" x14ac:dyDescent="0.2">
      <c r="B12" s="5">
        <f t="shared" si="3"/>
        <v>8</v>
      </c>
      <c r="C12" s="18" t="s">
        <v>129</v>
      </c>
      <c r="D12" s="12">
        <v>5060346</v>
      </c>
      <c r="E12" s="18">
        <f t="shared" si="0"/>
        <v>13864</v>
      </c>
      <c r="G12" s="5">
        <f t="shared" si="4"/>
        <v>8</v>
      </c>
      <c r="H12" s="15" t="s">
        <v>129</v>
      </c>
      <c r="I12" s="18">
        <v>1600140</v>
      </c>
      <c r="J12" s="18">
        <f t="shared" si="1"/>
        <v>4384</v>
      </c>
      <c r="L12" s="6"/>
      <c r="M12" s="20"/>
      <c r="N12" s="17"/>
      <c r="O12" s="20"/>
    </row>
    <row r="13" spans="1:17" ht="16.5" customHeight="1" x14ac:dyDescent="0.2">
      <c r="B13" s="5">
        <f t="shared" si="3"/>
        <v>9</v>
      </c>
      <c r="C13" s="18" t="s">
        <v>50</v>
      </c>
      <c r="D13" s="12">
        <v>1783828</v>
      </c>
      <c r="E13" s="18">
        <f t="shared" si="0"/>
        <v>4888</v>
      </c>
      <c r="G13" s="5">
        <f t="shared" si="4"/>
        <v>9</v>
      </c>
      <c r="H13" s="19" t="s">
        <v>54</v>
      </c>
      <c r="I13" s="12">
        <v>1461016</v>
      </c>
      <c r="J13" s="18">
        <f t="shared" si="1"/>
        <v>4003</v>
      </c>
      <c r="L13" s="6"/>
      <c r="M13" s="20"/>
      <c r="N13" s="17"/>
      <c r="O13" s="20"/>
    </row>
    <row r="14" spans="1:17" ht="16.5" customHeight="1" x14ac:dyDescent="0.2">
      <c r="B14" s="5">
        <f t="shared" si="3"/>
        <v>10</v>
      </c>
      <c r="C14" s="18" t="s">
        <v>54</v>
      </c>
      <c r="D14" s="12">
        <v>1461016</v>
      </c>
      <c r="E14" s="18">
        <f t="shared" si="0"/>
        <v>4003</v>
      </c>
      <c r="G14" s="5">
        <f t="shared" si="4"/>
        <v>10</v>
      </c>
      <c r="H14" s="19" t="s">
        <v>63</v>
      </c>
      <c r="I14" s="12">
        <v>1246692</v>
      </c>
      <c r="J14" s="18">
        <f t="shared" si="1"/>
        <v>3416</v>
      </c>
      <c r="L14" s="6"/>
      <c r="M14" s="20"/>
      <c r="N14" s="17"/>
      <c r="O14" s="20"/>
    </row>
    <row r="15" spans="1:17" ht="16.5" customHeight="1" x14ac:dyDescent="0.2">
      <c r="B15" s="5">
        <f t="shared" si="3"/>
        <v>11</v>
      </c>
      <c r="C15" s="18" t="s">
        <v>63</v>
      </c>
      <c r="D15" s="12">
        <v>1246692</v>
      </c>
      <c r="E15" s="18">
        <f t="shared" si="0"/>
        <v>3416</v>
      </c>
      <c r="G15" s="5">
        <f t="shared" si="4"/>
        <v>11</v>
      </c>
      <c r="H15" s="19" t="s">
        <v>44</v>
      </c>
      <c r="I15" s="12">
        <v>1230340</v>
      </c>
      <c r="J15" s="18">
        <f t="shared" si="1"/>
        <v>3371</v>
      </c>
      <c r="L15" s="6"/>
      <c r="M15" s="10"/>
      <c r="N15" s="20"/>
      <c r="O15" s="20"/>
    </row>
    <row r="16" spans="1:17" ht="16.5" customHeight="1" x14ac:dyDescent="0.2">
      <c r="B16" s="5">
        <f t="shared" si="3"/>
        <v>12</v>
      </c>
      <c r="C16" s="18" t="s">
        <v>44</v>
      </c>
      <c r="D16" s="12">
        <v>1230340</v>
      </c>
      <c r="E16" s="18">
        <f t="shared" si="0"/>
        <v>3371</v>
      </c>
      <c r="G16" s="5">
        <f t="shared" si="4"/>
        <v>12</v>
      </c>
      <c r="H16" s="19" t="s">
        <v>41</v>
      </c>
      <c r="I16" s="12">
        <v>1220682</v>
      </c>
      <c r="J16" s="18">
        <f t="shared" si="1"/>
        <v>3345</v>
      </c>
      <c r="L16" s="6"/>
      <c r="M16" s="20"/>
      <c r="N16" s="17"/>
      <c r="O16" s="20"/>
    </row>
    <row r="17" spans="2:15" ht="16.5" customHeight="1" x14ac:dyDescent="0.2">
      <c r="B17" s="5">
        <f t="shared" si="3"/>
        <v>13</v>
      </c>
      <c r="C17" s="18" t="s">
        <v>41</v>
      </c>
      <c r="D17" s="12">
        <v>1220682</v>
      </c>
      <c r="E17" s="18">
        <f t="shared" si="0"/>
        <v>3345</v>
      </c>
      <c r="G17" s="5">
        <f t="shared" si="4"/>
        <v>13</v>
      </c>
      <c r="H17" s="19" t="s">
        <v>53</v>
      </c>
      <c r="I17" s="12">
        <v>1206313</v>
      </c>
      <c r="J17" s="18">
        <f t="shared" si="1"/>
        <v>3305</v>
      </c>
      <c r="L17" s="6"/>
      <c r="M17" s="20"/>
      <c r="N17" s="17"/>
      <c r="O17" s="20"/>
    </row>
    <row r="18" spans="2:15" ht="16.5" customHeight="1" x14ac:dyDescent="0.2">
      <c r="B18" s="5">
        <f t="shared" si="3"/>
        <v>14</v>
      </c>
      <c r="C18" s="8" t="s">
        <v>53</v>
      </c>
      <c r="D18" s="18">
        <v>1206313</v>
      </c>
      <c r="E18" s="18">
        <f t="shared" si="0"/>
        <v>3305</v>
      </c>
      <c r="G18" s="5">
        <f t="shared" si="4"/>
        <v>14</v>
      </c>
      <c r="H18" s="15" t="s">
        <v>70</v>
      </c>
      <c r="I18" s="18">
        <v>1172045</v>
      </c>
      <c r="J18" s="18">
        <f t="shared" si="1"/>
        <v>3212</v>
      </c>
      <c r="L18" s="6"/>
      <c r="M18" s="10"/>
      <c r="N18" s="20"/>
      <c r="O18" s="20"/>
    </row>
    <row r="19" spans="2:15" ht="16.5" customHeight="1" x14ac:dyDescent="0.2">
      <c r="B19" s="5">
        <f t="shared" si="3"/>
        <v>15</v>
      </c>
      <c r="C19" s="18" t="s">
        <v>70</v>
      </c>
      <c r="D19" s="12">
        <v>1172045</v>
      </c>
      <c r="E19" s="18">
        <f t="shared" si="0"/>
        <v>3212</v>
      </c>
      <c r="G19" s="5">
        <f t="shared" si="4"/>
        <v>15</v>
      </c>
      <c r="H19" s="19" t="s">
        <v>57</v>
      </c>
      <c r="I19" s="12">
        <v>1109921</v>
      </c>
      <c r="J19" s="18">
        <f t="shared" si="1"/>
        <v>3041</v>
      </c>
      <c r="L19" s="6"/>
      <c r="M19" s="20"/>
      <c r="N19" s="17"/>
      <c r="O19" s="20"/>
    </row>
    <row r="20" spans="2:15" ht="16.5" customHeight="1" x14ac:dyDescent="0.2">
      <c r="B20" s="5">
        <f t="shared" si="3"/>
        <v>16</v>
      </c>
      <c r="C20" s="8" t="s">
        <v>57</v>
      </c>
      <c r="D20" s="18">
        <v>1109921</v>
      </c>
      <c r="E20" s="18">
        <f t="shared" si="0"/>
        <v>3041</v>
      </c>
      <c r="G20" s="5">
        <f t="shared" si="4"/>
        <v>16</v>
      </c>
      <c r="H20" s="15" t="s">
        <v>59</v>
      </c>
      <c r="I20" s="18">
        <v>924018</v>
      </c>
      <c r="J20" s="18">
        <f t="shared" si="1"/>
        <v>2532</v>
      </c>
      <c r="L20" s="6"/>
      <c r="M20" s="20"/>
      <c r="N20" s="17"/>
      <c r="O20" s="20"/>
    </row>
    <row r="21" spans="2:15" ht="16.5" customHeight="1" x14ac:dyDescent="0.2">
      <c r="B21" s="5">
        <f t="shared" si="3"/>
        <v>17</v>
      </c>
      <c r="C21" s="8" t="s">
        <v>59</v>
      </c>
      <c r="D21" s="18">
        <v>924018</v>
      </c>
      <c r="E21" s="18">
        <f t="shared" si="0"/>
        <v>2532</v>
      </c>
      <c r="G21" s="5">
        <f t="shared" si="4"/>
        <v>17</v>
      </c>
      <c r="H21" s="15" t="s">
        <v>13</v>
      </c>
      <c r="I21" s="18">
        <v>894262</v>
      </c>
      <c r="J21" s="18">
        <f t="shared" si="1"/>
        <v>2451</v>
      </c>
      <c r="L21" s="6"/>
      <c r="M21" s="20"/>
      <c r="N21" s="17"/>
      <c r="O21" s="20"/>
    </row>
    <row r="22" spans="2:15" ht="16.5" customHeight="1" x14ac:dyDescent="0.2">
      <c r="B22" s="5">
        <f t="shared" si="3"/>
        <v>18</v>
      </c>
      <c r="C22" s="18" t="s">
        <v>13</v>
      </c>
      <c r="D22" s="12">
        <v>894262</v>
      </c>
      <c r="E22" s="18">
        <f t="shared" si="0"/>
        <v>2451</v>
      </c>
      <c r="G22" s="5">
        <f t="shared" si="4"/>
        <v>18</v>
      </c>
      <c r="H22" s="19" t="s">
        <v>61</v>
      </c>
      <c r="I22" s="12">
        <v>669273</v>
      </c>
      <c r="J22" s="18">
        <f t="shared" si="1"/>
        <v>1834</v>
      </c>
      <c r="L22" s="6"/>
      <c r="M22" s="20"/>
      <c r="N22" s="17"/>
      <c r="O22" s="20"/>
    </row>
    <row r="23" spans="2:15" ht="16.5" customHeight="1" x14ac:dyDescent="0.2">
      <c r="B23" s="5">
        <f t="shared" si="3"/>
        <v>19</v>
      </c>
      <c r="C23" s="8" t="s">
        <v>61</v>
      </c>
      <c r="D23" s="18">
        <v>669273</v>
      </c>
      <c r="E23" s="18">
        <f t="shared" si="0"/>
        <v>1834</v>
      </c>
      <c r="G23" s="5">
        <f t="shared" si="4"/>
        <v>19</v>
      </c>
      <c r="H23" s="15" t="s">
        <v>99</v>
      </c>
      <c r="I23" s="18">
        <v>544414</v>
      </c>
      <c r="J23" s="18">
        <f t="shared" si="1"/>
        <v>1492</v>
      </c>
      <c r="L23" s="6"/>
      <c r="M23" s="20"/>
      <c r="N23" s="17"/>
      <c r="O23" s="20"/>
    </row>
    <row r="24" spans="2:15" ht="16.5" customHeight="1" x14ac:dyDescent="0.2">
      <c r="B24" s="5">
        <f t="shared" si="3"/>
        <v>20</v>
      </c>
      <c r="C24" s="18" t="s">
        <v>99</v>
      </c>
      <c r="D24" s="12">
        <v>544414</v>
      </c>
      <c r="E24" s="18">
        <f t="shared" si="0"/>
        <v>1492</v>
      </c>
      <c r="G24" s="5">
        <f t="shared" si="4"/>
        <v>20</v>
      </c>
      <c r="H24" s="19" t="s">
        <v>89</v>
      </c>
      <c r="I24" s="12">
        <v>513765</v>
      </c>
      <c r="J24" s="18">
        <f t="shared" si="1"/>
        <v>1408</v>
      </c>
      <c r="L24" s="6"/>
      <c r="M24" s="10"/>
      <c r="N24" s="20"/>
      <c r="O24" s="20"/>
    </row>
    <row r="25" spans="2:15" ht="16.5" customHeight="1" x14ac:dyDescent="0.2">
      <c r="B25" s="5">
        <f t="shared" si="3"/>
        <v>21</v>
      </c>
      <c r="C25" s="8" t="s">
        <v>89</v>
      </c>
      <c r="D25" s="18">
        <v>513765</v>
      </c>
      <c r="E25" s="18">
        <f t="shared" si="0"/>
        <v>1408</v>
      </c>
      <c r="G25" s="5">
        <f t="shared" si="4"/>
        <v>21</v>
      </c>
      <c r="H25" s="15" t="s">
        <v>52</v>
      </c>
      <c r="I25" s="18">
        <v>509475</v>
      </c>
      <c r="J25" s="18">
        <f t="shared" si="1"/>
        <v>1396</v>
      </c>
      <c r="L25" s="6"/>
      <c r="M25" s="20"/>
      <c r="N25" s="17"/>
      <c r="O25" s="20"/>
    </row>
    <row r="26" spans="2:15" ht="16.5" customHeight="1" x14ac:dyDescent="0.2">
      <c r="B26" s="5">
        <f t="shared" si="3"/>
        <v>22</v>
      </c>
      <c r="C26" s="18" t="s">
        <v>52</v>
      </c>
      <c r="D26" s="12">
        <v>509475</v>
      </c>
      <c r="E26" s="18">
        <f t="shared" si="0"/>
        <v>1396</v>
      </c>
      <c r="G26" s="5">
        <f t="shared" si="4"/>
        <v>22</v>
      </c>
      <c r="H26" s="19" t="s">
        <v>51</v>
      </c>
      <c r="I26" s="12">
        <v>488062</v>
      </c>
      <c r="J26" s="18">
        <f t="shared" si="1"/>
        <v>1338</v>
      </c>
      <c r="L26" s="6"/>
      <c r="M26" s="20"/>
      <c r="N26" s="17"/>
      <c r="O26" s="20"/>
    </row>
    <row r="27" spans="2:15" ht="16.5" customHeight="1" x14ac:dyDescent="0.2">
      <c r="B27" s="5">
        <f t="shared" si="3"/>
        <v>23</v>
      </c>
      <c r="C27" s="8" t="s">
        <v>51</v>
      </c>
      <c r="D27" s="18">
        <v>488062</v>
      </c>
      <c r="E27" s="18">
        <f t="shared" si="0"/>
        <v>1338</v>
      </c>
      <c r="G27" s="5">
        <f t="shared" si="4"/>
        <v>23</v>
      </c>
      <c r="H27" s="15" t="s">
        <v>56</v>
      </c>
      <c r="I27" s="18">
        <v>419293</v>
      </c>
      <c r="J27" s="18">
        <f t="shared" si="1"/>
        <v>1149</v>
      </c>
      <c r="L27" s="6"/>
      <c r="M27" s="20"/>
      <c r="N27" s="17"/>
      <c r="O27" s="20"/>
    </row>
    <row r="28" spans="2:15" ht="16.5" customHeight="1" x14ac:dyDescent="0.2">
      <c r="B28" s="5">
        <f t="shared" si="3"/>
        <v>24</v>
      </c>
      <c r="C28" s="18" t="s">
        <v>56</v>
      </c>
      <c r="D28" s="12">
        <v>419293</v>
      </c>
      <c r="E28" s="18">
        <f t="shared" si="0"/>
        <v>1149</v>
      </c>
      <c r="G28" s="5">
        <f t="shared" si="4"/>
        <v>24</v>
      </c>
      <c r="H28" s="19" t="s">
        <v>68</v>
      </c>
      <c r="I28" s="12">
        <v>412366</v>
      </c>
      <c r="J28" s="18">
        <f t="shared" si="1"/>
        <v>1130</v>
      </c>
      <c r="L28" s="6"/>
      <c r="M28" s="10"/>
      <c r="N28" s="20"/>
      <c r="O28" s="20"/>
    </row>
    <row r="29" spans="2:15" ht="16.5" customHeight="1" x14ac:dyDescent="0.2">
      <c r="B29" s="5">
        <f t="shared" si="3"/>
        <v>25</v>
      </c>
      <c r="C29" s="8" t="s">
        <v>68</v>
      </c>
      <c r="D29" s="18">
        <v>412366</v>
      </c>
      <c r="E29" s="18">
        <f t="shared" si="0"/>
        <v>1130</v>
      </c>
      <c r="G29" s="5">
        <f t="shared" si="4"/>
        <v>25</v>
      </c>
      <c r="H29" s="15" t="s">
        <v>102</v>
      </c>
      <c r="I29" s="18">
        <v>368060</v>
      </c>
      <c r="J29" s="18">
        <f t="shared" si="1"/>
        <v>1009</v>
      </c>
      <c r="L29" s="6"/>
      <c r="M29" s="10"/>
      <c r="N29" s="20"/>
      <c r="O29" s="20"/>
    </row>
    <row r="30" spans="2:15" ht="16.5" customHeight="1" x14ac:dyDescent="0.2">
      <c r="B30" s="5">
        <f t="shared" si="3"/>
        <v>26</v>
      </c>
      <c r="C30" s="18" t="s">
        <v>102</v>
      </c>
      <c r="D30" s="12">
        <v>368060</v>
      </c>
      <c r="E30" s="18">
        <f t="shared" si="0"/>
        <v>1009</v>
      </c>
      <c r="G30" s="5">
        <f t="shared" si="4"/>
        <v>26</v>
      </c>
      <c r="H30" s="19" t="s">
        <v>47</v>
      </c>
      <c r="I30" s="12">
        <v>331753</v>
      </c>
      <c r="J30" s="18">
        <f t="shared" si="1"/>
        <v>909</v>
      </c>
      <c r="L30" s="6"/>
      <c r="M30" s="10"/>
      <c r="N30" s="20"/>
      <c r="O30" s="20"/>
    </row>
    <row r="31" spans="2:15" ht="16.5" customHeight="1" x14ac:dyDescent="0.2">
      <c r="B31" s="5">
        <f t="shared" si="3"/>
        <v>27</v>
      </c>
      <c r="C31" s="18" t="s">
        <v>47</v>
      </c>
      <c r="D31" s="12">
        <v>331753</v>
      </c>
      <c r="E31" s="18">
        <f t="shared" si="0"/>
        <v>909</v>
      </c>
      <c r="G31" s="5">
        <f t="shared" si="4"/>
        <v>27</v>
      </c>
      <c r="H31" s="19" t="s">
        <v>60</v>
      </c>
      <c r="I31" s="12">
        <v>287606</v>
      </c>
      <c r="J31" s="18">
        <f t="shared" si="1"/>
        <v>788</v>
      </c>
      <c r="L31" s="6"/>
      <c r="M31" s="10"/>
      <c r="N31" s="20"/>
      <c r="O31" s="20"/>
    </row>
    <row r="32" spans="2:15" ht="16.5" customHeight="1" x14ac:dyDescent="0.2">
      <c r="B32" s="5">
        <f t="shared" si="3"/>
        <v>28</v>
      </c>
      <c r="C32" s="18" t="s">
        <v>60</v>
      </c>
      <c r="D32" s="12">
        <v>287606</v>
      </c>
      <c r="E32" s="18">
        <f t="shared" si="0"/>
        <v>788</v>
      </c>
      <c r="G32" s="5">
        <f t="shared" si="4"/>
        <v>28</v>
      </c>
      <c r="H32" s="19" t="s">
        <v>84</v>
      </c>
      <c r="I32" s="12">
        <v>242705</v>
      </c>
      <c r="J32" s="18">
        <f t="shared" si="1"/>
        <v>665</v>
      </c>
      <c r="L32" s="6"/>
      <c r="M32" s="20"/>
      <c r="N32" s="17"/>
      <c r="O32" s="20"/>
    </row>
    <row r="33" spans="1:17" ht="16.5" customHeight="1" x14ac:dyDescent="0.2">
      <c r="B33" s="5">
        <f t="shared" si="3"/>
        <v>29</v>
      </c>
      <c r="C33" s="18" t="s">
        <v>84</v>
      </c>
      <c r="D33" s="12">
        <v>242705</v>
      </c>
      <c r="E33" s="18">
        <f t="shared" si="0"/>
        <v>665</v>
      </c>
      <c r="G33" s="5">
        <f t="shared" si="4"/>
        <v>29</v>
      </c>
      <c r="H33" s="19" t="s">
        <v>105</v>
      </c>
      <c r="I33" s="12">
        <v>231814</v>
      </c>
      <c r="J33" s="18">
        <f t="shared" si="1"/>
        <v>636</v>
      </c>
      <c r="L33" s="6"/>
      <c r="M33" s="20"/>
      <c r="N33" s="17"/>
      <c r="O33" s="20"/>
    </row>
    <row r="34" spans="1:17" ht="16.5" customHeight="1" x14ac:dyDescent="0.2">
      <c r="B34" s="5">
        <f t="shared" si="3"/>
        <v>30</v>
      </c>
      <c r="C34" s="18" t="s">
        <v>105</v>
      </c>
      <c r="D34" s="12">
        <v>231814</v>
      </c>
      <c r="E34" s="18">
        <f t="shared" si="0"/>
        <v>636</v>
      </c>
      <c r="G34" s="5">
        <f t="shared" si="4"/>
        <v>30</v>
      </c>
      <c r="H34" s="19" t="s">
        <v>37</v>
      </c>
      <c r="I34" s="12">
        <v>222977</v>
      </c>
      <c r="J34" s="18">
        <f t="shared" si="1"/>
        <v>611</v>
      </c>
      <c r="L34" s="6"/>
      <c r="M34" s="20"/>
      <c r="N34" s="17"/>
      <c r="O34" s="20"/>
    </row>
    <row r="35" spans="1:17" ht="30" customHeight="1" x14ac:dyDescent="0.2">
      <c r="A35" s="4" t="s">
        <v>147</v>
      </c>
      <c r="B35" s="4"/>
      <c r="C35" s="4"/>
      <c r="D35" s="4"/>
      <c r="E35" s="4"/>
      <c r="F35" s="4"/>
      <c r="G35" s="13"/>
      <c r="H35" s="53"/>
      <c r="I35" s="4"/>
      <c r="J35" s="4"/>
      <c r="K35" s="4"/>
      <c r="L35" s="4"/>
      <c r="M35" s="4"/>
      <c r="N35" s="4"/>
      <c r="O35" s="4"/>
      <c r="P35" s="4"/>
      <c r="Q35" s="34"/>
    </row>
    <row r="36" spans="1:17" ht="16.5" customHeight="1" x14ac:dyDescent="0.2">
      <c r="B36" s="1" t="s">
        <v>30</v>
      </c>
      <c r="G36" s="1" t="s">
        <v>28</v>
      </c>
      <c r="L36" s="20"/>
      <c r="M36" s="20"/>
      <c r="N36" s="20"/>
      <c r="O36" s="20"/>
    </row>
    <row r="37" spans="1:17" ht="16.5" customHeight="1" x14ac:dyDescent="0.2">
      <c r="B37" s="80" t="s">
        <v>4</v>
      </c>
      <c r="C37" s="75" t="s">
        <v>0</v>
      </c>
      <c r="D37" s="11" t="s">
        <v>31</v>
      </c>
      <c r="E37" s="11"/>
      <c r="F37" s="23"/>
      <c r="G37" s="75" t="s">
        <v>4</v>
      </c>
      <c r="H37" s="86" t="s">
        <v>0</v>
      </c>
      <c r="I37" s="11" t="s">
        <v>31</v>
      </c>
      <c r="J37" s="11"/>
      <c r="L37" s="17"/>
      <c r="M37" s="17"/>
      <c r="N37" s="73"/>
      <c r="O37" s="73"/>
    </row>
    <row r="38" spans="1:17" ht="16.5" customHeight="1" x14ac:dyDescent="0.2">
      <c r="B38" s="80"/>
      <c r="C38" s="77"/>
      <c r="D38" s="5" t="s">
        <v>21</v>
      </c>
      <c r="E38" s="5" t="s">
        <v>25</v>
      </c>
      <c r="F38" s="23"/>
      <c r="G38" s="77"/>
      <c r="H38" s="87"/>
      <c r="I38" s="5" t="s">
        <v>21</v>
      </c>
      <c r="J38" s="5" t="s">
        <v>25</v>
      </c>
      <c r="L38" s="17"/>
      <c r="M38" s="17"/>
      <c r="N38" s="6"/>
      <c r="O38" s="6"/>
    </row>
    <row r="39" spans="1:17" ht="16.5" customHeight="1" x14ac:dyDescent="0.2">
      <c r="B39" s="5">
        <f>B34+1</f>
        <v>31</v>
      </c>
      <c r="C39" s="18" t="s">
        <v>37</v>
      </c>
      <c r="D39" s="12">
        <v>222977</v>
      </c>
      <c r="E39" s="18">
        <f t="shared" ref="E39:E60" si="5">ROUNDUP(D39/365,0)</f>
        <v>611</v>
      </c>
      <c r="G39" s="5">
        <f>G34+1</f>
        <v>31</v>
      </c>
      <c r="H39" s="19" t="s">
        <v>66</v>
      </c>
      <c r="I39" s="12">
        <v>182874</v>
      </c>
      <c r="J39" s="18">
        <f t="shared" ref="J39:J60" si="6">ROUNDUP(I39/365,0)</f>
        <v>502</v>
      </c>
      <c r="L39" s="6"/>
      <c r="M39" s="10"/>
      <c r="N39" s="20"/>
      <c r="O39" s="20"/>
    </row>
    <row r="40" spans="1:17" ht="16.5" customHeight="1" x14ac:dyDescent="0.2">
      <c r="B40" s="5">
        <f t="shared" ref="B40:B60" si="7">B39+1</f>
        <v>32</v>
      </c>
      <c r="C40" s="18" t="s">
        <v>66</v>
      </c>
      <c r="D40" s="12">
        <v>182874</v>
      </c>
      <c r="E40" s="18">
        <f t="shared" si="5"/>
        <v>502</v>
      </c>
      <c r="G40" s="5">
        <f t="shared" ref="G40:G60" si="8">G39+1</f>
        <v>32</v>
      </c>
      <c r="H40" s="19" t="s">
        <v>125</v>
      </c>
      <c r="I40" s="12">
        <v>168919</v>
      </c>
      <c r="J40" s="18">
        <f t="shared" si="6"/>
        <v>463</v>
      </c>
      <c r="L40" s="6"/>
      <c r="M40" s="10"/>
      <c r="N40" s="20"/>
      <c r="O40" s="20"/>
    </row>
    <row r="41" spans="1:17" ht="16.5" customHeight="1" x14ac:dyDescent="0.2">
      <c r="B41" s="5">
        <f t="shared" si="7"/>
        <v>33</v>
      </c>
      <c r="C41" s="8" t="s">
        <v>34</v>
      </c>
      <c r="D41" s="18">
        <v>94209</v>
      </c>
      <c r="E41" s="18">
        <f t="shared" si="5"/>
        <v>259</v>
      </c>
      <c r="G41" s="5">
        <f t="shared" si="8"/>
        <v>33</v>
      </c>
      <c r="H41" s="15" t="s">
        <v>34</v>
      </c>
      <c r="I41" s="18">
        <v>94209</v>
      </c>
      <c r="J41" s="18">
        <f t="shared" si="6"/>
        <v>259</v>
      </c>
      <c r="L41" s="6"/>
      <c r="M41" s="10"/>
      <c r="N41" s="20"/>
      <c r="O41" s="20"/>
    </row>
    <row r="42" spans="1:17" ht="16.5" customHeight="1" x14ac:dyDescent="0.2">
      <c r="B42" s="5">
        <f t="shared" si="7"/>
        <v>34</v>
      </c>
      <c r="C42" s="18" t="s">
        <v>8</v>
      </c>
      <c r="D42" s="12">
        <v>87597</v>
      </c>
      <c r="E42" s="18">
        <f t="shared" si="5"/>
        <v>240</v>
      </c>
      <c r="G42" s="5">
        <f t="shared" si="8"/>
        <v>34</v>
      </c>
      <c r="H42" s="19" t="s">
        <v>8</v>
      </c>
      <c r="I42" s="12">
        <v>87597</v>
      </c>
      <c r="J42" s="18">
        <f t="shared" si="6"/>
        <v>240</v>
      </c>
      <c r="L42" s="6"/>
      <c r="M42" s="10"/>
      <c r="N42" s="20"/>
      <c r="O42" s="20"/>
    </row>
    <row r="43" spans="1:17" ht="16.5" customHeight="1" x14ac:dyDescent="0.2">
      <c r="B43" s="5">
        <f t="shared" si="7"/>
        <v>35</v>
      </c>
      <c r="C43" s="8" t="s">
        <v>27</v>
      </c>
      <c r="D43" s="18">
        <v>83238</v>
      </c>
      <c r="E43" s="18">
        <f t="shared" si="5"/>
        <v>229</v>
      </c>
      <c r="G43" s="5">
        <f t="shared" si="8"/>
        <v>35</v>
      </c>
      <c r="H43" s="15" t="s">
        <v>27</v>
      </c>
      <c r="I43" s="18">
        <v>83238</v>
      </c>
      <c r="J43" s="18">
        <f t="shared" si="6"/>
        <v>229</v>
      </c>
      <c r="L43" s="6"/>
      <c r="M43" s="10"/>
      <c r="N43" s="20"/>
      <c r="O43" s="20"/>
    </row>
    <row r="44" spans="1:17" ht="16.5" customHeight="1" x14ac:dyDescent="0.2">
      <c r="B44" s="5">
        <f t="shared" si="7"/>
        <v>36</v>
      </c>
      <c r="C44" s="8" t="s">
        <v>20</v>
      </c>
      <c r="D44" s="18">
        <v>62877</v>
      </c>
      <c r="E44" s="18">
        <f t="shared" si="5"/>
        <v>173</v>
      </c>
      <c r="G44" s="5">
        <f t="shared" si="8"/>
        <v>36</v>
      </c>
      <c r="H44" s="15" t="s">
        <v>20</v>
      </c>
      <c r="I44" s="18">
        <v>62877</v>
      </c>
      <c r="J44" s="18">
        <f t="shared" si="6"/>
        <v>173</v>
      </c>
      <c r="L44" s="6"/>
      <c r="M44" s="10"/>
      <c r="N44" s="20"/>
      <c r="O44" s="20"/>
    </row>
    <row r="45" spans="1:17" ht="16.5" customHeight="1" x14ac:dyDescent="0.2">
      <c r="B45" s="5">
        <f t="shared" si="7"/>
        <v>37</v>
      </c>
      <c r="C45" s="18" t="s">
        <v>73</v>
      </c>
      <c r="D45" s="12">
        <v>52279</v>
      </c>
      <c r="E45" s="18">
        <f t="shared" si="5"/>
        <v>144</v>
      </c>
      <c r="G45" s="5">
        <f t="shared" si="8"/>
        <v>37</v>
      </c>
      <c r="H45" s="19" t="s">
        <v>73</v>
      </c>
      <c r="I45" s="12">
        <v>52279</v>
      </c>
      <c r="J45" s="18">
        <f t="shared" si="6"/>
        <v>144</v>
      </c>
      <c r="L45" s="6"/>
      <c r="M45" s="10"/>
      <c r="N45" s="20"/>
      <c r="O45" s="20"/>
    </row>
    <row r="46" spans="1:17" ht="16.5" customHeight="1" x14ac:dyDescent="0.2">
      <c r="B46" s="5">
        <f t="shared" si="7"/>
        <v>38</v>
      </c>
      <c r="C46" s="18" t="s">
        <v>111</v>
      </c>
      <c r="D46" s="12">
        <v>47824</v>
      </c>
      <c r="E46" s="18">
        <f t="shared" si="5"/>
        <v>132</v>
      </c>
      <c r="G46" s="5">
        <f t="shared" si="8"/>
        <v>38</v>
      </c>
      <c r="H46" s="19" t="s">
        <v>111</v>
      </c>
      <c r="I46" s="12">
        <v>47824</v>
      </c>
      <c r="J46" s="18">
        <f t="shared" si="6"/>
        <v>132</v>
      </c>
      <c r="L46" s="6"/>
      <c r="M46" s="10"/>
      <c r="N46" s="20"/>
      <c r="O46" s="20"/>
    </row>
    <row r="47" spans="1:17" ht="16.5" customHeight="1" x14ac:dyDescent="0.2">
      <c r="B47" s="5">
        <f t="shared" si="7"/>
        <v>39</v>
      </c>
      <c r="C47" s="8" t="s">
        <v>76</v>
      </c>
      <c r="D47" s="18">
        <v>45099</v>
      </c>
      <c r="E47" s="18">
        <f t="shared" si="5"/>
        <v>124</v>
      </c>
      <c r="G47" s="5">
        <f t="shared" si="8"/>
        <v>39</v>
      </c>
      <c r="H47" s="15" t="s">
        <v>76</v>
      </c>
      <c r="I47" s="18">
        <v>45099</v>
      </c>
      <c r="J47" s="18">
        <f t="shared" si="6"/>
        <v>124</v>
      </c>
      <c r="L47" s="6"/>
      <c r="M47" s="10"/>
      <c r="N47" s="20"/>
      <c r="O47" s="20"/>
    </row>
    <row r="48" spans="1:17" ht="16.5" customHeight="1" x14ac:dyDescent="0.2">
      <c r="B48" s="5">
        <f t="shared" si="7"/>
        <v>40</v>
      </c>
      <c r="C48" s="8" t="s">
        <v>6</v>
      </c>
      <c r="D48" s="18">
        <v>44726</v>
      </c>
      <c r="E48" s="18">
        <f t="shared" si="5"/>
        <v>123</v>
      </c>
      <c r="G48" s="5">
        <f t="shared" si="8"/>
        <v>40</v>
      </c>
      <c r="H48" s="15" t="s">
        <v>6</v>
      </c>
      <c r="I48" s="18">
        <v>44726</v>
      </c>
      <c r="J48" s="18">
        <f t="shared" si="6"/>
        <v>123</v>
      </c>
      <c r="L48" s="6"/>
      <c r="M48" s="10"/>
      <c r="N48" s="20"/>
      <c r="O48" s="20"/>
    </row>
    <row r="49" spans="2:15" ht="16.5" customHeight="1" x14ac:dyDescent="0.2">
      <c r="B49" s="5">
        <f t="shared" si="7"/>
        <v>41</v>
      </c>
      <c r="C49" s="18" t="s">
        <v>130</v>
      </c>
      <c r="D49" s="12">
        <v>32833</v>
      </c>
      <c r="E49" s="18">
        <f t="shared" si="5"/>
        <v>90</v>
      </c>
      <c r="G49" s="5">
        <f t="shared" si="8"/>
        <v>41</v>
      </c>
      <c r="H49" s="19" t="s">
        <v>130</v>
      </c>
      <c r="I49" s="12">
        <v>32833</v>
      </c>
      <c r="J49" s="18">
        <f t="shared" si="6"/>
        <v>90</v>
      </c>
      <c r="L49" s="6"/>
      <c r="M49" s="10"/>
      <c r="N49" s="20"/>
      <c r="O49" s="20"/>
    </row>
    <row r="50" spans="2:15" ht="16.5" customHeight="1" x14ac:dyDescent="0.2">
      <c r="B50" s="5">
        <f t="shared" si="7"/>
        <v>42</v>
      </c>
      <c r="C50" s="8" t="s">
        <v>74</v>
      </c>
      <c r="D50" s="18">
        <v>28530</v>
      </c>
      <c r="E50" s="18">
        <f t="shared" si="5"/>
        <v>79</v>
      </c>
      <c r="G50" s="5">
        <f t="shared" si="8"/>
        <v>42</v>
      </c>
      <c r="H50" s="15" t="s">
        <v>74</v>
      </c>
      <c r="I50" s="18">
        <v>28530</v>
      </c>
      <c r="J50" s="18">
        <f t="shared" si="6"/>
        <v>79</v>
      </c>
      <c r="L50" s="6"/>
      <c r="M50" s="10"/>
      <c r="N50" s="20"/>
      <c r="O50" s="20"/>
    </row>
    <row r="51" spans="2:15" ht="16.5" customHeight="1" x14ac:dyDescent="0.2">
      <c r="B51" s="5">
        <f t="shared" si="7"/>
        <v>43</v>
      </c>
      <c r="C51" s="18" t="s">
        <v>39</v>
      </c>
      <c r="D51" s="12">
        <v>27536</v>
      </c>
      <c r="E51" s="18">
        <f t="shared" si="5"/>
        <v>76</v>
      </c>
      <c r="G51" s="5">
        <f t="shared" si="8"/>
        <v>43</v>
      </c>
      <c r="H51" s="19" t="s">
        <v>39</v>
      </c>
      <c r="I51" s="12">
        <v>27536</v>
      </c>
      <c r="J51" s="18">
        <f t="shared" si="6"/>
        <v>76</v>
      </c>
      <c r="L51" s="6"/>
      <c r="M51" s="10"/>
      <c r="N51" s="20"/>
      <c r="O51" s="20"/>
    </row>
    <row r="52" spans="2:15" ht="16.5" customHeight="1" x14ac:dyDescent="0.2">
      <c r="B52" s="5">
        <f t="shared" si="7"/>
        <v>44</v>
      </c>
      <c r="C52" s="8" t="s">
        <v>69</v>
      </c>
      <c r="D52" s="18">
        <v>23217</v>
      </c>
      <c r="E52" s="18">
        <f t="shared" si="5"/>
        <v>64</v>
      </c>
      <c r="G52" s="5">
        <f t="shared" si="8"/>
        <v>44</v>
      </c>
      <c r="H52" s="15" t="s">
        <v>69</v>
      </c>
      <c r="I52" s="18">
        <v>23217</v>
      </c>
      <c r="J52" s="18">
        <f t="shared" si="6"/>
        <v>64</v>
      </c>
      <c r="L52" s="6"/>
      <c r="M52" s="10"/>
      <c r="N52" s="20"/>
      <c r="O52" s="20"/>
    </row>
    <row r="53" spans="2:15" ht="16.5" customHeight="1" x14ac:dyDescent="0.2">
      <c r="B53" s="5">
        <f t="shared" si="7"/>
        <v>45</v>
      </c>
      <c r="C53" s="18" t="s">
        <v>110</v>
      </c>
      <c r="D53" s="12">
        <v>19497</v>
      </c>
      <c r="E53" s="18">
        <f t="shared" si="5"/>
        <v>54</v>
      </c>
      <c r="G53" s="5">
        <f t="shared" si="8"/>
        <v>45</v>
      </c>
      <c r="H53" s="19" t="s">
        <v>110</v>
      </c>
      <c r="I53" s="12">
        <v>19497</v>
      </c>
      <c r="J53" s="18">
        <f t="shared" si="6"/>
        <v>54</v>
      </c>
      <c r="L53" s="6"/>
      <c r="M53" s="10"/>
      <c r="N53" s="20"/>
      <c r="O53" s="20"/>
    </row>
    <row r="54" spans="2:15" ht="16.5" customHeight="1" x14ac:dyDescent="0.2">
      <c r="B54" s="5">
        <f t="shared" si="7"/>
        <v>46</v>
      </c>
      <c r="C54" s="18" t="s">
        <v>108</v>
      </c>
      <c r="D54" s="12">
        <v>13503</v>
      </c>
      <c r="E54" s="18">
        <f t="shared" si="5"/>
        <v>37</v>
      </c>
      <c r="G54" s="5">
        <f t="shared" si="8"/>
        <v>46</v>
      </c>
      <c r="H54" s="19" t="s">
        <v>108</v>
      </c>
      <c r="I54" s="12">
        <v>13503</v>
      </c>
      <c r="J54" s="18">
        <f t="shared" si="6"/>
        <v>37</v>
      </c>
      <c r="L54" s="6"/>
      <c r="M54" s="10"/>
      <c r="N54" s="20"/>
      <c r="O54" s="20"/>
    </row>
    <row r="55" spans="2:15" ht="16.5" customHeight="1" x14ac:dyDescent="0.2">
      <c r="B55" s="5">
        <f t="shared" si="7"/>
        <v>47</v>
      </c>
      <c r="C55" s="18" t="s">
        <v>75</v>
      </c>
      <c r="D55" s="12">
        <v>13142</v>
      </c>
      <c r="E55" s="18">
        <f t="shared" si="5"/>
        <v>37</v>
      </c>
      <c r="G55" s="5">
        <f t="shared" si="8"/>
        <v>47</v>
      </c>
      <c r="H55" s="19" t="s">
        <v>75</v>
      </c>
      <c r="I55" s="12">
        <v>13142</v>
      </c>
      <c r="J55" s="18">
        <f t="shared" si="6"/>
        <v>37</v>
      </c>
      <c r="L55" s="6"/>
      <c r="M55" s="10"/>
      <c r="N55" s="20"/>
      <c r="O55" s="20"/>
    </row>
    <row r="56" spans="2:15" ht="16.5" customHeight="1" x14ac:dyDescent="0.2">
      <c r="B56" s="5">
        <f t="shared" si="7"/>
        <v>48</v>
      </c>
      <c r="C56" s="18" t="s">
        <v>121</v>
      </c>
      <c r="D56" s="12">
        <v>12206</v>
      </c>
      <c r="E56" s="18">
        <f t="shared" si="5"/>
        <v>34</v>
      </c>
      <c r="G56" s="5">
        <f t="shared" si="8"/>
        <v>48</v>
      </c>
      <c r="H56" s="19" t="s">
        <v>121</v>
      </c>
      <c r="I56" s="12">
        <v>12206</v>
      </c>
      <c r="J56" s="18">
        <f t="shared" si="6"/>
        <v>34</v>
      </c>
      <c r="L56" s="6"/>
      <c r="M56" s="10"/>
      <c r="N56" s="20"/>
      <c r="O56" s="20"/>
    </row>
    <row r="57" spans="2:15" ht="16.5" customHeight="1" x14ac:dyDescent="0.2">
      <c r="B57" s="5">
        <f t="shared" si="7"/>
        <v>49</v>
      </c>
      <c r="C57" s="18" t="s">
        <v>106</v>
      </c>
      <c r="D57" s="12">
        <v>11198</v>
      </c>
      <c r="E57" s="18">
        <f t="shared" si="5"/>
        <v>31</v>
      </c>
      <c r="G57" s="5">
        <f t="shared" si="8"/>
        <v>49</v>
      </c>
      <c r="H57" s="19" t="s">
        <v>106</v>
      </c>
      <c r="I57" s="12">
        <v>11198</v>
      </c>
      <c r="J57" s="18">
        <f t="shared" si="6"/>
        <v>31</v>
      </c>
      <c r="L57" s="6"/>
      <c r="M57" s="10"/>
      <c r="N57" s="20"/>
      <c r="O57" s="20"/>
    </row>
    <row r="58" spans="2:15" ht="16.5" customHeight="1" x14ac:dyDescent="0.2">
      <c r="B58" s="5">
        <f t="shared" si="7"/>
        <v>50</v>
      </c>
      <c r="C58" s="18" t="s">
        <v>93</v>
      </c>
      <c r="D58" s="12">
        <v>10354</v>
      </c>
      <c r="E58" s="18">
        <f t="shared" si="5"/>
        <v>29</v>
      </c>
      <c r="G58" s="5">
        <f t="shared" si="8"/>
        <v>50</v>
      </c>
      <c r="H58" s="19" t="s">
        <v>93</v>
      </c>
      <c r="I58" s="12">
        <v>10354</v>
      </c>
      <c r="J58" s="18">
        <f t="shared" si="6"/>
        <v>29</v>
      </c>
      <c r="L58" s="6"/>
      <c r="M58" s="10"/>
      <c r="N58" s="20"/>
      <c r="O58" s="20"/>
    </row>
    <row r="59" spans="2:15" ht="16.5" customHeight="1" x14ac:dyDescent="0.2">
      <c r="B59" s="5">
        <f t="shared" si="7"/>
        <v>51</v>
      </c>
      <c r="C59" s="18" t="s">
        <v>85</v>
      </c>
      <c r="D59" s="12">
        <v>10085</v>
      </c>
      <c r="E59" s="18">
        <f t="shared" si="5"/>
        <v>28</v>
      </c>
      <c r="G59" s="5">
        <f t="shared" si="8"/>
        <v>51</v>
      </c>
      <c r="H59" s="19" t="s">
        <v>85</v>
      </c>
      <c r="I59" s="12">
        <v>10085</v>
      </c>
      <c r="J59" s="18">
        <f t="shared" si="6"/>
        <v>28</v>
      </c>
      <c r="L59" s="6"/>
      <c r="M59" s="10"/>
      <c r="N59" s="20"/>
      <c r="O59" s="20"/>
    </row>
    <row r="60" spans="2:15" ht="16.5" customHeight="1" x14ac:dyDescent="0.2">
      <c r="B60" s="5">
        <f t="shared" si="7"/>
        <v>52</v>
      </c>
      <c r="C60" s="18" t="s">
        <v>79</v>
      </c>
      <c r="D60" s="12">
        <v>6295</v>
      </c>
      <c r="E60" s="18">
        <f t="shared" si="5"/>
        <v>18</v>
      </c>
      <c r="G60" s="5">
        <f t="shared" si="8"/>
        <v>52</v>
      </c>
      <c r="H60" s="19" t="s">
        <v>79</v>
      </c>
      <c r="I60" s="12">
        <v>6295</v>
      </c>
      <c r="J60" s="18">
        <f t="shared" si="6"/>
        <v>18</v>
      </c>
      <c r="L60" s="6"/>
      <c r="M60" s="10"/>
      <c r="N60" s="20"/>
      <c r="O60" s="20"/>
    </row>
    <row r="61" spans="2:15" ht="16.5" customHeight="1" x14ac:dyDescent="0.2">
      <c r="B61" s="6"/>
      <c r="C61" s="10"/>
      <c r="D61" s="20"/>
      <c r="E61" s="20"/>
      <c r="G61" s="6"/>
      <c r="H61" s="54"/>
      <c r="I61" s="20"/>
      <c r="J61" s="20"/>
      <c r="L61" s="6"/>
      <c r="M61" s="10"/>
      <c r="N61" s="20"/>
      <c r="O61" s="20"/>
    </row>
    <row r="62" spans="2:15" ht="16.5" customHeight="1" x14ac:dyDescent="0.2">
      <c r="B62" s="6"/>
      <c r="C62" s="20"/>
      <c r="D62" s="17" t="s">
        <v>42</v>
      </c>
      <c r="E62" s="20"/>
      <c r="G62" s="6"/>
      <c r="H62" s="32"/>
      <c r="I62" s="20" t="s">
        <v>22</v>
      </c>
      <c r="J62" s="20"/>
      <c r="L62" s="6"/>
      <c r="M62" s="10"/>
      <c r="N62" s="20" t="s">
        <v>43</v>
      </c>
      <c r="O62" s="20"/>
    </row>
    <row r="63" spans="2:15" ht="16.5" customHeight="1" x14ac:dyDescent="0.2">
      <c r="B63" s="6"/>
      <c r="C63" s="20"/>
      <c r="D63" s="17">
        <f>SUM(D5:D34)+SUM(D39:D60)</f>
        <v>182966119</v>
      </c>
      <c r="E63" s="20"/>
      <c r="G63" s="6"/>
      <c r="H63" s="32"/>
      <c r="I63" s="17">
        <f>SUM(I5:I34)+SUM(I39:I60)</f>
        <v>99501397</v>
      </c>
      <c r="J63" s="20"/>
      <c r="L63" s="6"/>
      <c r="M63" s="10"/>
      <c r="N63" s="17">
        <f>SUM(N5:N10)</f>
        <v>83464722</v>
      </c>
      <c r="O63" s="20"/>
    </row>
  </sheetData>
  <mergeCells count="11">
    <mergeCell ref="N37:O37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</mergeCells>
  <phoneticPr fontId="2"/>
  <pageMargins left="0.23622047244094488" right="0.19685039370078741" top="0.56999999999999995" bottom="0.4" header="0.31496062992125984" footer="0.31496062992125984"/>
  <pageSetup paperSize="9" scale="93" orientation="landscape" r:id="rId1"/>
  <rowBreaks count="1" manualBreakCount="1">
    <brk id="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〇着陸（暦年）</vt:lpstr>
      <vt:lpstr>〇着陸（年度）</vt:lpstr>
      <vt:lpstr>〇旅客（暦年）</vt:lpstr>
      <vt:lpstr>〇旅客（年度）</vt:lpstr>
      <vt:lpstr>〇燃料 （暦年）</vt:lpstr>
      <vt:lpstr>〇燃料 （年度）</vt:lpstr>
      <vt:lpstr>〇貨物（暦年）</vt:lpstr>
      <vt:lpstr>〇貨物（年度）</vt:lpstr>
      <vt:lpstr>〇郵便（暦年）</vt:lpstr>
      <vt:lpstr>〇郵便（年度）</vt:lpstr>
      <vt:lpstr>'〇貨物（年度）'!Print_Area</vt:lpstr>
      <vt:lpstr>'〇貨物（暦年）'!Print_Area</vt:lpstr>
      <vt:lpstr>'〇着陸（年度）'!Print_Area</vt:lpstr>
      <vt:lpstr>'〇着陸（暦年）'!Print_Area</vt:lpstr>
      <vt:lpstr>'〇燃料 （年度）'!Print_Area</vt:lpstr>
      <vt:lpstr>'〇燃料 （暦年）'!Print_Area</vt:lpstr>
      <vt:lpstr>'〇郵便（年度）'!Print_Area</vt:lpstr>
      <vt:lpstr>'〇郵便（暦年）'!Print_Area</vt:lpstr>
      <vt:lpstr>'〇旅客（年度）'!Print_Area</vt:lpstr>
      <vt:lpstr>'〇旅客（暦年）'!Print_Area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中澤 宏平</cp:lastModifiedBy>
  <cp:lastPrinted>2024-07-02T09:01:14Z</cp:lastPrinted>
  <dcterms:created xsi:type="dcterms:W3CDTF">2012-09-04T05:53:44Z</dcterms:created>
  <dcterms:modified xsi:type="dcterms:W3CDTF">2024-09-30T07:47:45Z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3.1.10.0</vt:lpwstr>
      <vt:lpwstr>3.1.2.0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2022-07-25T05:29:03Z</vt:filetime>
  </property>
</Properties>
</file>