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1085" windowHeight="7185" activeTab="0"/>
  </bookViews>
  <sheets>
    <sheet name="グラフデータ" sheetId="1" r:id="rId1"/>
    <sheet name="元データ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<sst xmlns="http://schemas.openxmlformats.org/spreadsheetml/2006/main" count="253" uniqueCount="49">
  <si>
    <t>1995-2000</t>
  </si>
  <si>
    <t>年齢</t>
  </si>
  <si>
    <t>期待人口</t>
  </si>
  <si>
    <t>移動数</t>
  </si>
  <si>
    <t>移動率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</si>
  <si>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</si>
  <si>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</si>
  <si>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</si>
  <si>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</si>
  <si>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</si>
  <si>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</si>
  <si>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</si>
  <si>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</si>
  <si>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</si>
  <si>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</si>
  <si>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</si>
  <si>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</si>
  <si>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</si>
  <si>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</si>
  <si>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</si>
  <si>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</si>
  <si>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</si>
  <si>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</si>
  <si>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1990-1995</t>
  </si>
  <si>
    <t>1985-1990</t>
  </si>
  <si>
    <t>1980-1985</t>
  </si>
  <si>
    <t>1975-1980</t>
  </si>
  <si>
    <t>０～９歳</t>
  </si>
  <si>
    <t>1995-2000</t>
  </si>
  <si>
    <t>４０～４９歳</t>
  </si>
  <si>
    <t>３０～３９歳</t>
  </si>
  <si>
    <t>５０～７９歳</t>
  </si>
  <si>
    <t>1990-1995</t>
  </si>
  <si>
    <t>1985-1990</t>
  </si>
  <si>
    <t>1980-1985</t>
  </si>
  <si>
    <t>1975-1980</t>
  </si>
  <si>
    <t>東京圏の人口の転入超過数（年齢別）</t>
  </si>
  <si>
    <t>（万人）</t>
  </si>
  <si>
    <t>http://www.stat.go.jp/data/kokusei/index.htm</t>
  </si>
  <si>
    <t>東京圏への年齢別純移動者数の推移</t>
  </si>
  <si>
    <t>【東京圏への年齢別純移動者数の推移】</t>
  </si>
  <si>
    <t>出典：</t>
  </si>
  <si>
    <t>URL：</t>
  </si>
  <si>
    <t>全国(人)</t>
  </si>
  <si>
    <t>生残率（％）</t>
  </si>
  <si>
    <t>東京圏(人)</t>
  </si>
  <si>
    <t>(人)</t>
  </si>
  <si>
    <t>（％）</t>
  </si>
  <si>
    <t>総務省統計局「国勢調査報告」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</si>
</sst>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\ ###"/>
    <numFmt numFmtId="178" formatCode="#\ ###\ ###\ ###"/>
    <numFmt numFmtId="179" formatCode="0_ "/>
    <numFmt numFmtId="180" formatCode="0.00_ "/>
    <numFmt numFmtId="181" formatCode="#,##0.00_ "/>
    <numFmt numFmtId="182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0" xfId="22">
      <alignment vertical="center"/>
      <protection/>
    </xf>
    <xf numFmtId="0" fontId="0" fillId="0" borderId="0" xfId="22" applyFont="1" applyBorder="1">
      <alignment vertical="center"/>
      <protection/>
    </xf>
    <xf numFmtId="0" fontId="0" fillId="0" borderId="0" xfId="22" applyFont="1" applyFill="1" applyBorder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0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2" xfId="21"/>
    <cellStyle name="標準_1-1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6" width="10.50390625" style="0" bestFit="1" customWidth="1"/>
  </cols>
  <sheetData>
    <row r="1" ht="13.5">
      <c r="A1" t="s">
        <v>36</v>
      </c>
    </row>
    <row r="3" ht="13.5">
      <c r="A3" t="s">
        <v>39</v>
      </c>
    </row>
    <row r="4" ht="13.5">
      <c r="F4" t="s">
        <v>37</v>
      </c>
    </row>
    <row r="5" spans="2:6" ht="13.5">
      <c r="B5" t="s">
        <v>28</v>
      </c>
      <c r="C5" t="s">
        <v>32</v>
      </c>
      <c r="D5" t="s">
        <v>33</v>
      </c>
      <c r="E5" t="s">
        <v>34</v>
      </c>
      <c r="F5" t="s">
        <v>35</v>
      </c>
    </row>
    <row r="6" spans="1:6" ht="13.5">
      <c r="A6" t="s">
        <v>27</v>
      </c>
      <c r="B6" s="5">
        <f>+('元データ'!I7+'元データ'!I8)/10000</f>
        <v>-2.246231028586207</v>
      </c>
      <c r="C6" s="5">
        <f>+('元データ'!I30+'元データ'!I31)/10000</f>
        <v>-5.628082752592698</v>
      </c>
      <c r="D6" s="5">
        <f>+('元データ'!I53+'元データ'!I54)/10000</f>
        <v>-0.15279417570841033</v>
      </c>
      <c r="E6" s="5">
        <f>+('元データ'!I76+'元データ'!I77)/10000</f>
        <v>-2.711334388978826</v>
      </c>
      <c r="F6" s="5">
        <f>+('元データ'!I99+'元データ'!I100)/10000</f>
        <v>-7.4400567750533115</v>
      </c>
    </row>
    <row r="7" spans="1:6" ht="13.5">
      <c r="A7" t="s">
        <v>7</v>
      </c>
      <c r="B7" s="5">
        <f>+'元データ'!I9/10000</f>
        <v>15.140418315601954</v>
      </c>
      <c r="C7" s="5">
        <f>+'元データ'!I32/10000</f>
        <v>15.345340941151907</v>
      </c>
      <c r="D7" s="5">
        <f>+'元データ'!I55/10000</f>
        <v>22.32278517735447</v>
      </c>
      <c r="E7" s="5">
        <f>+'元データ'!I78/10000</f>
        <v>20.137570696975384</v>
      </c>
      <c r="F7" s="5">
        <f>+'元データ'!I101/10000</f>
        <v>23.545129959415924</v>
      </c>
    </row>
    <row r="8" spans="1:6" ht="13.5">
      <c r="A8" t="s">
        <v>8</v>
      </c>
      <c r="B8" s="5">
        <f>+'元データ'!I10/10000</f>
        <v>39.23994958367403</v>
      </c>
      <c r="C8" s="5">
        <f>+'元データ'!I33/10000</f>
        <v>38.39685232309862</v>
      </c>
      <c r="D8" s="5">
        <f>+'元データ'!I56/10000</f>
        <v>51.3777407655858</v>
      </c>
      <c r="E8" s="5">
        <f>+'元データ'!I79/10000</f>
        <v>47.508254146401605</v>
      </c>
      <c r="F8" s="5">
        <f>+'元データ'!I102/10000</f>
        <v>46.72215755653926</v>
      </c>
    </row>
    <row r="9" spans="1:6" ht="13.5">
      <c r="A9" t="s">
        <v>9</v>
      </c>
      <c r="B9" s="5">
        <f>+'元データ'!I11/10000</f>
        <v>-6.4078122852438595</v>
      </c>
      <c r="C9" s="5">
        <f>+'元データ'!I34/10000</f>
        <v>-11.925328741945698</v>
      </c>
      <c r="D9" s="5">
        <f>+'元データ'!I57/10000</f>
        <v>-5.593188466059742</v>
      </c>
      <c r="E9" s="5">
        <f>+'元データ'!I80/10000</f>
        <v>-13.756581308645057</v>
      </c>
      <c r="F9" s="5">
        <f>+'元データ'!I103/10000</f>
        <v>-22.44386918097087</v>
      </c>
    </row>
    <row r="10" spans="1:6" ht="13.5">
      <c r="A10" t="s">
        <v>10</v>
      </c>
      <c r="B10" s="5">
        <f>+'元データ'!I12/10000</f>
        <v>-3.947764262828743</v>
      </c>
      <c r="C10" s="5">
        <f>+'元データ'!I35/10000</f>
        <v>-6.830099627715676</v>
      </c>
      <c r="D10" s="5">
        <f>+'元データ'!I58/10000</f>
        <v>-0.7857931158848572</v>
      </c>
      <c r="E10" s="5">
        <f>+'元データ'!I81/10000</f>
        <v>-3.6083300993601326</v>
      </c>
      <c r="F10" s="5">
        <f>+'元データ'!I104/10000</f>
        <v>-10.122037988915341</v>
      </c>
    </row>
    <row r="11" spans="1:6" ht="13.5">
      <c r="A11" t="s">
        <v>30</v>
      </c>
      <c r="B11" s="5">
        <f>+('元データ'!I13+'元データ'!I14)/10000</f>
        <v>-3.2287226218265714</v>
      </c>
      <c r="C11" s="5">
        <f>+('元データ'!I36+'元データ'!I37)/10000</f>
        <v>-7.536490040900232</v>
      </c>
      <c r="D11" s="5">
        <f>+('元データ'!I59+'元データ'!I60)/10000</f>
        <v>0.6009319598150905</v>
      </c>
      <c r="E11" s="5">
        <f>+('元データ'!I82+'元データ'!I83)/10000</f>
        <v>-1.6018187003214377</v>
      </c>
      <c r="F11" s="5">
        <f>+('元データ'!I105+'元データ'!I106)/10000</f>
        <v>-6.153680097389268</v>
      </c>
    </row>
    <row r="12" spans="1:6" ht="13.5">
      <c r="A12" t="s">
        <v>29</v>
      </c>
      <c r="B12" s="5">
        <f>+('元データ'!I15+'元データ'!I16)/10000</f>
        <v>-0.9883322128839325</v>
      </c>
      <c r="C12" s="5">
        <f>+('元データ'!I38+'元データ'!I39)/10000</f>
        <v>-0.6269786564491223</v>
      </c>
      <c r="D12" s="5">
        <f>+('元データ'!I61+'元データ'!I62)/10000</f>
        <v>4.1117801627502315</v>
      </c>
      <c r="E12" s="5">
        <f>+('元データ'!I84+'元データ'!I85)/10000</f>
        <v>2.5892289112689206</v>
      </c>
      <c r="F12" s="5">
        <f>+('元データ'!I107+'元データ'!I108)/10000</f>
        <v>0.22981874788701534</v>
      </c>
    </row>
    <row r="13" spans="1:6" ht="13.5">
      <c r="A13" t="s">
        <v>31</v>
      </c>
      <c r="B13" s="5">
        <f>SUM('元データ'!I17:I22)/10000</f>
        <v>-3.5062215402445407</v>
      </c>
      <c r="C13" s="5">
        <f>SUM('元データ'!I40:I45)/10000</f>
        <v>-2.5994636735917824</v>
      </c>
      <c r="D13" s="5">
        <f>SUM('元データ'!I63:I68)/10000</f>
        <v>0.06493599220783217</v>
      </c>
      <c r="E13" s="5">
        <f>SUM('元データ'!I86:I91)/10000</f>
        <v>1.68931352817945</v>
      </c>
      <c r="F13" s="5">
        <f>SUM('元データ'!I109:I114)/10000</f>
        <v>1.1441819136168982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selection activeCell="A1" sqref="A1"/>
    </sheetView>
  </sheetViews>
  <sheetFormatPr defaultColWidth="9.00390625" defaultRowHeight="13.5"/>
  <cols>
    <col min="1" max="2" width="10.625" style="0" customWidth="1"/>
    <col min="3" max="10" width="11.625" style="0" customWidth="1"/>
  </cols>
  <sheetData>
    <row r="1" ht="13.5">
      <c r="A1" t="s">
        <v>36</v>
      </c>
    </row>
    <row r="3" spans="1:2" s="2" customFormat="1" ht="13.5">
      <c r="A3" s="10" t="s">
        <v>0</v>
      </c>
      <c r="B3" s="10"/>
    </row>
    <row r="4" spans="1:10" s="2" customFormat="1" ht="13.5">
      <c r="A4" s="10" t="s">
        <v>1</v>
      </c>
      <c r="B4" s="10"/>
      <c r="C4" s="10" t="s">
        <v>43</v>
      </c>
      <c r="D4" s="10"/>
      <c r="E4" s="2" t="s">
        <v>44</v>
      </c>
      <c r="F4" s="10" t="s">
        <v>45</v>
      </c>
      <c r="G4" s="10"/>
      <c r="H4" s="10"/>
      <c r="I4" s="2" t="s">
        <v>46</v>
      </c>
      <c r="J4" s="2" t="s">
        <v>47</v>
      </c>
    </row>
    <row r="5" spans="1:10" s="2" customFormat="1" ht="13.5">
      <c r="A5" s="2">
        <v>1995</v>
      </c>
      <c r="B5" s="2">
        <v>2000</v>
      </c>
      <c r="C5" s="2">
        <v>1995</v>
      </c>
      <c r="D5" s="2">
        <v>2000</v>
      </c>
      <c r="F5" s="2">
        <v>1995</v>
      </c>
      <c r="G5" s="2" t="s">
        <v>2</v>
      </c>
      <c r="H5" s="2">
        <v>2000</v>
      </c>
      <c r="I5" s="2" t="s">
        <v>3</v>
      </c>
      <c r="J5" s="2" t="s">
        <v>4</v>
      </c>
    </row>
    <row r="6" spans="2:8" ht="13.5">
      <c r="B6" t="s">
        <v>5</v>
      </c>
      <c r="D6" s="1">
        <v>5904098</v>
      </c>
      <c r="H6" s="1">
        <v>1488523</v>
      </c>
    </row>
    <row r="7" spans="1:10" ht="13.5">
      <c r="A7" t="s">
        <v>5</v>
      </c>
      <c r="B7" t="s">
        <v>6</v>
      </c>
      <c r="C7" s="1">
        <v>5995254</v>
      </c>
      <c r="D7" s="1">
        <v>6021789</v>
      </c>
      <c r="E7">
        <f aca="true" t="shared" si="0" ref="E7:E23">+D7/C7</f>
        <v>1.0044260009667647</v>
      </c>
      <c r="F7" s="1">
        <v>1471910</v>
      </c>
      <c r="G7" s="1">
        <f aca="true" t="shared" si="1" ref="G7:G23">+F7*E7</f>
        <v>1478424.6750829907</v>
      </c>
      <c r="H7" s="1">
        <v>1460779</v>
      </c>
      <c r="I7" s="1">
        <f aca="true" t="shared" si="2" ref="I7:I23">+H7-G7</f>
        <v>-17645.675082990667</v>
      </c>
      <c r="J7" s="3">
        <f aca="true" t="shared" si="3" ref="J7:J23">+I7/F7*100</f>
        <v>-1.198828398678633</v>
      </c>
    </row>
    <row r="8" spans="1:10" ht="13.5">
      <c r="A8" t="s">
        <v>6</v>
      </c>
      <c r="B8" t="s">
        <v>7</v>
      </c>
      <c r="C8" s="1">
        <v>6540671</v>
      </c>
      <c r="D8" s="1">
        <v>6546612</v>
      </c>
      <c r="E8">
        <f t="shared" si="0"/>
        <v>1.0009083165932058</v>
      </c>
      <c r="F8" s="1">
        <v>1526599</v>
      </c>
      <c r="G8" s="1">
        <f t="shared" si="1"/>
        <v>1527985.6352028714</v>
      </c>
      <c r="H8" s="1">
        <v>1523169</v>
      </c>
      <c r="I8" s="1">
        <f t="shared" si="2"/>
        <v>-4816.635202871403</v>
      </c>
      <c r="J8" s="3">
        <f t="shared" si="3"/>
        <v>-0.31551410703605876</v>
      </c>
    </row>
    <row r="9" spans="1:10" ht="13.5">
      <c r="A9" t="s">
        <v>7</v>
      </c>
      <c r="B9" t="s">
        <v>8</v>
      </c>
      <c r="C9" s="1">
        <v>7477805</v>
      </c>
      <c r="D9" s="1">
        <v>7488165</v>
      </c>
      <c r="E9">
        <f t="shared" si="0"/>
        <v>1.0013854332922563</v>
      </c>
      <c r="F9" s="1">
        <v>1738674</v>
      </c>
      <c r="G9" s="1">
        <f t="shared" si="1"/>
        <v>1741082.8168439805</v>
      </c>
      <c r="H9" s="1">
        <v>1892487</v>
      </c>
      <c r="I9" s="1">
        <f t="shared" si="2"/>
        <v>151404.18315601954</v>
      </c>
      <c r="J9" s="3">
        <f t="shared" si="3"/>
        <v>8.708025952882457</v>
      </c>
    </row>
    <row r="10" spans="1:10" ht="13.5">
      <c r="A10" t="s">
        <v>8</v>
      </c>
      <c r="B10" t="s">
        <v>9</v>
      </c>
      <c r="C10" s="1">
        <v>8557958</v>
      </c>
      <c r="D10" s="1">
        <v>8421460</v>
      </c>
      <c r="E10">
        <f t="shared" si="0"/>
        <v>0.9840501671076207</v>
      </c>
      <c r="F10" s="1">
        <v>2187891</v>
      </c>
      <c r="G10" s="1">
        <f t="shared" si="1"/>
        <v>2152994.5041632596</v>
      </c>
      <c r="H10" s="1">
        <v>2545394</v>
      </c>
      <c r="I10" s="1">
        <f t="shared" si="2"/>
        <v>392399.49583674036</v>
      </c>
      <c r="J10" s="3">
        <f t="shared" si="3"/>
        <v>17.935056903508464</v>
      </c>
    </row>
    <row r="11" spans="1:10" ht="13.5">
      <c r="A11" t="s">
        <v>9</v>
      </c>
      <c r="B11" t="s">
        <v>10</v>
      </c>
      <c r="C11" s="1">
        <v>9895001</v>
      </c>
      <c r="D11" s="1">
        <v>9790309</v>
      </c>
      <c r="E11">
        <f t="shared" si="0"/>
        <v>0.9894197079919447</v>
      </c>
      <c r="F11" s="1">
        <v>3079393</v>
      </c>
      <c r="G11" s="1">
        <f t="shared" si="1"/>
        <v>3046812.1228524386</v>
      </c>
      <c r="H11" s="1">
        <v>2982734</v>
      </c>
      <c r="I11" s="1">
        <f t="shared" si="2"/>
        <v>-64078.122852438595</v>
      </c>
      <c r="J11" s="3">
        <f t="shared" si="3"/>
        <v>-2.0808686274352963</v>
      </c>
    </row>
    <row r="12" spans="1:10" ht="13.5">
      <c r="A12" t="s">
        <v>10</v>
      </c>
      <c r="B12" t="s">
        <v>11</v>
      </c>
      <c r="C12" s="1">
        <v>8788141</v>
      </c>
      <c r="D12" s="1">
        <v>8776610</v>
      </c>
      <c r="E12">
        <f t="shared" si="0"/>
        <v>0.9986878908747595</v>
      </c>
      <c r="F12" s="1">
        <v>2775194</v>
      </c>
      <c r="G12" s="1">
        <f t="shared" si="1"/>
        <v>2771552.6426282874</v>
      </c>
      <c r="H12" s="1">
        <v>2732075</v>
      </c>
      <c r="I12" s="1">
        <f t="shared" si="2"/>
        <v>-39477.64262828743</v>
      </c>
      <c r="J12" s="3">
        <f t="shared" si="3"/>
        <v>-1.4225183042442233</v>
      </c>
    </row>
    <row r="13" spans="1:10" ht="13.5">
      <c r="A13" t="s">
        <v>11</v>
      </c>
      <c r="B13" t="s">
        <v>12</v>
      </c>
      <c r="C13" s="1">
        <v>8126455</v>
      </c>
      <c r="D13" s="1">
        <v>8114865</v>
      </c>
      <c r="E13">
        <f t="shared" si="0"/>
        <v>0.9985737938621453</v>
      </c>
      <c r="F13" s="1">
        <v>2379461</v>
      </c>
      <c r="G13" s="1">
        <f t="shared" si="1"/>
        <v>2376067.398117014</v>
      </c>
      <c r="H13" s="1">
        <v>2353154</v>
      </c>
      <c r="I13" s="1">
        <f t="shared" si="2"/>
        <v>-22913.398117014207</v>
      </c>
      <c r="J13" s="3">
        <f t="shared" si="3"/>
        <v>-0.9629659034972293</v>
      </c>
    </row>
    <row r="14" spans="1:10" ht="13.5">
      <c r="A14" t="s">
        <v>12</v>
      </c>
      <c r="B14" t="s">
        <v>13</v>
      </c>
      <c r="C14" s="1">
        <v>7822221</v>
      </c>
      <c r="D14" s="1">
        <v>7800219</v>
      </c>
      <c r="E14">
        <f t="shared" si="0"/>
        <v>0.9971872438786886</v>
      </c>
      <c r="F14" s="1">
        <v>2053563</v>
      </c>
      <c r="G14" s="1">
        <f t="shared" si="1"/>
        <v>2047786.8281012515</v>
      </c>
      <c r="H14" s="1">
        <v>2038413</v>
      </c>
      <c r="I14" s="1">
        <f t="shared" si="2"/>
        <v>-9373.828101251507</v>
      </c>
      <c r="J14" s="3">
        <f t="shared" si="3"/>
        <v>-0.4564665462540719</v>
      </c>
    </row>
    <row r="15" spans="1:10" ht="13.5">
      <c r="A15" t="s">
        <v>13</v>
      </c>
      <c r="B15" t="s">
        <v>14</v>
      </c>
      <c r="C15" s="1">
        <v>9006072</v>
      </c>
      <c r="D15" s="1">
        <v>8916008</v>
      </c>
      <c r="E15">
        <f t="shared" si="0"/>
        <v>0.9899996358012683</v>
      </c>
      <c r="F15" s="1">
        <v>2288053</v>
      </c>
      <c r="G15" s="1">
        <f t="shared" si="1"/>
        <v>2265171.636693999</v>
      </c>
      <c r="H15" s="1">
        <v>2263184</v>
      </c>
      <c r="I15" s="1">
        <f t="shared" si="2"/>
        <v>-1987.6366939991713</v>
      </c>
      <c r="J15" s="3">
        <f t="shared" si="3"/>
        <v>-0.08687022083837967</v>
      </c>
    </row>
    <row r="16" spans="1:10" ht="13.5">
      <c r="A16" t="s">
        <v>14</v>
      </c>
      <c r="B16" t="s">
        <v>15</v>
      </c>
      <c r="C16" s="1">
        <v>10618366</v>
      </c>
      <c r="D16" s="1">
        <v>10441990</v>
      </c>
      <c r="E16">
        <f t="shared" si="0"/>
        <v>0.9833895346986533</v>
      </c>
      <c r="F16" s="1">
        <v>2833895</v>
      </c>
      <c r="G16" s="1">
        <f t="shared" si="1"/>
        <v>2786822.68543484</v>
      </c>
      <c r="H16" s="1">
        <v>2778927</v>
      </c>
      <c r="I16" s="1">
        <f t="shared" si="2"/>
        <v>-7895.685434840154</v>
      </c>
      <c r="J16" s="3">
        <f t="shared" si="3"/>
        <v>-0.27861601911292244</v>
      </c>
    </row>
    <row r="17" spans="1:10" ht="13.5">
      <c r="A17" t="s">
        <v>15</v>
      </c>
      <c r="B17" t="s">
        <v>16</v>
      </c>
      <c r="C17" s="1">
        <v>8921918</v>
      </c>
      <c r="D17" s="1">
        <v>8734172</v>
      </c>
      <c r="E17">
        <f t="shared" si="0"/>
        <v>0.9789567669194</v>
      </c>
      <c r="F17" s="1">
        <v>2495254</v>
      </c>
      <c r="G17" s="1">
        <f t="shared" si="1"/>
        <v>2442745.7884827005</v>
      </c>
      <c r="H17" s="1">
        <v>2428157</v>
      </c>
      <c r="I17" s="1">
        <f t="shared" si="2"/>
        <v>-14588.788482700475</v>
      </c>
      <c r="J17" s="3">
        <f t="shared" si="3"/>
        <v>-0.5846614606248692</v>
      </c>
    </row>
    <row r="18" spans="1:10" ht="13.5">
      <c r="A18" t="s">
        <v>16</v>
      </c>
      <c r="B18" t="s">
        <v>17</v>
      </c>
      <c r="C18" s="1">
        <v>7953480</v>
      </c>
      <c r="D18" s="1">
        <v>7735833</v>
      </c>
      <c r="E18">
        <f t="shared" si="0"/>
        <v>0.9726349975105237</v>
      </c>
      <c r="F18" s="1">
        <v>2120773</v>
      </c>
      <c r="G18" s="1">
        <f t="shared" si="1"/>
        <v>2062738.041575386</v>
      </c>
      <c r="H18" s="1">
        <v>2039950</v>
      </c>
      <c r="I18" s="1">
        <f t="shared" si="2"/>
        <v>-22788.041575385956</v>
      </c>
      <c r="J18" s="3">
        <f t="shared" si="3"/>
        <v>-1.0745158286806724</v>
      </c>
    </row>
    <row r="19" spans="1:10" ht="13.5">
      <c r="A19" t="s">
        <v>17</v>
      </c>
      <c r="B19" t="s">
        <v>18</v>
      </c>
      <c r="C19" s="1">
        <v>7475109</v>
      </c>
      <c r="D19" s="1">
        <v>7105939</v>
      </c>
      <c r="E19">
        <f t="shared" si="0"/>
        <v>0.9506134291821029</v>
      </c>
      <c r="F19" s="1">
        <v>1791753</v>
      </c>
      <c r="G19" s="1">
        <f t="shared" si="1"/>
        <v>1703264.4635773203</v>
      </c>
      <c r="H19" s="1">
        <v>1692111</v>
      </c>
      <c r="I19" s="1">
        <f t="shared" si="2"/>
        <v>-11153.463577320334</v>
      </c>
      <c r="J19" s="3">
        <f t="shared" si="3"/>
        <v>-0.6224889020596217</v>
      </c>
    </row>
    <row r="20" spans="1:10" ht="13.5">
      <c r="A20" t="s">
        <v>18</v>
      </c>
      <c r="B20" t="s">
        <v>19</v>
      </c>
      <c r="C20" s="1">
        <v>6396078</v>
      </c>
      <c r="D20" s="1">
        <v>5900576</v>
      </c>
      <c r="E20">
        <f t="shared" si="0"/>
        <v>0.9225303381228309</v>
      </c>
      <c r="F20" s="1">
        <v>1376748</v>
      </c>
      <c r="G20" s="1">
        <f t="shared" si="1"/>
        <v>1270091.7979499311</v>
      </c>
      <c r="H20" s="1">
        <v>1269073</v>
      </c>
      <c r="I20" s="1">
        <f t="shared" si="2"/>
        <v>-1018.7979499311186</v>
      </c>
      <c r="J20" s="3">
        <f t="shared" si="3"/>
        <v>-0.07400032176775405</v>
      </c>
    </row>
    <row r="21" spans="1:10" ht="13.5">
      <c r="A21" t="s">
        <v>19</v>
      </c>
      <c r="B21" t="s">
        <v>20</v>
      </c>
      <c r="C21" s="1">
        <v>4695167</v>
      </c>
      <c r="D21" s="1">
        <v>4150600</v>
      </c>
      <c r="E21">
        <f t="shared" si="0"/>
        <v>0.8840154141482082</v>
      </c>
      <c r="F21" s="1">
        <v>962706</v>
      </c>
      <c r="G21" s="1">
        <f t="shared" si="1"/>
        <v>851046.943292965</v>
      </c>
      <c r="H21" s="1">
        <v>859328</v>
      </c>
      <c r="I21" s="1">
        <f t="shared" si="2"/>
        <v>8281.056707035052</v>
      </c>
      <c r="J21" s="3">
        <f t="shared" si="3"/>
        <v>0.8601854259800035</v>
      </c>
    </row>
    <row r="22" spans="1:10" ht="13.5">
      <c r="A22" t="s">
        <v>20</v>
      </c>
      <c r="B22" t="s">
        <v>21</v>
      </c>
      <c r="C22" s="1">
        <v>3289067</v>
      </c>
      <c r="D22" s="1">
        <v>2614689</v>
      </c>
      <c r="E22">
        <f t="shared" si="0"/>
        <v>0.7949637389569747</v>
      </c>
      <c r="F22" s="1">
        <v>667920</v>
      </c>
      <c r="G22" s="1">
        <f t="shared" si="1"/>
        <v>530972.1805241426</v>
      </c>
      <c r="H22" s="1">
        <v>537178</v>
      </c>
      <c r="I22" s="1">
        <f t="shared" si="2"/>
        <v>6205.819475857425</v>
      </c>
      <c r="J22" s="3">
        <f t="shared" si="3"/>
        <v>0.9291261641899365</v>
      </c>
    </row>
    <row r="23" spans="1:10" ht="13.5">
      <c r="A23" t="s">
        <v>21</v>
      </c>
      <c r="B23" t="s">
        <v>22</v>
      </c>
      <c r="C23" s="1">
        <v>2300765</v>
      </c>
      <c r="D23" s="1">
        <v>2461909</v>
      </c>
      <c r="E23">
        <f t="shared" si="0"/>
        <v>1.0700393130111072</v>
      </c>
      <c r="F23" s="1">
        <v>460492</v>
      </c>
      <c r="G23" s="1">
        <f t="shared" si="1"/>
        <v>492744.54332711076</v>
      </c>
      <c r="H23" s="1">
        <v>533730</v>
      </c>
      <c r="I23" s="1">
        <f t="shared" si="2"/>
        <v>40985.45667288924</v>
      </c>
      <c r="J23" s="3">
        <f t="shared" si="3"/>
        <v>8.900362367400353</v>
      </c>
    </row>
    <row r="24" spans="1:6" ht="13.5">
      <c r="A24" t="s">
        <v>22</v>
      </c>
      <c r="C24" s="1">
        <v>1710718</v>
      </c>
      <c r="F24" s="1">
        <v>366319</v>
      </c>
    </row>
    <row r="26" spans="1:10" ht="13.5">
      <c r="A26" s="10" t="s">
        <v>23</v>
      </c>
      <c r="B26" s="10"/>
      <c r="C26" s="2"/>
      <c r="D26" s="2"/>
      <c r="E26" s="2"/>
      <c r="F26" s="2"/>
      <c r="G26" s="2"/>
      <c r="H26" s="2"/>
      <c r="I26" s="2"/>
      <c r="J26" s="2"/>
    </row>
    <row r="27" spans="1:10" ht="13.5">
      <c r="A27" s="10" t="s">
        <v>1</v>
      </c>
      <c r="B27" s="10"/>
      <c r="C27" s="10" t="s">
        <v>43</v>
      </c>
      <c r="D27" s="10"/>
      <c r="E27" s="2" t="s">
        <v>44</v>
      </c>
      <c r="F27" s="10" t="s">
        <v>45</v>
      </c>
      <c r="G27" s="10"/>
      <c r="H27" s="10"/>
      <c r="I27" s="2" t="s">
        <v>46</v>
      </c>
      <c r="J27" s="2" t="s">
        <v>47</v>
      </c>
    </row>
    <row r="28" spans="1:10" ht="13.5">
      <c r="A28" s="2">
        <v>1990</v>
      </c>
      <c r="B28" s="2">
        <v>1995</v>
      </c>
      <c r="C28" s="2">
        <v>1990</v>
      </c>
      <c r="D28" s="2">
        <v>1995</v>
      </c>
      <c r="E28" s="2"/>
      <c r="F28" s="2">
        <v>1990</v>
      </c>
      <c r="G28" s="2" t="s">
        <v>2</v>
      </c>
      <c r="H28" s="2">
        <v>1995</v>
      </c>
      <c r="I28" s="2" t="s">
        <v>3</v>
      </c>
      <c r="J28" s="2" t="s">
        <v>4</v>
      </c>
    </row>
    <row r="29" spans="2:8" ht="13.5">
      <c r="B29" t="s">
        <v>5</v>
      </c>
      <c r="D29" s="1">
        <v>5995254</v>
      </c>
      <c r="H29" s="1">
        <v>1471910</v>
      </c>
    </row>
    <row r="30" spans="1:10" ht="13.5">
      <c r="A30" t="s">
        <v>5</v>
      </c>
      <c r="B30" t="s">
        <v>6</v>
      </c>
      <c r="C30" s="1">
        <v>6492897</v>
      </c>
      <c r="D30" s="1">
        <v>6540671</v>
      </c>
      <c r="E30">
        <f aca="true" t="shared" si="4" ref="E30:E46">+D30/C30</f>
        <v>1.0073578866259545</v>
      </c>
      <c r="F30" s="1">
        <v>1554538</v>
      </c>
      <c r="G30" s="1">
        <f aca="true" t="shared" si="5" ref="G30:G46">+F30*E30</f>
        <v>1565976.114359738</v>
      </c>
      <c r="H30" s="1">
        <v>1526599</v>
      </c>
      <c r="I30" s="1">
        <f aca="true" t="shared" si="6" ref="I30:I46">+H30-G30</f>
        <v>-39377.11435973807</v>
      </c>
      <c r="J30" s="3">
        <f aca="true" t="shared" si="7" ref="J30:J46">+I30/F30*100</f>
        <v>-2.5330428950426476</v>
      </c>
    </row>
    <row r="31" spans="1:10" ht="13.5">
      <c r="A31" t="s">
        <v>6</v>
      </c>
      <c r="B31" t="s">
        <v>7</v>
      </c>
      <c r="C31" s="1">
        <v>7466557</v>
      </c>
      <c r="D31" s="1">
        <v>7477805</v>
      </c>
      <c r="E31">
        <f t="shared" si="4"/>
        <v>1.0015064506974232</v>
      </c>
      <c r="F31" s="1">
        <v>1752937</v>
      </c>
      <c r="G31" s="1">
        <f t="shared" si="5"/>
        <v>1755577.713166189</v>
      </c>
      <c r="H31" s="1">
        <v>1738674</v>
      </c>
      <c r="I31" s="1">
        <f t="shared" si="6"/>
        <v>-16903.713166188914</v>
      </c>
      <c r="J31" s="3">
        <f t="shared" si="7"/>
        <v>-0.9643080821609057</v>
      </c>
    </row>
    <row r="32" spans="1:10" ht="13.5">
      <c r="A32" t="s">
        <v>7</v>
      </c>
      <c r="B32" t="s">
        <v>8</v>
      </c>
      <c r="C32" s="1">
        <v>8526785</v>
      </c>
      <c r="D32" s="1">
        <v>8557958</v>
      </c>
      <c r="E32">
        <f t="shared" si="4"/>
        <v>1.0036558914057292</v>
      </c>
      <c r="F32" s="1">
        <v>2027027</v>
      </c>
      <c r="G32" s="1">
        <f t="shared" si="5"/>
        <v>2034437.590588481</v>
      </c>
      <c r="H32" s="1">
        <v>2187891</v>
      </c>
      <c r="I32" s="1">
        <f t="shared" si="6"/>
        <v>153453.40941151907</v>
      </c>
      <c r="J32" s="3">
        <f t="shared" si="7"/>
        <v>7.570368298573185</v>
      </c>
    </row>
    <row r="33" spans="1:10" ht="13.5">
      <c r="A33" t="s">
        <v>8</v>
      </c>
      <c r="B33" t="s">
        <v>9</v>
      </c>
      <c r="C33" s="1">
        <v>10007087</v>
      </c>
      <c r="D33" s="1">
        <v>9895001</v>
      </c>
      <c r="E33">
        <f t="shared" si="4"/>
        <v>0.9887993379092237</v>
      </c>
      <c r="F33" s="1">
        <v>2725957</v>
      </c>
      <c r="G33" s="1">
        <f t="shared" si="5"/>
        <v>2695424.476769014</v>
      </c>
      <c r="H33" s="1">
        <v>3079393</v>
      </c>
      <c r="I33" s="1">
        <f t="shared" si="6"/>
        <v>383968.5232309862</v>
      </c>
      <c r="J33" s="3">
        <f t="shared" si="7"/>
        <v>14.0856412346558</v>
      </c>
    </row>
    <row r="34" spans="1:10" ht="13.5">
      <c r="A34" t="s">
        <v>9</v>
      </c>
      <c r="B34" t="s">
        <v>10</v>
      </c>
      <c r="C34" s="1">
        <v>8800121</v>
      </c>
      <c r="D34" s="1">
        <v>8788141</v>
      </c>
      <c r="E34">
        <f t="shared" si="4"/>
        <v>0.998638655082129</v>
      </c>
      <c r="F34" s="1">
        <v>2898393</v>
      </c>
      <c r="G34" s="1">
        <f t="shared" si="5"/>
        <v>2894447.287419457</v>
      </c>
      <c r="H34" s="1">
        <v>2775194</v>
      </c>
      <c r="I34" s="1">
        <f t="shared" si="6"/>
        <v>-119253.28741945699</v>
      </c>
      <c r="J34" s="3">
        <f t="shared" si="7"/>
        <v>-4.114462304437562</v>
      </c>
    </row>
    <row r="35" spans="1:10" ht="13.5">
      <c r="A35" t="s">
        <v>10</v>
      </c>
      <c r="B35" t="s">
        <v>11</v>
      </c>
      <c r="C35" s="1">
        <v>8070713</v>
      </c>
      <c r="D35" s="1">
        <v>8126455</v>
      </c>
      <c r="E35">
        <f t="shared" si="4"/>
        <v>1.0069067008082186</v>
      </c>
      <c r="F35" s="1">
        <v>2430972</v>
      </c>
      <c r="G35" s="1">
        <f t="shared" si="5"/>
        <v>2447761.9962771568</v>
      </c>
      <c r="H35" s="1">
        <v>2379461</v>
      </c>
      <c r="I35" s="1">
        <f t="shared" si="6"/>
        <v>-68300.99627715675</v>
      </c>
      <c r="J35" s="3">
        <f t="shared" si="7"/>
        <v>-2.8096167408409785</v>
      </c>
    </row>
    <row r="36" spans="1:10" ht="13.5">
      <c r="A36" t="s">
        <v>11</v>
      </c>
      <c r="B36" t="s">
        <v>12</v>
      </c>
      <c r="C36" s="1">
        <v>7787685</v>
      </c>
      <c r="D36" s="1">
        <v>7822221</v>
      </c>
      <c r="E36">
        <f t="shared" si="4"/>
        <v>1.0044346940072693</v>
      </c>
      <c r="F36" s="1">
        <v>2092523</v>
      </c>
      <c r="G36" s="1">
        <f t="shared" si="5"/>
        <v>2101802.699208173</v>
      </c>
      <c r="H36" s="1">
        <v>2053563</v>
      </c>
      <c r="I36" s="1">
        <f t="shared" si="6"/>
        <v>-48239.69920817297</v>
      </c>
      <c r="J36" s="3">
        <f t="shared" si="7"/>
        <v>-2.305336629904329</v>
      </c>
    </row>
    <row r="37" spans="1:10" ht="13.5">
      <c r="A37" t="s">
        <v>12</v>
      </c>
      <c r="B37" t="s">
        <v>13</v>
      </c>
      <c r="C37" s="1">
        <v>9003780</v>
      </c>
      <c r="D37" s="1">
        <v>9006072</v>
      </c>
      <c r="E37">
        <f t="shared" si="4"/>
        <v>1.000254559751571</v>
      </c>
      <c r="F37" s="1">
        <v>2314589</v>
      </c>
      <c r="G37" s="1">
        <f t="shared" si="5"/>
        <v>2315178.2012008294</v>
      </c>
      <c r="H37" s="1">
        <v>2288053</v>
      </c>
      <c r="I37" s="1">
        <f t="shared" si="6"/>
        <v>-27125.201200829353</v>
      </c>
      <c r="J37" s="3">
        <f t="shared" si="7"/>
        <v>-1.1719230153098175</v>
      </c>
    </row>
    <row r="38" spans="1:10" ht="13.5">
      <c r="A38" t="s">
        <v>13</v>
      </c>
      <c r="B38" t="s">
        <v>14</v>
      </c>
      <c r="C38" s="1">
        <v>10658290</v>
      </c>
      <c r="D38" s="1">
        <v>10618366</v>
      </c>
      <c r="E38">
        <f t="shared" si="4"/>
        <v>0.9962541833633726</v>
      </c>
      <c r="F38" s="1">
        <v>2847807</v>
      </c>
      <c r="G38" s="1">
        <f t="shared" si="5"/>
        <v>2837139.637161496</v>
      </c>
      <c r="H38" s="1">
        <v>2833895</v>
      </c>
      <c r="I38" s="1">
        <f t="shared" si="6"/>
        <v>-3244.6371614960954</v>
      </c>
      <c r="J38" s="3">
        <f t="shared" si="7"/>
        <v>-0.11393458761412185</v>
      </c>
    </row>
    <row r="39" spans="1:10" ht="13.5">
      <c r="A39" t="s">
        <v>14</v>
      </c>
      <c r="B39" t="s">
        <v>15</v>
      </c>
      <c r="C39" s="1">
        <v>9018012</v>
      </c>
      <c r="D39" s="1">
        <v>8921918</v>
      </c>
      <c r="E39">
        <f t="shared" si="4"/>
        <v>0.9893442146672682</v>
      </c>
      <c r="F39" s="1">
        <v>2525187</v>
      </c>
      <c r="G39" s="1">
        <f t="shared" si="5"/>
        <v>2498279.149402995</v>
      </c>
      <c r="H39" s="1">
        <v>2495254</v>
      </c>
      <c r="I39" s="1">
        <f t="shared" si="6"/>
        <v>-3025.149402995128</v>
      </c>
      <c r="J39" s="3">
        <f t="shared" si="7"/>
        <v>-0.11979902490370528</v>
      </c>
    </row>
    <row r="40" spans="1:10" ht="13.5">
      <c r="A40" t="s">
        <v>15</v>
      </c>
      <c r="B40" t="s">
        <v>16</v>
      </c>
      <c r="C40" s="1">
        <v>8088386</v>
      </c>
      <c r="D40" s="1">
        <v>7953480</v>
      </c>
      <c r="E40">
        <f t="shared" si="4"/>
        <v>0.983321023502093</v>
      </c>
      <c r="F40" s="1">
        <v>2162219</v>
      </c>
      <c r="G40" s="1">
        <f t="shared" si="5"/>
        <v>2126155.400115672</v>
      </c>
      <c r="H40" s="1">
        <v>2120773</v>
      </c>
      <c r="I40" s="1">
        <f t="shared" si="6"/>
        <v>-5382.400115672033</v>
      </c>
      <c r="J40" s="3">
        <f t="shared" si="7"/>
        <v>-0.24892946161660928</v>
      </c>
    </row>
    <row r="41" spans="1:10" ht="13.5">
      <c r="A41" t="s">
        <v>16</v>
      </c>
      <c r="B41" t="s">
        <v>17</v>
      </c>
      <c r="C41" s="1">
        <v>7724888</v>
      </c>
      <c r="D41" s="1">
        <v>7475109</v>
      </c>
      <c r="E41">
        <f t="shared" si="4"/>
        <v>0.9676656800719958</v>
      </c>
      <c r="F41" s="1">
        <v>1863905</v>
      </c>
      <c r="G41" s="1">
        <f t="shared" si="5"/>
        <v>1803636.8994145934</v>
      </c>
      <c r="H41" s="1">
        <v>1791753</v>
      </c>
      <c r="I41" s="1">
        <f t="shared" si="6"/>
        <v>-11883.899414593354</v>
      </c>
      <c r="J41" s="3">
        <f t="shared" si="7"/>
        <v>-0.637580746582758</v>
      </c>
    </row>
    <row r="42" spans="1:10" ht="13.5">
      <c r="A42" t="s">
        <v>17</v>
      </c>
      <c r="B42" t="s">
        <v>18</v>
      </c>
      <c r="C42" s="1">
        <v>6745014</v>
      </c>
      <c r="D42" s="1">
        <v>6396078</v>
      </c>
      <c r="E42">
        <f t="shared" si="4"/>
        <v>0.9482675647522748</v>
      </c>
      <c r="F42" s="1">
        <v>1457865</v>
      </c>
      <c r="G42" s="1">
        <f t="shared" si="5"/>
        <v>1382446.093287575</v>
      </c>
      <c r="H42" s="1">
        <v>1376748</v>
      </c>
      <c r="I42" s="1">
        <f t="shared" si="6"/>
        <v>-5698.093287575059</v>
      </c>
      <c r="J42" s="3">
        <f t="shared" si="7"/>
        <v>-0.39085191616336623</v>
      </c>
    </row>
    <row r="43" spans="1:10" ht="13.5">
      <c r="A43" t="s">
        <v>18</v>
      </c>
      <c r="B43" t="s">
        <v>19</v>
      </c>
      <c r="C43" s="1">
        <v>5103576</v>
      </c>
      <c r="D43" s="1">
        <v>4695167</v>
      </c>
      <c r="E43">
        <f t="shared" si="4"/>
        <v>0.9199759149271021</v>
      </c>
      <c r="F43" s="1">
        <v>1052038</v>
      </c>
      <c r="G43" s="1">
        <f t="shared" si="5"/>
        <v>967849.6215880786</v>
      </c>
      <c r="H43" s="1">
        <v>962706</v>
      </c>
      <c r="I43" s="1">
        <f t="shared" si="6"/>
        <v>-5143.62158807856</v>
      </c>
      <c r="J43" s="3">
        <f t="shared" si="7"/>
        <v>-0.4889197527160198</v>
      </c>
    </row>
    <row r="44" spans="1:10" ht="13.5">
      <c r="A44" t="s">
        <v>19</v>
      </c>
      <c r="B44" t="s">
        <v>20</v>
      </c>
      <c r="C44" s="1">
        <v>3817534</v>
      </c>
      <c r="D44" s="1">
        <v>3289067</v>
      </c>
      <c r="E44">
        <f t="shared" si="4"/>
        <v>0.8615684889774393</v>
      </c>
      <c r="F44" s="1">
        <v>775231</v>
      </c>
      <c r="G44" s="1">
        <f t="shared" si="5"/>
        <v>667914.6012784693</v>
      </c>
      <c r="H44" s="1">
        <v>667920</v>
      </c>
      <c r="I44" s="1">
        <f t="shared" si="6"/>
        <v>5.39872153068427</v>
      </c>
      <c r="J44" s="3">
        <f t="shared" si="7"/>
        <v>0.0006964016571427445</v>
      </c>
    </row>
    <row r="45" spans="1:10" ht="13.5">
      <c r="A45" t="s">
        <v>20</v>
      </c>
      <c r="B45" t="s">
        <v>21</v>
      </c>
      <c r="C45" s="1">
        <v>3018213</v>
      </c>
      <c r="D45" s="1">
        <v>2300765</v>
      </c>
      <c r="E45">
        <f t="shared" si="4"/>
        <v>0.7622937811214782</v>
      </c>
      <c r="F45" s="1">
        <v>601322</v>
      </c>
      <c r="G45" s="1">
        <f t="shared" si="5"/>
        <v>458384.0210515295</v>
      </c>
      <c r="H45" s="1">
        <v>460492</v>
      </c>
      <c r="I45" s="1">
        <f t="shared" si="6"/>
        <v>2107.978948470496</v>
      </c>
      <c r="J45" s="3">
        <f t="shared" si="7"/>
        <v>0.3505574298745923</v>
      </c>
    </row>
    <row r="46" spans="1:10" ht="13.5">
      <c r="A46" t="s">
        <v>21</v>
      </c>
      <c r="B46" t="s">
        <v>22</v>
      </c>
      <c r="C46" s="1">
        <v>1832858</v>
      </c>
      <c r="D46" s="1">
        <v>1710718</v>
      </c>
      <c r="E46">
        <f t="shared" si="4"/>
        <v>0.9333609041180495</v>
      </c>
      <c r="F46" s="1">
        <v>349382</v>
      </c>
      <c r="G46" s="1">
        <f t="shared" si="5"/>
        <v>326099.4994025724</v>
      </c>
      <c r="H46" s="1">
        <v>366319</v>
      </c>
      <c r="I46" s="1">
        <f t="shared" si="6"/>
        <v>40219.5005974276</v>
      </c>
      <c r="J46" s="3">
        <f t="shared" si="7"/>
        <v>11.511612102921042</v>
      </c>
    </row>
    <row r="47" spans="1:6" ht="13.5">
      <c r="A47" t="s">
        <v>22</v>
      </c>
      <c r="C47" s="1">
        <v>1448771</v>
      </c>
      <c r="F47" s="1">
        <v>364810</v>
      </c>
    </row>
    <row r="49" spans="1:10" ht="13.5">
      <c r="A49" s="10" t="s">
        <v>24</v>
      </c>
      <c r="B49" s="10"/>
      <c r="C49" s="2"/>
      <c r="D49" s="2"/>
      <c r="E49" s="2"/>
      <c r="F49" s="2"/>
      <c r="G49" s="2"/>
      <c r="H49" s="2"/>
      <c r="I49" s="2"/>
      <c r="J49" s="2"/>
    </row>
    <row r="50" spans="1:10" ht="13.5">
      <c r="A50" s="10" t="s">
        <v>1</v>
      </c>
      <c r="B50" s="10"/>
      <c r="C50" s="10" t="s">
        <v>43</v>
      </c>
      <c r="D50" s="10"/>
      <c r="E50" s="2" t="s">
        <v>44</v>
      </c>
      <c r="F50" s="10" t="s">
        <v>45</v>
      </c>
      <c r="G50" s="10"/>
      <c r="H50" s="10"/>
      <c r="I50" s="2" t="s">
        <v>46</v>
      </c>
      <c r="J50" s="2" t="s">
        <v>47</v>
      </c>
    </row>
    <row r="51" spans="1:10" ht="13.5">
      <c r="A51" s="2">
        <v>1985</v>
      </c>
      <c r="B51" s="2">
        <v>1990</v>
      </c>
      <c r="C51" s="2">
        <v>1985</v>
      </c>
      <c r="D51" s="2">
        <v>1990</v>
      </c>
      <c r="E51" s="2"/>
      <c r="F51" s="2">
        <v>1985</v>
      </c>
      <c r="G51" s="2" t="s">
        <v>2</v>
      </c>
      <c r="H51" s="2">
        <v>1990</v>
      </c>
      <c r="I51" s="2" t="s">
        <v>3</v>
      </c>
      <c r="J51" s="2" t="s">
        <v>4</v>
      </c>
    </row>
    <row r="52" spans="2:8" ht="13.5">
      <c r="B52" t="s">
        <v>5</v>
      </c>
      <c r="D52" s="1">
        <v>6492897</v>
      </c>
      <c r="H52" s="1">
        <v>1554538</v>
      </c>
    </row>
    <row r="53" spans="1:10" ht="13.5">
      <c r="A53" t="s">
        <v>5</v>
      </c>
      <c r="B53" t="s">
        <v>6</v>
      </c>
      <c r="C53" s="1">
        <v>7459263</v>
      </c>
      <c r="D53" s="1">
        <v>7466557</v>
      </c>
      <c r="E53">
        <f aca="true" t="shared" si="8" ref="E53:E69">+D53/C53</f>
        <v>1.0009778445940303</v>
      </c>
      <c r="F53" s="1">
        <v>1759943</v>
      </c>
      <c r="G53" s="1">
        <f aca="true" t="shared" si="9" ref="G53:G69">+F53*E53</f>
        <v>1761663.9507483514</v>
      </c>
      <c r="H53" s="1">
        <v>1752937</v>
      </c>
      <c r="I53" s="1">
        <f aca="true" t="shared" si="10" ref="I53:I69">+H53-G53</f>
        <v>-8726.950748351403</v>
      </c>
      <c r="J53" s="3">
        <f aca="true" t="shared" si="11" ref="J53:J69">+I53/F53*100</f>
        <v>-0.4958655336196344</v>
      </c>
    </row>
    <row r="54" spans="1:10" ht="13.5">
      <c r="A54" t="s">
        <v>6</v>
      </c>
      <c r="B54" t="s">
        <v>7</v>
      </c>
      <c r="C54" s="1">
        <v>8531834</v>
      </c>
      <c r="D54" s="1">
        <v>8526785</v>
      </c>
      <c r="E54">
        <f t="shared" si="8"/>
        <v>0.9994082163342606</v>
      </c>
      <c r="F54" s="1">
        <v>2021024</v>
      </c>
      <c r="G54" s="1">
        <f t="shared" si="9"/>
        <v>2019827.9910087327</v>
      </c>
      <c r="H54" s="1">
        <v>2027027</v>
      </c>
      <c r="I54" s="1">
        <f t="shared" si="10"/>
        <v>7199.008991267299</v>
      </c>
      <c r="J54" s="3">
        <f t="shared" si="11"/>
        <v>0.35620601196558277</v>
      </c>
    </row>
    <row r="55" spans="1:10" ht="13.5">
      <c r="A55" t="s">
        <v>7</v>
      </c>
      <c r="B55" t="s">
        <v>8</v>
      </c>
      <c r="C55" s="1">
        <v>10042121</v>
      </c>
      <c r="D55" s="1">
        <v>10007087</v>
      </c>
      <c r="E55">
        <f t="shared" si="8"/>
        <v>0.996511294775277</v>
      </c>
      <c r="F55" s="1">
        <v>2511491</v>
      </c>
      <c r="G55" s="1">
        <f t="shared" si="9"/>
        <v>2502729.1482264553</v>
      </c>
      <c r="H55" s="1">
        <v>2725957</v>
      </c>
      <c r="I55" s="1">
        <f t="shared" si="10"/>
        <v>223227.85177354468</v>
      </c>
      <c r="J55" s="3">
        <f t="shared" si="11"/>
        <v>8.88826007234526</v>
      </c>
    </row>
    <row r="56" spans="1:10" ht="13.5">
      <c r="A56" t="s">
        <v>8</v>
      </c>
      <c r="B56" t="s">
        <v>9</v>
      </c>
      <c r="C56" s="1">
        <v>8979947</v>
      </c>
      <c r="D56" s="1">
        <v>8800121</v>
      </c>
      <c r="E56">
        <f t="shared" si="8"/>
        <v>0.9799747147728155</v>
      </c>
      <c r="F56" s="1">
        <v>2433344</v>
      </c>
      <c r="G56" s="1">
        <f t="shared" si="9"/>
        <v>2384615.592344142</v>
      </c>
      <c r="H56" s="1">
        <v>2898393</v>
      </c>
      <c r="I56" s="1">
        <f t="shared" si="10"/>
        <v>513777.40765585797</v>
      </c>
      <c r="J56" s="3">
        <f t="shared" si="11"/>
        <v>21.114047485922992</v>
      </c>
    </row>
    <row r="57" spans="1:10" ht="13.5">
      <c r="A57" t="s">
        <v>9</v>
      </c>
      <c r="B57" t="s">
        <v>10</v>
      </c>
      <c r="C57" s="1">
        <v>8200554</v>
      </c>
      <c r="D57" s="1">
        <v>8070713</v>
      </c>
      <c r="E57">
        <f t="shared" si="8"/>
        <v>0.9841668014136606</v>
      </c>
      <c r="F57" s="1">
        <v>2526913</v>
      </c>
      <c r="G57" s="1">
        <f t="shared" si="9"/>
        <v>2486903.8846605974</v>
      </c>
      <c r="H57" s="1">
        <v>2430972</v>
      </c>
      <c r="I57" s="1">
        <f t="shared" si="10"/>
        <v>-55931.884660597425</v>
      </c>
      <c r="J57" s="3">
        <f t="shared" si="11"/>
        <v>-2.2134471847901938</v>
      </c>
    </row>
    <row r="58" spans="1:10" ht="13.5">
      <c r="A58" t="s">
        <v>10</v>
      </c>
      <c r="B58" t="s">
        <v>11</v>
      </c>
      <c r="C58" s="1">
        <v>7823402</v>
      </c>
      <c r="D58" s="1">
        <v>7787685</v>
      </c>
      <c r="E58">
        <f t="shared" si="8"/>
        <v>0.995434594822048</v>
      </c>
      <c r="F58" s="1">
        <v>2110014</v>
      </c>
      <c r="G58" s="1">
        <f t="shared" si="9"/>
        <v>2100380.9311588486</v>
      </c>
      <c r="H58" s="1">
        <v>2092523</v>
      </c>
      <c r="I58" s="1">
        <f t="shared" si="10"/>
        <v>-7857.9311588485725</v>
      </c>
      <c r="J58" s="3">
        <f t="shared" si="11"/>
        <v>-0.3724113280219265</v>
      </c>
    </row>
    <row r="59" spans="1:10" ht="13.5">
      <c r="A59" t="s">
        <v>11</v>
      </c>
      <c r="B59" t="s">
        <v>12</v>
      </c>
      <c r="C59" s="1">
        <v>9054224</v>
      </c>
      <c r="D59" s="1">
        <v>9003780</v>
      </c>
      <c r="E59">
        <f t="shared" si="8"/>
        <v>0.9944286777088793</v>
      </c>
      <c r="F59" s="1">
        <v>2334451</v>
      </c>
      <c r="G59" s="1">
        <f t="shared" si="9"/>
        <v>2321445.021106171</v>
      </c>
      <c r="H59" s="1">
        <v>2314589</v>
      </c>
      <c r="I59" s="1">
        <f t="shared" si="10"/>
        <v>-6856.021106170956</v>
      </c>
      <c r="J59" s="3">
        <f t="shared" si="11"/>
        <v>-0.2936887990440132</v>
      </c>
    </row>
    <row r="60" spans="1:10" ht="13.5">
      <c r="A60" t="s">
        <v>12</v>
      </c>
      <c r="B60" t="s">
        <v>13</v>
      </c>
      <c r="C60" s="1">
        <v>10738044</v>
      </c>
      <c r="D60" s="1">
        <v>10658290</v>
      </c>
      <c r="E60">
        <f t="shared" si="8"/>
        <v>0.9925727627862206</v>
      </c>
      <c r="F60" s="1">
        <v>2856155</v>
      </c>
      <c r="G60" s="1">
        <f t="shared" si="9"/>
        <v>2834941.659295678</v>
      </c>
      <c r="H60" s="1">
        <v>2847807</v>
      </c>
      <c r="I60" s="1">
        <f t="shared" si="10"/>
        <v>12865.340704321861</v>
      </c>
      <c r="J60" s="3">
        <f t="shared" si="11"/>
        <v>0.45044266520275894</v>
      </c>
    </row>
    <row r="61" spans="1:10" ht="13.5">
      <c r="A61" t="s">
        <v>13</v>
      </c>
      <c r="B61" t="s">
        <v>14</v>
      </c>
      <c r="C61" s="1">
        <v>9134954</v>
      </c>
      <c r="D61" s="1">
        <v>9018012</v>
      </c>
      <c r="E61">
        <f t="shared" si="8"/>
        <v>0.9871984029695169</v>
      </c>
      <c r="F61" s="1">
        <v>2533581</v>
      </c>
      <c r="G61" s="1">
        <f t="shared" si="9"/>
        <v>2501147.1169939116</v>
      </c>
      <c r="H61" s="1">
        <v>2525187</v>
      </c>
      <c r="I61" s="1">
        <f t="shared" si="10"/>
        <v>24039.883006088436</v>
      </c>
      <c r="J61" s="3">
        <f t="shared" si="11"/>
        <v>0.9488499876691701</v>
      </c>
    </row>
    <row r="62" spans="1:10" ht="13.5">
      <c r="A62" t="s">
        <v>14</v>
      </c>
      <c r="B62" t="s">
        <v>15</v>
      </c>
      <c r="C62" s="1">
        <v>8236614</v>
      </c>
      <c r="D62" s="1">
        <v>8088386</v>
      </c>
      <c r="E62">
        <f t="shared" si="8"/>
        <v>0.9820037699957774</v>
      </c>
      <c r="F62" s="1">
        <v>2184453</v>
      </c>
      <c r="G62" s="1">
        <f t="shared" si="9"/>
        <v>2145141.081378586</v>
      </c>
      <c r="H62" s="1">
        <v>2162219</v>
      </c>
      <c r="I62" s="1">
        <f t="shared" si="10"/>
        <v>17077.918621413875</v>
      </c>
      <c r="J62" s="3">
        <f t="shared" si="11"/>
        <v>0.7817938230492427</v>
      </c>
    </row>
    <row r="63" spans="1:10" ht="13.5">
      <c r="A63" t="s">
        <v>15</v>
      </c>
      <c r="B63" t="s">
        <v>16</v>
      </c>
      <c r="C63" s="1">
        <v>7932994</v>
      </c>
      <c r="D63" s="1">
        <v>7724888</v>
      </c>
      <c r="E63">
        <f t="shared" si="8"/>
        <v>0.9737670291947782</v>
      </c>
      <c r="F63" s="1">
        <v>1909215</v>
      </c>
      <c r="G63" s="1">
        <f t="shared" si="9"/>
        <v>1859130.6186441085</v>
      </c>
      <c r="H63" s="1">
        <v>1863905</v>
      </c>
      <c r="I63" s="1">
        <f t="shared" si="10"/>
        <v>4774.38135589147</v>
      </c>
      <c r="J63" s="3">
        <f t="shared" si="11"/>
        <v>0.25007038787624597</v>
      </c>
    </row>
    <row r="64" spans="1:10" ht="13.5">
      <c r="A64" t="s">
        <v>16</v>
      </c>
      <c r="B64" t="s">
        <v>17</v>
      </c>
      <c r="C64" s="1">
        <v>6999745</v>
      </c>
      <c r="D64" s="1">
        <v>6745014</v>
      </c>
      <c r="E64">
        <f t="shared" si="8"/>
        <v>0.9636085314536458</v>
      </c>
      <c r="F64" s="1">
        <v>1517392</v>
      </c>
      <c r="G64" s="1">
        <f t="shared" si="9"/>
        <v>1462171.8767595105</v>
      </c>
      <c r="H64" s="1">
        <v>1457865</v>
      </c>
      <c r="I64" s="1">
        <f t="shared" si="10"/>
        <v>-4306.876759510487</v>
      </c>
      <c r="J64" s="3">
        <f t="shared" si="11"/>
        <v>-0.28383415488617886</v>
      </c>
    </row>
    <row r="65" spans="1:10" ht="13.5">
      <c r="A65" t="s">
        <v>17</v>
      </c>
      <c r="B65" t="s">
        <v>18</v>
      </c>
      <c r="C65" s="1">
        <v>5405538</v>
      </c>
      <c r="D65" s="1">
        <v>5103576</v>
      </c>
      <c r="E65">
        <f t="shared" si="8"/>
        <v>0.944138400285041</v>
      </c>
      <c r="F65" s="1">
        <v>1118381</v>
      </c>
      <c r="G65" s="1">
        <f t="shared" si="9"/>
        <v>1055906.4482491845</v>
      </c>
      <c r="H65" s="1">
        <v>1052038</v>
      </c>
      <c r="I65" s="1">
        <f t="shared" si="10"/>
        <v>-3868.4482491845265</v>
      </c>
      <c r="J65" s="3">
        <f t="shared" si="11"/>
        <v>-0.3458971718210991</v>
      </c>
    </row>
    <row r="66" spans="1:10" ht="13.5">
      <c r="A66" t="s">
        <v>18</v>
      </c>
      <c r="B66" t="s">
        <v>19</v>
      </c>
      <c r="C66" s="1">
        <v>4193419</v>
      </c>
      <c r="D66" s="1">
        <v>3817534</v>
      </c>
      <c r="E66">
        <f t="shared" si="8"/>
        <v>0.9103631189728477</v>
      </c>
      <c r="F66" s="1">
        <v>853106</v>
      </c>
      <c r="G66" s="1">
        <f t="shared" si="9"/>
        <v>776636.2389744503</v>
      </c>
      <c r="H66" s="1">
        <v>775231</v>
      </c>
      <c r="I66" s="1">
        <f t="shared" si="10"/>
        <v>-1405.2389744502725</v>
      </c>
      <c r="J66" s="3">
        <f t="shared" si="11"/>
        <v>-0.16472032484243135</v>
      </c>
    </row>
    <row r="67" spans="1:10" ht="13.5">
      <c r="A67" t="s">
        <v>19</v>
      </c>
      <c r="B67" t="s">
        <v>20</v>
      </c>
      <c r="C67" s="1">
        <v>3563397</v>
      </c>
      <c r="D67" s="1">
        <v>3018213</v>
      </c>
      <c r="E67">
        <f t="shared" si="8"/>
        <v>0.8470044174140574</v>
      </c>
      <c r="F67" s="1">
        <v>706719</v>
      </c>
      <c r="G67" s="1">
        <f t="shared" si="9"/>
        <v>598594.1148704452</v>
      </c>
      <c r="H67" s="1">
        <v>601322</v>
      </c>
      <c r="I67" s="1">
        <f t="shared" si="10"/>
        <v>2727.8851295547793</v>
      </c>
      <c r="J67" s="3">
        <f t="shared" si="11"/>
        <v>0.38599289527446967</v>
      </c>
    </row>
    <row r="68" spans="1:10" ht="13.5">
      <c r="A68" t="s">
        <v>20</v>
      </c>
      <c r="B68" t="s">
        <v>21</v>
      </c>
      <c r="C68" s="1">
        <v>2493343</v>
      </c>
      <c r="D68" s="1">
        <v>1832858</v>
      </c>
      <c r="E68">
        <f t="shared" si="8"/>
        <v>0.7351006259467711</v>
      </c>
      <c r="F68" s="1">
        <v>471574</v>
      </c>
      <c r="G68" s="1">
        <f t="shared" si="9"/>
        <v>346654.34258022264</v>
      </c>
      <c r="H68" s="1">
        <v>349382</v>
      </c>
      <c r="I68" s="1">
        <f t="shared" si="10"/>
        <v>2727.657419777359</v>
      </c>
      <c r="J68" s="3">
        <f t="shared" si="11"/>
        <v>0.5784155656964461</v>
      </c>
    </row>
    <row r="69" spans="1:10" ht="13.5">
      <c r="A69" t="s">
        <v>21</v>
      </c>
      <c r="B69" t="s">
        <v>22</v>
      </c>
      <c r="C69" s="1">
        <v>1432937</v>
      </c>
      <c r="D69" s="1">
        <v>1448771</v>
      </c>
      <c r="E69">
        <f t="shared" si="8"/>
        <v>1.0110500322065799</v>
      </c>
      <c r="F69" s="1">
        <v>266926</v>
      </c>
      <c r="G69" s="1">
        <f t="shared" si="9"/>
        <v>269875.5408967735</v>
      </c>
      <c r="H69" s="1">
        <v>364810</v>
      </c>
      <c r="I69" s="1">
        <f t="shared" si="10"/>
        <v>94934.45910322649</v>
      </c>
      <c r="J69" s="3">
        <f t="shared" si="11"/>
        <v>35.56583438976589</v>
      </c>
    </row>
    <row r="70" spans="1:6" ht="13.5">
      <c r="A70" t="s">
        <v>22</v>
      </c>
      <c r="C70" s="1">
        <v>826593</v>
      </c>
      <c r="F70" s="1">
        <v>158496</v>
      </c>
    </row>
    <row r="72" spans="1:10" ht="13.5">
      <c r="A72" s="10" t="s">
        <v>25</v>
      </c>
      <c r="B72" s="10"/>
      <c r="C72" s="2"/>
      <c r="D72" s="2"/>
      <c r="E72" s="2"/>
      <c r="F72" s="2"/>
      <c r="G72" s="2"/>
      <c r="H72" s="2"/>
      <c r="I72" s="2"/>
      <c r="J72" s="2"/>
    </row>
    <row r="73" spans="1:10" ht="13.5">
      <c r="A73" s="10" t="s">
        <v>1</v>
      </c>
      <c r="B73" s="10"/>
      <c r="C73" s="10" t="s">
        <v>43</v>
      </c>
      <c r="D73" s="10"/>
      <c r="E73" s="2" t="s">
        <v>44</v>
      </c>
      <c r="F73" s="10" t="s">
        <v>45</v>
      </c>
      <c r="G73" s="10"/>
      <c r="H73" s="10"/>
      <c r="I73" s="2" t="s">
        <v>46</v>
      </c>
      <c r="J73" s="2" t="s">
        <v>47</v>
      </c>
    </row>
    <row r="74" spans="1:10" ht="13.5">
      <c r="A74" s="2">
        <v>1980</v>
      </c>
      <c r="B74" s="2">
        <v>1985</v>
      </c>
      <c r="C74" s="2">
        <v>1980</v>
      </c>
      <c r="D74" s="2">
        <v>1985</v>
      </c>
      <c r="E74" s="2"/>
      <c r="F74" s="2">
        <v>1980</v>
      </c>
      <c r="G74" s="2" t="s">
        <v>2</v>
      </c>
      <c r="H74" s="2">
        <v>1985</v>
      </c>
      <c r="I74" s="2" t="s">
        <v>3</v>
      </c>
      <c r="J74" s="2" t="s">
        <v>4</v>
      </c>
    </row>
    <row r="75" spans="2:8" ht="13.5">
      <c r="B75" t="s">
        <v>5</v>
      </c>
      <c r="D75" s="1">
        <v>7459263</v>
      </c>
      <c r="H75" s="1">
        <v>1759943</v>
      </c>
    </row>
    <row r="76" spans="1:10" ht="13.5">
      <c r="A76" t="s">
        <v>5</v>
      </c>
      <c r="B76" t="s">
        <v>6</v>
      </c>
      <c r="C76" s="1">
        <v>8515416</v>
      </c>
      <c r="D76" s="1">
        <v>8531834</v>
      </c>
      <c r="E76">
        <f aca="true" t="shared" si="12" ref="E76:E92">+D76/C76</f>
        <v>1.001928032641036</v>
      </c>
      <c r="F76" s="1">
        <v>2041323</v>
      </c>
      <c r="G76" s="1">
        <f aca="true" t="shared" si="13" ref="G76:G92">+F76*E76</f>
        <v>2045258.7373748976</v>
      </c>
      <c r="H76" s="1">
        <v>2021024</v>
      </c>
      <c r="I76" s="1">
        <f aca="true" t="shared" si="14" ref="I76:I92">+H76-G76</f>
        <v>-24234.73737489758</v>
      </c>
      <c r="J76" s="3">
        <f aca="true" t="shared" si="15" ref="J76:J92">+I76/F76*100</f>
        <v>-1.1872073833929064</v>
      </c>
    </row>
    <row r="77" spans="1:10" ht="13.5">
      <c r="A77" t="s">
        <v>6</v>
      </c>
      <c r="B77" t="s">
        <v>7</v>
      </c>
      <c r="C77" s="1">
        <v>10032034</v>
      </c>
      <c r="D77" s="1">
        <v>10042121</v>
      </c>
      <c r="E77">
        <f t="shared" si="12"/>
        <v>1.0010054790484164</v>
      </c>
      <c r="F77" s="1">
        <v>2511844</v>
      </c>
      <c r="G77" s="1">
        <f t="shared" si="13"/>
        <v>2514369.6065148907</v>
      </c>
      <c r="H77" s="1">
        <v>2511491</v>
      </c>
      <c r="I77" s="1">
        <f t="shared" si="14"/>
        <v>-2878.606514890678</v>
      </c>
      <c r="J77" s="3">
        <f t="shared" si="15"/>
        <v>-0.11460132535661763</v>
      </c>
    </row>
    <row r="78" spans="1:10" ht="13.5">
      <c r="A78" t="s">
        <v>7</v>
      </c>
      <c r="B78" t="s">
        <v>8</v>
      </c>
      <c r="C78" s="1">
        <v>8959628</v>
      </c>
      <c r="D78" s="1">
        <v>8979947</v>
      </c>
      <c r="E78">
        <f t="shared" si="12"/>
        <v>1.0022678396915585</v>
      </c>
      <c r="F78" s="1">
        <v>2226918</v>
      </c>
      <c r="G78" s="1">
        <f t="shared" si="13"/>
        <v>2231968.293030246</v>
      </c>
      <c r="H78" s="1">
        <v>2433344</v>
      </c>
      <c r="I78" s="1">
        <f t="shared" si="14"/>
        <v>201375.70696975384</v>
      </c>
      <c r="J78" s="3">
        <f t="shared" si="15"/>
        <v>9.042798476178909</v>
      </c>
    </row>
    <row r="79" spans="1:10" ht="13.5">
      <c r="A79" t="s">
        <v>8</v>
      </c>
      <c r="B79" t="s">
        <v>9</v>
      </c>
      <c r="C79" s="1">
        <v>8272245</v>
      </c>
      <c r="D79" s="1">
        <v>8200554</v>
      </c>
      <c r="E79">
        <f t="shared" si="12"/>
        <v>0.9913335497195743</v>
      </c>
      <c r="F79" s="1">
        <v>2069768</v>
      </c>
      <c r="G79" s="1">
        <f t="shared" si="13"/>
        <v>2051830.458535984</v>
      </c>
      <c r="H79" s="1">
        <v>2526913</v>
      </c>
      <c r="I79" s="1">
        <f t="shared" si="14"/>
        <v>475082.5414640161</v>
      </c>
      <c r="J79" s="3">
        <f t="shared" si="15"/>
        <v>22.953419970934714</v>
      </c>
    </row>
    <row r="80" spans="1:10" ht="13.5">
      <c r="A80" t="s">
        <v>9</v>
      </c>
      <c r="B80" t="s">
        <v>10</v>
      </c>
      <c r="C80" s="1">
        <v>7841026</v>
      </c>
      <c r="D80" s="1">
        <v>7823402</v>
      </c>
      <c r="E80">
        <f t="shared" si="12"/>
        <v>0.9977523349622868</v>
      </c>
      <c r="F80" s="1">
        <v>2252643</v>
      </c>
      <c r="G80" s="1">
        <f t="shared" si="13"/>
        <v>2247579.8130864506</v>
      </c>
      <c r="H80" s="1">
        <v>2110014</v>
      </c>
      <c r="I80" s="1">
        <f t="shared" si="14"/>
        <v>-137565.81308645057</v>
      </c>
      <c r="J80" s="3">
        <f t="shared" si="15"/>
        <v>-6.106862609230604</v>
      </c>
    </row>
    <row r="81" spans="1:10" ht="13.5">
      <c r="A81" t="s">
        <v>10</v>
      </c>
      <c r="B81" t="s">
        <v>11</v>
      </c>
      <c r="C81" s="1">
        <v>9041355</v>
      </c>
      <c r="D81" s="1">
        <v>9054224</v>
      </c>
      <c r="E81">
        <f t="shared" si="12"/>
        <v>1.0014233486020625</v>
      </c>
      <c r="F81" s="1">
        <v>2367165</v>
      </c>
      <c r="G81" s="1">
        <f t="shared" si="13"/>
        <v>2370534.3009936013</v>
      </c>
      <c r="H81" s="1">
        <v>2334451</v>
      </c>
      <c r="I81" s="1">
        <f t="shared" si="14"/>
        <v>-36083.300993601326</v>
      </c>
      <c r="J81" s="3">
        <f t="shared" si="15"/>
        <v>-1.524325553715154</v>
      </c>
    </row>
    <row r="82" spans="1:10" ht="13.5">
      <c r="A82" t="s">
        <v>11</v>
      </c>
      <c r="B82" t="s">
        <v>12</v>
      </c>
      <c r="C82" s="1">
        <v>10771731</v>
      </c>
      <c r="D82" s="1">
        <v>10738044</v>
      </c>
      <c r="E82">
        <f t="shared" si="12"/>
        <v>0.9968726474881335</v>
      </c>
      <c r="F82" s="1">
        <v>2884725</v>
      </c>
      <c r="G82" s="1">
        <f t="shared" si="13"/>
        <v>2875703.448025206</v>
      </c>
      <c r="H82" s="1">
        <v>2856155</v>
      </c>
      <c r="I82" s="1">
        <f t="shared" si="14"/>
        <v>-19548.448025206104</v>
      </c>
      <c r="J82" s="3">
        <f t="shared" si="15"/>
        <v>-0.6776537806968118</v>
      </c>
    </row>
    <row r="83" spans="1:10" ht="13.5">
      <c r="A83" t="s">
        <v>12</v>
      </c>
      <c r="B83" t="s">
        <v>13</v>
      </c>
      <c r="C83" s="1">
        <v>9201581</v>
      </c>
      <c r="D83" s="1">
        <v>9134954</v>
      </c>
      <c r="E83">
        <f t="shared" si="12"/>
        <v>0.9927591791019391</v>
      </c>
      <c r="F83" s="1">
        <v>2548504</v>
      </c>
      <c r="G83" s="1">
        <f t="shared" si="13"/>
        <v>2530050.7389780083</v>
      </c>
      <c r="H83" s="1">
        <v>2533581</v>
      </c>
      <c r="I83" s="1">
        <f t="shared" si="14"/>
        <v>3530.261021991726</v>
      </c>
      <c r="J83" s="3">
        <f t="shared" si="15"/>
        <v>0.1385228754591606</v>
      </c>
    </row>
    <row r="84" spans="1:10" ht="13.5">
      <c r="A84" t="s">
        <v>13</v>
      </c>
      <c r="B84" t="s">
        <v>14</v>
      </c>
      <c r="C84" s="1">
        <v>8337500</v>
      </c>
      <c r="D84" s="1">
        <v>8236614</v>
      </c>
      <c r="E84">
        <f t="shared" si="12"/>
        <v>0.9878997301349325</v>
      </c>
      <c r="F84" s="1">
        <v>2195960</v>
      </c>
      <c r="G84" s="1">
        <f t="shared" si="13"/>
        <v>2169388.2913871063</v>
      </c>
      <c r="H84" s="1">
        <v>2184453</v>
      </c>
      <c r="I84" s="1">
        <f t="shared" si="14"/>
        <v>15064.708612893708</v>
      </c>
      <c r="J84" s="3">
        <f t="shared" si="15"/>
        <v>0.6860192632331057</v>
      </c>
    </row>
    <row r="85" spans="1:10" ht="13.5">
      <c r="A85" t="s">
        <v>14</v>
      </c>
      <c r="B85" t="s">
        <v>15</v>
      </c>
      <c r="C85" s="1">
        <v>8090387</v>
      </c>
      <c r="D85" s="1">
        <v>7932994</v>
      </c>
      <c r="E85">
        <f t="shared" si="12"/>
        <v>0.9805456772339816</v>
      </c>
      <c r="F85" s="1">
        <v>1936052</v>
      </c>
      <c r="G85" s="1">
        <f t="shared" si="13"/>
        <v>1898387.4195002045</v>
      </c>
      <c r="H85" s="1">
        <v>1909215</v>
      </c>
      <c r="I85" s="1">
        <f t="shared" si="14"/>
        <v>10827.580499795498</v>
      </c>
      <c r="J85" s="3">
        <f t="shared" si="15"/>
        <v>0.5592608307935685</v>
      </c>
    </row>
    <row r="86" spans="1:10" ht="13.5">
      <c r="A86" t="s">
        <v>15</v>
      </c>
      <c r="B86" t="s">
        <v>16</v>
      </c>
      <c r="C86" s="1">
        <v>7200022</v>
      </c>
      <c r="D86" s="1">
        <v>6999745</v>
      </c>
      <c r="E86">
        <f t="shared" si="12"/>
        <v>0.9721838349938375</v>
      </c>
      <c r="F86" s="1">
        <v>1558892</v>
      </c>
      <c r="G86" s="1">
        <f t="shared" si="13"/>
        <v>1515529.6029012133</v>
      </c>
      <c r="H86" s="1">
        <v>1517392</v>
      </c>
      <c r="I86" s="1">
        <f t="shared" si="14"/>
        <v>1862.3970987866633</v>
      </c>
      <c r="J86" s="3">
        <f t="shared" si="15"/>
        <v>0.11946928323364693</v>
      </c>
    </row>
    <row r="87" spans="1:10" ht="13.5">
      <c r="A87" t="s">
        <v>16</v>
      </c>
      <c r="B87" t="s">
        <v>17</v>
      </c>
      <c r="C87" s="1">
        <v>5613505</v>
      </c>
      <c r="D87" s="1">
        <v>5405538</v>
      </c>
      <c r="E87">
        <f t="shared" si="12"/>
        <v>0.9629523800192571</v>
      </c>
      <c r="F87" s="1">
        <v>1161374</v>
      </c>
      <c r="G87" s="1">
        <f t="shared" si="13"/>
        <v>1118347.8573924848</v>
      </c>
      <c r="H87" s="1">
        <v>1118381</v>
      </c>
      <c r="I87" s="1">
        <f t="shared" si="14"/>
        <v>33.14260751521215</v>
      </c>
      <c r="J87" s="3">
        <f t="shared" si="15"/>
        <v>0.0028537411303518204</v>
      </c>
    </row>
    <row r="88" spans="1:10" ht="13.5">
      <c r="A88" t="s">
        <v>17</v>
      </c>
      <c r="B88" t="s">
        <v>18</v>
      </c>
      <c r="C88" s="1">
        <v>4465247</v>
      </c>
      <c r="D88" s="1">
        <v>4193419</v>
      </c>
      <c r="E88">
        <f t="shared" si="12"/>
        <v>0.9391236363856243</v>
      </c>
      <c r="F88" s="1">
        <v>906672</v>
      </c>
      <c r="G88" s="1">
        <f t="shared" si="13"/>
        <v>851477.1056490268</v>
      </c>
      <c r="H88" s="1">
        <v>853106</v>
      </c>
      <c r="I88" s="1">
        <f t="shared" si="14"/>
        <v>1628.8943509731907</v>
      </c>
      <c r="J88" s="3">
        <f t="shared" si="15"/>
        <v>0.1796564083784644</v>
      </c>
    </row>
    <row r="89" spans="1:10" ht="13.5">
      <c r="A89" t="s">
        <v>18</v>
      </c>
      <c r="B89" t="s">
        <v>19</v>
      </c>
      <c r="C89" s="1">
        <v>3964681</v>
      </c>
      <c r="D89" s="1">
        <v>3563397</v>
      </c>
      <c r="E89">
        <f t="shared" si="12"/>
        <v>0.8987852994982446</v>
      </c>
      <c r="F89" s="1">
        <v>782989</v>
      </c>
      <c r="G89" s="1">
        <f t="shared" si="13"/>
        <v>703739.002868831</v>
      </c>
      <c r="H89" s="1">
        <v>706719</v>
      </c>
      <c r="I89" s="1">
        <f t="shared" si="14"/>
        <v>2979.9971311689587</v>
      </c>
      <c r="J89" s="3">
        <f t="shared" si="15"/>
        <v>0.38059246441124445</v>
      </c>
    </row>
    <row r="90" spans="1:10" ht="13.5">
      <c r="A90" t="s">
        <v>19</v>
      </c>
      <c r="B90" t="s">
        <v>20</v>
      </c>
      <c r="C90" s="1">
        <v>3022977</v>
      </c>
      <c r="D90" s="1">
        <v>2493343</v>
      </c>
      <c r="E90">
        <f t="shared" si="12"/>
        <v>0.8247972114905274</v>
      </c>
      <c r="F90" s="1">
        <v>565339</v>
      </c>
      <c r="G90" s="1">
        <f t="shared" si="13"/>
        <v>466290.03074684326</v>
      </c>
      <c r="H90" s="1">
        <v>471574</v>
      </c>
      <c r="I90" s="1">
        <f t="shared" si="14"/>
        <v>5283.969253156742</v>
      </c>
      <c r="J90" s="3">
        <f t="shared" si="15"/>
        <v>0.9346550040164825</v>
      </c>
    </row>
    <row r="91" spans="1:10" ht="13.5">
      <c r="A91" t="s">
        <v>20</v>
      </c>
      <c r="B91" t="s">
        <v>21</v>
      </c>
      <c r="C91" s="1">
        <v>2036685</v>
      </c>
      <c r="D91" s="1">
        <v>1432937</v>
      </c>
      <c r="E91">
        <f t="shared" si="12"/>
        <v>0.7035633885456023</v>
      </c>
      <c r="F91" s="1">
        <v>372136</v>
      </c>
      <c r="G91" s="1">
        <f t="shared" si="13"/>
        <v>261821.26515980627</v>
      </c>
      <c r="H91" s="1">
        <v>266926</v>
      </c>
      <c r="I91" s="1">
        <f t="shared" si="14"/>
        <v>5104.734840193734</v>
      </c>
      <c r="J91" s="3">
        <f t="shared" si="15"/>
        <v>1.3717390524415092</v>
      </c>
    </row>
    <row r="92" spans="1:10" ht="13.5">
      <c r="A92" t="s">
        <v>21</v>
      </c>
      <c r="B92" t="s">
        <v>22</v>
      </c>
      <c r="C92" s="1">
        <v>1093643</v>
      </c>
      <c r="D92" s="1">
        <v>826593</v>
      </c>
      <c r="E92">
        <f t="shared" si="12"/>
        <v>0.7558161118390554</v>
      </c>
      <c r="F92" s="1">
        <v>193072</v>
      </c>
      <c r="G92" s="1">
        <f t="shared" si="13"/>
        <v>145926.9283449901</v>
      </c>
      <c r="H92" s="1">
        <v>158496</v>
      </c>
      <c r="I92" s="1">
        <f t="shared" si="14"/>
        <v>12569.071655009902</v>
      </c>
      <c r="J92" s="3">
        <f t="shared" si="15"/>
        <v>6.510043742753948</v>
      </c>
    </row>
    <row r="93" spans="1:6" ht="13.5">
      <c r="A93" t="s">
        <v>22</v>
      </c>
      <c r="C93" s="1">
        <v>600733</v>
      </c>
      <c r="F93" s="1">
        <v>123157</v>
      </c>
    </row>
    <row r="95" spans="1:10" ht="13.5">
      <c r="A95" s="10" t="s">
        <v>26</v>
      </c>
      <c r="B95" s="10"/>
      <c r="C95" s="2"/>
      <c r="D95" s="2"/>
      <c r="E95" s="2"/>
      <c r="F95" s="2"/>
      <c r="G95" s="2"/>
      <c r="H95" s="2"/>
      <c r="I95" s="2"/>
      <c r="J95" s="2"/>
    </row>
    <row r="96" spans="1:10" ht="13.5">
      <c r="A96" s="10" t="s">
        <v>1</v>
      </c>
      <c r="B96" s="10"/>
      <c r="C96" s="10" t="s">
        <v>43</v>
      </c>
      <c r="D96" s="10"/>
      <c r="E96" s="2" t="s">
        <v>44</v>
      </c>
      <c r="F96" s="10" t="s">
        <v>45</v>
      </c>
      <c r="G96" s="10"/>
      <c r="H96" s="10"/>
      <c r="I96" s="2" t="s">
        <v>46</v>
      </c>
      <c r="J96" s="2" t="s">
        <v>47</v>
      </c>
    </row>
    <row r="97" spans="1:10" ht="13.5">
      <c r="A97" s="2">
        <v>1975</v>
      </c>
      <c r="B97" s="2">
        <v>1980</v>
      </c>
      <c r="C97" s="2">
        <v>1975</v>
      </c>
      <c r="D97" s="2">
        <v>1980</v>
      </c>
      <c r="E97" s="2"/>
      <c r="F97" s="2">
        <v>1975</v>
      </c>
      <c r="G97" s="2" t="s">
        <v>2</v>
      </c>
      <c r="H97" s="2">
        <v>1980</v>
      </c>
      <c r="I97" s="2" t="s">
        <v>3</v>
      </c>
      <c r="J97" s="2" t="s">
        <v>4</v>
      </c>
    </row>
    <row r="98" spans="2:8" ht="13.5">
      <c r="B98" t="s">
        <v>5</v>
      </c>
      <c r="D98" s="1">
        <v>8515416</v>
      </c>
      <c r="H98" s="1">
        <v>2041323</v>
      </c>
    </row>
    <row r="99" spans="1:10" ht="13.5">
      <c r="A99" t="s">
        <v>5</v>
      </c>
      <c r="B99" t="s">
        <v>6</v>
      </c>
      <c r="C99" s="4">
        <v>10000607</v>
      </c>
      <c r="D99" s="1">
        <v>10032034</v>
      </c>
      <c r="E99">
        <f aca="true" t="shared" si="16" ref="E99:E115">+D99/C99</f>
        <v>1.0031425092496886</v>
      </c>
      <c r="F99" s="4">
        <v>2561974</v>
      </c>
      <c r="G99" s="1">
        <f aca="true" t="shared" si="17" ref="G99:G115">+F99*E99</f>
        <v>2570025.0269924616</v>
      </c>
      <c r="H99" s="1">
        <v>2511844</v>
      </c>
      <c r="I99" s="1">
        <f aca="true" t="shared" si="18" ref="I99:I115">+H99-G99</f>
        <v>-58181.026992461644</v>
      </c>
      <c r="J99" s="3">
        <f aca="true" t="shared" si="19" ref="J99:J115">+I99/F99*100</f>
        <v>-2.270945255200156</v>
      </c>
    </row>
    <row r="100" spans="1:10" ht="13.5">
      <c r="A100" t="s">
        <v>6</v>
      </c>
      <c r="B100" t="s">
        <v>7</v>
      </c>
      <c r="C100" s="4">
        <v>8938021</v>
      </c>
      <c r="D100" s="1">
        <v>8959628</v>
      </c>
      <c r="E100">
        <f t="shared" si="16"/>
        <v>1.0024174255128735</v>
      </c>
      <c r="F100" s="4">
        <v>2237728</v>
      </c>
      <c r="G100" s="1">
        <f t="shared" si="17"/>
        <v>2243137.5407580715</v>
      </c>
      <c r="H100" s="1">
        <v>2226918</v>
      </c>
      <c r="I100" s="1">
        <f t="shared" si="18"/>
        <v>-16219.540758071467</v>
      </c>
      <c r="J100" s="3">
        <f t="shared" si="19"/>
        <v>-0.7248218174001249</v>
      </c>
    </row>
    <row r="101" spans="1:10" ht="13.5">
      <c r="A101" t="s">
        <v>7</v>
      </c>
      <c r="B101" t="s">
        <v>8</v>
      </c>
      <c r="C101" s="4">
        <v>8282064</v>
      </c>
      <c r="D101" s="1">
        <v>8272245</v>
      </c>
      <c r="E101">
        <f t="shared" si="16"/>
        <v>0.9988144259691787</v>
      </c>
      <c r="F101" s="4">
        <v>1836494</v>
      </c>
      <c r="G101" s="1">
        <f t="shared" si="17"/>
        <v>1834316.7004058408</v>
      </c>
      <c r="H101" s="1">
        <v>2069768</v>
      </c>
      <c r="I101" s="1">
        <f t="shared" si="18"/>
        <v>235451.29959415924</v>
      </c>
      <c r="J101" s="3">
        <f t="shared" si="19"/>
        <v>12.820695281016938</v>
      </c>
    </row>
    <row r="102" spans="1:10" ht="13.5">
      <c r="A102" t="s">
        <v>8</v>
      </c>
      <c r="B102" t="s">
        <v>9</v>
      </c>
      <c r="C102" s="4">
        <v>7948546</v>
      </c>
      <c r="D102" s="1">
        <v>7841026</v>
      </c>
      <c r="E102">
        <f t="shared" si="16"/>
        <v>0.9864729977029761</v>
      </c>
      <c r="F102" s="4">
        <v>1809904</v>
      </c>
      <c r="G102" s="1">
        <f t="shared" si="17"/>
        <v>1785421.4244346074</v>
      </c>
      <c r="H102" s="1">
        <v>2252643</v>
      </c>
      <c r="I102" s="1">
        <f t="shared" si="18"/>
        <v>467221.5755653926</v>
      </c>
      <c r="J102" s="3">
        <f t="shared" si="19"/>
        <v>25.814715894621624</v>
      </c>
    </row>
    <row r="103" spans="1:10" ht="13.5">
      <c r="A103" t="s">
        <v>9</v>
      </c>
      <c r="B103" t="s">
        <v>10</v>
      </c>
      <c r="C103" s="4">
        <v>9071509</v>
      </c>
      <c r="D103" s="1">
        <v>9041355</v>
      </c>
      <c r="E103">
        <f t="shared" si="16"/>
        <v>0.9966759664792263</v>
      </c>
      <c r="F103" s="4">
        <v>2600247</v>
      </c>
      <c r="G103" s="1">
        <f t="shared" si="17"/>
        <v>2591603.6918097087</v>
      </c>
      <c r="H103" s="1">
        <v>2367165</v>
      </c>
      <c r="I103" s="1">
        <f t="shared" si="18"/>
        <v>-224438.69180970872</v>
      </c>
      <c r="J103" s="3">
        <f t="shared" si="19"/>
        <v>-8.631437390744368</v>
      </c>
    </row>
    <row r="104" spans="1:10" ht="13.5">
      <c r="A104" t="s">
        <v>10</v>
      </c>
      <c r="B104" t="s">
        <v>11</v>
      </c>
      <c r="C104" s="4">
        <v>10794583</v>
      </c>
      <c r="D104" s="1">
        <v>10771731</v>
      </c>
      <c r="E104">
        <f t="shared" si="16"/>
        <v>0.9978830122479024</v>
      </c>
      <c r="F104" s="4">
        <v>2992280</v>
      </c>
      <c r="G104" s="1">
        <f t="shared" si="17"/>
        <v>2985945.3798891534</v>
      </c>
      <c r="H104" s="1">
        <v>2884725</v>
      </c>
      <c r="I104" s="1">
        <f t="shared" si="18"/>
        <v>-101220.37988915341</v>
      </c>
      <c r="J104" s="3">
        <f t="shared" si="19"/>
        <v>-3.382717522730273</v>
      </c>
    </row>
    <row r="105" spans="1:10" ht="13.5">
      <c r="A105" t="s">
        <v>11</v>
      </c>
      <c r="B105" t="s">
        <v>12</v>
      </c>
      <c r="C105" s="4">
        <v>9245791</v>
      </c>
      <c r="D105" s="1">
        <v>9201581</v>
      </c>
      <c r="E105">
        <f t="shared" si="16"/>
        <v>0.9952183647672763</v>
      </c>
      <c r="F105" s="4">
        <v>2608023</v>
      </c>
      <c r="G105" s="1">
        <f t="shared" si="17"/>
        <v>2595552.3853354463</v>
      </c>
      <c r="H105" s="1">
        <v>2548504</v>
      </c>
      <c r="I105" s="1">
        <f t="shared" si="18"/>
        <v>-47048.385335446335</v>
      </c>
      <c r="J105" s="3">
        <f t="shared" si="19"/>
        <v>-1.803986595802504</v>
      </c>
    </row>
    <row r="106" spans="1:10" ht="13.5">
      <c r="A106" t="s">
        <v>12</v>
      </c>
      <c r="B106" t="s">
        <v>13</v>
      </c>
      <c r="C106" s="4">
        <v>8422320</v>
      </c>
      <c r="D106" s="1">
        <v>8337500</v>
      </c>
      <c r="E106">
        <f t="shared" si="16"/>
        <v>0.98992914066433</v>
      </c>
      <c r="F106" s="4">
        <v>2232936</v>
      </c>
      <c r="G106" s="1">
        <f t="shared" si="17"/>
        <v>2210448.4156384463</v>
      </c>
      <c r="H106" s="1">
        <v>2195960</v>
      </c>
      <c r="I106" s="1">
        <f t="shared" si="18"/>
        <v>-14488.415638446342</v>
      </c>
      <c r="J106" s="3">
        <f t="shared" si="19"/>
        <v>-0.6488504658640616</v>
      </c>
    </row>
    <row r="107" spans="1:10" ht="13.5">
      <c r="A107" t="s">
        <v>13</v>
      </c>
      <c r="B107" t="s">
        <v>14</v>
      </c>
      <c r="C107" s="4">
        <v>8224070</v>
      </c>
      <c r="D107" s="1">
        <v>8090387</v>
      </c>
      <c r="E107">
        <f t="shared" si="16"/>
        <v>0.9837449097587934</v>
      </c>
      <c r="F107" s="4">
        <v>1966398</v>
      </c>
      <c r="G107" s="1">
        <f t="shared" si="17"/>
        <v>1934434.0230598717</v>
      </c>
      <c r="H107" s="1">
        <v>1936052</v>
      </c>
      <c r="I107" s="1">
        <f t="shared" si="18"/>
        <v>1617.9769401282538</v>
      </c>
      <c r="J107" s="3">
        <f t="shared" si="19"/>
        <v>0.08228125436093069</v>
      </c>
    </row>
    <row r="108" spans="1:10" ht="13.5">
      <c r="A108" t="s">
        <v>14</v>
      </c>
      <c r="B108" t="s">
        <v>15</v>
      </c>
      <c r="C108" s="4">
        <v>7361410</v>
      </c>
      <c r="D108" s="1">
        <v>7200022</v>
      </c>
      <c r="E108">
        <f t="shared" si="16"/>
        <v>0.9780764826303656</v>
      </c>
      <c r="F108" s="4">
        <v>1593139</v>
      </c>
      <c r="G108" s="1">
        <f t="shared" si="17"/>
        <v>1558211.789461258</v>
      </c>
      <c r="H108" s="1">
        <v>1558892</v>
      </c>
      <c r="I108" s="1">
        <f t="shared" si="18"/>
        <v>680.2105387418997</v>
      </c>
      <c r="J108" s="3">
        <f t="shared" si="19"/>
        <v>0.04269624550914262</v>
      </c>
    </row>
    <row r="109" spans="1:10" ht="13.5">
      <c r="A109" t="s">
        <v>15</v>
      </c>
      <c r="B109" t="s">
        <v>16</v>
      </c>
      <c r="C109" s="4">
        <v>5781705</v>
      </c>
      <c r="D109" s="1">
        <v>5613505</v>
      </c>
      <c r="E109">
        <f t="shared" si="16"/>
        <v>0.9709082355464348</v>
      </c>
      <c r="F109" s="4">
        <v>1197282</v>
      </c>
      <c r="G109" s="1">
        <f t="shared" si="17"/>
        <v>1162450.9540715066</v>
      </c>
      <c r="H109" s="1">
        <v>1161374</v>
      </c>
      <c r="I109" s="1">
        <f t="shared" si="18"/>
        <v>-1076.954071506625</v>
      </c>
      <c r="J109" s="3">
        <f t="shared" si="19"/>
        <v>-0.08994990916982173</v>
      </c>
    </row>
    <row r="110" spans="1:10" ht="13.5">
      <c r="A110" t="s">
        <v>16</v>
      </c>
      <c r="B110" t="s">
        <v>17</v>
      </c>
      <c r="C110" s="4">
        <v>4673649</v>
      </c>
      <c r="D110" s="1">
        <v>4465247</v>
      </c>
      <c r="E110">
        <f t="shared" si="16"/>
        <v>0.9554091460441295</v>
      </c>
      <c r="F110" s="4">
        <v>949056</v>
      </c>
      <c r="G110" s="1">
        <f t="shared" si="17"/>
        <v>906736.7825080574</v>
      </c>
      <c r="H110" s="1">
        <v>906672</v>
      </c>
      <c r="I110" s="1">
        <f t="shared" si="18"/>
        <v>-64.78250805742573</v>
      </c>
      <c r="J110" s="3">
        <f t="shared" si="19"/>
        <v>-0.00682599425718037</v>
      </c>
    </row>
    <row r="111" spans="1:10" ht="13.5">
      <c r="A111" t="s">
        <v>17</v>
      </c>
      <c r="B111" t="s">
        <v>18</v>
      </c>
      <c r="C111" s="4">
        <v>4283734</v>
      </c>
      <c r="D111" s="1">
        <v>3964681</v>
      </c>
      <c r="E111">
        <f t="shared" si="16"/>
        <v>0.9255198852216314</v>
      </c>
      <c r="F111" s="4">
        <v>844265</v>
      </c>
      <c r="G111" s="1">
        <f t="shared" si="17"/>
        <v>781384.0458966406</v>
      </c>
      <c r="H111" s="1">
        <v>782989</v>
      </c>
      <c r="I111" s="1">
        <f t="shared" si="18"/>
        <v>1604.9541033593705</v>
      </c>
      <c r="J111" s="3">
        <f t="shared" si="19"/>
        <v>0.190100750754724</v>
      </c>
    </row>
    <row r="112" spans="1:10" ht="13.5">
      <c r="A112" t="s">
        <v>18</v>
      </c>
      <c r="B112" t="s">
        <v>19</v>
      </c>
      <c r="C112" s="4">
        <v>3449037</v>
      </c>
      <c r="D112" s="1">
        <v>3022977</v>
      </c>
      <c r="E112">
        <f t="shared" si="16"/>
        <v>0.8764698668062998</v>
      </c>
      <c r="F112" s="4">
        <v>641918</v>
      </c>
      <c r="G112" s="1">
        <f t="shared" si="17"/>
        <v>562621.7839605664</v>
      </c>
      <c r="H112" s="1">
        <v>565339</v>
      </c>
      <c r="I112" s="1">
        <f t="shared" si="18"/>
        <v>2717.2160394336097</v>
      </c>
      <c r="J112" s="3">
        <f t="shared" si="19"/>
        <v>0.4232964396439436</v>
      </c>
    </row>
    <row r="113" spans="1:10" ht="13.5">
      <c r="A113" t="s">
        <v>19</v>
      </c>
      <c r="B113" t="s">
        <v>20</v>
      </c>
      <c r="C113" s="4">
        <v>2575882</v>
      </c>
      <c r="D113" s="1">
        <v>2036685</v>
      </c>
      <c r="E113">
        <f t="shared" si="16"/>
        <v>0.7906748057558537</v>
      </c>
      <c r="F113" s="4">
        <v>464931</v>
      </c>
      <c r="G113" s="1">
        <f t="shared" si="17"/>
        <v>367609.2281148748</v>
      </c>
      <c r="H113" s="1">
        <v>372136</v>
      </c>
      <c r="I113" s="1">
        <f t="shared" si="18"/>
        <v>4526.771885125199</v>
      </c>
      <c r="J113" s="3">
        <f t="shared" si="19"/>
        <v>0.9736438063121623</v>
      </c>
    </row>
    <row r="114" spans="1:10" ht="13.5">
      <c r="A114" t="s">
        <v>20</v>
      </c>
      <c r="B114" t="s">
        <v>21</v>
      </c>
      <c r="C114" s="4">
        <v>1641007</v>
      </c>
      <c r="D114" s="1">
        <v>1093643</v>
      </c>
      <c r="E114">
        <f t="shared" si="16"/>
        <v>0.6664462735381385</v>
      </c>
      <c r="F114" s="4">
        <v>284100</v>
      </c>
      <c r="G114" s="1">
        <f t="shared" si="17"/>
        <v>189337.38631218515</v>
      </c>
      <c r="H114" s="1">
        <v>193072</v>
      </c>
      <c r="I114" s="1">
        <f t="shared" si="18"/>
        <v>3734.6136878148536</v>
      </c>
      <c r="J114" s="3">
        <f t="shared" si="19"/>
        <v>1.31454195276834</v>
      </c>
    </row>
    <row r="115" spans="1:10" ht="13.5">
      <c r="A115" t="s">
        <v>21</v>
      </c>
      <c r="B115" t="s">
        <v>22</v>
      </c>
      <c r="C115" s="4">
        <v>808703</v>
      </c>
      <c r="D115" s="1">
        <v>600733</v>
      </c>
      <c r="E115">
        <f t="shared" si="16"/>
        <v>0.7428351323044431</v>
      </c>
      <c r="F115" s="4">
        <v>133474</v>
      </c>
      <c r="G115" s="1">
        <f t="shared" si="17"/>
        <v>99149.17644920324</v>
      </c>
      <c r="H115" s="1">
        <v>123157</v>
      </c>
      <c r="I115" s="1">
        <f t="shared" si="18"/>
        <v>24007.823550796762</v>
      </c>
      <c r="J115" s="3">
        <f t="shared" si="19"/>
        <v>17.986891492572905</v>
      </c>
    </row>
    <row r="116" spans="1:6" ht="13.5">
      <c r="A116" t="s">
        <v>22</v>
      </c>
      <c r="C116" s="4">
        <v>437005</v>
      </c>
      <c r="F116" s="4">
        <v>87640</v>
      </c>
    </row>
  </sheetData>
  <mergeCells count="20">
    <mergeCell ref="A3:B3"/>
    <mergeCell ref="A4:B4"/>
    <mergeCell ref="C4:D4"/>
    <mergeCell ref="F4:H4"/>
    <mergeCell ref="A26:B26"/>
    <mergeCell ref="A27:B27"/>
    <mergeCell ref="C27:D27"/>
    <mergeCell ref="F27:H27"/>
    <mergeCell ref="A49:B49"/>
    <mergeCell ref="A50:B50"/>
    <mergeCell ref="C50:D50"/>
    <mergeCell ref="F50:H50"/>
    <mergeCell ref="A72:B72"/>
    <mergeCell ref="A73:B73"/>
    <mergeCell ref="C73:D73"/>
    <mergeCell ref="F73:H73"/>
    <mergeCell ref="A95:B95"/>
    <mergeCell ref="A96:B96"/>
    <mergeCell ref="C96:D96"/>
    <mergeCell ref="F96:H9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6" customWidth="1"/>
  </cols>
  <sheetData>
    <row r="1" ht="13.5">
      <c r="A1" t="s">
        <v>36</v>
      </c>
    </row>
    <row r="3" ht="13.5">
      <c r="A3" t="s">
        <v>40</v>
      </c>
    </row>
    <row r="5" spans="1:2" ht="13.5">
      <c r="A5" s="9" t="s">
        <v>41</v>
      </c>
      <c r="B5" s="7" t="s">
        <v>48</v>
      </c>
    </row>
    <row r="6" spans="1:2" ht="13.5">
      <c r="A6" s="9" t="s">
        <v>42</v>
      </c>
      <c r="B6" s="7" t="s">
        <v>38</v>
      </c>
    </row>
    <row r="7" ht="13.5">
      <c r="A7" s="8"/>
    </row>
    <row r="10" ht="13.5">
      <c r="A10" s="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2005-03-15T13:54:50Z</cp:lastPrinted>
  <dcterms:created xsi:type="dcterms:W3CDTF">2005-03-09T22:31:47Z</dcterms:created>
  <dcterms:modified xsi:type="dcterms:W3CDTF">2005-03-11T13:41:50Z</dcterms:modified>
  <cp:category/>
  <cp:version/>
  <cp:contentType/>
  <cp:contentStatus/>
</cp:coreProperties>
</file>