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95" windowHeight="5670" activeTab="0"/>
  </bookViews>
  <sheets>
    <sheet name="グラフデータ" sheetId="1" r:id="rId1"/>
    <sheet name="元データ(人工・天然)" sheetId="2" r:id="rId2"/>
    <sheet name="元データ（総面積・蓄積）" sheetId="3" r:id="rId3"/>
    <sheet name="出典情報" sheetId="4" r:id="rId4"/>
  </sheets>
  <definedNames/>
  <calcPr fullCalcOnLoad="1"/>
</workbook>
</file>

<file path=xl/sharedStrings.xml><?xml version="1.0" encoding="utf-8"?>
<sst xmlns="http://schemas.openxmlformats.org/spreadsheetml/2006/main" count="52" uniqueCount="37">
  <si>
    <t>日本の森林の現状</t>
  </si>
  <si>
    <t>人工林面積</t>
  </si>
  <si>
    <t>人工林蓄積</t>
  </si>
  <si>
    <t>天然林面積</t>
  </si>
  <si>
    <t>天然林蓄積</t>
  </si>
  <si>
    <t>m3</t>
  </si>
  <si>
    <t>100m3</t>
  </si>
  <si>
    <t>人工林面積(ha)</t>
  </si>
  <si>
    <t>人工林蓄積(100m3)</t>
  </si>
  <si>
    <t>天然林面積(ha)</t>
  </si>
  <si>
    <t>天然林蓄積(100m3)</t>
  </si>
  <si>
    <t>森林面積</t>
  </si>
  <si>
    <t>森林蓄積</t>
  </si>
  <si>
    <t>森林面積(ha)</t>
  </si>
  <si>
    <t>国土面積km2</t>
  </si>
  <si>
    <t>国土面積(ha)</t>
  </si>
  <si>
    <t>占める割合</t>
  </si>
  <si>
    <t>占める割合</t>
  </si>
  <si>
    <t>差</t>
  </si>
  <si>
    <t>森林</t>
  </si>
  <si>
    <t>森林以外</t>
  </si>
  <si>
    <t>森林蓄積(100m3)</t>
  </si>
  <si>
    <t>森林面積、森林資源の状況</t>
  </si>
  <si>
    <t>年</t>
  </si>
  <si>
    <t>森林面積（現況森林面積）</t>
  </si>
  <si>
    <t>総土地面積</t>
  </si>
  <si>
    <t>森林</t>
  </si>
  <si>
    <t>センサスデータ</t>
  </si>
  <si>
    <t>国土に占める森林の割合（％）</t>
  </si>
  <si>
    <t>森林面積･蓄積の推移</t>
  </si>
  <si>
    <t>人工林･天然林別の面積･蓄積の推移</t>
  </si>
  <si>
    <t>出典：</t>
  </si>
  <si>
    <t>URL：</t>
  </si>
  <si>
    <t>備考：</t>
  </si>
  <si>
    <t>http://www.maff.go.jp/census/index.html</t>
  </si>
  <si>
    <t>農林水産省大臣官房統計部「世界農林業センサス」</t>
  </si>
  <si>
    <t>第13巻林業地域調査報告書/1全国農業地域・都道府県別結果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</si>
</sst>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\ ;@\ "/>
    <numFmt numFmtId="177" formatCode="#,###,###,###,##0.0\ ;@\ "/>
    <numFmt numFmtId="178" formatCode="#,##0.0;[Red]\-#,##0.0"/>
    <numFmt numFmtId="179" formatCode="0.0"/>
    <numFmt numFmtId="180" formatCode="0.0_);[Red]\(0.0\)"/>
    <numFmt numFmtId="181" formatCode="0.0_ "/>
    <numFmt numFmtId="182" formatCode="0_);[Red]\(0\)"/>
    <numFmt numFmtId="183" formatCode="0.0%"/>
    <numFmt numFmtId="184" formatCode="#,##0.000"/>
    <numFmt numFmtId="185" formatCode="#,##0.00_ "/>
    <numFmt numFmtId="186" formatCode="#,##0.0"/>
    <numFmt numFmtId="187" formatCode="#,##0.0_ "/>
    <numFmt numFmtId="188" formatCode="#,##0.0_ ;[Red]\-#,##0.0\ "/>
    <numFmt numFmtId="189" formatCode="0_ "/>
    <numFmt numFmtId="190" formatCode="#,##0_ "/>
    <numFmt numFmtId="191" formatCode="0_ ;[Red]\-0\ "/>
    <numFmt numFmtId="192" formatCode="0.0000"/>
    <numFmt numFmtId="193" formatCode="0.000"/>
    <numFmt numFmtId="194" formatCode="0.00000"/>
    <numFmt numFmtId="195" formatCode="0.0;&quot;△ &quot;0.0"/>
    <numFmt numFmtId="196" formatCode="0.00_ "/>
    <numFmt numFmtId="197" formatCode="0.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_);[Red]\(0.000\)"/>
    <numFmt numFmtId="202" formatCode="#,##0;&quot;△ &quot;#,##0"/>
    <numFmt numFmtId="203" formatCode="0.00;&quot;△ &quot;0.00"/>
    <numFmt numFmtId="204" formatCode="#,##0_);[Red]\(#,##0\)"/>
    <numFmt numFmtId="205" formatCode="#,##0.000_ ;[Red]\-#,##0.000\ "/>
    <numFmt numFmtId="206" formatCode="#,##0.0000_ ;[Red]\-#,##0.0000\ "/>
    <numFmt numFmtId="207" formatCode="#,##0.0;&quot;△ &quot;#,##0.0"/>
    <numFmt numFmtId="208" formatCode="###\ ###\ ###\ ##0"/>
    <numFmt numFmtId="209" formatCode="\(0\)"/>
    <numFmt numFmtId="210" formatCode="###\ ##0"/>
    <numFmt numFmtId="211" formatCode="&quot;f &quot;###,##0"/>
    <numFmt numFmtId="212" formatCode="&quot;v &quot;###,##0"/>
    <numFmt numFmtId="213" formatCode="0.000%"/>
    <numFmt numFmtId="214" formatCode="0_);\(0\)"/>
    <numFmt numFmtId="215" formatCode="&quot;\&quot;#,##0.0;&quot;\&quot;\-#,##0.0"/>
    <numFmt numFmtId="216" formatCode="0.0_);\(0.0\)"/>
    <numFmt numFmtId="217" formatCode="0.00_);\(0.00\)"/>
    <numFmt numFmtId="218" formatCode="0.000_);\(0.000\)"/>
    <numFmt numFmtId="219" formatCode="&quot;a &quot;0.0"/>
    <numFmt numFmtId="220" formatCode="#,##0.0000"/>
    <numFmt numFmtId="221" formatCode="0.00_);[Red]\(0.00\)"/>
    <numFmt numFmtId="222" formatCode="0.0000_);[Red]\(0.0000\)"/>
    <numFmt numFmtId="223" formatCode="0.0_ ;[Red]\-0.0\ "/>
    <numFmt numFmtId="224" formatCode="0.0000000"/>
    <numFmt numFmtId="225" formatCode="0.000000"/>
    <numFmt numFmtId="226" formatCode="000%"/>
    <numFmt numFmtId="227" formatCode="0.000_ "/>
    <numFmt numFmtId="228" formatCode="\ ###,###,###,###,##0;&quot;-&quot;###,###,###,###,##0"/>
    <numFmt numFmtId="229" formatCode="##,###,###,##0.0;&quot;-&quot;#,###,###,##0.0"/>
    <numFmt numFmtId="230" formatCode="[h]:mm"/>
    <numFmt numFmtId="231" formatCode="[&lt;=999]000;000\-00"/>
    <numFmt numFmtId="232" formatCode="#,##0.000_ "/>
    <numFmt numFmtId="233" formatCode="#,##0.00_);[Red]\(#,##0.00\)"/>
    <numFmt numFmtId="234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38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2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17" applyNumberFormat="1" applyBorder="1" applyAlignment="1">
      <alignment/>
    </xf>
    <xf numFmtId="38" fontId="0" fillId="0" borderId="0" xfId="17" applyFont="1" applyBorder="1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森林面積の推移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'元データ（総面積・蓄積）'!$A$42</c:f>
              <c:strCache>
                <c:ptCount val="1"/>
                <c:pt idx="0">
                  <c:v>森林面積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'元データ（総面積・蓄積）'!$B$41:$F$41</c:f>
              <c:numCache/>
            </c:numRef>
          </c:cat>
          <c:val>
            <c:numRef>
              <c:f>'元データ（総面積・蓄積）'!$B$42:$F$42</c:f>
              <c:numCache/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41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国土に占める森林（林野）の割合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元データ（総面積・蓄積）!#REF!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元データ（総面積・蓄積）!#REF!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元データ（総面積・蓄積）!#REF!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元データ（総面積・蓄積）!#REF!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元データ（総面積・蓄積）!#REF!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元データ（総面積・蓄積）!#REF!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137661"/>
        <c:axId val="15130086"/>
      </c:bar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37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0.83125</cdr:y>
    </cdr:from>
    <cdr:to>
      <cdr:x>0.3465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資料：世界農林業センサス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0.846</cdr:y>
    </cdr:from>
    <cdr:to>
      <cdr:x>0.38875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1600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資料：世界農林業センサス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42</xdr:row>
      <xdr:rowOff>0</xdr:rowOff>
    </xdr:from>
    <xdr:to>
      <xdr:col>4</xdr:col>
      <xdr:colOff>180975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219075" y="72009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42</xdr:row>
      <xdr:rowOff>0</xdr:rowOff>
    </xdr:from>
    <xdr:to>
      <xdr:col>4</xdr:col>
      <xdr:colOff>514350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161925" y="7200900"/>
        <a:ext cx="4638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4" width="10.25390625" style="0" bestFit="1" customWidth="1"/>
  </cols>
  <sheetData>
    <row r="1" ht="13.5">
      <c r="A1" t="s">
        <v>22</v>
      </c>
    </row>
    <row r="3" ht="13.5">
      <c r="A3" t="s">
        <v>29</v>
      </c>
    </row>
    <row r="4" spans="2:5" ht="13.5">
      <c r="B4" s="7">
        <f>'元データ（総面積・蓄積）'!B14</f>
        <v>1980</v>
      </c>
      <c r="C4" s="7">
        <f>'元データ（総面積・蓄積）'!C14</f>
        <v>1990</v>
      </c>
      <c r="D4" s="7">
        <f>'元データ（総面積・蓄積）'!D14</f>
        <v>2000</v>
      </c>
      <c r="E4" t="s">
        <v>23</v>
      </c>
    </row>
    <row r="5" spans="1:4" ht="13.5">
      <c r="A5" s="5" t="str">
        <f>'元データ（総面積・蓄積）'!A15</f>
        <v>森林面積(ha)</v>
      </c>
      <c r="B5" s="7">
        <f>'元データ（総面積・蓄積）'!B15</f>
        <v>24702100</v>
      </c>
      <c r="C5" s="7">
        <f>'元データ（総面積・蓄積）'!C15</f>
        <v>24587692</v>
      </c>
      <c r="D5" s="7">
        <f>'元データ（総面積・蓄積）'!D15</f>
        <v>24440793</v>
      </c>
    </row>
    <row r="6" spans="1:4" ht="13.5">
      <c r="A6" s="5" t="str">
        <f>'元データ（総面積・蓄積）'!A16</f>
        <v>森林蓄積(100m3)</v>
      </c>
      <c r="B6" s="7">
        <f>'元データ（総面積・蓄積）'!B16</f>
        <v>23312850</v>
      </c>
      <c r="C6" s="7">
        <f>'元データ（総面積・蓄積）'!C16</f>
        <v>29557380</v>
      </c>
      <c r="D6" s="7">
        <f>'元データ（総面積・蓄積）'!D16</f>
        <v>37578453</v>
      </c>
    </row>
    <row r="8" ht="13.5">
      <c r="A8" t="s">
        <v>28</v>
      </c>
    </row>
    <row r="9" spans="1:7" ht="13.5">
      <c r="A9" s="5"/>
      <c r="B9" s="7">
        <f>'元データ（総面積・蓄積）'!B34</f>
        <v>1960</v>
      </c>
      <c r="C9" s="7">
        <f>'元データ（総面積・蓄積）'!C34</f>
        <v>1970</v>
      </c>
      <c r="D9" s="7">
        <f>'元データ（総面積・蓄積）'!D34</f>
        <v>1980</v>
      </c>
      <c r="E9" s="7">
        <f>'元データ（総面積・蓄積）'!E34</f>
        <v>1990</v>
      </c>
      <c r="F9" s="7">
        <f>'元データ（総面積・蓄積）'!F34</f>
        <v>2000</v>
      </c>
      <c r="G9" t="s">
        <v>23</v>
      </c>
    </row>
    <row r="10" spans="1:6" ht="13.5">
      <c r="A10" t="str">
        <f>'元データ（総面積・蓄積）'!A37</f>
        <v>森林</v>
      </c>
      <c r="B10" s="6">
        <f>'元データ（総面積・蓄積）'!B37</f>
        <v>66</v>
      </c>
      <c r="C10" s="6">
        <f>'元データ（総面積・蓄積）'!C37</f>
        <v>66.2</v>
      </c>
      <c r="D10" s="6">
        <f>'元データ（総面積・蓄積）'!D37</f>
        <v>66.3</v>
      </c>
      <c r="E10" s="6">
        <f>'元データ（総面積・蓄積）'!E37</f>
        <v>65.2</v>
      </c>
      <c r="F10" s="6">
        <f>'元データ（総面積・蓄積）'!F37</f>
        <v>64.8</v>
      </c>
    </row>
    <row r="11" spans="1:6" ht="13.5">
      <c r="A11" t="str">
        <f>'元データ（総面積・蓄積）'!A38</f>
        <v>森林以外</v>
      </c>
      <c r="B11" s="6">
        <f>'元データ（総面積・蓄積）'!B38</f>
        <v>34</v>
      </c>
      <c r="C11" s="6">
        <f>'元データ（総面積・蓄積）'!C38</f>
        <v>33.8</v>
      </c>
      <c r="D11" s="6">
        <f>'元データ（総面積・蓄積）'!D38</f>
        <v>33.7</v>
      </c>
      <c r="E11" s="6">
        <f>'元データ（総面積・蓄積）'!E38</f>
        <v>34.8</v>
      </c>
      <c r="F11" s="6">
        <f>'元データ（総面積・蓄積）'!F38</f>
        <v>35.2</v>
      </c>
    </row>
    <row r="13" ht="13.5">
      <c r="A13" t="s">
        <v>30</v>
      </c>
    </row>
    <row r="14" spans="2:5" ht="13.5">
      <c r="B14">
        <f>'元データ(人工・天然)'!B13</f>
        <v>1980</v>
      </c>
      <c r="C14">
        <f>'元データ(人工・天然)'!C13</f>
        <v>1990</v>
      </c>
      <c r="D14">
        <f>'元データ(人工・天然)'!D13</f>
        <v>2000</v>
      </c>
      <c r="E14" t="s">
        <v>23</v>
      </c>
    </row>
    <row r="15" spans="1:4" ht="13.5">
      <c r="A15" t="str">
        <f>'元データ(人工・天然)'!A14</f>
        <v>人工林面積(ha)</v>
      </c>
      <c r="B15" s="7">
        <f>'元データ(人工・天然)'!B14</f>
        <v>9583879</v>
      </c>
      <c r="C15" s="7">
        <f>'元データ(人工・天然)'!C14</f>
        <v>10252858</v>
      </c>
      <c r="D15" s="7">
        <f>'元データ(人工・天然)'!D14</f>
        <v>10338175</v>
      </c>
    </row>
    <row r="16" spans="1:4" ht="13.5">
      <c r="A16" t="str">
        <f>'元データ(人工・天然)'!A15</f>
        <v>人工林蓄積(100m3)</v>
      </c>
      <c r="B16" s="7">
        <f>'元データ(人工・天然)'!B15</f>
        <v>9192040</v>
      </c>
      <c r="C16" s="7">
        <f>'元データ(人工・天然)'!C15</f>
        <v>14774710</v>
      </c>
      <c r="D16" s="7">
        <f>'元データ(人工・天然)'!D15</f>
        <v>21414537</v>
      </c>
    </row>
    <row r="17" spans="1:4" ht="13.5">
      <c r="A17" t="str">
        <f>'元データ(人工・天然)'!A16</f>
        <v>天然林面積(ha)</v>
      </c>
      <c r="B17" s="7">
        <f>'元データ(人工・天然)'!B16</f>
        <v>14166816</v>
      </c>
      <c r="C17" s="7">
        <f>'元データ(人工・天然)'!C16</f>
        <v>13518484</v>
      </c>
      <c r="D17" s="7">
        <f>'元データ(人工・天然)'!D16</f>
        <v>13319855</v>
      </c>
    </row>
    <row r="18" spans="1:4" ht="13.5">
      <c r="A18" t="str">
        <f>'元データ(人工・天然)'!A17</f>
        <v>天然林蓄積(100m3)</v>
      </c>
      <c r="B18" s="7">
        <f>'元データ(人工・天然)'!B17</f>
        <v>14120810</v>
      </c>
      <c r="C18" s="7">
        <f>'元データ(人工・天然)'!C17</f>
        <v>14782670</v>
      </c>
      <c r="D18" s="7">
        <f>'元データ(人工・天然)'!D17</f>
        <v>16163916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3.5"/>
  <cols>
    <col min="1" max="1" width="18.375" style="0" bestFit="1" customWidth="1"/>
    <col min="2" max="3" width="12.875" style="0" bestFit="1" customWidth="1"/>
    <col min="4" max="4" width="14.75390625" style="0" bestFit="1" customWidth="1"/>
  </cols>
  <sheetData>
    <row r="1" ht="13.5">
      <c r="A1" t="s">
        <v>0</v>
      </c>
    </row>
    <row r="3" spans="2:5" ht="13.5">
      <c r="B3">
        <v>1980</v>
      </c>
      <c r="C3">
        <v>1990</v>
      </c>
      <c r="D3">
        <v>2000</v>
      </c>
      <c r="E3" t="s">
        <v>23</v>
      </c>
    </row>
    <row r="4" spans="1:4" ht="13.5">
      <c r="A4" t="s">
        <v>1</v>
      </c>
      <c r="B4" s="1">
        <v>9583879</v>
      </c>
      <c r="C4" s="2">
        <v>10252858</v>
      </c>
      <c r="D4" s="4">
        <v>10338175</v>
      </c>
    </row>
    <row r="5" spans="1:5" ht="13.5">
      <c r="A5" t="s">
        <v>2</v>
      </c>
      <c r="B5" s="1">
        <v>919204000</v>
      </c>
      <c r="C5" s="1">
        <v>1477471000</v>
      </c>
      <c r="D5" s="4">
        <v>2141453700</v>
      </c>
      <c r="E5" t="s">
        <v>5</v>
      </c>
    </row>
    <row r="6" spans="1:4" ht="13.5">
      <c r="A6" t="s">
        <v>3</v>
      </c>
      <c r="B6" s="1">
        <v>14166816</v>
      </c>
      <c r="C6" s="1">
        <v>13518484</v>
      </c>
      <c r="D6" s="4">
        <v>13319855</v>
      </c>
    </row>
    <row r="7" spans="1:4" ht="13.5">
      <c r="A7" t="s">
        <v>4</v>
      </c>
      <c r="B7" s="1">
        <v>1412081000</v>
      </c>
      <c r="C7" s="1">
        <v>1478267000</v>
      </c>
      <c r="D7" s="4">
        <v>1616391600</v>
      </c>
    </row>
    <row r="9" spans="2:4" ht="13.5" hidden="1">
      <c r="B9" s="1">
        <v>919204</v>
      </c>
      <c r="C9" s="1">
        <v>1477471</v>
      </c>
      <c r="D9" s="3">
        <v>21414537</v>
      </c>
    </row>
    <row r="10" ht="13.5" hidden="1"/>
    <row r="11" spans="2:4" ht="13.5" hidden="1">
      <c r="B11" s="1">
        <v>1412081</v>
      </c>
      <c r="C11" s="1">
        <v>1478267</v>
      </c>
      <c r="D11" s="3">
        <v>16163916</v>
      </c>
    </row>
    <row r="12" ht="13.5" hidden="1"/>
    <row r="13" spans="2:5" ht="13.5">
      <c r="B13">
        <v>1980</v>
      </c>
      <c r="C13">
        <v>1990</v>
      </c>
      <c r="D13">
        <v>2000</v>
      </c>
      <c r="E13" t="s">
        <v>23</v>
      </c>
    </row>
    <row r="14" spans="1:4" ht="13.5">
      <c r="A14" t="s">
        <v>7</v>
      </c>
      <c r="B14" s="1">
        <v>9583879</v>
      </c>
      <c r="C14" s="2">
        <v>10252858</v>
      </c>
      <c r="D14" s="4">
        <v>10338175</v>
      </c>
    </row>
    <row r="15" spans="1:5" ht="13.5">
      <c r="A15" t="s">
        <v>8</v>
      </c>
      <c r="B15" s="1">
        <v>9192040</v>
      </c>
      <c r="C15" s="1">
        <v>14774710</v>
      </c>
      <c r="D15" s="4">
        <v>21414537</v>
      </c>
      <c r="E15" t="s">
        <v>6</v>
      </c>
    </row>
    <row r="16" spans="1:4" ht="13.5">
      <c r="A16" t="s">
        <v>9</v>
      </c>
      <c r="B16" s="1">
        <v>14166816</v>
      </c>
      <c r="C16" s="1">
        <v>13518484</v>
      </c>
      <c r="D16" s="4">
        <v>13319855</v>
      </c>
    </row>
    <row r="17" spans="1:4" ht="13.5">
      <c r="A17" t="s">
        <v>10</v>
      </c>
      <c r="B17" s="1">
        <v>14120810</v>
      </c>
      <c r="C17" s="1">
        <v>14782670</v>
      </c>
      <c r="D17" s="4">
        <v>16163916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12" customWidth="1"/>
    <col min="2" max="3" width="12.875" style="12" bestFit="1" customWidth="1"/>
    <col min="4" max="4" width="14.75390625" style="12" bestFit="1" customWidth="1"/>
    <col min="5" max="5" width="10.25390625" style="12" bestFit="1" customWidth="1"/>
    <col min="6" max="6" width="11.00390625" style="12" bestFit="1" customWidth="1"/>
    <col min="7" max="16384" width="9.00390625" style="12" customWidth="1"/>
  </cols>
  <sheetData>
    <row r="2" spans="2:5" ht="13.5">
      <c r="B2" s="12">
        <v>1980</v>
      </c>
      <c r="C2" s="12">
        <v>1990</v>
      </c>
      <c r="D2" s="12">
        <v>2000</v>
      </c>
      <c r="E2" s="12" t="s">
        <v>23</v>
      </c>
    </row>
    <row r="3" spans="1:4" ht="13.5">
      <c r="A3" s="12" t="s">
        <v>1</v>
      </c>
      <c r="B3" s="13">
        <v>9583879</v>
      </c>
      <c r="C3" s="14">
        <v>10252858</v>
      </c>
      <c r="D3" s="15">
        <v>10338175</v>
      </c>
    </row>
    <row r="4" spans="1:5" ht="13.5">
      <c r="A4" s="12" t="s">
        <v>2</v>
      </c>
      <c r="B4" s="13">
        <v>919204000</v>
      </c>
      <c r="C4" s="13">
        <v>1477471000</v>
      </c>
      <c r="D4" s="15">
        <v>2141453700</v>
      </c>
      <c r="E4" s="12" t="s">
        <v>5</v>
      </c>
    </row>
    <row r="5" spans="1:4" ht="13.5">
      <c r="A5" s="12" t="s">
        <v>3</v>
      </c>
      <c r="B5" s="13">
        <v>14166816</v>
      </c>
      <c r="C5" s="13">
        <v>13518484</v>
      </c>
      <c r="D5" s="15">
        <v>13319855</v>
      </c>
    </row>
    <row r="6" spans="1:4" ht="13.5">
      <c r="A6" s="12" t="s">
        <v>4</v>
      </c>
      <c r="B6" s="13">
        <v>1412081000</v>
      </c>
      <c r="C6" s="13">
        <v>1478267000</v>
      </c>
      <c r="D6" s="15">
        <v>1616391600</v>
      </c>
    </row>
    <row r="7" spans="2:4" ht="13.5">
      <c r="B7" s="13"/>
      <c r="C7" s="13"/>
      <c r="D7" s="15"/>
    </row>
    <row r="8" spans="2:4" ht="13.5">
      <c r="B8" s="13"/>
      <c r="C8" s="13"/>
      <c r="D8" s="15"/>
    </row>
    <row r="9" spans="2:4" ht="13.5">
      <c r="B9" s="12">
        <v>1980</v>
      </c>
      <c r="C9" s="12">
        <v>1990</v>
      </c>
      <c r="D9" s="12">
        <v>2000</v>
      </c>
    </row>
    <row r="10" spans="1:4" ht="13.5">
      <c r="A10" s="12" t="s">
        <v>11</v>
      </c>
      <c r="B10" s="16">
        <f aca="true" t="shared" si="0" ref="B10:D11">B3+B5</f>
        <v>23750695</v>
      </c>
      <c r="C10" s="16">
        <f t="shared" si="0"/>
        <v>23771342</v>
      </c>
      <c r="D10" s="16">
        <f t="shared" si="0"/>
        <v>23658030</v>
      </c>
    </row>
    <row r="11" spans="1:4" ht="13.5">
      <c r="A11" s="12" t="s">
        <v>12</v>
      </c>
      <c r="B11" s="16">
        <f t="shared" si="0"/>
        <v>2331285000</v>
      </c>
      <c r="C11" s="16">
        <f t="shared" si="0"/>
        <v>2955738000</v>
      </c>
      <c r="D11" s="16">
        <f t="shared" si="0"/>
        <v>3757845300</v>
      </c>
    </row>
    <row r="14" spans="1:4" ht="13.5">
      <c r="A14" s="13"/>
      <c r="B14" s="12">
        <v>1980</v>
      </c>
      <c r="C14" s="12">
        <v>1990</v>
      </c>
      <c r="D14" s="12">
        <v>2000</v>
      </c>
    </row>
    <row r="15" spans="1:4" ht="13.5">
      <c r="A15" s="14" t="s">
        <v>13</v>
      </c>
      <c r="B15" s="13">
        <v>24702100</v>
      </c>
      <c r="C15" s="13">
        <v>24587692</v>
      </c>
      <c r="D15" s="17">
        <v>24440793</v>
      </c>
    </row>
    <row r="16" spans="1:4" ht="13.5">
      <c r="A16" s="14" t="s">
        <v>21</v>
      </c>
      <c r="B16" s="13">
        <v>23312850</v>
      </c>
      <c r="C16" s="13">
        <v>29557380</v>
      </c>
      <c r="D16" s="13">
        <v>37578453</v>
      </c>
    </row>
    <row r="18" spans="2:4" ht="13.5">
      <c r="B18" s="12">
        <v>1980</v>
      </c>
      <c r="C18" s="12">
        <v>1990</v>
      </c>
      <c r="D18" s="12">
        <v>2000</v>
      </c>
    </row>
    <row r="19" spans="1:4" ht="13.5">
      <c r="A19" s="14" t="s">
        <v>13</v>
      </c>
      <c r="B19" s="13">
        <v>24702100</v>
      </c>
      <c r="C19" s="13">
        <v>24587692</v>
      </c>
      <c r="D19" s="17">
        <v>24440793</v>
      </c>
    </row>
    <row r="20" spans="1:4" ht="13.5">
      <c r="A20" s="14" t="s">
        <v>14</v>
      </c>
      <c r="B20" s="13">
        <v>377728</v>
      </c>
      <c r="C20" s="13">
        <v>377737.11</v>
      </c>
      <c r="D20" s="13">
        <v>377873.06</v>
      </c>
    </row>
    <row r="22" spans="2:4" ht="13.5">
      <c r="B22" s="12">
        <v>1980</v>
      </c>
      <c r="C22" s="12">
        <v>1990</v>
      </c>
      <c r="D22" s="12">
        <v>2000</v>
      </c>
    </row>
    <row r="23" spans="1:4" ht="13.5">
      <c r="A23" s="14" t="s">
        <v>15</v>
      </c>
      <c r="B23" s="13">
        <v>37772800</v>
      </c>
      <c r="C23" s="18">
        <v>37773711</v>
      </c>
      <c r="D23" s="13">
        <v>37787306</v>
      </c>
    </row>
    <row r="24" spans="1:4" ht="13.5">
      <c r="A24" s="14" t="s">
        <v>13</v>
      </c>
      <c r="B24" s="13">
        <v>24728221</v>
      </c>
      <c r="C24" s="13">
        <v>24621173</v>
      </c>
      <c r="D24" s="17">
        <v>24490387</v>
      </c>
    </row>
    <row r="25" spans="1:4" ht="13.5">
      <c r="A25" s="14" t="s">
        <v>18</v>
      </c>
      <c r="B25" s="13">
        <f>B23-B24</f>
        <v>13044579</v>
      </c>
      <c r="C25" s="13">
        <f>C23-C24</f>
        <v>13152538</v>
      </c>
      <c r="D25" s="13">
        <f>D23-D24</f>
        <v>13296919</v>
      </c>
    </row>
    <row r="26" spans="1:4" ht="13.5">
      <c r="A26" s="14" t="s">
        <v>17</v>
      </c>
      <c r="B26" s="12">
        <f>ROUND(B24/B23*100,1)</f>
        <v>65.5</v>
      </c>
      <c r="C26" s="12">
        <f>ROUND(C24/C23*100,1)</f>
        <v>65.2</v>
      </c>
      <c r="D26" s="12">
        <f>ROUND(D24/D23*100,1)</f>
        <v>64.8</v>
      </c>
    </row>
    <row r="28" spans="2:4" ht="13.5">
      <c r="B28" s="12">
        <v>1980</v>
      </c>
      <c r="C28" s="12">
        <v>1990</v>
      </c>
      <c r="D28" s="12">
        <v>2000</v>
      </c>
    </row>
    <row r="29" spans="1:4" ht="13.5">
      <c r="A29" s="14" t="s">
        <v>19</v>
      </c>
      <c r="B29" s="13">
        <v>24728221</v>
      </c>
      <c r="C29" s="13">
        <v>24621173</v>
      </c>
      <c r="D29" s="17">
        <v>24490387</v>
      </c>
    </row>
    <row r="30" spans="1:4" ht="13.5">
      <c r="A30" s="14" t="s">
        <v>20</v>
      </c>
      <c r="B30" s="13">
        <v>13044579</v>
      </c>
      <c r="C30" s="13">
        <v>13152538</v>
      </c>
      <c r="D30" s="13">
        <v>13296919</v>
      </c>
    </row>
    <row r="31" spans="1:4" ht="13.5">
      <c r="A31" s="14" t="s">
        <v>16</v>
      </c>
      <c r="B31" s="12">
        <v>65.5</v>
      </c>
      <c r="C31" s="12">
        <v>65.2</v>
      </c>
      <c r="D31" s="12">
        <v>64.8</v>
      </c>
    </row>
    <row r="34" spans="1:6" ht="13.5">
      <c r="A34" s="19" t="s">
        <v>27</v>
      </c>
      <c r="B34" s="12">
        <v>1960</v>
      </c>
      <c r="C34" s="12">
        <v>1970</v>
      </c>
      <c r="D34" s="12">
        <v>1980</v>
      </c>
      <c r="E34" s="12">
        <v>1990</v>
      </c>
      <c r="F34" s="12">
        <v>2000</v>
      </c>
    </row>
    <row r="35" spans="1:6" ht="13.5">
      <c r="A35" s="12" t="s">
        <v>24</v>
      </c>
      <c r="B35" s="20">
        <v>24403023</v>
      </c>
      <c r="C35" s="20">
        <v>24482631</v>
      </c>
      <c r="D35" s="20">
        <v>24728221</v>
      </c>
      <c r="E35" s="20">
        <v>24621173</v>
      </c>
      <c r="F35" s="17">
        <v>24490387</v>
      </c>
    </row>
    <row r="36" spans="1:6" ht="13.5">
      <c r="A36" s="12" t="s">
        <v>25</v>
      </c>
      <c r="B36" s="20">
        <v>36966074</v>
      </c>
      <c r="C36" s="20">
        <v>36993250</v>
      </c>
      <c r="D36" s="20">
        <v>37278784</v>
      </c>
      <c r="E36" s="20">
        <v>37771976</v>
      </c>
      <c r="F36" s="20">
        <v>37786366</v>
      </c>
    </row>
    <row r="37" spans="1:6" ht="13.5">
      <c r="A37" s="12" t="s">
        <v>26</v>
      </c>
      <c r="B37" s="21">
        <f>ROUND(B35/B36*100,1)</f>
        <v>66</v>
      </c>
      <c r="C37" s="21">
        <f>ROUND(C35/C36*100,1)</f>
        <v>66.2</v>
      </c>
      <c r="D37" s="21">
        <f>ROUND(D35/D36*100,1)</f>
        <v>66.3</v>
      </c>
      <c r="E37" s="21">
        <f>ROUND(E35/E36*100,1)</f>
        <v>65.2</v>
      </c>
      <c r="F37" s="21">
        <f>ROUND(F35/F36*100,1)</f>
        <v>64.8</v>
      </c>
    </row>
    <row r="38" spans="1:6" ht="13.5">
      <c r="A38" s="12" t="s">
        <v>20</v>
      </c>
      <c r="B38" s="22">
        <f>100-B37</f>
        <v>34</v>
      </c>
      <c r="C38" s="22">
        <f>100-C37</f>
        <v>33.8</v>
      </c>
      <c r="D38" s="22">
        <f>100-D37</f>
        <v>33.7</v>
      </c>
      <c r="E38" s="22">
        <f>100-E37</f>
        <v>34.8</v>
      </c>
      <c r="F38" s="22">
        <f>100-F37</f>
        <v>35.2</v>
      </c>
    </row>
    <row r="39" spans="2:6" ht="13.5">
      <c r="B39" s="22"/>
      <c r="C39" s="22"/>
      <c r="D39" s="22"/>
      <c r="E39" s="22"/>
      <c r="F39" s="22"/>
    </row>
    <row r="40" spans="2:6" ht="13.5">
      <c r="B40" s="22"/>
      <c r="C40" s="22"/>
      <c r="D40" s="22"/>
      <c r="E40" s="22"/>
      <c r="F40" s="22"/>
    </row>
    <row r="41" spans="2:6" ht="13.5">
      <c r="B41" s="12">
        <v>1960</v>
      </c>
      <c r="C41" s="12">
        <v>1970</v>
      </c>
      <c r="D41" s="12">
        <v>1980</v>
      </c>
      <c r="E41" s="12">
        <v>1990</v>
      </c>
      <c r="F41" s="12">
        <v>2000</v>
      </c>
    </row>
    <row r="42" spans="1:6" ht="13.5">
      <c r="A42" s="12" t="s">
        <v>11</v>
      </c>
      <c r="B42" s="13">
        <v>24403</v>
      </c>
      <c r="C42" s="13">
        <v>24483</v>
      </c>
      <c r="D42" s="13">
        <v>24728</v>
      </c>
      <c r="E42" s="13">
        <v>24621</v>
      </c>
      <c r="F42" s="13">
        <v>24490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3.5">
      <c r="A1" t="s">
        <v>22</v>
      </c>
    </row>
    <row r="3" spans="1:2" ht="13.5">
      <c r="A3" s="9" t="s">
        <v>31</v>
      </c>
      <c r="B3" s="10" t="s">
        <v>35</v>
      </c>
    </row>
    <row r="4" spans="1:2" ht="13.5">
      <c r="A4" s="9" t="s">
        <v>32</v>
      </c>
      <c r="B4" s="8" t="s">
        <v>34</v>
      </c>
    </row>
    <row r="5" spans="1:2" ht="13.5">
      <c r="A5" s="9" t="s">
        <v>33</v>
      </c>
      <c r="B5" s="10" t="s">
        <v>36</v>
      </c>
    </row>
    <row r="6" spans="1:2" ht="13.5">
      <c r="A6" s="9"/>
      <c r="B6" s="10"/>
    </row>
    <row r="7" spans="1:2" ht="13.5">
      <c r="A7" s="9"/>
      <c r="B7" s="10"/>
    </row>
    <row r="8" spans="1:6" ht="13.5">
      <c r="A8" s="9"/>
      <c r="D8" s="10"/>
      <c r="F8" s="10"/>
    </row>
    <row r="9" spans="1:6" ht="13.5">
      <c r="A9" s="9"/>
      <c r="B9" s="10"/>
      <c r="F9" s="10"/>
    </row>
    <row r="10" ht="13.5">
      <c r="B10" s="10"/>
    </row>
    <row r="11" spans="3:5" ht="13.5">
      <c r="C11" s="10"/>
      <c r="E11" s="11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2005-03-15T10:58:47Z</cp:lastPrinted>
  <dcterms:created xsi:type="dcterms:W3CDTF">2005-03-09T19:05:27Z</dcterms:created>
  <dcterms:modified xsi:type="dcterms:W3CDTF">2005-03-11T05:57:29Z</dcterms:modified>
  <cp:category/>
  <cp:version/>
  <cp:contentType/>
  <cp:contentStatus/>
</cp:coreProperties>
</file>