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8180" windowHeight="6225" activeTab="0"/>
  </bookViews>
  <sheets>
    <sheet name="グラフデータ" sheetId="1" r:id="rId1"/>
    <sheet name="元データ（出国）" sheetId="2" r:id="rId2"/>
    <sheet name="出典情報" sheetId="3" r:id="rId3"/>
  </sheets>
  <externalReferences>
    <externalReference r:id="rId6"/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70都市圏全車集計">#REF!</definedName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車種別交通量">#REF!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<sst xmlns="http://schemas.openxmlformats.org/spreadsheetml/2006/main" count="142" uniqueCount="60">
  <si>
    <t>学術研究・調査</t>
  </si>
  <si>
    <t>留学・研修・技術習得</t>
  </si>
  <si>
    <t>役務提供</t>
  </si>
  <si>
    <t>短期商用・業務</t>
  </si>
  <si>
    <t>海外支店等へ赴任</t>
  </si>
  <si>
    <t>観光・その他</t>
  </si>
  <si>
    <t>永住</t>
  </si>
  <si>
    <t>同居</t>
  </si>
  <si>
    <t>総数</t>
  </si>
  <si>
    <t>北海道</t>
  </si>
  <si>
    <t>学術計</t>
  </si>
  <si>
    <t>合計</t>
  </si>
  <si>
    <t>業務計</t>
  </si>
  <si>
    <t>地方圏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</si>
  <si>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</si>
  <si>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</si>
  <si>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</si>
  <si>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</si>
  <si>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</si>
  <si>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</si>
  <si>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</si>
  <si>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</si>
  <si>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</si>
  <si>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人口当たり出国日本人数</t>
  </si>
  <si>
    <t>地域ブロック別人口1万人当たり出国日本人数</t>
  </si>
  <si>
    <t>年</t>
  </si>
  <si>
    <t>（人/1万人）</t>
  </si>
  <si>
    <t>外交</t>
  </si>
  <si>
    <t>公用</t>
  </si>
  <si>
    <t>その他</t>
  </si>
  <si>
    <t>業務等</t>
  </si>
  <si>
    <t>観光等</t>
  </si>
  <si>
    <t>三大都
市圏</t>
  </si>
  <si>
    <t>東北</t>
  </si>
  <si>
    <t>地方圏</t>
  </si>
  <si>
    <t>関東</t>
  </si>
  <si>
    <t>北陸</t>
  </si>
  <si>
    <t>中部</t>
  </si>
  <si>
    <t>近畿</t>
  </si>
  <si>
    <t>中国</t>
  </si>
  <si>
    <t>四国</t>
  </si>
  <si>
    <t>九州</t>
  </si>
  <si>
    <t>総数</t>
  </si>
  <si>
    <t>　　　　　　　　出国率（人／１万人）</t>
  </si>
  <si>
    <t>伸び率</t>
  </si>
  <si>
    <t>三大都市圏</t>
  </si>
  <si>
    <t>地方圏</t>
  </si>
  <si>
    <t>出国日本人数</t>
  </si>
  <si>
    <t>出典：</t>
  </si>
  <si>
    <t>URL：</t>
  </si>
  <si>
    <t>備考：</t>
  </si>
  <si>
    <t>http://www.moj.go.jp/TOUKEI/index.html（白書・統計）、http://www.moj.go.jp/TOUKEI/DB/index.html（統計DB一覧）</t>
  </si>
  <si>
    <t>法務省入国管理局「出入国管理統計」</t>
  </si>
  <si>
    <t>第６表年別住所地別日本人出国者数</t>
  </si>
  <si>
    <t>渡航目的別の出国日本人数(人/1万人)</t>
  </si>
  <si>
    <t>沖縄</t>
  </si>
  <si>
    <t>沖縄</t>
  </si>
  <si>
    <t>三大都
市圏</t>
  </si>
  <si>
    <t>沖縄</t>
  </si>
  <si>
    <t>沖縄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</si>
</sst>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_ "/>
    <numFmt numFmtId="182" formatCode="0.0_);[Red]\(0.0\)"/>
    <numFmt numFmtId="183" formatCode="0.00_ 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</numFmts>
  <fonts count="9">
    <font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" fillId="0" borderId="0">
      <alignment/>
      <protection/>
    </xf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4" fillId="0" borderId="0" xfId="22" applyFont="1">
      <alignment vertical="center"/>
      <protection/>
    </xf>
    <xf numFmtId="0" fontId="4" fillId="0" borderId="0" xfId="23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80" fontId="8" fillId="0" borderId="1" xfId="0" applyNumberFormat="1" applyFont="1" applyBorder="1" applyAlignment="1">
      <alignment/>
    </xf>
    <xf numFmtId="183" fontId="8" fillId="0" borderId="1" xfId="0" applyNumberFormat="1" applyFont="1" applyBorder="1" applyAlignment="1">
      <alignment/>
    </xf>
  </cellXfs>
  <cellStyles count="12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1-1-4" xfId="22"/>
    <cellStyle name="標準_6-7-4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"/>
    </sheetView>
  </sheetViews>
  <sheetFormatPr defaultColWidth="9.140625" defaultRowHeight="12"/>
  <cols>
    <col min="1" max="1" width="14.140625" style="1" customWidth="1"/>
    <col min="2" max="3" width="8.57421875" style="1" bestFit="1" customWidth="1"/>
    <col min="4" max="4" width="13.00390625" style="1" bestFit="1" customWidth="1"/>
    <col min="5" max="16384" width="9.140625" style="1" customWidth="1"/>
  </cols>
  <sheetData>
    <row r="1" ht="13.5">
      <c r="A1" s="1" t="s">
        <v>23</v>
      </c>
    </row>
    <row r="3" ht="13.5">
      <c r="A3" s="1" t="s">
        <v>24</v>
      </c>
    </row>
    <row r="4" spans="2:4" ht="13.5">
      <c r="B4" s="1">
        <f>'元データ（出国）'!V35</f>
        <v>1990</v>
      </c>
      <c r="C4" s="1">
        <f>'元データ（出国）'!W35</f>
        <v>2000</v>
      </c>
      <c r="D4" s="1" t="s">
        <v>25</v>
      </c>
    </row>
    <row r="5" spans="1:4" ht="13.5">
      <c r="A5" s="1" t="str">
        <f>'元データ（出国）'!U36</f>
        <v>総数</v>
      </c>
      <c r="B5" s="2">
        <f>'元データ（出国）'!V36</f>
        <v>769.7135276080437</v>
      </c>
      <c r="C5" s="2">
        <f>'元データ（出国）'!W36</f>
        <v>1256.2994410187155</v>
      </c>
      <c r="D5" s="1" t="s">
        <v>26</v>
      </c>
    </row>
    <row r="6" spans="1:3" ht="13.5">
      <c r="A6" s="1" t="str">
        <f>'元データ（出国）'!U37</f>
        <v>三大都
市圏</v>
      </c>
      <c r="B6" s="2">
        <f>'元データ（出国）'!V37</f>
        <v>1128.6844996385473</v>
      </c>
      <c r="C6" s="2">
        <f>'元データ（出国）'!W37</f>
        <v>1753.8220677889037</v>
      </c>
    </row>
    <row r="7" spans="1:3" ht="13.5">
      <c r="A7" s="1" t="str">
        <f>'元データ（出国）'!U38</f>
        <v>地方圏</v>
      </c>
      <c r="B7" s="2">
        <f>'元データ（出国）'!V38</f>
        <v>438.9687200754689</v>
      </c>
      <c r="C7" s="2">
        <f>'元データ（出国）'!W38</f>
        <v>787.309808307736</v>
      </c>
    </row>
    <row r="8" spans="1:3" ht="13.5">
      <c r="A8" s="1" t="str">
        <f>'元データ（出国）'!U39</f>
        <v>北海道</v>
      </c>
      <c r="B8" s="2">
        <f>'元データ（出国）'!V39</f>
        <v>337.3373591577315</v>
      </c>
      <c r="C8" s="2">
        <f>'元データ（出国）'!W39</f>
        <v>642.1240695871967</v>
      </c>
    </row>
    <row r="9" spans="1:3" ht="13.5">
      <c r="A9" s="1" t="str">
        <f>'元データ（出国）'!U40</f>
        <v>東北</v>
      </c>
      <c r="B9" s="2">
        <f>'元データ（出国）'!V40</f>
        <v>308.65694986467525</v>
      </c>
      <c r="C9" s="2">
        <f>'元データ（出国）'!W40</f>
        <v>566.1460588246875</v>
      </c>
    </row>
    <row r="10" spans="1:3" ht="13.5">
      <c r="A10" s="1" t="str">
        <f>'元データ（出国）'!U41</f>
        <v>関東</v>
      </c>
      <c r="B10" s="2">
        <f>'元データ（出国）'!V41</f>
        <v>1210.7211204983244</v>
      </c>
      <c r="C10" s="2">
        <f>'元データ（出国）'!W41</f>
        <v>1791.886025513887</v>
      </c>
    </row>
    <row r="11" spans="1:3" ht="13.5">
      <c r="A11" s="1" t="str">
        <f>'元データ（出国）'!U42</f>
        <v>北陸</v>
      </c>
      <c r="B11" s="2">
        <f>'元データ（出国）'!V42</f>
        <v>452.55904686067566</v>
      </c>
      <c r="C11" s="2">
        <f>'元データ（出国）'!W42</f>
        <v>763.698370797478</v>
      </c>
    </row>
    <row r="12" spans="1:3" ht="13.5">
      <c r="A12" s="1" t="str">
        <f>'元データ（出国）'!U43</f>
        <v>中部</v>
      </c>
      <c r="B12" s="2">
        <f>'元データ（出国）'!V43</f>
        <v>694.4711047806937</v>
      </c>
      <c r="C12" s="2">
        <f>'元データ（出国）'!W43</f>
        <v>1207.192299234157</v>
      </c>
    </row>
    <row r="13" spans="1:3" ht="13.5">
      <c r="A13" s="1" t="str">
        <f>'元データ（出国）'!U44</f>
        <v>近畿</v>
      </c>
      <c r="B13" s="2">
        <f>'元データ（出国）'!V44</f>
        <v>880.1192773473197</v>
      </c>
      <c r="C13" s="2">
        <f>'元データ（出国）'!W44</f>
        <v>1483.7956336051518</v>
      </c>
    </row>
    <row r="14" spans="1:3" ht="13.5">
      <c r="A14" s="1" t="str">
        <f>'元データ（出国）'!U45</f>
        <v>中国</v>
      </c>
      <c r="B14" s="2">
        <f>'元データ（出国）'!V45</f>
        <v>445.0316529724979</v>
      </c>
      <c r="C14" s="2">
        <f>'元データ（出国）'!W45</f>
        <v>819.2515221469248</v>
      </c>
    </row>
    <row r="15" spans="1:3" ht="13.5">
      <c r="A15" s="1" t="str">
        <f>'元データ（出国）'!U46</f>
        <v>四国</v>
      </c>
      <c r="B15" s="2">
        <f>'元データ（出国）'!V46</f>
        <v>349.3673154861783</v>
      </c>
      <c r="C15" s="2">
        <f>'元データ（出国）'!W46</f>
        <v>689.0336881818328</v>
      </c>
    </row>
    <row r="16" spans="1:3" ht="13.5">
      <c r="A16" s="1" t="str">
        <f>'元データ（出国）'!U47</f>
        <v>九州</v>
      </c>
      <c r="B16" s="2">
        <f>'元データ（出国）'!V47</f>
        <v>449.6291393926375</v>
      </c>
      <c r="C16" s="2">
        <f>'元データ（出国）'!W47</f>
        <v>844.0574514897752</v>
      </c>
    </row>
    <row r="17" spans="1:3" ht="13.5">
      <c r="A17" s="1" t="str">
        <f>'元データ（出国）'!U48</f>
        <v>沖縄</v>
      </c>
      <c r="B17" s="2">
        <f>'元データ（出国）'!V48</f>
        <v>424.84760390936844</v>
      </c>
      <c r="C17" s="2">
        <f>'元データ（出国）'!W48</f>
        <v>628.2824867115427</v>
      </c>
    </row>
    <row r="19" ht="13.5">
      <c r="A19" s="1" t="str">
        <f>'元データ（出国）'!Q30</f>
        <v>　　　　　　　　出国率（人／１万人）</v>
      </c>
    </row>
    <row r="20" spans="1:4" ht="13.5">
      <c r="A20" s="1" t="s">
        <v>25</v>
      </c>
      <c r="B20" s="1">
        <f>'元データ（出国）'!R31</f>
        <v>1990</v>
      </c>
      <c r="C20" s="1">
        <f>'元データ（出国）'!S31</f>
        <v>2000</v>
      </c>
      <c r="D20" s="1" t="str">
        <f>'元データ（出国）'!T31</f>
        <v>伸び率</v>
      </c>
    </row>
    <row r="21" spans="1:4" ht="13.5">
      <c r="A21" s="1" t="str">
        <f>'元データ（出国）'!Q32</f>
        <v>三大都市圏</v>
      </c>
      <c r="B21" s="3">
        <f>'元データ（出国）'!R32</f>
        <v>1128.6844996385473</v>
      </c>
      <c r="C21" s="3">
        <f>'元データ（出国）'!S32</f>
        <v>1753.8220677889037</v>
      </c>
      <c r="D21" s="2">
        <f>'元データ（出国）'!T32</f>
        <v>1.5538638728099412</v>
      </c>
    </row>
    <row r="22" spans="1:4" ht="13.5">
      <c r="A22" s="1" t="str">
        <f>'元データ（出国）'!Q33</f>
        <v>地方圏</v>
      </c>
      <c r="B22" s="3">
        <f>'元データ（出国）'!R33</f>
        <v>438.9687200754689</v>
      </c>
      <c r="C22" s="3">
        <f>'元データ（出国）'!S33</f>
        <v>787.309808307736</v>
      </c>
      <c r="D22" s="2">
        <f>'元データ（出国）'!T33</f>
        <v>1.7935442146592568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A1">
      <selection activeCell="A1" sqref="A1"/>
    </sheetView>
  </sheetViews>
  <sheetFormatPr defaultColWidth="9.140625" defaultRowHeight="12"/>
  <cols>
    <col min="1" max="1" width="7.28125" style="6" bestFit="1" customWidth="1"/>
    <col min="2" max="2" width="5.7109375" style="6" bestFit="1" customWidth="1"/>
    <col min="3" max="3" width="14.28125" style="6" bestFit="1" customWidth="1"/>
    <col min="4" max="4" width="19.57421875" style="6" bestFit="1" customWidth="1"/>
    <col min="5" max="5" width="17.421875" style="6" bestFit="1" customWidth="1"/>
    <col min="6" max="6" width="19.57421875" style="6" bestFit="1" customWidth="1"/>
    <col min="7" max="7" width="14.28125" style="6" bestFit="1" customWidth="1"/>
    <col min="8" max="9" width="17.421875" style="6" bestFit="1" customWidth="1"/>
    <col min="10" max="15" width="13.00390625" style="6" bestFit="1" customWidth="1"/>
    <col min="16" max="16" width="9.140625" style="6" customWidth="1"/>
    <col min="17" max="17" width="30.421875" style="6" bestFit="1" customWidth="1"/>
    <col min="18" max="18" width="6.28125" style="6" bestFit="1" customWidth="1"/>
    <col min="19" max="19" width="13.140625" style="6" bestFit="1" customWidth="1"/>
    <col min="20" max="23" width="13.00390625" style="6" bestFit="1" customWidth="1"/>
    <col min="24" max="16384" width="9.140625" style="6" customWidth="1"/>
  </cols>
  <sheetData>
    <row r="1" ht="12">
      <c r="A1" s="6" t="s">
        <v>54</v>
      </c>
    </row>
    <row r="3" spans="3:21" ht="12">
      <c r="C3" s="6" t="s">
        <v>27</v>
      </c>
      <c r="D3" s="6" t="s">
        <v>28</v>
      </c>
      <c r="E3" s="6" t="s">
        <v>0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S3" s="6" t="s">
        <v>29</v>
      </c>
      <c r="T3" s="6" t="s">
        <v>30</v>
      </c>
      <c r="U3" s="6" t="s">
        <v>31</v>
      </c>
    </row>
    <row r="4" spans="1:22" ht="12">
      <c r="A4" s="6" t="s">
        <v>8</v>
      </c>
      <c r="B4" s="6">
        <v>1990</v>
      </c>
      <c r="C4" s="6">
        <v>0.6634896072956222</v>
      </c>
      <c r="D4" s="6">
        <v>2.2267310838167913</v>
      </c>
      <c r="E4" s="6">
        <v>2.593589347772119</v>
      </c>
      <c r="F4" s="6">
        <v>8.09353039626428</v>
      </c>
      <c r="G4" s="6">
        <v>0.5198584459913268</v>
      </c>
      <c r="H4" s="6">
        <v>88.50645035080547</v>
      </c>
      <c r="I4" s="6">
        <v>1.846593251346092</v>
      </c>
      <c r="J4" s="6">
        <v>659.5959237492716</v>
      </c>
      <c r="K4" s="6">
        <v>0.6526541311450429</v>
      </c>
      <c r="L4" s="6">
        <v>5.014707244335392</v>
      </c>
      <c r="Q4" s="6" t="s">
        <v>8</v>
      </c>
      <c r="R4" s="6">
        <v>1990</v>
      </c>
      <c r="S4" s="6">
        <f>C4+D4+E4+F4+K4+L4</f>
        <v>19.24470181062925</v>
      </c>
      <c r="T4" s="6">
        <f>G4+H4+I4</f>
        <v>90.87290204814289</v>
      </c>
      <c r="U4" s="6">
        <f>J4</f>
        <v>659.5959237492716</v>
      </c>
      <c r="V4" s="6">
        <f aca="true" t="shared" si="0" ref="V4:V29">SUM(S4:U4)</f>
        <v>769.7135276080437</v>
      </c>
    </row>
    <row r="5" spans="2:22" ht="12">
      <c r="B5" s="6">
        <v>2000</v>
      </c>
      <c r="C5" s="6">
        <v>1.0133947610044967</v>
      </c>
      <c r="D5" s="6">
        <v>3.61303470286121</v>
      </c>
      <c r="E5" s="6">
        <v>7.708574127950845</v>
      </c>
      <c r="F5" s="6">
        <v>13.877464027202702</v>
      </c>
      <c r="G5" s="6">
        <v>0.9811907634334395</v>
      </c>
      <c r="H5" s="6">
        <v>169.07241501148894</v>
      </c>
      <c r="I5" s="6">
        <v>3.5561621258699594</v>
      </c>
      <c r="J5" s="6">
        <v>1041.0716379908972</v>
      </c>
      <c r="K5" s="6">
        <v>8.492971497360164</v>
      </c>
      <c r="L5" s="6">
        <v>6.9125960106465145</v>
      </c>
      <c r="R5" s="6">
        <v>2000</v>
      </c>
      <c r="S5" s="6">
        <f>C5+D5+E5+F5+K5+L5</f>
        <v>41.618035127025934</v>
      </c>
      <c r="T5" s="6">
        <f>G5+H5+I5</f>
        <v>173.60976790079232</v>
      </c>
      <c r="U5" s="6">
        <f>J5</f>
        <v>1041.0716379908972</v>
      </c>
      <c r="V5" s="6">
        <f t="shared" si="0"/>
        <v>1256.2994410187155</v>
      </c>
    </row>
    <row r="6" spans="1:22" ht="24">
      <c r="A6" s="6" t="s">
        <v>9</v>
      </c>
      <c r="B6" s="6">
        <v>1990</v>
      </c>
      <c r="C6" s="6">
        <v>0</v>
      </c>
      <c r="D6" s="6">
        <v>0</v>
      </c>
      <c r="E6" s="6">
        <v>1.972505086776932</v>
      </c>
      <c r="F6" s="6">
        <v>5.270647015341056</v>
      </c>
      <c r="G6" s="6">
        <v>0.15772951727147075</v>
      </c>
      <c r="H6" s="6">
        <v>13.277635319077067</v>
      </c>
      <c r="I6" s="6">
        <v>0.2693807485984669</v>
      </c>
      <c r="J6" s="6">
        <v>315.12053636542635</v>
      </c>
      <c r="K6" s="6">
        <v>0.21089677028432605</v>
      </c>
      <c r="L6" s="6">
        <v>1.0580283349558206</v>
      </c>
      <c r="Q6" s="7" t="s">
        <v>32</v>
      </c>
      <c r="R6" s="6">
        <v>1990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 t="e">
        <f t="shared" si="0"/>
        <v>#REF!</v>
      </c>
    </row>
    <row r="7" spans="2:22" ht="12">
      <c r="B7" s="6">
        <v>2000</v>
      </c>
      <c r="C7" s="6">
        <v>0</v>
      </c>
      <c r="D7" s="6">
        <v>0</v>
      </c>
      <c r="E7" s="6">
        <v>4.752916110238795</v>
      </c>
      <c r="F7" s="6">
        <v>6.8557427491634</v>
      </c>
      <c r="G7" s="6">
        <v>0.3167437615116561</v>
      </c>
      <c r="H7" s="6">
        <v>61.70696380516247</v>
      </c>
      <c r="I7" s="6">
        <v>1.8863850685583072</v>
      </c>
      <c r="J7" s="6">
        <v>558.4738018595323</v>
      </c>
      <c r="K7" s="6">
        <v>4.995752994064397</v>
      </c>
      <c r="L7" s="6">
        <v>3.135763238965395</v>
      </c>
      <c r="R7" s="6">
        <v>2000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 t="e">
        <f t="shared" si="0"/>
        <v>#REF!</v>
      </c>
    </row>
    <row r="8" spans="1:22" ht="12">
      <c r="A8" s="6" t="s">
        <v>33</v>
      </c>
      <c r="B8" s="6">
        <v>1990</v>
      </c>
      <c r="C8" s="6">
        <v>0</v>
      </c>
      <c r="D8" s="6">
        <v>0</v>
      </c>
      <c r="E8" s="6">
        <v>1.6060069361916374</v>
      </c>
      <c r="F8" s="6">
        <v>2.453479724290216</v>
      </c>
      <c r="G8" s="6">
        <v>0.24637025564747586</v>
      </c>
      <c r="H8" s="6">
        <v>16.392311407914004</v>
      </c>
      <c r="I8" s="6">
        <v>0.5111416092271283</v>
      </c>
      <c r="J8" s="6">
        <v>285.967373831083</v>
      </c>
      <c r="K8" s="6">
        <v>0.19218924506940027</v>
      </c>
      <c r="L8" s="6">
        <v>1.2880768552523634</v>
      </c>
      <c r="Q8" s="6" t="s">
        <v>34</v>
      </c>
      <c r="R8" s="6">
        <v>1990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 t="shared" si="0"/>
        <v>#REF!</v>
      </c>
    </row>
    <row r="9" spans="2:22" ht="12">
      <c r="B9" s="6">
        <v>2000</v>
      </c>
      <c r="C9" s="6">
        <v>0</v>
      </c>
      <c r="D9" s="6">
        <v>0</v>
      </c>
      <c r="E9" s="6">
        <v>2.9350030780997014</v>
      </c>
      <c r="F9" s="6">
        <v>5.5320545569576325</v>
      </c>
      <c r="G9" s="6">
        <v>0.3440408172461268</v>
      </c>
      <c r="H9" s="6">
        <v>61.65536203344158</v>
      </c>
      <c r="I9" s="6">
        <v>1.2696019539082732</v>
      </c>
      <c r="J9" s="6">
        <v>488.4192207384151</v>
      </c>
      <c r="K9" s="6">
        <v>3.365307817074208</v>
      </c>
      <c r="L9" s="6">
        <v>2.6254678295449265</v>
      </c>
      <c r="R9" s="6">
        <v>2000</v>
      </c>
      <c r="S9" s="6" t="e">
        <f>#REF!</f>
        <v>#REF!</v>
      </c>
      <c r="T9" s="6" t="e">
        <f>#REF!</f>
        <v>#REF!</v>
      </c>
      <c r="U9" s="6" t="e">
        <f>#REF!</f>
        <v>#REF!</v>
      </c>
      <c r="V9" s="6" t="e">
        <f t="shared" si="0"/>
        <v>#REF!</v>
      </c>
    </row>
    <row r="10" spans="1:22" ht="12">
      <c r="A10" s="6" t="s">
        <v>35</v>
      </c>
      <c r="B10" s="6">
        <v>1990</v>
      </c>
      <c r="C10" s="6">
        <v>1.9887690472269883</v>
      </c>
      <c r="D10" s="6">
        <v>7.1766219290565</v>
      </c>
      <c r="E10" s="6">
        <v>3.8485852251750003</v>
      </c>
      <c r="F10" s="6">
        <v>13.059504459387597</v>
      </c>
      <c r="G10" s="6">
        <v>0.965830673987435</v>
      </c>
      <c r="H10" s="6">
        <v>176.79201525938777</v>
      </c>
      <c r="I10" s="6">
        <v>3.6046274500288553</v>
      </c>
      <c r="J10" s="6">
        <v>991.8602054050779</v>
      </c>
      <c r="K10" s="6">
        <v>1.2184730301258377</v>
      </c>
      <c r="L10" s="6">
        <v>10.206488018870488</v>
      </c>
      <c r="Q10" s="6" t="s">
        <v>9</v>
      </c>
      <c r="R10" s="6">
        <v>1990</v>
      </c>
      <c r="S10" s="6">
        <f aca="true" t="shared" si="1" ref="S10:S29">C6+D6+E6+F6+K6+L6</f>
        <v>8.512077207358136</v>
      </c>
      <c r="T10" s="6">
        <f aca="true" t="shared" si="2" ref="T10:T29">G6+H6+I6</f>
        <v>13.704745584947004</v>
      </c>
      <c r="U10" s="6">
        <f aca="true" t="shared" si="3" ref="U10:U29">J6</f>
        <v>315.12053636542635</v>
      </c>
      <c r="V10" s="6">
        <f t="shared" si="0"/>
        <v>337.3373591577315</v>
      </c>
    </row>
    <row r="11" spans="2:22" ht="12">
      <c r="B11" s="6">
        <v>2000</v>
      </c>
      <c r="C11" s="6">
        <v>2.61226293995854</v>
      </c>
      <c r="D11" s="6">
        <v>11.236741794128761</v>
      </c>
      <c r="E11" s="6">
        <v>11.558135372730185</v>
      </c>
      <c r="F11" s="6">
        <v>22.197716867148657</v>
      </c>
      <c r="G11" s="6">
        <v>1.870701157194878</v>
      </c>
      <c r="H11" s="6">
        <v>289.7533585064896</v>
      </c>
      <c r="I11" s="6">
        <v>6.276951966476193</v>
      </c>
      <c r="J11" s="6">
        <v>1420.2680567849807</v>
      </c>
      <c r="K11" s="6">
        <v>14.674299321260383</v>
      </c>
      <c r="L11" s="6">
        <v>11.437800803519044</v>
      </c>
      <c r="R11" s="6">
        <v>2000</v>
      </c>
      <c r="S11" s="6">
        <f t="shared" si="1"/>
        <v>19.740175092431986</v>
      </c>
      <c r="T11" s="6">
        <f t="shared" si="2"/>
        <v>63.910092635232424</v>
      </c>
      <c r="U11" s="6">
        <f t="shared" si="3"/>
        <v>558.4738018595323</v>
      </c>
      <c r="V11" s="6">
        <f t="shared" si="0"/>
        <v>642.1240695871967</v>
      </c>
    </row>
    <row r="12" spans="1:22" ht="12">
      <c r="A12" s="6" t="s">
        <v>36</v>
      </c>
      <c r="B12" s="6">
        <v>1990</v>
      </c>
      <c r="C12" s="6">
        <v>0</v>
      </c>
      <c r="D12" s="6">
        <v>0</v>
      </c>
      <c r="E12" s="6">
        <v>1.6563990243738043</v>
      </c>
      <c r="F12" s="6">
        <v>3.490269372787659</v>
      </c>
      <c r="G12" s="6">
        <v>0.3047487382505917</v>
      </c>
      <c r="H12" s="6">
        <v>22.764730747319195</v>
      </c>
      <c r="I12" s="6">
        <v>0.7529086474426382</v>
      </c>
      <c r="J12" s="6">
        <v>421.9551029817692</v>
      </c>
      <c r="K12" s="6">
        <v>0.13086269348407759</v>
      </c>
      <c r="L12" s="6">
        <v>1.5040246552485081</v>
      </c>
      <c r="Q12" s="6" t="s">
        <v>33</v>
      </c>
      <c r="R12" s="6">
        <v>1990</v>
      </c>
      <c r="S12" s="6">
        <f t="shared" si="1"/>
        <v>5.5397527608036174</v>
      </c>
      <c r="T12" s="6">
        <f t="shared" si="2"/>
        <v>17.14982327278861</v>
      </c>
      <c r="U12" s="6">
        <f t="shared" si="3"/>
        <v>285.967373831083</v>
      </c>
      <c r="V12" s="6">
        <f t="shared" si="0"/>
        <v>308.65694986467525</v>
      </c>
    </row>
    <row r="13" spans="2:22" ht="12">
      <c r="B13" s="6">
        <v>2000</v>
      </c>
      <c r="C13" s="6">
        <v>0</v>
      </c>
      <c r="D13" s="6">
        <v>0</v>
      </c>
      <c r="E13" s="6">
        <v>4.017992767613018</v>
      </c>
      <c r="F13" s="6">
        <v>7.357114029922019</v>
      </c>
      <c r="G13" s="6">
        <v>0.42585377891774345</v>
      </c>
      <c r="H13" s="6">
        <v>82.12919762198973</v>
      </c>
      <c r="I13" s="6">
        <v>1.5858153273505926</v>
      </c>
      <c r="J13" s="6">
        <v>660.8912103958213</v>
      </c>
      <c r="K13" s="6">
        <v>3.896829349343535</v>
      </c>
      <c r="L13" s="6">
        <v>3.3943575265200887</v>
      </c>
      <c r="R13" s="6">
        <v>2000</v>
      </c>
      <c r="S13" s="6">
        <f t="shared" si="1"/>
        <v>14.457833281676468</v>
      </c>
      <c r="T13" s="6">
        <f t="shared" si="2"/>
        <v>63.26900480459597</v>
      </c>
      <c r="U13" s="6">
        <f t="shared" si="3"/>
        <v>488.4192207384151</v>
      </c>
      <c r="V13" s="6">
        <f t="shared" si="0"/>
        <v>566.1460588246875</v>
      </c>
    </row>
    <row r="14" spans="1:22" ht="12">
      <c r="A14" s="6" t="s">
        <v>37</v>
      </c>
      <c r="B14" s="6">
        <v>1990</v>
      </c>
      <c r="C14" s="6">
        <v>0</v>
      </c>
      <c r="D14" s="6">
        <v>0</v>
      </c>
      <c r="E14" s="6">
        <v>1.7716621499316003</v>
      </c>
      <c r="F14" s="6">
        <v>5.6697864910381135</v>
      </c>
      <c r="G14" s="6">
        <v>0.2016573545781597</v>
      </c>
      <c r="H14" s="6">
        <v>59.62101978065758</v>
      </c>
      <c r="I14" s="6">
        <v>1.5518848591449683</v>
      </c>
      <c r="J14" s="6">
        <v>621.7809348811577</v>
      </c>
      <c r="K14" s="6">
        <v>0.28758092305059296</v>
      </c>
      <c r="L14" s="6">
        <v>3.586578341135038</v>
      </c>
      <c r="Q14" s="6" t="s">
        <v>35</v>
      </c>
      <c r="R14" s="6">
        <v>1990</v>
      </c>
      <c r="S14" s="6">
        <f t="shared" si="1"/>
        <v>37.49844170984241</v>
      </c>
      <c r="T14" s="6">
        <f t="shared" si="2"/>
        <v>181.36247338340405</v>
      </c>
      <c r="U14" s="6">
        <f t="shared" si="3"/>
        <v>991.8602054050779</v>
      </c>
      <c r="V14" s="6">
        <f t="shared" si="0"/>
        <v>1210.7211204983244</v>
      </c>
    </row>
    <row r="15" spans="2:22" ht="12">
      <c r="B15" s="6">
        <v>2000</v>
      </c>
      <c r="C15" s="6">
        <v>0</v>
      </c>
      <c r="D15" s="6">
        <v>0</v>
      </c>
      <c r="E15" s="6">
        <v>5.868832386203482</v>
      </c>
      <c r="F15" s="6">
        <v>12.085280229128246</v>
      </c>
      <c r="G15" s="6">
        <v>0.6890234945725432</v>
      </c>
      <c r="H15" s="6">
        <v>144.31176682271177</v>
      </c>
      <c r="I15" s="6">
        <v>3.094116151303239</v>
      </c>
      <c r="J15" s="6">
        <v>1027.702525364219</v>
      </c>
      <c r="K15" s="6">
        <v>6.647016988181808</v>
      </c>
      <c r="L15" s="6">
        <v>6.7937377978368945</v>
      </c>
      <c r="R15" s="6">
        <v>2000</v>
      </c>
      <c r="S15" s="6">
        <f t="shared" si="1"/>
        <v>73.71695709874557</v>
      </c>
      <c r="T15" s="6">
        <f t="shared" si="2"/>
        <v>297.90101163016067</v>
      </c>
      <c r="U15" s="6">
        <f t="shared" si="3"/>
        <v>1420.2680567849807</v>
      </c>
      <c r="V15" s="6">
        <f t="shared" si="0"/>
        <v>1791.886025513887</v>
      </c>
    </row>
    <row r="16" spans="1:22" ht="12">
      <c r="A16" s="6" t="s">
        <v>38</v>
      </c>
      <c r="B16" s="6">
        <v>1990</v>
      </c>
      <c r="C16" s="6">
        <v>0</v>
      </c>
      <c r="D16" s="6">
        <v>0</v>
      </c>
      <c r="E16" s="6">
        <v>3.302434889618201</v>
      </c>
      <c r="F16" s="6">
        <v>10.757766152318894</v>
      </c>
      <c r="G16" s="6">
        <v>0.5885133818946343</v>
      </c>
      <c r="H16" s="6">
        <v>104.90350443316096</v>
      </c>
      <c r="I16" s="6">
        <v>1.9012362210700813</v>
      </c>
      <c r="J16" s="6">
        <v>753.411948581228</v>
      </c>
      <c r="K16" s="6">
        <v>0.4354203737666382</v>
      </c>
      <c r="L16" s="6">
        <v>4.818453314262318</v>
      </c>
      <c r="Q16" s="6" t="s">
        <v>36</v>
      </c>
      <c r="R16" s="6">
        <v>1990</v>
      </c>
      <c r="S16" s="6">
        <f t="shared" si="1"/>
        <v>6.781555745894049</v>
      </c>
      <c r="T16" s="6">
        <f t="shared" si="2"/>
        <v>23.822388133012424</v>
      </c>
      <c r="U16" s="6">
        <f t="shared" si="3"/>
        <v>421.9551029817692</v>
      </c>
      <c r="V16" s="6">
        <f t="shared" si="0"/>
        <v>452.55904686067566</v>
      </c>
    </row>
    <row r="17" spans="2:22" ht="12">
      <c r="B17" s="6">
        <v>2000</v>
      </c>
      <c r="C17" s="6">
        <v>0</v>
      </c>
      <c r="D17" s="6">
        <v>0</v>
      </c>
      <c r="E17" s="6">
        <v>10.128989471109103</v>
      </c>
      <c r="F17" s="6">
        <v>15.409496096502352</v>
      </c>
      <c r="G17" s="6">
        <v>0.9184757520700573</v>
      </c>
      <c r="H17" s="6">
        <v>186.99777539341255</v>
      </c>
      <c r="I17" s="6">
        <v>3.6170449855330347</v>
      </c>
      <c r="J17" s="6">
        <v>1251.1991818665088</v>
      </c>
      <c r="K17" s="6">
        <v>8.451920783070072</v>
      </c>
      <c r="L17" s="6">
        <v>7.072749256945827</v>
      </c>
      <c r="R17" s="6">
        <v>2000</v>
      </c>
      <c r="S17" s="6">
        <f t="shared" si="1"/>
        <v>18.66629367339866</v>
      </c>
      <c r="T17" s="6">
        <f t="shared" si="2"/>
        <v>84.14086672825806</v>
      </c>
      <c r="U17" s="6">
        <f t="shared" si="3"/>
        <v>660.8912103958213</v>
      </c>
      <c r="V17" s="6">
        <f t="shared" si="0"/>
        <v>763.698370797478</v>
      </c>
    </row>
    <row r="18" spans="1:22" ht="12">
      <c r="A18" s="6" t="s">
        <v>39</v>
      </c>
      <c r="B18" s="6">
        <v>1990</v>
      </c>
      <c r="C18" s="6">
        <v>0</v>
      </c>
      <c r="D18" s="6">
        <v>0</v>
      </c>
      <c r="E18" s="6">
        <v>1.2729354304148426</v>
      </c>
      <c r="F18" s="6">
        <v>3.3630799150412423</v>
      </c>
      <c r="G18" s="6">
        <v>0.2724030180705191</v>
      </c>
      <c r="H18" s="6">
        <v>34.83143804522562</v>
      </c>
      <c r="I18" s="6">
        <v>0.9243628480497235</v>
      </c>
      <c r="J18" s="6">
        <v>401.79445165401563</v>
      </c>
      <c r="K18" s="6">
        <v>0.317588352821553</v>
      </c>
      <c r="L18" s="6">
        <v>2.255393708858753</v>
      </c>
      <c r="Q18" s="6" t="s">
        <v>37</v>
      </c>
      <c r="R18" s="6">
        <v>1990</v>
      </c>
      <c r="S18" s="6">
        <f t="shared" si="1"/>
        <v>11.315607905155344</v>
      </c>
      <c r="T18" s="6">
        <f t="shared" si="2"/>
        <v>61.37456199438071</v>
      </c>
      <c r="U18" s="6">
        <f t="shared" si="3"/>
        <v>621.7809348811577</v>
      </c>
      <c r="V18" s="6">
        <f t="shared" si="0"/>
        <v>694.4711047806937</v>
      </c>
    </row>
    <row r="19" spans="2:22" ht="12">
      <c r="B19" s="6">
        <v>2000</v>
      </c>
      <c r="C19" s="6">
        <v>0</v>
      </c>
      <c r="D19" s="6">
        <v>0</v>
      </c>
      <c r="E19" s="6">
        <v>4.874845410482118</v>
      </c>
      <c r="F19" s="6">
        <v>7.414876061217836</v>
      </c>
      <c r="G19" s="6">
        <v>0.3807464644141448</v>
      </c>
      <c r="H19" s="6">
        <v>78.33051839082863</v>
      </c>
      <c r="I19" s="6">
        <v>1.4984632040163461</v>
      </c>
      <c r="J19" s="6">
        <v>719.1629566473041</v>
      </c>
      <c r="K19" s="6">
        <v>4.159816456972164</v>
      </c>
      <c r="L19" s="6">
        <v>3.4292995116894325</v>
      </c>
      <c r="R19" s="6">
        <v>2000</v>
      </c>
      <c r="S19" s="6">
        <f t="shared" si="1"/>
        <v>31.394867401350428</v>
      </c>
      <c r="T19" s="6">
        <f t="shared" si="2"/>
        <v>148.09490646858757</v>
      </c>
      <c r="U19" s="6">
        <f t="shared" si="3"/>
        <v>1027.702525364219</v>
      </c>
      <c r="V19" s="6">
        <f t="shared" si="0"/>
        <v>1207.192299234157</v>
      </c>
    </row>
    <row r="20" spans="1:22" ht="12">
      <c r="A20" s="6" t="s">
        <v>40</v>
      </c>
      <c r="B20" s="6">
        <v>1990</v>
      </c>
      <c r="C20" s="6">
        <v>0</v>
      </c>
      <c r="D20" s="6">
        <v>0</v>
      </c>
      <c r="E20" s="6">
        <v>0.8112700503388349</v>
      </c>
      <c r="F20" s="6">
        <v>2.6531360657883414</v>
      </c>
      <c r="G20" s="6">
        <v>0.10612544263153365</v>
      </c>
      <c r="H20" s="6">
        <v>17.987083354460157</v>
      </c>
      <c r="I20" s="6">
        <v>0.2193259147718362</v>
      </c>
      <c r="J20" s="6">
        <v>326.4135614165624</v>
      </c>
      <c r="K20" s="6">
        <v>0.29950958253788384</v>
      </c>
      <c r="L20" s="6">
        <v>0.8773036590873448</v>
      </c>
      <c r="Q20" s="6" t="s">
        <v>38</v>
      </c>
      <c r="R20" s="6">
        <v>1990</v>
      </c>
      <c r="S20" s="6">
        <f t="shared" si="1"/>
        <v>19.314074729966052</v>
      </c>
      <c r="T20" s="6">
        <f t="shared" si="2"/>
        <v>107.39325403612567</v>
      </c>
      <c r="U20" s="6">
        <f t="shared" si="3"/>
        <v>753.411948581228</v>
      </c>
      <c r="V20" s="6">
        <f t="shared" si="0"/>
        <v>880.1192773473197</v>
      </c>
    </row>
    <row r="21" spans="2:22" ht="12">
      <c r="B21" s="6">
        <v>2000</v>
      </c>
      <c r="C21" s="6">
        <v>0</v>
      </c>
      <c r="D21" s="6">
        <v>0</v>
      </c>
      <c r="E21" s="6">
        <v>4.127105317869271</v>
      </c>
      <c r="F21" s="6">
        <v>6.775311384499754</v>
      </c>
      <c r="G21" s="6">
        <v>0.3357887188803042</v>
      </c>
      <c r="H21" s="6">
        <v>68.4985171713063</v>
      </c>
      <c r="I21" s="6">
        <v>1.3050511911092675</v>
      </c>
      <c r="J21" s="6">
        <v>601.630980581648</v>
      </c>
      <c r="K21" s="6">
        <v>3.486487123693371</v>
      </c>
      <c r="L21" s="6">
        <v>2.874446692826434</v>
      </c>
      <c r="R21" s="6">
        <v>2000</v>
      </c>
      <c r="S21" s="6">
        <f t="shared" si="1"/>
        <v>41.06315560762735</v>
      </c>
      <c r="T21" s="6">
        <f t="shared" si="2"/>
        <v>191.53329613101565</v>
      </c>
      <c r="U21" s="6">
        <f t="shared" si="3"/>
        <v>1251.1991818665088</v>
      </c>
      <c r="V21" s="6">
        <f t="shared" si="0"/>
        <v>1483.7956336051518</v>
      </c>
    </row>
    <row r="22" spans="1:22" ht="12">
      <c r="A22" s="6" t="s">
        <v>41</v>
      </c>
      <c r="B22" s="6">
        <v>1990</v>
      </c>
      <c r="C22" s="6">
        <v>0</v>
      </c>
      <c r="D22" s="6">
        <v>0</v>
      </c>
      <c r="E22" s="6">
        <v>1.8051686038758323</v>
      </c>
      <c r="F22" s="6">
        <v>4.706977134606233</v>
      </c>
      <c r="G22" s="6">
        <v>0.2835619015254953</v>
      </c>
      <c r="H22" s="6">
        <v>21.80568458123511</v>
      </c>
      <c r="I22" s="6">
        <v>0.430984004175355</v>
      </c>
      <c r="J22" s="6">
        <v>418.88185299353745</v>
      </c>
      <c r="K22" s="6">
        <v>0.3505035705858908</v>
      </c>
      <c r="L22" s="6">
        <v>1.36440660309615</v>
      </c>
      <c r="Q22" s="6" t="s">
        <v>39</v>
      </c>
      <c r="R22" s="6">
        <v>1990</v>
      </c>
      <c r="S22" s="6">
        <f t="shared" si="1"/>
        <v>7.2089974071363905</v>
      </c>
      <c r="T22" s="6">
        <f t="shared" si="2"/>
        <v>36.02820391134586</v>
      </c>
      <c r="U22" s="6">
        <f t="shared" si="3"/>
        <v>401.79445165401563</v>
      </c>
      <c r="V22" s="6">
        <f t="shared" si="0"/>
        <v>445.0316529724979</v>
      </c>
    </row>
    <row r="23" spans="2:22" ht="12">
      <c r="B23" s="6">
        <v>2000</v>
      </c>
      <c r="C23" s="6">
        <v>0</v>
      </c>
      <c r="D23" s="6">
        <v>0</v>
      </c>
      <c r="E23" s="6">
        <v>4.429652198771953</v>
      </c>
      <c r="F23" s="6">
        <v>7.543926455889792</v>
      </c>
      <c r="G23" s="6">
        <v>0.4107306616232209</v>
      </c>
      <c r="H23" s="6">
        <v>71.199008958162</v>
      </c>
      <c r="I23" s="6">
        <v>1.3183488686821287</v>
      </c>
      <c r="J23" s="6">
        <v>751.7826861948672</v>
      </c>
      <c r="K23" s="6">
        <v>4.126617641914313</v>
      </c>
      <c r="L23" s="6">
        <v>3.2464805098645546</v>
      </c>
      <c r="R23" s="6">
        <v>2000</v>
      </c>
      <c r="S23" s="6">
        <f t="shared" si="1"/>
        <v>19.87883744036155</v>
      </c>
      <c r="T23" s="6">
        <f t="shared" si="2"/>
        <v>80.20972805925912</v>
      </c>
      <c r="U23" s="6">
        <f t="shared" si="3"/>
        <v>719.1629566473041</v>
      </c>
      <c r="V23" s="6">
        <f t="shared" si="0"/>
        <v>819.2515221469248</v>
      </c>
    </row>
    <row r="24" spans="1:22" ht="12">
      <c r="A24" s="6" t="s">
        <v>55</v>
      </c>
      <c r="B24" s="6">
        <v>1990</v>
      </c>
      <c r="C24" s="6">
        <v>0</v>
      </c>
      <c r="D24" s="6">
        <v>0</v>
      </c>
      <c r="E24" s="6">
        <v>1.6024655308045672</v>
      </c>
      <c r="F24" s="6">
        <v>8.643601954036757</v>
      </c>
      <c r="G24" s="6">
        <v>0.39656975257284743</v>
      </c>
      <c r="H24" s="6">
        <v>13.888034600306248</v>
      </c>
      <c r="I24" s="6">
        <v>0.2832641089806053</v>
      </c>
      <c r="J24" s="6">
        <v>391.09061537913686</v>
      </c>
      <c r="K24" s="6">
        <v>6.426048643731447</v>
      </c>
      <c r="L24" s="6">
        <v>2.517003939799093</v>
      </c>
      <c r="Q24" s="6" t="s">
        <v>40</v>
      </c>
      <c r="R24" s="6">
        <v>1990</v>
      </c>
      <c r="S24" s="6">
        <f t="shared" si="1"/>
        <v>4.641219357752405</v>
      </c>
      <c r="T24" s="6">
        <f t="shared" si="2"/>
        <v>18.312534711863528</v>
      </c>
      <c r="U24" s="6">
        <f t="shared" si="3"/>
        <v>326.4135614165624</v>
      </c>
      <c r="V24" s="6">
        <f t="shared" si="0"/>
        <v>349.3673154861783</v>
      </c>
    </row>
    <row r="25" spans="2:22" ht="12">
      <c r="B25" s="6">
        <v>2000</v>
      </c>
      <c r="C25" s="6">
        <v>0</v>
      </c>
      <c r="D25" s="6">
        <v>0</v>
      </c>
      <c r="E25" s="6">
        <v>3.879731347474476</v>
      </c>
      <c r="F25" s="6">
        <v>8.023646736119392</v>
      </c>
      <c r="G25" s="6">
        <v>0.37740577310062995</v>
      </c>
      <c r="H25" s="6">
        <v>60.18867269408847</v>
      </c>
      <c r="I25" s="6">
        <v>1.298275859466167</v>
      </c>
      <c r="J25" s="6">
        <v>545.4268232850304</v>
      </c>
      <c r="K25" s="6">
        <v>5.902626291293853</v>
      </c>
      <c r="L25" s="6">
        <v>3.185304724969317</v>
      </c>
      <c r="R25" s="6">
        <v>2000</v>
      </c>
      <c r="S25" s="6">
        <f t="shared" si="1"/>
        <v>17.263350518888828</v>
      </c>
      <c r="T25" s="6">
        <f t="shared" si="2"/>
        <v>70.13935708129588</v>
      </c>
      <c r="U25" s="6">
        <f t="shared" si="3"/>
        <v>601.630980581648</v>
      </c>
      <c r="V25" s="6">
        <f t="shared" si="0"/>
        <v>689.0336881818328</v>
      </c>
    </row>
    <row r="26" spans="17:22" ht="12">
      <c r="Q26" s="6" t="s">
        <v>41</v>
      </c>
      <c r="R26" s="6">
        <v>1990</v>
      </c>
      <c r="S26" s="6">
        <f t="shared" si="1"/>
        <v>8.227055912164106</v>
      </c>
      <c r="T26" s="6">
        <f t="shared" si="2"/>
        <v>22.520230486935958</v>
      </c>
      <c r="U26" s="6">
        <f t="shared" si="3"/>
        <v>418.88185299353745</v>
      </c>
      <c r="V26" s="6">
        <f t="shared" si="0"/>
        <v>449.6291393926375</v>
      </c>
    </row>
    <row r="27" spans="18:22" ht="12">
      <c r="R27" s="6">
        <v>2000</v>
      </c>
      <c r="S27" s="6">
        <f t="shared" si="1"/>
        <v>19.346676806440612</v>
      </c>
      <c r="T27" s="6">
        <f t="shared" si="2"/>
        <v>72.92808848846734</v>
      </c>
      <c r="U27" s="6">
        <f t="shared" si="3"/>
        <v>751.7826861948672</v>
      </c>
      <c r="V27" s="6">
        <f t="shared" si="0"/>
        <v>844.0574514897752</v>
      </c>
    </row>
    <row r="28" spans="3:22" ht="12">
      <c r="C28" s="6" t="s">
        <v>0</v>
      </c>
      <c r="D28" s="6" t="s">
        <v>1</v>
      </c>
      <c r="E28" s="6" t="s">
        <v>10</v>
      </c>
      <c r="F28" s="6" t="s">
        <v>2</v>
      </c>
      <c r="G28" s="6" t="s">
        <v>3</v>
      </c>
      <c r="H28" s="6" t="s">
        <v>4</v>
      </c>
      <c r="I28" s="6" t="s">
        <v>11</v>
      </c>
      <c r="J28" s="6" t="s">
        <v>12</v>
      </c>
      <c r="K28" s="6" t="s">
        <v>5</v>
      </c>
      <c r="L28" s="6" t="s">
        <v>6</v>
      </c>
      <c r="M28" s="6" t="s">
        <v>7</v>
      </c>
      <c r="N28" s="6" t="s">
        <v>11</v>
      </c>
      <c r="O28" s="6" t="s">
        <v>8</v>
      </c>
      <c r="Q28" s="6" t="s">
        <v>56</v>
      </c>
      <c r="R28" s="6">
        <v>1990</v>
      </c>
      <c r="S28" s="6">
        <f t="shared" si="1"/>
        <v>19.189120068371864</v>
      </c>
      <c r="T28" s="6">
        <f t="shared" si="2"/>
        <v>14.567868461859701</v>
      </c>
      <c r="U28" s="6">
        <f t="shared" si="3"/>
        <v>391.09061537913686</v>
      </c>
      <c r="V28" s="6">
        <f t="shared" si="0"/>
        <v>424.84760390936844</v>
      </c>
    </row>
    <row r="29" spans="1:22" ht="12">
      <c r="A29" s="6" t="s">
        <v>42</v>
      </c>
      <c r="B29" s="6">
        <v>1990</v>
      </c>
      <c r="C29" s="6">
        <v>2.593589347772119</v>
      </c>
      <c r="D29" s="6">
        <v>8.09353039626428</v>
      </c>
      <c r="E29" s="6">
        <v>10.687119744036398</v>
      </c>
      <c r="F29" s="6">
        <v>0.5198584459913268</v>
      </c>
      <c r="G29" s="6">
        <v>88.50645035080547</v>
      </c>
      <c r="H29" s="6">
        <v>1.846593251346092</v>
      </c>
      <c r="I29" s="6">
        <v>90.35304360215156</v>
      </c>
      <c r="J29" s="6">
        <v>90.87290204814289</v>
      </c>
      <c r="K29" s="6">
        <v>659.5959237492716</v>
      </c>
      <c r="L29" s="6">
        <v>0.6526541311450429</v>
      </c>
      <c r="M29" s="6">
        <v>5.014707244335392</v>
      </c>
      <c r="N29" s="6">
        <v>5.667361375480436</v>
      </c>
      <c r="O29" s="6">
        <v>769.6606537432186</v>
      </c>
      <c r="R29" s="6">
        <v>2000</v>
      </c>
      <c r="S29" s="6">
        <f t="shared" si="1"/>
        <v>20.991309099857038</v>
      </c>
      <c r="T29" s="6">
        <f t="shared" si="2"/>
        <v>61.86435432665526</v>
      </c>
      <c r="U29" s="6">
        <f t="shared" si="3"/>
        <v>545.4268232850304</v>
      </c>
      <c r="V29" s="6">
        <f t="shared" si="0"/>
        <v>628.2824867115427</v>
      </c>
    </row>
    <row r="30" spans="2:17" ht="12">
      <c r="B30" s="6">
        <v>2000</v>
      </c>
      <c r="C30" s="6">
        <v>7.708574127950845</v>
      </c>
      <c r="D30" s="6">
        <v>13.877464027202702</v>
      </c>
      <c r="E30" s="6">
        <v>21.58603815515355</v>
      </c>
      <c r="F30" s="6">
        <v>0.9811907634334395</v>
      </c>
      <c r="G30" s="6">
        <v>169.07241501148894</v>
      </c>
      <c r="H30" s="6">
        <v>3.5561621258699594</v>
      </c>
      <c r="I30" s="6">
        <v>172.6285771373589</v>
      </c>
      <c r="J30" s="6">
        <v>173.60976790079235</v>
      </c>
      <c r="K30" s="6">
        <v>1041.0716379908972</v>
      </c>
      <c r="L30" s="6">
        <v>8.492971497360164</v>
      </c>
      <c r="M30" s="6">
        <v>6.9125960106465145</v>
      </c>
      <c r="N30" s="6">
        <v>15.40556750800668</v>
      </c>
      <c r="O30" s="6">
        <v>1256.0548175494812</v>
      </c>
      <c r="Q30" s="6" t="s">
        <v>43</v>
      </c>
    </row>
    <row r="31" spans="1:20" ht="12">
      <c r="A31" s="6" t="s">
        <v>9</v>
      </c>
      <c r="B31" s="6">
        <v>1990</v>
      </c>
      <c r="C31" s="6">
        <v>1.972505086776932</v>
      </c>
      <c r="D31" s="6">
        <v>5.270647015341056</v>
      </c>
      <c r="E31" s="6">
        <v>7.243152102117988</v>
      </c>
      <c r="F31" s="6">
        <v>0.15772951727147075</v>
      </c>
      <c r="G31" s="6">
        <v>13.277635319077067</v>
      </c>
      <c r="H31" s="6">
        <v>0.2693807485984669</v>
      </c>
      <c r="I31" s="6">
        <v>13.547016067675534</v>
      </c>
      <c r="J31" s="6">
        <v>13.704745584947004</v>
      </c>
      <c r="K31" s="6">
        <v>315.12053636542635</v>
      </c>
      <c r="L31" s="6">
        <v>0.21089677028432605</v>
      </c>
      <c r="M31" s="6">
        <v>1.0580283349558206</v>
      </c>
      <c r="N31" s="6">
        <v>1.2689251052401467</v>
      </c>
      <c r="O31" s="6">
        <v>337.33735915773144</v>
      </c>
      <c r="Q31" s="8"/>
      <c r="R31" s="9">
        <v>1990</v>
      </c>
      <c r="S31" s="9">
        <v>2000</v>
      </c>
      <c r="T31" s="9" t="s">
        <v>44</v>
      </c>
    </row>
    <row r="32" spans="2:20" ht="12">
      <c r="B32" s="6">
        <v>2000</v>
      </c>
      <c r="C32" s="6">
        <v>4.752916110238795</v>
      </c>
      <c r="D32" s="6">
        <v>6.8557427491634</v>
      </c>
      <c r="E32" s="6">
        <v>11.608658859402194</v>
      </c>
      <c r="F32" s="6">
        <v>0.3167437615116561</v>
      </c>
      <c r="G32" s="6">
        <v>61.70696380516247</v>
      </c>
      <c r="H32" s="6">
        <v>1.8863850685583072</v>
      </c>
      <c r="I32" s="6">
        <v>63.59334887372077</v>
      </c>
      <c r="J32" s="6">
        <v>63.91009263523243</v>
      </c>
      <c r="K32" s="6">
        <v>558.4738018595323</v>
      </c>
      <c r="L32" s="6">
        <v>4.995752994064397</v>
      </c>
      <c r="M32" s="6">
        <v>3.135763238965395</v>
      </c>
      <c r="N32" s="6">
        <v>8.131516233029794</v>
      </c>
      <c r="O32" s="6">
        <v>642.1240695871966</v>
      </c>
      <c r="Q32" s="9" t="s">
        <v>45</v>
      </c>
      <c r="R32" s="10">
        <v>1128.6844996385473</v>
      </c>
      <c r="S32" s="10">
        <v>1753.8220677889037</v>
      </c>
      <c r="T32" s="11">
        <f>S32/R32</f>
        <v>1.5538638728099412</v>
      </c>
    </row>
    <row r="33" spans="1:20" ht="12">
      <c r="A33" s="6" t="s">
        <v>33</v>
      </c>
      <c r="B33" s="6">
        <v>1990</v>
      </c>
      <c r="C33" s="6">
        <v>1.6060069361916374</v>
      </c>
      <c r="D33" s="6">
        <v>2.453479724290216</v>
      </c>
      <c r="E33" s="6">
        <v>4.059486660481853</v>
      </c>
      <c r="F33" s="6">
        <v>0.24637025564747586</v>
      </c>
      <c r="G33" s="6">
        <v>16.392311407914004</v>
      </c>
      <c r="H33" s="6">
        <v>0.5111416092271283</v>
      </c>
      <c r="I33" s="6">
        <v>16.903453017141132</v>
      </c>
      <c r="J33" s="6">
        <v>17.14982327278861</v>
      </c>
      <c r="K33" s="6">
        <v>285.967373831083</v>
      </c>
      <c r="L33" s="6">
        <v>0.19218924506940027</v>
      </c>
      <c r="M33" s="6">
        <v>1.2880768552523634</v>
      </c>
      <c r="N33" s="6">
        <v>1.4802661003217634</v>
      </c>
      <c r="O33" s="6">
        <v>308.65694986467525</v>
      </c>
      <c r="Q33" s="9" t="s">
        <v>46</v>
      </c>
      <c r="R33" s="10">
        <v>438.9687200754689</v>
      </c>
      <c r="S33" s="10">
        <v>787.309808307736</v>
      </c>
      <c r="T33" s="11">
        <f>S33/R33</f>
        <v>1.7935442146592568</v>
      </c>
    </row>
    <row r="34" spans="2:15" ht="12">
      <c r="B34" s="6">
        <v>2000</v>
      </c>
      <c r="C34" s="6">
        <v>2.9350030780997014</v>
      </c>
      <c r="D34" s="6">
        <v>5.5320545569576325</v>
      </c>
      <c r="E34" s="6">
        <v>8.467057635057332</v>
      </c>
      <c r="F34" s="6">
        <v>0.3440408172461268</v>
      </c>
      <c r="G34" s="6">
        <v>61.65536203344158</v>
      </c>
      <c r="H34" s="6">
        <v>1.2696019539082732</v>
      </c>
      <c r="I34" s="6">
        <v>62.92496398734985</v>
      </c>
      <c r="J34" s="6">
        <v>63.26900480459598</v>
      </c>
      <c r="K34" s="6">
        <v>488.4192207384151</v>
      </c>
      <c r="L34" s="6">
        <v>3.365307817074208</v>
      </c>
      <c r="M34" s="6">
        <v>2.6254678295449265</v>
      </c>
      <c r="N34" s="6">
        <v>5.990775646619134</v>
      </c>
      <c r="O34" s="6">
        <v>566.1460588246875</v>
      </c>
    </row>
    <row r="35" spans="1:23" ht="12">
      <c r="A35" s="6" t="s">
        <v>35</v>
      </c>
      <c r="B35" s="6">
        <v>1990</v>
      </c>
      <c r="C35" s="6">
        <v>3.8485852251750003</v>
      </c>
      <c r="D35" s="6">
        <v>13.059504459387597</v>
      </c>
      <c r="E35" s="6">
        <v>16.908089684562597</v>
      </c>
      <c r="F35" s="6">
        <v>0.965830673987435</v>
      </c>
      <c r="G35" s="6">
        <v>176.79201525938777</v>
      </c>
      <c r="H35" s="6">
        <v>3.6046274500288553</v>
      </c>
      <c r="I35" s="6">
        <v>180.39664270941662</v>
      </c>
      <c r="J35" s="6">
        <v>181.36247338340405</v>
      </c>
      <c r="K35" s="6">
        <v>991.8602054050779</v>
      </c>
      <c r="L35" s="6">
        <v>1.2184730301258377</v>
      </c>
      <c r="M35" s="6">
        <v>10.206488018870488</v>
      </c>
      <c r="N35" s="6">
        <v>11.424961048996327</v>
      </c>
      <c r="O35" s="6">
        <v>1210.7211204983244</v>
      </c>
      <c r="S35" s="6" t="s">
        <v>47</v>
      </c>
      <c r="V35" s="6">
        <v>1990</v>
      </c>
      <c r="W35" s="6">
        <v>2000</v>
      </c>
    </row>
    <row r="36" spans="2:23" ht="12">
      <c r="B36" s="6">
        <v>2000</v>
      </c>
      <c r="C36" s="6">
        <v>11.558135372730185</v>
      </c>
      <c r="D36" s="6">
        <v>22.197716867148657</v>
      </c>
      <c r="E36" s="6">
        <v>33.75585223987884</v>
      </c>
      <c r="F36" s="6">
        <v>1.870701157194878</v>
      </c>
      <c r="G36" s="6">
        <v>289.7533585064896</v>
      </c>
      <c r="H36" s="6">
        <v>6.276951966476193</v>
      </c>
      <c r="I36" s="6">
        <v>296.03031047296577</v>
      </c>
      <c r="J36" s="6">
        <v>297.9010116301606</v>
      </c>
      <c r="K36" s="6">
        <v>1420.2680567849807</v>
      </c>
      <c r="L36" s="6">
        <v>14.674299321260383</v>
      </c>
      <c r="M36" s="6">
        <v>11.437800803519044</v>
      </c>
      <c r="N36" s="6">
        <v>26.112100124779428</v>
      </c>
      <c r="O36" s="6">
        <v>1791.8860255138868</v>
      </c>
      <c r="Q36" s="6" t="s">
        <v>8</v>
      </c>
      <c r="R36" s="6">
        <v>1990</v>
      </c>
      <c r="S36" s="6">
        <v>769.7135276080437</v>
      </c>
      <c r="U36" s="6" t="s">
        <v>8</v>
      </c>
      <c r="V36" s="6">
        <v>769.7135276080437</v>
      </c>
      <c r="W36" s="6">
        <v>1256.2994410187155</v>
      </c>
    </row>
    <row r="37" spans="1:23" ht="24">
      <c r="A37" s="6" t="s">
        <v>36</v>
      </c>
      <c r="B37" s="6">
        <v>1990</v>
      </c>
      <c r="C37" s="6">
        <v>1.6563990243738043</v>
      </c>
      <c r="D37" s="6">
        <v>3.490269372787659</v>
      </c>
      <c r="E37" s="6">
        <v>5.146668397161462</v>
      </c>
      <c r="F37" s="6">
        <v>0.3047487382505917</v>
      </c>
      <c r="G37" s="6">
        <v>22.764730747319195</v>
      </c>
      <c r="H37" s="6">
        <v>0.7529086474426382</v>
      </c>
      <c r="I37" s="6">
        <v>23.517639394761837</v>
      </c>
      <c r="J37" s="6">
        <v>23.822388133012428</v>
      </c>
      <c r="K37" s="6">
        <v>421.9551029817692</v>
      </c>
      <c r="L37" s="6">
        <v>0.13086269348407759</v>
      </c>
      <c r="M37" s="6">
        <v>1.5040246552485081</v>
      </c>
      <c r="N37" s="6">
        <v>1.634887348732586</v>
      </c>
      <c r="O37" s="6">
        <v>452.5590468606757</v>
      </c>
      <c r="R37" s="6">
        <v>2000</v>
      </c>
      <c r="S37" s="6">
        <v>1256.2994410187155</v>
      </c>
      <c r="U37" s="7" t="s">
        <v>57</v>
      </c>
      <c r="V37" s="6">
        <v>1128.6844996385473</v>
      </c>
      <c r="W37" s="6">
        <v>1753.8220677889037</v>
      </c>
    </row>
    <row r="38" spans="2:23" ht="24">
      <c r="B38" s="6">
        <v>2000</v>
      </c>
      <c r="C38" s="6">
        <v>4.017992767613018</v>
      </c>
      <c r="D38" s="6">
        <v>7.357114029922019</v>
      </c>
      <c r="E38" s="6">
        <v>11.375106797535038</v>
      </c>
      <c r="F38" s="6">
        <v>0.42585377891774345</v>
      </c>
      <c r="G38" s="6">
        <v>82.12919762198973</v>
      </c>
      <c r="H38" s="6">
        <v>1.5858153273505926</v>
      </c>
      <c r="I38" s="6">
        <v>83.71501294934032</v>
      </c>
      <c r="J38" s="6">
        <v>84.14086672825806</v>
      </c>
      <c r="K38" s="6">
        <v>660.8912103958213</v>
      </c>
      <c r="L38" s="6">
        <v>3.896829349343535</v>
      </c>
      <c r="M38" s="6">
        <v>3.3943575265200887</v>
      </c>
      <c r="N38" s="6">
        <v>7.291186875863624</v>
      </c>
      <c r="O38" s="6">
        <v>763.698370797478</v>
      </c>
      <c r="Q38" s="7" t="s">
        <v>32</v>
      </c>
      <c r="R38" s="6">
        <v>1990</v>
      </c>
      <c r="S38" s="6">
        <v>1128.6844996385473</v>
      </c>
      <c r="U38" s="6" t="s">
        <v>13</v>
      </c>
      <c r="V38" s="6">
        <v>438.9687200754689</v>
      </c>
      <c r="W38" s="6">
        <v>787.309808307736</v>
      </c>
    </row>
    <row r="39" spans="1:23" ht="12">
      <c r="A39" s="6" t="s">
        <v>37</v>
      </c>
      <c r="B39" s="6">
        <v>1990</v>
      </c>
      <c r="C39" s="6">
        <v>1.7716621499316003</v>
      </c>
      <c r="D39" s="6">
        <v>5.6697864910381135</v>
      </c>
      <c r="E39" s="6">
        <v>7.441448640969713</v>
      </c>
      <c r="F39" s="6">
        <v>0.2016573545781597</v>
      </c>
      <c r="G39" s="6">
        <v>59.62101978065758</v>
      </c>
      <c r="H39" s="6">
        <v>1.5518848591449683</v>
      </c>
      <c r="I39" s="6">
        <v>61.17290463980255</v>
      </c>
      <c r="J39" s="6">
        <v>61.37456199438071</v>
      </c>
      <c r="K39" s="6">
        <v>621.7809348811577</v>
      </c>
      <c r="L39" s="6">
        <v>0.28758092305059296</v>
      </c>
      <c r="M39" s="6">
        <v>3.586578341135038</v>
      </c>
      <c r="N39" s="6">
        <v>3.874159264185631</v>
      </c>
      <c r="O39" s="6">
        <v>694.4711047806938</v>
      </c>
      <c r="R39" s="6">
        <v>2000</v>
      </c>
      <c r="S39" s="6">
        <v>1753.8220677889037</v>
      </c>
      <c r="U39" s="6" t="s">
        <v>9</v>
      </c>
      <c r="V39" s="6">
        <v>337.3373591577315</v>
      </c>
      <c r="W39" s="6">
        <v>642.1240695871967</v>
      </c>
    </row>
    <row r="40" spans="2:23" ht="12">
      <c r="B40" s="6">
        <v>2000</v>
      </c>
      <c r="C40" s="6">
        <v>5.868832386203482</v>
      </c>
      <c r="D40" s="6">
        <v>12.085280229128246</v>
      </c>
      <c r="E40" s="6">
        <v>17.954112615331727</v>
      </c>
      <c r="F40" s="6">
        <v>0.6890234945725432</v>
      </c>
      <c r="G40" s="6">
        <v>144.31176682271177</v>
      </c>
      <c r="H40" s="6">
        <v>3.094116151303239</v>
      </c>
      <c r="I40" s="6">
        <v>147.40588297401501</v>
      </c>
      <c r="J40" s="6">
        <v>148.09490646858757</v>
      </c>
      <c r="K40" s="6">
        <v>1027.702525364219</v>
      </c>
      <c r="L40" s="6">
        <v>6.647016988181808</v>
      </c>
      <c r="M40" s="6">
        <v>6.7937377978368945</v>
      </c>
      <c r="N40" s="6">
        <v>13.440754786018703</v>
      </c>
      <c r="O40" s="6">
        <v>1207.192299234157</v>
      </c>
      <c r="Q40" s="6" t="s">
        <v>34</v>
      </c>
      <c r="R40" s="6">
        <v>1990</v>
      </c>
      <c r="S40" s="6">
        <v>438.9687200754689</v>
      </c>
      <c r="U40" s="6" t="s">
        <v>14</v>
      </c>
      <c r="V40" s="6">
        <v>308.65694986467525</v>
      </c>
      <c r="W40" s="6">
        <v>566.1460588246875</v>
      </c>
    </row>
    <row r="41" spans="1:23" ht="12">
      <c r="A41" s="6" t="s">
        <v>38</v>
      </c>
      <c r="B41" s="6">
        <v>1990</v>
      </c>
      <c r="C41" s="6">
        <v>3.302434889618201</v>
      </c>
      <c r="D41" s="6">
        <v>10.757766152318894</v>
      </c>
      <c r="E41" s="6">
        <v>14.060201041937097</v>
      </c>
      <c r="F41" s="6">
        <v>0.5885133818946343</v>
      </c>
      <c r="G41" s="6">
        <v>104.90350443316096</v>
      </c>
      <c r="H41" s="6">
        <v>1.9012362210700813</v>
      </c>
      <c r="I41" s="6">
        <v>106.80474065423103</v>
      </c>
      <c r="J41" s="6">
        <v>107.39325403612568</v>
      </c>
      <c r="K41" s="6">
        <v>753.411948581228</v>
      </c>
      <c r="L41" s="6">
        <v>0.4354203737666382</v>
      </c>
      <c r="M41" s="6">
        <v>4.818453314262318</v>
      </c>
      <c r="N41" s="6">
        <v>5.253873688028957</v>
      </c>
      <c r="O41" s="6">
        <v>880.1192773473198</v>
      </c>
      <c r="R41" s="6">
        <v>2000</v>
      </c>
      <c r="S41" s="6">
        <v>787.309808307736</v>
      </c>
      <c r="U41" s="6" t="s">
        <v>15</v>
      </c>
      <c r="V41" s="6">
        <v>1210.7211204983244</v>
      </c>
      <c r="W41" s="6">
        <v>1791.886025513887</v>
      </c>
    </row>
    <row r="42" spans="2:23" ht="12">
      <c r="B42" s="6">
        <v>2000</v>
      </c>
      <c r="C42" s="6">
        <v>10.128989471109103</v>
      </c>
      <c r="D42" s="6">
        <v>15.409496096502352</v>
      </c>
      <c r="E42" s="6">
        <v>25.538485567611456</v>
      </c>
      <c r="F42" s="6">
        <v>0.9184757520700573</v>
      </c>
      <c r="G42" s="6">
        <v>186.99777539341255</v>
      </c>
      <c r="H42" s="6">
        <v>3.6170449855330347</v>
      </c>
      <c r="I42" s="6">
        <v>190.6148203789456</v>
      </c>
      <c r="J42" s="6">
        <v>191.53329613101567</v>
      </c>
      <c r="K42" s="6">
        <v>1251.1991818665088</v>
      </c>
      <c r="L42" s="6">
        <v>8.451920783070072</v>
      </c>
      <c r="M42" s="6">
        <v>7.072749256945827</v>
      </c>
      <c r="N42" s="6">
        <v>15.524670040015899</v>
      </c>
      <c r="O42" s="6">
        <v>1483.795633605152</v>
      </c>
      <c r="Q42" s="6" t="s">
        <v>9</v>
      </c>
      <c r="R42" s="6">
        <v>1990</v>
      </c>
      <c r="S42" s="6">
        <v>337.3373591577315</v>
      </c>
      <c r="U42" s="6" t="s">
        <v>16</v>
      </c>
      <c r="V42" s="6">
        <v>452.55904686067566</v>
      </c>
      <c r="W42" s="6">
        <v>763.698370797478</v>
      </c>
    </row>
    <row r="43" spans="1:23" ht="12">
      <c r="A43" s="6" t="s">
        <v>39</v>
      </c>
      <c r="B43" s="6">
        <v>1990</v>
      </c>
      <c r="C43" s="6">
        <v>1.2729354304148426</v>
      </c>
      <c r="D43" s="6">
        <v>3.3630799150412423</v>
      </c>
      <c r="E43" s="6">
        <v>4.6360153454560855</v>
      </c>
      <c r="F43" s="6">
        <v>0.2724030180705191</v>
      </c>
      <c r="G43" s="6">
        <v>34.83143804522562</v>
      </c>
      <c r="H43" s="6">
        <v>0.9243628480497235</v>
      </c>
      <c r="I43" s="6">
        <v>35.755800893275335</v>
      </c>
      <c r="J43" s="6">
        <v>36.028203911345855</v>
      </c>
      <c r="K43" s="6">
        <v>401.79445165401563</v>
      </c>
      <c r="L43" s="6">
        <v>0.317588352821553</v>
      </c>
      <c r="M43" s="6">
        <v>2.255393708858753</v>
      </c>
      <c r="N43" s="6">
        <v>2.5729820616803054</v>
      </c>
      <c r="O43" s="6">
        <v>445.0316529724979</v>
      </c>
      <c r="R43" s="6">
        <v>2000</v>
      </c>
      <c r="S43" s="6">
        <v>642.1240695871967</v>
      </c>
      <c r="U43" s="6" t="s">
        <v>17</v>
      </c>
      <c r="V43" s="6">
        <v>694.4711047806937</v>
      </c>
      <c r="W43" s="6">
        <v>1207.192299234157</v>
      </c>
    </row>
    <row r="44" spans="2:23" ht="12">
      <c r="B44" s="6">
        <v>2000</v>
      </c>
      <c r="C44" s="6">
        <v>4.874845410482118</v>
      </c>
      <c r="D44" s="6">
        <v>7.414876061217836</v>
      </c>
      <c r="E44" s="6">
        <v>12.289721471699954</v>
      </c>
      <c r="F44" s="6">
        <v>0.3807464644141448</v>
      </c>
      <c r="G44" s="6">
        <v>78.33051839082863</v>
      </c>
      <c r="H44" s="6">
        <v>1.4984632040163461</v>
      </c>
      <c r="I44" s="6">
        <v>79.82898159484498</v>
      </c>
      <c r="J44" s="6">
        <v>80.20972805925912</v>
      </c>
      <c r="K44" s="6">
        <v>719.1629566473041</v>
      </c>
      <c r="L44" s="6">
        <v>4.159816456972164</v>
      </c>
      <c r="M44" s="6">
        <v>3.4292995116894325</v>
      </c>
      <c r="N44" s="6">
        <v>7.589115968661597</v>
      </c>
      <c r="O44" s="6">
        <v>819.2515221469247</v>
      </c>
      <c r="Q44" s="6" t="s">
        <v>33</v>
      </c>
      <c r="R44" s="6">
        <v>1990</v>
      </c>
      <c r="S44" s="6">
        <v>308.65694986467525</v>
      </c>
      <c r="U44" s="6" t="s">
        <v>18</v>
      </c>
      <c r="V44" s="6">
        <v>880.1192773473197</v>
      </c>
      <c r="W44" s="6">
        <v>1483.7956336051518</v>
      </c>
    </row>
    <row r="45" spans="1:23" ht="12">
      <c r="A45" s="6" t="s">
        <v>40</v>
      </c>
      <c r="B45" s="6">
        <v>1990</v>
      </c>
      <c r="C45" s="6">
        <v>0.8112700503388349</v>
      </c>
      <c r="D45" s="6">
        <v>2.6531360657883414</v>
      </c>
      <c r="E45" s="6">
        <v>3.464406116127176</v>
      </c>
      <c r="F45" s="6">
        <v>0.10612544263153365</v>
      </c>
      <c r="G45" s="6">
        <v>17.987083354460157</v>
      </c>
      <c r="H45" s="6">
        <v>0.2193259147718362</v>
      </c>
      <c r="I45" s="6">
        <v>18.206409269231994</v>
      </c>
      <c r="J45" s="6">
        <v>18.312534711863528</v>
      </c>
      <c r="K45" s="6">
        <v>326.4135614165624</v>
      </c>
      <c r="L45" s="6">
        <v>0.29950958253788384</v>
      </c>
      <c r="M45" s="6">
        <v>0.8773036590873448</v>
      </c>
      <c r="N45" s="6">
        <v>1.1768132416252286</v>
      </c>
      <c r="O45" s="6">
        <v>349.36731548617837</v>
      </c>
      <c r="R45" s="6">
        <v>2000</v>
      </c>
      <c r="S45" s="6">
        <v>566.1460588246875</v>
      </c>
      <c r="U45" s="6" t="s">
        <v>19</v>
      </c>
      <c r="V45" s="6">
        <v>445.0316529724979</v>
      </c>
      <c r="W45" s="6">
        <v>819.2515221469248</v>
      </c>
    </row>
    <row r="46" spans="2:23" ht="12">
      <c r="B46" s="6">
        <v>2000</v>
      </c>
      <c r="C46" s="6">
        <v>4.127105317869271</v>
      </c>
      <c r="D46" s="6">
        <v>6.775311384499754</v>
      </c>
      <c r="E46" s="6">
        <v>10.902416702369024</v>
      </c>
      <c r="F46" s="6">
        <v>0.3357887188803042</v>
      </c>
      <c r="G46" s="6">
        <v>68.4985171713063</v>
      </c>
      <c r="H46" s="6">
        <v>1.3050511911092675</v>
      </c>
      <c r="I46" s="6">
        <v>69.80356836241558</v>
      </c>
      <c r="J46" s="6">
        <v>70.13935708129588</v>
      </c>
      <c r="K46" s="6">
        <v>601.630980581648</v>
      </c>
      <c r="L46" s="6">
        <v>3.486487123693371</v>
      </c>
      <c r="M46" s="6">
        <v>2.874446692826434</v>
      </c>
      <c r="N46" s="6">
        <v>6.360933816519804</v>
      </c>
      <c r="O46" s="6">
        <v>689.0336881818326</v>
      </c>
      <c r="Q46" s="6" t="s">
        <v>35</v>
      </c>
      <c r="R46" s="6">
        <v>1990</v>
      </c>
      <c r="S46" s="6">
        <v>1210.7211204983244</v>
      </c>
      <c r="U46" s="6" t="s">
        <v>20</v>
      </c>
      <c r="V46" s="6">
        <v>349.3673154861783</v>
      </c>
      <c r="W46" s="6">
        <v>689.0336881818328</v>
      </c>
    </row>
    <row r="47" spans="1:23" ht="12">
      <c r="A47" s="6" t="s">
        <v>41</v>
      </c>
      <c r="B47" s="6">
        <v>1990</v>
      </c>
      <c r="C47" s="6">
        <v>1.8051686038758323</v>
      </c>
      <c r="D47" s="6">
        <v>4.706977134606233</v>
      </c>
      <c r="E47" s="6">
        <v>6.512145738482065</v>
      </c>
      <c r="F47" s="6">
        <v>0.2835619015254953</v>
      </c>
      <c r="G47" s="6">
        <v>21.80568458123511</v>
      </c>
      <c r="H47" s="6">
        <v>0.430984004175355</v>
      </c>
      <c r="I47" s="6">
        <v>22.23666858541046</v>
      </c>
      <c r="J47" s="6">
        <v>22.520230486935958</v>
      </c>
      <c r="K47" s="6">
        <v>418.88185299353745</v>
      </c>
      <c r="L47" s="6">
        <v>0.3505035705858908</v>
      </c>
      <c r="M47" s="6">
        <v>1.36440660309615</v>
      </c>
      <c r="N47" s="6">
        <v>1.714910173682041</v>
      </c>
      <c r="O47" s="6">
        <v>449.6291393926375</v>
      </c>
      <c r="R47" s="6">
        <v>2000</v>
      </c>
      <c r="S47" s="6">
        <v>1791.886025513887</v>
      </c>
      <c r="U47" s="6" t="s">
        <v>21</v>
      </c>
      <c r="V47" s="6">
        <v>449.6291393926375</v>
      </c>
      <c r="W47" s="6">
        <v>844.0574514897752</v>
      </c>
    </row>
    <row r="48" spans="2:23" ht="12">
      <c r="B48" s="6">
        <v>2000</v>
      </c>
      <c r="C48" s="6">
        <v>4.429652198771953</v>
      </c>
      <c r="D48" s="6">
        <v>7.543926455889792</v>
      </c>
      <c r="E48" s="6">
        <v>11.973578654661745</v>
      </c>
      <c r="F48" s="6">
        <v>0.4107306616232209</v>
      </c>
      <c r="G48" s="6">
        <v>71.199008958162</v>
      </c>
      <c r="H48" s="6">
        <v>1.3183488686821287</v>
      </c>
      <c r="I48" s="6">
        <v>72.51735782684412</v>
      </c>
      <c r="J48" s="6">
        <v>72.92808848846735</v>
      </c>
      <c r="K48" s="6">
        <v>751.7826861948672</v>
      </c>
      <c r="L48" s="6">
        <v>4.126617641914313</v>
      </c>
      <c r="M48" s="6">
        <v>3.2464805098645546</v>
      </c>
      <c r="N48" s="6">
        <v>7.373098151778869</v>
      </c>
      <c r="O48" s="6">
        <v>844.057451489775</v>
      </c>
      <c r="Q48" s="6" t="s">
        <v>36</v>
      </c>
      <c r="R48" s="6">
        <v>1990</v>
      </c>
      <c r="S48" s="6">
        <v>452.55904686067566</v>
      </c>
      <c r="U48" s="6" t="s">
        <v>22</v>
      </c>
      <c r="V48" s="6">
        <v>424.84760390936844</v>
      </c>
      <c r="W48" s="6">
        <v>628.2824867115427</v>
      </c>
    </row>
    <row r="49" spans="1:19" ht="12">
      <c r="A49" s="6" t="s">
        <v>58</v>
      </c>
      <c r="B49" s="6">
        <v>1990</v>
      </c>
      <c r="C49" s="6">
        <v>1.6024655308045672</v>
      </c>
      <c r="D49" s="6">
        <v>8.643601954036757</v>
      </c>
      <c r="E49" s="6">
        <v>10.246067484841323</v>
      </c>
      <c r="F49" s="6">
        <v>0.39656975257284743</v>
      </c>
      <c r="G49" s="6">
        <v>13.888034600306248</v>
      </c>
      <c r="H49" s="6">
        <v>0.2832641089806053</v>
      </c>
      <c r="I49" s="6">
        <v>14.171298709286853</v>
      </c>
      <c r="J49" s="6">
        <v>14.567868461859701</v>
      </c>
      <c r="K49" s="6">
        <v>391.09061537913686</v>
      </c>
      <c r="L49" s="6">
        <v>6.426048643731447</v>
      </c>
      <c r="M49" s="6">
        <v>2.517003939799093</v>
      </c>
      <c r="N49" s="6">
        <v>8.94305258353054</v>
      </c>
      <c r="O49" s="6">
        <v>424.84760390936844</v>
      </c>
      <c r="R49" s="6">
        <v>2000</v>
      </c>
      <c r="S49" s="6">
        <v>763.698370797478</v>
      </c>
    </row>
    <row r="50" spans="2:19" ht="12">
      <c r="B50" s="6">
        <v>2000</v>
      </c>
      <c r="C50" s="6">
        <v>3.879731347474476</v>
      </c>
      <c r="D50" s="6">
        <v>8.023646736119392</v>
      </c>
      <c r="E50" s="6">
        <v>11.90337808359387</v>
      </c>
      <c r="F50" s="6">
        <v>0.37740577310062995</v>
      </c>
      <c r="G50" s="6">
        <v>60.18867269408847</v>
      </c>
      <c r="H50" s="6">
        <v>1.298275859466167</v>
      </c>
      <c r="I50" s="6">
        <v>61.48694855355463</v>
      </c>
      <c r="J50" s="6">
        <v>61.86435432665527</v>
      </c>
      <c r="K50" s="6">
        <v>545.4268232850304</v>
      </c>
      <c r="L50" s="6">
        <v>5.902626291293853</v>
      </c>
      <c r="M50" s="6">
        <v>3.185304724969317</v>
      </c>
      <c r="N50" s="6">
        <v>9.08793101626317</v>
      </c>
      <c r="O50" s="6">
        <v>628.2824867115428</v>
      </c>
      <c r="Q50" s="6" t="s">
        <v>37</v>
      </c>
      <c r="R50" s="6">
        <v>1990</v>
      </c>
      <c r="S50" s="6">
        <v>694.4711047806937</v>
      </c>
    </row>
    <row r="51" spans="18:19" ht="12">
      <c r="R51" s="6">
        <v>2000</v>
      </c>
      <c r="S51" s="6">
        <v>1207.192299234157</v>
      </c>
    </row>
    <row r="52" spans="17:19" ht="12">
      <c r="Q52" s="6" t="s">
        <v>38</v>
      </c>
      <c r="R52" s="6">
        <v>1990</v>
      </c>
      <c r="S52" s="6">
        <v>880.1192773473197</v>
      </c>
    </row>
    <row r="53" spans="18:19" ht="12">
      <c r="R53" s="6">
        <v>2000</v>
      </c>
      <c r="S53" s="6">
        <v>1483.7956336051518</v>
      </c>
    </row>
    <row r="54" spans="3:19" ht="12">
      <c r="C54" s="6" t="s">
        <v>2</v>
      </c>
      <c r="D54" s="6" t="s">
        <v>3</v>
      </c>
      <c r="E54" s="6" t="s">
        <v>4</v>
      </c>
      <c r="F54" s="6" t="s">
        <v>11</v>
      </c>
      <c r="G54" s="6" t="s">
        <v>12</v>
      </c>
      <c r="H54" s="6" t="s">
        <v>5</v>
      </c>
      <c r="I54" s="6" t="s">
        <v>6</v>
      </c>
      <c r="J54" s="6" t="s">
        <v>7</v>
      </c>
      <c r="K54" s="6" t="s">
        <v>11</v>
      </c>
      <c r="L54" s="6" t="s">
        <v>8</v>
      </c>
      <c r="Q54" s="6" t="s">
        <v>39</v>
      </c>
      <c r="R54" s="6">
        <v>1990</v>
      </c>
      <c r="S54" s="6">
        <v>445.0316529724979</v>
      </c>
    </row>
    <row r="55" spans="1:19" ht="12">
      <c r="A55" s="6" t="s">
        <v>8</v>
      </c>
      <c r="B55" s="6">
        <v>1990</v>
      </c>
      <c r="C55" s="6">
        <v>0.5198584459913268</v>
      </c>
      <c r="D55" s="6">
        <v>88.50645035080547</v>
      </c>
      <c r="E55" s="6">
        <v>1.846593251346092</v>
      </c>
      <c r="F55" s="6">
        <v>90.35304360215156</v>
      </c>
      <c r="G55" s="6">
        <v>90.87290204814289</v>
      </c>
      <c r="H55" s="6">
        <v>659.5959237492716</v>
      </c>
      <c r="I55" s="6">
        <v>0.6526541311450429</v>
      </c>
      <c r="J55" s="6">
        <v>5.014707244335392</v>
      </c>
      <c r="K55" s="6">
        <v>5.667361375480436</v>
      </c>
      <c r="L55" s="6">
        <v>769.6606537432186</v>
      </c>
      <c r="R55" s="6">
        <v>2000</v>
      </c>
      <c r="S55" s="6">
        <v>819.2515221469248</v>
      </c>
    </row>
    <row r="56" spans="2:19" ht="12">
      <c r="B56" s="6">
        <v>2000</v>
      </c>
      <c r="C56" s="6">
        <v>0.9811907634334395</v>
      </c>
      <c r="D56" s="6">
        <v>169.07241501148894</v>
      </c>
      <c r="E56" s="6">
        <v>3.5561621258699594</v>
      </c>
      <c r="F56" s="6">
        <v>172.6285771373589</v>
      </c>
      <c r="G56" s="6">
        <v>173.60976790079235</v>
      </c>
      <c r="H56" s="6">
        <v>1041.0716379908972</v>
      </c>
      <c r="I56" s="6">
        <v>8.492971497360164</v>
      </c>
      <c r="J56" s="6">
        <v>6.9125960106465145</v>
      </c>
      <c r="K56" s="6">
        <v>15.40556750800668</v>
      </c>
      <c r="L56" s="6">
        <v>1256.0548175494812</v>
      </c>
      <c r="Q56" s="6" t="s">
        <v>40</v>
      </c>
      <c r="R56" s="6">
        <v>1990</v>
      </c>
      <c r="S56" s="6">
        <v>349.3673154861783</v>
      </c>
    </row>
    <row r="57" spans="1:19" ht="12">
      <c r="A57" s="6" t="s">
        <v>9</v>
      </c>
      <c r="B57" s="6">
        <v>1990</v>
      </c>
      <c r="C57" s="6">
        <v>0.15772951727147075</v>
      </c>
      <c r="D57" s="6">
        <v>13.277635319077067</v>
      </c>
      <c r="E57" s="6">
        <v>0.2693807485984669</v>
      </c>
      <c r="F57" s="6">
        <v>13.547016067675534</v>
      </c>
      <c r="G57" s="6">
        <v>13.704745584947004</v>
      </c>
      <c r="H57" s="6">
        <v>315.12053636542635</v>
      </c>
      <c r="I57" s="6">
        <v>0.21089677028432605</v>
      </c>
      <c r="J57" s="6">
        <v>1.0580283349558206</v>
      </c>
      <c r="K57" s="6">
        <v>1.2689251052401467</v>
      </c>
      <c r="L57" s="6">
        <v>337.33735915773144</v>
      </c>
      <c r="R57" s="6">
        <v>2000</v>
      </c>
      <c r="S57" s="6">
        <v>689.0336881818328</v>
      </c>
    </row>
    <row r="58" spans="2:19" ht="12">
      <c r="B58" s="6">
        <v>2000</v>
      </c>
      <c r="C58" s="6">
        <v>0.3167437615116561</v>
      </c>
      <c r="D58" s="6">
        <v>61.70696380516247</v>
      </c>
      <c r="E58" s="6">
        <v>1.8863850685583072</v>
      </c>
      <c r="F58" s="6">
        <v>63.59334887372077</v>
      </c>
      <c r="G58" s="6">
        <v>63.91009263523243</v>
      </c>
      <c r="H58" s="6">
        <v>558.4738018595323</v>
      </c>
      <c r="I58" s="6">
        <v>4.995752994064397</v>
      </c>
      <c r="J58" s="6">
        <v>3.135763238965395</v>
      </c>
      <c r="K58" s="6">
        <v>8.131516233029794</v>
      </c>
      <c r="L58" s="6">
        <v>642.1240695871966</v>
      </c>
      <c r="Q58" s="6" t="s">
        <v>41</v>
      </c>
      <c r="R58" s="6">
        <v>1990</v>
      </c>
      <c r="S58" s="6">
        <v>449.6291393926375</v>
      </c>
    </row>
    <row r="59" spans="1:19" ht="12">
      <c r="A59" s="6" t="s">
        <v>33</v>
      </c>
      <c r="B59" s="6">
        <v>1990</v>
      </c>
      <c r="C59" s="6">
        <v>0.24637025564747586</v>
      </c>
      <c r="D59" s="6">
        <v>16.392311407914004</v>
      </c>
      <c r="E59" s="6">
        <v>0.5111416092271283</v>
      </c>
      <c r="F59" s="6">
        <v>16.903453017141132</v>
      </c>
      <c r="G59" s="6">
        <v>17.14982327278861</v>
      </c>
      <c r="H59" s="6">
        <v>285.967373831083</v>
      </c>
      <c r="I59" s="6">
        <v>0.19218924506940027</v>
      </c>
      <c r="J59" s="6">
        <v>1.2880768552523634</v>
      </c>
      <c r="K59" s="6">
        <v>1.4802661003217634</v>
      </c>
      <c r="L59" s="6">
        <v>308.65694986467525</v>
      </c>
      <c r="R59" s="6">
        <v>2000</v>
      </c>
      <c r="S59" s="6">
        <v>844.0574514897752</v>
      </c>
    </row>
    <row r="60" spans="2:19" ht="12">
      <c r="B60" s="6">
        <v>2000</v>
      </c>
      <c r="C60" s="6">
        <v>0.3440408172461268</v>
      </c>
      <c r="D60" s="6">
        <v>61.65536203344158</v>
      </c>
      <c r="E60" s="6">
        <v>1.2696019539082732</v>
      </c>
      <c r="F60" s="6">
        <v>62.92496398734985</v>
      </c>
      <c r="G60" s="6">
        <v>63.26900480459598</v>
      </c>
      <c r="H60" s="6">
        <v>488.4192207384151</v>
      </c>
      <c r="I60" s="6">
        <v>3.365307817074208</v>
      </c>
      <c r="J60" s="6">
        <v>2.6254678295449265</v>
      </c>
      <c r="K60" s="6">
        <v>5.990775646619134</v>
      </c>
      <c r="L60" s="6">
        <v>566.1460588246875</v>
      </c>
      <c r="Q60" s="6" t="s">
        <v>59</v>
      </c>
      <c r="R60" s="6">
        <v>1990</v>
      </c>
      <c r="S60" s="6">
        <v>424.84760390936844</v>
      </c>
    </row>
    <row r="61" spans="1:19" ht="12">
      <c r="A61" s="6" t="s">
        <v>35</v>
      </c>
      <c r="B61" s="6">
        <v>1990</v>
      </c>
      <c r="C61" s="6">
        <v>0.965830673987435</v>
      </c>
      <c r="D61" s="6">
        <v>176.79201525938777</v>
      </c>
      <c r="E61" s="6">
        <v>3.6046274500288553</v>
      </c>
      <c r="F61" s="6">
        <v>180.39664270941662</v>
      </c>
      <c r="G61" s="6">
        <v>181.36247338340405</v>
      </c>
      <c r="H61" s="6">
        <v>991.8602054050779</v>
      </c>
      <c r="I61" s="6">
        <v>1.2184730301258377</v>
      </c>
      <c r="J61" s="6">
        <v>10.206488018870488</v>
      </c>
      <c r="K61" s="6">
        <v>11.424961048996327</v>
      </c>
      <c r="L61" s="6">
        <v>1210.7211204983244</v>
      </c>
      <c r="R61" s="6">
        <v>2000</v>
      </c>
      <c r="S61" s="6">
        <v>628.2824867115427</v>
      </c>
    </row>
    <row r="62" spans="2:12" ht="12">
      <c r="B62" s="6">
        <v>2000</v>
      </c>
      <c r="C62" s="6">
        <v>1.870701157194878</v>
      </c>
      <c r="D62" s="6">
        <v>289.7533585064896</v>
      </c>
      <c r="E62" s="6">
        <v>6.276951966476193</v>
      </c>
      <c r="F62" s="6">
        <v>296.03031047296577</v>
      </c>
      <c r="G62" s="6">
        <v>297.9010116301606</v>
      </c>
      <c r="H62" s="6">
        <v>1420.2680567849807</v>
      </c>
      <c r="I62" s="6">
        <v>14.674299321260383</v>
      </c>
      <c r="J62" s="6">
        <v>11.437800803519044</v>
      </c>
      <c r="K62" s="6">
        <v>26.112100124779428</v>
      </c>
      <c r="L62" s="6">
        <v>1791.8860255138868</v>
      </c>
    </row>
    <row r="63" spans="1:12" ht="12">
      <c r="A63" s="6" t="s">
        <v>36</v>
      </c>
      <c r="B63" s="6">
        <v>1990</v>
      </c>
      <c r="C63" s="6">
        <v>0.3047487382505917</v>
      </c>
      <c r="D63" s="6">
        <v>22.764730747319195</v>
      </c>
      <c r="E63" s="6">
        <v>0.7529086474426382</v>
      </c>
      <c r="F63" s="6">
        <v>23.517639394761837</v>
      </c>
      <c r="G63" s="6">
        <v>23.822388133012428</v>
      </c>
      <c r="H63" s="6">
        <v>421.9551029817692</v>
      </c>
      <c r="I63" s="6">
        <v>0.13086269348407759</v>
      </c>
      <c r="J63" s="6">
        <v>1.5040246552485081</v>
      </c>
      <c r="K63" s="6">
        <v>1.634887348732586</v>
      </c>
      <c r="L63" s="6">
        <v>452.5590468606757</v>
      </c>
    </row>
    <row r="64" spans="2:12" ht="12">
      <c r="B64" s="6">
        <v>2000</v>
      </c>
      <c r="C64" s="6">
        <v>0.42585377891774345</v>
      </c>
      <c r="D64" s="6">
        <v>82.12919762198973</v>
      </c>
      <c r="E64" s="6">
        <v>1.5858153273505926</v>
      </c>
      <c r="F64" s="6">
        <v>83.71501294934032</v>
      </c>
      <c r="G64" s="6">
        <v>84.14086672825806</v>
      </c>
      <c r="H64" s="6">
        <v>660.8912103958213</v>
      </c>
      <c r="I64" s="6">
        <v>3.896829349343535</v>
      </c>
      <c r="J64" s="6">
        <v>3.3943575265200887</v>
      </c>
      <c r="K64" s="6">
        <v>7.291186875863624</v>
      </c>
      <c r="L64" s="6">
        <v>763.698370797478</v>
      </c>
    </row>
    <row r="65" spans="1:12" ht="12">
      <c r="A65" s="6" t="s">
        <v>37</v>
      </c>
      <c r="B65" s="6">
        <v>1990</v>
      </c>
      <c r="C65" s="6">
        <v>0.2016573545781597</v>
      </c>
      <c r="D65" s="6">
        <v>59.62101978065758</v>
      </c>
      <c r="E65" s="6">
        <v>1.5518848591449683</v>
      </c>
      <c r="F65" s="6">
        <v>61.17290463980255</v>
      </c>
      <c r="G65" s="6">
        <v>61.37456199438071</v>
      </c>
      <c r="H65" s="6">
        <v>621.7809348811577</v>
      </c>
      <c r="I65" s="6">
        <v>0.28758092305059296</v>
      </c>
      <c r="J65" s="6">
        <v>3.586578341135038</v>
      </c>
      <c r="K65" s="6">
        <v>3.874159264185631</v>
      </c>
      <c r="L65" s="6">
        <v>694.4711047806938</v>
      </c>
    </row>
    <row r="66" spans="2:12" ht="12">
      <c r="B66" s="6">
        <v>2000</v>
      </c>
      <c r="C66" s="6">
        <v>0.6890234945725432</v>
      </c>
      <c r="D66" s="6">
        <v>144.31176682271177</v>
      </c>
      <c r="E66" s="6">
        <v>3.094116151303239</v>
      </c>
      <c r="F66" s="6">
        <v>147.40588297401501</v>
      </c>
      <c r="G66" s="6">
        <v>148.09490646858757</v>
      </c>
      <c r="H66" s="6">
        <v>1027.702525364219</v>
      </c>
      <c r="I66" s="6">
        <v>6.647016988181808</v>
      </c>
      <c r="J66" s="6">
        <v>6.7937377978368945</v>
      </c>
      <c r="K66" s="6">
        <v>13.440754786018703</v>
      </c>
      <c r="L66" s="6">
        <v>1207.192299234157</v>
      </c>
    </row>
    <row r="67" spans="1:12" ht="12">
      <c r="A67" s="6" t="s">
        <v>38</v>
      </c>
      <c r="B67" s="6">
        <v>1990</v>
      </c>
      <c r="C67" s="6">
        <v>0.5885133818946343</v>
      </c>
      <c r="D67" s="6">
        <v>104.90350443316096</v>
      </c>
      <c r="E67" s="6">
        <v>1.9012362210700813</v>
      </c>
      <c r="F67" s="6">
        <v>106.80474065423103</v>
      </c>
      <c r="G67" s="6">
        <v>107.39325403612568</v>
      </c>
      <c r="H67" s="6">
        <v>753.411948581228</v>
      </c>
      <c r="I67" s="6">
        <v>0.4354203737666382</v>
      </c>
      <c r="J67" s="6">
        <v>4.818453314262318</v>
      </c>
      <c r="K67" s="6">
        <v>5.253873688028957</v>
      </c>
      <c r="L67" s="6">
        <v>880.1192773473198</v>
      </c>
    </row>
    <row r="68" spans="2:12" ht="12">
      <c r="B68" s="6">
        <v>2000</v>
      </c>
      <c r="C68" s="6">
        <v>0.9184757520700573</v>
      </c>
      <c r="D68" s="6">
        <v>186.99777539341255</v>
      </c>
      <c r="E68" s="6">
        <v>3.6170449855330347</v>
      </c>
      <c r="F68" s="6">
        <v>190.6148203789456</v>
      </c>
      <c r="G68" s="6">
        <v>191.53329613101567</v>
      </c>
      <c r="H68" s="6">
        <v>1251.1991818665088</v>
      </c>
      <c r="I68" s="6">
        <v>8.451920783070072</v>
      </c>
      <c r="J68" s="6">
        <v>7.072749256945827</v>
      </c>
      <c r="K68" s="6">
        <v>15.524670040015899</v>
      </c>
      <c r="L68" s="6">
        <v>1483.795633605152</v>
      </c>
    </row>
    <row r="69" spans="1:12" ht="12">
      <c r="A69" s="6" t="s">
        <v>39</v>
      </c>
      <c r="B69" s="6">
        <v>1990</v>
      </c>
      <c r="C69" s="6">
        <v>0.2724030180705191</v>
      </c>
      <c r="D69" s="6">
        <v>34.83143804522562</v>
      </c>
      <c r="E69" s="6">
        <v>0.9243628480497235</v>
      </c>
      <c r="F69" s="6">
        <v>35.755800893275335</v>
      </c>
      <c r="G69" s="6">
        <v>36.028203911345855</v>
      </c>
      <c r="H69" s="6">
        <v>401.79445165401563</v>
      </c>
      <c r="I69" s="6">
        <v>0.317588352821553</v>
      </c>
      <c r="J69" s="6">
        <v>2.255393708858753</v>
      </c>
      <c r="K69" s="6">
        <v>2.5729820616803054</v>
      </c>
      <c r="L69" s="6">
        <v>445.0316529724979</v>
      </c>
    </row>
    <row r="70" spans="2:12" ht="12">
      <c r="B70" s="6">
        <v>2000</v>
      </c>
      <c r="C70" s="6">
        <v>0.3807464644141448</v>
      </c>
      <c r="D70" s="6">
        <v>78.33051839082863</v>
      </c>
      <c r="E70" s="6">
        <v>1.4984632040163461</v>
      </c>
      <c r="F70" s="6">
        <v>79.82898159484498</v>
      </c>
      <c r="G70" s="6">
        <v>80.20972805925912</v>
      </c>
      <c r="H70" s="6">
        <v>719.1629566473041</v>
      </c>
      <c r="I70" s="6">
        <v>4.159816456972164</v>
      </c>
      <c r="J70" s="6">
        <v>3.4292995116894325</v>
      </c>
      <c r="K70" s="6">
        <v>7.589115968661597</v>
      </c>
      <c r="L70" s="6">
        <v>819.2515221469247</v>
      </c>
    </row>
    <row r="71" spans="1:12" ht="12">
      <c r="A71" s="6" t="s">
        <v>40</v>
      </c>
      <c r="B71" s="6">
        <v>1990</v>
      </c>
      <c r="C71" s="6">
        <v>0.10612544263153365</v>
      </c>
      <c r="D71" s="6">
        <v>17.987083354460157</v>
      </c>
      <c r="E71" s="6">
        <v>0.2193259147718362</v>
      </c>
      <c r="F71" s="6">
        <v>18.206409269231994</v>
      </c>
      <c r="G71" s="6">
        <v>18.312534711863528</v>
      </c>
      <c r="H71" s="6">
        <v>326.4135614165624</v>
      </c>
      <c r="I71" s="6">
        <v>0.29950958253788384</v>
      </c>
      <c r="J71" s="6">
        <v>0.8773036590873448</v>
      </c>
      <c r="K71" s="6">
        <v>1.1768132416252286</v>
      </c>
      <c r="L71" s="6">
        <v>349.36731548617837</v>
      </c>
    </row>
    <row r="72" spans="2:12" ht="12">
      <c r="B72" s="6">
        <v>2000</v>
      </c>
      <c r="C72" s="6">
        <v>0.3357887188803042</v>
      </c>
      <c r="D72" s="6">
        <v>68.4985171713063</v>
      </c>
      <c r="E72" s="6">
        <v>1.3050511911092675</v>
      </c>
      <c r="F72" s="6">
        <v>69.80356836241558</v>
      </c>
      <c r="G72" s="6">
        <v>70.13935708129588</v>
      </c>
      <c r="H72" s="6">
        <v>601.630980581648</v>
      </c>
      <c r="I72" s="6">
        <v>3.486487123693371</v>
      </c>
      <c r="J72" s="6">
        <v>2.874446692826434</v>
      </c>
      <c r="K72" s="6">
        <v>6.360933816519804</v>
      </c>
      <c r="L72" s="6">
        <v>689.0336881818326</v>
      </c>
    </row>
    <row r="73" spans="1:12" ht="12">
      <c r="A73" s="6" t="s">
        <v>41</v>
      </c>
      <c r="B73" s="6">
        <v>1990</v>
      </c>
      <c r="C73" s="6">
        <v>0.2835619015254953</v>
      </c>
      <c r="D73" s="6">
        <v>21.80568458123511</v>
      </c>
      <c r="E73" s="6">
        <v>0.430984004175355</v>
      </c>
      <c r="F73" s="6">
        <v>22.23666858541046</v>
      </c>
      <c r="G73" s="6">
        <v>22.520230486935958</v>
      </c>
      <c r="H73" s="6">
        <v>418.88185299353745</v>
      </c>
      <c r="I73" s="6">
        <v>0.3505035705858908</v>
      </c>
      <c r="J73" s="6">
        <v>1.36440660309615</v>
      </c>
      <c r="K73" s="6">
        <v>1.714910173682041</v>
      </c>
      <c r="L73" s="6">
        <v>449.6291393926375</v>
      </c>
    </row>
    <row r="74" spans="2:12" ht="12">
      <c r="B74" s="6">
        <v>2000</v>
      </c>
      <c r="C74" s="6">
        <v>0.4107306616232209</v>
      </c>
      <c r="D74" s="6">
        <v>71.199008958162</v>
      </c>
      <c r="E74" s="6">
        <v>1.3183488686821287</v>
      </c>
      <c r="F74" s="6">
        <v>72.51735782684412</v>
      </c>
      <c r="G74" s="6">
        <v>72.92808848846735</v>
      </c>
      <c r="H74" s="6">
        <v>751.7826861948672</v>
      </c>
      <c r="I74" s="6">
        <v>4.126617641914313</v>
      </c>
      <c r="J74" s="6">
        <v>3.2464805098645546</v>
      </c>
      <c r="K74" s="6">
        <v>7.373098151778869</v>
      </c>
      <c r="L74" s="6">
        <v>844.057451489775</v>
      </c>
    </row>
    <row r="75" spans="1:12" ht="12">
      <c r="A75" s="6" t="s">
        <v>56</v>
      </c>
      <c r="B75" s="6">
        <v>1990</v>
      </c>
      <c r="C75" s="6">
        <v>0.39656975257284743</v>
      </c>
      <c r="D75" s="6">
        <v>13.888034600306248</v>
      </c>
      <c r="E75" s="6">
        <v>0.2832641089806053</v>
      </c>
      <c r="F75" s="6">
        <v>14.171298709286853</v>
      </c>
      <c r="G75" s="6">
        <v>14.567868461859701</v>
      </c>
      <c r="H75" s="6">
        <v>391.09061537913686</v>
      </c>
      <c r="I75" s="6">
        <v>6.426048643731447</v>
      </c>
      <c r="J75" s="6">
        <v>2.517003939799093</v>
      </c>
      <c r="K75" s="6">
        <v>8.94305258353054</v>
      </c>
      <c r="L75" s="6">
        <v>424.84760390936844</v>
      </c>
    </row>
    <row r="76" spans="2:12" ht="12">
      <c r="B76" s="6">
        <v>2000</v>
      </c>
      <c r="C76" s="6">
        <v>0.37740577310062995</v>
      </c>
      <c r="D76" s="6">
        <v>60.18867269408847</v>
      </c>
      <c r="E76" s="6">
        <v>1.298275859466167</v>
      </c>
      <c r="F76" s="6">
        <v>61.48694855355463</v>
      </c>
      <c r="G76" s="6">
        <v>61.86435432665527</v>
      </c>
      <c r="H76" s="6">
        <v>545.4268232850304</v>
      </c>
      <c r="I76" s="6">
        <v>5.902626291293853</v>
      </c>
      <c r="J76" s="6">
        <v>3.185304724969317</v>
      </c>
      <c r="K76" s="6">
        <v>9.08793101626317</v>
      </c>
      <c r="L76" s="6">
        <v>628.2824867115428</v>
      </c>
    </row>
    <row r="80" spans="3:7" ht="12">
      <c r="C80" s="6" t="s">
        <v>5</v>
      </c>
      <c r="D80" s="6" t="s">
        <v>6</v>
      </c>
      <c r="E80" s="6" t="s">
        <v>7</v>
      </c>
      <c r="F80" s="6" t="s">
        <v>11</v>
      </c>
      <c r="G80" s="6" t="s">
        <v>8</v>
      </c>
    </row>
    <row r="81" spans="1:7" ht="12">
      <c r="A81" s="6" t="s">
        <v>8</v>
      </c>
      <c r="B81" s="6">
        <v>1990</v>
      </c>
      <c r="C81" s="6">
        <v>659.5959237492716</v>
      </c>
      <c r="D81" s="6">
        <v>0.6526541311450429</v>
      </c>
      <c r="E81" s="6">
        <v>5.014707244335392</v>
      </c>
      <c r="F81" s="6">
        <v>5.667361375480436</v>
      </c>
      <c r="G81" s="6">
        <v>769.6606537432186</v>
      </c>
    </row>
    <row r="82" spans="2:7" ht="12">
      <c r="B82" s="6">
        <v>2000</v>
      </c>
      <c r="C82" s="6">
        <v>1041.0716379908972</v>
      </c>
      <c r="D82" s="6">
        <v>8.492971497360164</v>
      </c>
      <c r="E82" s="6">
        <v>6.9125960106465145</v>
      </c>
      <c r="F82" s="6">
        <v>15.40556750800668</v>
      </c>
      <c r="G82" s="6">
        <v>1256.0548175494812</v>
      </c>
    </row>
    <row r="83" spans="1:7" ht="12">
      <c r="A83" s="6" t="s">
        <v>9</v>
      </c>
      <c r="B83" s="6">
        <v>1990</v>
      </c>
      <c r="C83" s="6">
        <v>315.12053636542635</v>
      </c>
      <c r="D83" s="6">
        <v>0.21089677028432605</v>
      </c>
      <c r="E83" s="6">
        <v>1.0580283349558206</v>
      </c>
      <c r="F83" s="6">
        <v>1.2689251052401467</v>
      </c>
      <c r="G83" s="6">
        <v>337.33735915773144</v>
      </c>
    </row>
    <row r="84" spans="2:7" ht="12">
      <c r="B84" s="6">
        <v>2000</v>
      </c>
      <c r="C84" s="6">
        <v>558.4738018595323</v>
      </c>
      <c r="D84" s="6">
        <v>4.995752994064397</v>
      </c>
      <c r="E84" s="6">
        <v>3.135763238965395</v>
      </c>
      <c r="F84" s="6">
        <v>8.131516233029794</v>
      </c>
      <c r="G84" s="6">
        <v>642.1240695871966</v>
      </c>
    </row>
    <row r="85" spans="1:7" ht="12">
      <c r="A85" s="6" t="s">
        <v>33</v>
      </c>
      <c r="B85" s="6">
        <v>1990</v>
      </c>
      <c r="C85" s="6">
        <v>285.967373831083</v>
      </c>
      <c r="D85" s="6">
        <v>0.19218924506940027</v>
      </c>
      <c r="E85" s="6">
        <v>1.2880768552523634</v>
      </c>
      <c r="F85" s="6">
        <v>1.4802661003217634</v>
      </c>
      <c r="G85" s="6">
        <v>308.65694986467525</v>
      </c>
    </row>
    <row r="86" spans="2:7" ht="12">
      <c r="B86" s="6">
        <v>2000</v>
      </c>
      <c r="C86" s="6">
        <v>488.4192207384151</v>
      </c>
      <c r="D86" s="6">
        <v>3.365307817074208</v>
      </c>
      <c r="E86" s="6">
        <v>2.6254678295449265</v>
      </c>
      <c r="F86" s="6">
        <v>5.990775646619134</v>
      </c>
      <c r="G86" s="6">
        <v>566.1460588246875</v>
      </c>
    </row>
    <row r="87" spans="1:7" ht="12">
      <c r="A87" s="6" t="s">
        <v>35</v>
      </c>
      <c r="B87" s="6">
        <v>1990</v>
      </c>
      <c r="C87" s="6">
        <v>991.8602054050779</v>
      </c>
      <c r="D87" s="6">
        <v>1.2184730301258377</v>
      </c>
      <c r="E87" s="6">
        <v>10.206488018870488</v>
      </c>
      <c r="F87" s="6">
        <v>11.424961048996327</v>
      </c>
      <c r="G87" s="6">
        <v>1210.7211204983244</v>
      </c>
    </row>
    <row r="88" spans="2:7" ht="12">
      <c r="B88" s="6">
        <v>2000</v>
      </c>
      <c r="C88" s="6">
        <v>1420.2680567849807</v>
      </c>
      <c r="D88" s="6">
        <v>14.674299321260383</v>
      </c>
      <c r="E88" s="6">
        <v>11.437800803519044</v>
      </c>
      <c r="F88" s="6">
        <v>26.112100124779428</v>
      </c>
      <c r="G88" s="6">
        <v>1791.8860255138868</v>
      </c>
    </row>
    <row r="89" spans="1:7" ht="12">
      <c r="A89" s="6" t="s">
        <v>36</v>
      </c>
      <c r="B89" s="6">
        <v>1990</v>
      </c>
      <c r="C89" s="6">
        <v>421.9551029817692</v>
      </c>
      <c r="D89" s="6">
        <v>0.13086269348407759</v>
      </c>
      <c r="E89" s="6">
        <v>1.5040246552485081</v>
      </c>
      <c r="F89" s="6">
        <v>1.634887348732586</v>
      </c>
      <c r="G89" s="6">
        <v>452.5590468606757</v>
      </c>
    </row>
    <row r="90" spans="2:7" ht="12">
      <c r="B90" s="6">
        <v>2000</v>
      </c>
      <c r="C90" s="6">
        <v>660.8912103958213</v>
      </c>
      <c r="D90" s="6">
        <v>3.896829349343535</v>
      </c>
      <c r="E90" s="6">
        <v>3.3943575265200887</v>
      </c>
      <c r="F90" s="6">
        <v>7.291186875863624</v>
      </c>
      <c r="G90" s="6">
        <v>763.698370797478</v>
      </c>
    </row>
    <row r="91" spans="1:7" ht="12">
      <c r="A91" s="6" t="s">
        <v>37</v>
      </c>
      <c r="B91" s="6">
        <v>1990</v>
      </c>
      <c r="C91" s="6">
        <v>621.7809348811577</v>
      </c>
      <c r="D91" s="6">
        <v>0.28758092305059296</v>
      </c>
      <c r="E91" s="6">
        <v>3.586578341135038</v>
      </c>
      <c r="F91" s="6">
        <v>3.874159264185631</v>
      </c>
      <c r="G91" s="6">
        <v>694.4711047806938</v>
      </c>
    </row>
    <row r="92" spans="2:7" ht="12">
      <c r="B92" s="6">
        <v>2000</v>
      </c>
      <c r="C92" s="6">
        <v>1027.702525364219</v>
      </c>
      <c r="D92" s="6">
        <v>6.647016988181808</v>
      </c>
      <c r="E92" s="6">
        <v>6.7937377978368945</v>
      </c>
      <c r="F92" s="6">
        <v>13.440754786018703</v>
      </c>
      <c r="G92" s="6">
        <v>1207.192299234157</v>
      </c>
    </row>
    <row r="93" spans="1:7" ht="12">
      <c r="A93" s="6" t="s">
        <v>38</v>
      </c>
      <c r="B93" s="6">
        <v>1990</v>
      </c>
      <c r="C93" s="6">
        <v>753.411948581228</v>
      </c>
      <c r="D93" s="6">
        <v>0.4354203737666382</v>
      </c>
      <c r="E93" s="6">
        <v>4.818453314262318</v>
      </c>
      <c r="F93" s="6">
        <v>5.253873688028957</v>
      </c>
      <c r="G93" s="6">
        <v>880.1192773473198</v>
      </c>
    </row>
    <row r="94" spans="2:7" ht="12">
      <c r="B94" s="6">
        <v>2000</v>
      </c>
      <c r="C94" s="6">
        <v>1251.1991818665088</v>
      </c>
      <c r="D94" s="6">
        <v>8.451920783070072</v>
      </c>
      <c r="E94" s="6">
        <v>7.072749256945827</v>
      </c>
      <c r="F94" s="6">
        <v>15.524670040015899</v>
      </c>
      <c r="G94" s="6">
        <v>1483.795633605152</v>
      </c>
    </row>
    <row r="95" spans="1:7" ht="12">
      <c r="A95" s="6" t="s">
        <v>39</v>
      </c>
      <c r="B95" s="6">
        <v>1990</v>
      </c>
      <c r="C95" s="6">
        <v>401.79445165401563</v>
      </c>
      <c r="D95" s="6">
        <v>0.317588352821553</v>
      </c>
      <c r="E95" s="6">
        <v>2.255393708858753</v>
      </c>
      <c r="F95" s="6">
        <v>2.5729820616803054</v>
      </c>
      <c r="G95" s="6">
        <v>445.0316529724979</v>
      </c>
    </row>
    <row r="96" spans="2:7" ht="12">
      <c r="B96" s="6">
        <v>2000</v>
      </c>
      <c r="C96" s="6">
        <v>719.1629566473041</v>
      </c>
      <c r="D96" s="6">
        <v>4.159816456972164</v>
      </c>
      <c r="E96" s="6">
        <v>3.4292995116894325</v>
      </c>
      <c r="F96" s="6">
        <v>7.589115968661597</v>
      </c>
      <c r="G96" s="6">
        <v>819.2515221469247</v>
      </c>
    </row>
    <row r="97" spans="1:7" ht="12">
      <c r="A97" s="6" t="s">
        <v>40</v>
      </c>
      <c r="B97" s="6">
        <v>1990</v>
      </c>
      <c r="C97" s="6">
        <v>326.4135614165624</v>
      </c>
      <c r="D97" s="6">
        <v>0.29950958253788384</v>
      </c>
      <c r="E97" s="6">
        <v>0.8773036590873448</v>
      </c>
      <c r="F97" s="6">
        <v>1.1768132416252286</v>
      </c>
      <c r="G97" s="6">
        <v>349.36731548617837</v>
      </c>
    </row>
    <row r="98" spans="2:7" ht="12">
      <c r="B98" s="6">
        <v>2000</v>
      </c>
      <c r="C98" s="6">
        <v>601.630980581648</v>
      </c>
      <c r="D98" s="6">
        <v>3.486487123693371</v>
      </c>
      <c r="E98" s="6">
        <v>2.874446692826434</v>
      </c>
      <c r="F98" s="6">
        <v>6.360933816519804</v>
      </c>
      <c r="G98" s="6">
        <v>689.0336881818326</v>
      </c>
    </row>
    <row r="99" spans="1:7" ht="12">
      <c r="A99" s="6" t="s">
        <v>41</v>
      </c>
      <c r="B99" s="6">
        <v>1990</v>
      </c>
      <c r="C99" s="6">
        <v>418.88185299353745</v>
      </c>
      <c r="D99" s="6">
        <v>0.3505035705858908</v>
      </c>
      <c r="E99" s="6">
        <v>1.36440660309615</v>
      </c>
      <c r="F99" s="6">
        <v>1.714910173682041</v>
      </c>
      <c r="G99" s="6">
        <v>449.6291393926375</v>
      </c>
    </row>
    <row r="100" spans="2:7" ht="12">
      <c r="B100" s="6">
        <v>2000</v>
      </c>
      <c r="C100" s="6">
        <v>751.7826861948672</v>
      </c>
      <c r="D100" s="6">
        <v>4.126617641914313</v>
      </c>
      <c r="E100" s="6">
        <v>3.2464805098645546</v>
      </c>
      <c r="F100" s="6">
        <v>7.373098151778869</v>
      </c>
      <c r="G100" s="6">
        <v>844.057451489775</v>
      </c>
    </row>
    <row r="101" spans="1:7" ht="12">
      <c r="A101" s="6" t="s">
        <v>56</v>
      </c>
      <c r="B101" s="6">
        <v>1990</v>
      </c>
      <c r="C101" s="6">
        <v>391.09061537913686</v>
      </c>
      <c r="D101" s="6">
        <v>6.426048643731447</v>
      </c>
      <c r="E101" s="6">
        <v>2.517003939799093</v>
      </c>
      <c r="F101" s="6">
        <v>8.94305258353054</v>
      </c>
      <c r="G101" s="6">
        <v>424.84760390936844</v>
      </c>
    </row>
    <row r="102" spans="2:7" ht="12">
      <c r="B102" s="6">
        <v>2000</v>
      </c>
      <c r="C102" s="6">
        <v>545.4268232850304</v>
      </c>
      <c r="D102" s="6">
        <v>5.902626291293853</v>
      </c>
      <c r="E102" s="6">
        <v>3.185304724969317</v>
      </c>
      <c r="F102" s="6">
        <v>9.08793101626317</v>
      </c>
      <c r="G102" s="6">
        <v>628.2824867115428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"/>
    </sheetView>
  </sheetViews>
  <sheetFormatPr defaultColWidth="10.28125" defaultRowHeight="12"/>
  <cols>
    <col min="1" max="16384" width="10.28125" style="4" customWidth="1"/>
  </cols>
  <sheetData>
    <row r="1" ht="13.5">
      <c r="A1" s="1" t="s">
        <v>23</v>
      </c>
    </row>
    <row r="3" spans="1:2" ht="13.5">
      <c r="A3" s="5" t="s">
        <v>48</v>
      </c>
      <c r="B3" s="4" t="s">
        <v>52</v>
      </c>
    </row>
    <row r="4" spans="1:2" ht="13.5">
      <c r="A4" s="5" t="s">
        <v>49</v>
      </c>
      <c r="B4" s="4" t="s">
        <v>51</v>
      </c>
    </row>
    <row r="5" spans="1:2" ht="13.5">
      <c r="A5" s="5" t="s">
        <v>50</v>
      </c>
      <c r="B5" s="4" t="s">
        <v>53</v>
      </c>
    </row>
    <row r="7" ht="13.5">
      <c r="A7" s="5"/>
    </row>
    <row r="8" ht="13.5">
      <c r="A8" s="5"/>
    </row>
    <row r="9" ht="13.5">
      <c r="A9" s="5"/>
    </row>
    <row r="11" ht="13.5">
      <c r="A11" s="5"/>
    </row>
    <row r="12" ht="13.5">
      <c r="A12" s="5"/>
    </row>
    <row r="13" ht="13.5">
      <c r="A13" s="5"/>
    </row>
    <row r="15" ht="13.5">
      <c r="A15" s="5"/>
    </row>
    <row r="16" ht="13.5">
      <c r="A16" s="5"/>
    </row>
    <row r="17" ht="13.5">
      <c r="A17" s="5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2005-03-15T12:42:59Z</cp:lastPrinted>
  <dcterms:created xsi:type="dcterms:W3CDTF">2005-03-10T07:24:19Z</dcterms:created>
  <dcterms:modified xsi:type="dcterms:W3CDTF">2005-03-11T10:42:57Z</dcterms:modified>
  <cp:category/>
  <cp:version/>
  <cp:contentType/>
  <cp:contentStatus/>
</cp:coreProperties>
</file>