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W:\01_重要フォルダ\01_総務係（経理）\契約（負担官：国政局長）\落札情報の更新\R7\"/>
    </mc:Choice>
  </mc:AlternateContent>
  <xr:revisionPtr revIDLastSave="0" documentId="13_ncr:1_{3948D535-223B-47D8-9179-6F479AA094F9}" xr6:coauthVersionLast="47" xr6:coauthVersionMax="47" xr10:uidLastSave="{00000000-0000-0000-0000-000000000000}"/>
  <bookViews>
    <workbookView xWindow="28680" yWindow="-13155" windowWidth="29040" windowHeight="15720" xr2:uid="{00000000-000D-0000-FFFF-FFFF00000000}"/>
  </bookViews>
  <sheets>
    <sheet name="一般競争" sheetId="9" r:id="rId1"/>
    <sheet name="企画競争" sheetId="8" r:id="rId2"/>
  </sheets>
  <definedNames>
    <definedName name="_xlnm._FilterDatabase" localSheetId="1" hidden="1">企画競争!$A$5:$K$59</definedName>
    <definedName name="_xlnm.Print_Area" localSheetId="0">一般競争!$A$1:$J$8</definedName>
    <definedName name="_xlnm.Print_Area" localSheetId="1">企画競争!$A$1:$K$71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2" i="8" l="1"/>
  <c r="I51" i="8"/>
  <c r="I50" i="8"/>
  <c r="I49" i="8"/>
  <c r="I48" i="8"/>
  <c r="I47" i="8"/>
  <c r="I46" i="8"/>
  <c r="I45" i="8"/>
  <c r="I44" i="8"/>
  <c r="I43" i="8"/>
  <c r="I42" i="8"/>
  <c r="I40" i="8"/>
  <c r="I39" i="8"/>
  <c r="I38" i="8"/>
  <c r="I37" i="8"/>
  <c r="I36" i="8"/>
  <c r="I35" i="8"/>
  <c r="I34" i="8"/>
  <c r="I33" i="8"/>
  <c r="I32" i="8"/>
  <c r="I31" i="8"/>
  <c r="I30" i="8"/>
  <c r="I29" i="8"/>
  <c r="I28" i="8"/>
  <c r="I26" i="8"/>
  <c r="I25" i="8"/>
  <c r="I24" i="8"/>
  <c r="I6" i="8"/>
  <c r="I22" i="8" l="1"/>
  <c r="I7" i="9" l="1"/>
  <c r="I11" i="8" l="1"/>
  <c r="I6" i="9"/>
  <c r="I7" i="8"/>
  <c r="I8" i="8"/>
  <c r="I9" i="8"/>
  <c r="I10" i="8"/>
  <c r="I12" i="8"/>
  <c r="I13" i="8"/>
  <c r="I14" i="8"/>
  <c r="I15" i="8"/>
  <c r="I16" i="8"/>
  <c r="I17" i="8"/>
  <c r="I18" i="8"/>
  <c r="I19" i="8"/>
  <c r="I20" i="8"/>
  <c r="I23" i="8"/>
  <c r="I53" i="8"/>
  <c r="I54" i="8"/>
  <c r="I55" i="8"/>
  <c r="I56" i="8"/>
  <c r="I57" i="8"/>
  <c r="I58" i="8"/>
  <c r="I59" i="8"/>
  <c r="I61" i="9" l="1"/>
  <c r="I60" i="9"/>
  <c r="I59" i="9"/>
  <c r="I58" i="9"/>
  <c r="I57" i="9"/>
  <c r="I56" i="9"/>
  <c r="I55" i="9"/>
  <c r="I87" i="8" l="1"/>
  <c r="I54" i="9"/>
  <c r="I53" i="9"/>
</calcChain>
</file>

<file path=xl/sharedStrings.xml><?xml version="1.0" encoding="utf-8"?>
<sst xmlns="http://schemas.openxmlformats.org/spreadsheetml/2006/main" count="230" uniqueCount="143">
  <si>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</si>
  <si>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</si>
  <si>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備　　考</t>
    <rPh sb="0" eb="1">
      <t>ソナエ</t>
    </rPh>
    <rPh sb="3" eb="4">
      <t>コウ</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</si>
  <si>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</si>
  <si>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</si>
  <si>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</si>
  <si>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</si>
  <si>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</si>
  <si>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</si>
  <si>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</si>
  <si>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</si>
  <si>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</si>
  <si>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</si>
  <si>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t>（別紙様式3）</t>
    <rPh sb="1" eb="3">
      <t>ベッシ</t>
    </rPh>
    <rPh sb="3" eb="5">
      <t>ヨウシキ</t>
    </rPh>
    <phoneticPr fontId="2"/>
  </si>
  <si>
    <t>（別紙様式4）</t>
    <rPh sb="1" eb="3">
      <t>ベッシ</t>
    </rPh>
    <rPh sb="3" eb="5">
      <t>ヨウシキ</t>
    </rPh>
    <phoneticPr fontId="2"/>
  </si>
  <si>
    <t>法人番号</t>
    <rPh sb="0" eb="2">
      <t>ホウジン</t>
    </rPh>
    <rPh sb="2" eb="4">
      <t>バンゴウ</t>
    </rPh>
    <phoneticPr fontId="2"/>
  </si>
  <si>
    <t>一般競争</t>
  </si>
  <si>
    <t>東京都千代田区霞が関２－１－２
支出負担行為担当官
国土交通省
国土政策局長　黒田　昌義　　</t>
    <rPh sb="39" eb="41">
      <t>クロダ</t>
    </rPh>
    <rPh sb="42" eb="44">
      <t>マサヨシ</t>
    </rPh>
    <phoneticPr fontId="2"/>
  </si>
  <si>
    <t>ＳＴＥＡＭ　アイランド実装化協議会　代表団体　小豆島町
香川県小豆郡小豆島町片城甲４４番地９５</t>
    <phoneticPr fontId="2"/>
  </si>
  <si>
    <t>令和７年度　　都道府県別長期経済予測調査</t>
    <rPh sb="0" eb="2">
      <t>レイワ</t>
    </rPh>
    <rPh sb="3" eb="5">
      <t>ネンド</t>
    </rPh>
    <rPh sb="7" eb="11">
      <t>トドウフケン</t>
    </rPh>
    <rPh sb="11" eb="12">
      <t>ベツ</t>
    </rPh>
    <rPh sb="12" eb="14">
      <t>チョウキ</t>
    </rPh>
    <rPh sb="14" eb="16">
      <t>ケイザイ</t>
    </rPh>
    <rPh sb="16" eb="18">
      <t>ヨソク</t>
    </rPh>
    <rPh sb="18" eb="20">
      <t>チョウサ</t>
    </rPh>
    <phoneticPr fontId="2"/>
  </si>
  <si>
    <t>（株）リベルタス・コンサルティング
東京都千代田区六番町２－１４　東越六番町ビル２階</t>
    <rPh sb="1" eb="2">
      <t>カブ</t>
    </rPh>
    <phoneticPr fontId="2"/>
  </si>
  <si>
    <t>　本調査は、国土政策局の保有する地域計量経済モデル「国土政策シミュレーションモデル」について、内閣府「県民経済計算」、国立社会保障・人口問題研究所「地域別将来推計人口」を始めとするデータの更新及び計量経済モデルの改良と精緻化を進め、都道府県別にベースラインとなる長期的な将来の経済と人口の姿を定量的に示す業務である。
　本業務の実施にあたっては、計量経済シミュレーションモデルによる分析など、同種又は類似業務の実績、あるいは業務実施のために必要な能力・知識を十分に有していることが求められる。また、Microsoft Excel、Access Database、EViews等に関する経験・能力が十分であることも求められる。
調査の実施にあたり、国土政策局企画競争有識者委員会（以下、「有識者委員会」という。）における審議も経て、企画提案書の募集を広く募ったところ、2者が企画提案書作成要領を受領した。この結果、株式会社リベルタス・コンサルティングの1者から応募があり、有識者委員会で審議の上、企画競争委員会で審査したところ、株式会社リベルタス・コンサルティング（以下、「同社」という。）の提案は、
①調査テーマに関する企画案の内容について、現行業務の課題を踏まえた具体的な分析内容が提案されており、的確性が高いものと評価できること
②実施体制、作業スケジュール、実施手順等についてより具体性があり、妥当性が高いものと評価できること等から、同社の提案は高い評価を得たものであり、同社を契約相手先と特定し、その企画提案をふまえ仕様書を作成し契約手続きを行うものである。
　以上から、本業務については、契約の性質又は目的が競争を許さない場合に該当するため、会計法第29条の3第4項、予算決算及び会計令第102条の4第3号により、同社と随意契約を行うものである。</t>
    <phoneticPr fontId="2"/>
  </si>
  <si>
    <t>令和７年度　メッシュ別将来人口推計に関する調査</t>
    <rPh sb="0" eb="2">
      <t>レイワ</t>
    </rPh>
    <rPh sb="3" eb="5">
      <t>ネンド</t>
    </rPh>
    <rPh sb="10" eb="11">
      <t>ベツ</t>
    </rPh>
    <rPh sb="11" eb="13">
      <t>ショウライ</t>
    </rPh>
    <rPh sb="13" eb="15">
      <t>ジンコウ</t>
    </rPh>
    <rPh sb="15" eb="17">
      <t>スイケイ</t>
    </rPh>
    <rPh sb="18" eb="19">
      <t>カン</t>
    </rPh>
    <rPh sb="21" eb="23">
      <t>チョウサ</t>
    </rPh>
    <phoneticPr fontId="2"/>
  </si>
  <si>
    <t>　本調査は、メッシュ別に細かく足下及び将来の人口・世帯数を可視化し、将来の人々の生活に関する空間的な分析を行い、各地域や各分野における国土計画の効果的な実施にあたって必要な基礎データを作成することを目的とした業務である。また、「国土形成計画（全国計画）」（令和5年7月閣議決定）が掲げる「新時代に地域力をつなぐ国土」を実現するため、生活に必要なサービスの立地について、将来的な状況を見通すことを目的とした業務である。
　本業務の実施にあたっては、メッシュ別将来人口推計・世帯推計モデルによる分析など、同種又は類似業務の実績、あるいは業務実施のために必要な能力、知識を十分に有していることが求められる。また、Microsoft Excel、
Access Database、GIS等に関する経験・能力が十分であることも求められる。
　調査の実施にあたり、国土政策局企画競争有識者委員会（以下、「有識者委員会」という。）における審議も経て、企画提案書の募集を広く募ったところ、4者が企画提案書作成要領を受領した。この結果、一般財団法人 計量計画研究所の1者（以下、「同社」という。）から応募があり、有識者委員会で審議の上、企画競争委員会で審査したところ、同社の提案は、
①調査テーマに関する企画案の内容について、各業務の問題意識に対して、具体的かつ的確な分析手法が提案されており、実現性が高いものと評価できる。
②最新の情勢を踏まえた、世の注目度の高い問題に意識を向けた提案内容になっており、有用性が高いこと等から、同社の提案は高い評価を得たものであり、同社を契約相手先と特定し、その企画提案をふまえ仕様書を作成し契約手続きを行うものである。
　以上から、本業務については、契約の性質又は目的が競争を許さない場合に該当するため、会計法第29条の3第4項、予算決算及び会計令第102条の4第3号により、同共同提案体と随意契約を行うものである。</t>
    <phoneticPr fontId="2"/>
  </si>
  <si>
    <t>（一財）　計量計画研究所
東京都文京区後楽一丁目４番１４号後楽森ビル１２階</t>
    <rPh sb="1" eb="3">
      <t>イチザイ</t>
    </rPh>
    <phoneticPr fontId="2"/>
  </si>
  <si>
    <t>令和７年度　大都市圏の形成に関する状況の把握・分析及び首都圏整備の推進に関する調査検討業務</t>
    <rPh sb="0" eb="2">
      <t>レイワ</t>
    </rPh>
    <rPh sb="3" eb="5">
      <t>ネンド</t>
    </rPh>
    <rPh sb="6" eb="10">
      <t>ダイトシケン</t>
    </rPh>
    <rPh sb="11" eb="13">
      <t>ケイセイ</t>
    </rPh>
    <rPh sb="14" eb="15">
      <t>カン</t>
    </rPh>
    <rPh sb="17" eb="19">
      <t>ジョウキョウ</t>
    </rPh>
    <rPh sb="20" eb="22">
      <t>ハアク</t>
    </rPh>
    <rPh sb="23" eb="25">
      <t>ブンセキ</t>
    </rPh>
    <rPh sb="25" eb="26">
      <t>オヨ</t>
    </rPh>
    <rPh sb="27" eb="30">
      <t>シュトケン</t>
    </rPh>
    <rPh sb="30" eb="32">
      <t>セイビ</t>
    </rPh>
    <rPh sb="33" eb="35">
      <t>スイシン</t>
    </rPh>
    <rPh sb="36" eb="37">
      <t>カン</t>
    </rPh>
    <rPh sb="39" eb="41">
      <t>チョウサ</t>
    </rPh>
    <rPh sb="41" eb="43">
      <t>ケントウ</t>
    </rPh>
    <rPh sb="43" eb="45">
      <t>ギョウム</t>
    </rPh>
    <phoneticPr fontId="2"/>
  </si>
  <si>
    <t>　本調査は、三圏計画（首都圏整備計画、近畿圏整備計画、中部圏開発整備計画）に関する年次報告を作成するため、各圏域における人口、居住環境、産業機能、生活環境、社会資本整備等の状況について、把握・分析を行い、また、首都圏整備の推進にあたり解決すべき課題とその対応策について、短期的・長期的な視点で分析・検討することを目的とする。
　本調査については、三大都市圏における基礎的情報の収集と現状把握を行い、あわせて首都圏において現在使用している指標の見直しに関する検討を行うこととしている。また、首都圏整備を推進するため、新たな国土形成計画（全国計画）を踏まえた国土づくりの観点から、現在、首都圏が抱える課題とその対応策について、最新事例や関連する基礎情報の分析を行うこととしており、大都市圏形成に関する専門的な経験・知識が必要となる。
　このため、調査の実施にあたり、国土政策局企画競争実施委員会（以下、「実施委員会」という。）における審議も経て、企画提案書の募集を広く募ったところ、6者が企画提案書作成要領を受領した。
　この結果、令和7年度 大都市圏の形成に関する状況の把握・分析及び首都圏整備の推進に関する調査検討業務計量計画研究所・ライテック共同提案体の1者から応募があり、実施委員会および国土政策局企画競争有識者委員会で審査したところ、令和7年度 大都市圏の形成に関する状況の把握・分析及び首都圏整備の推進に関する調査検討業務計量計画研究所・ライテック共同提案体の提案は、
①各計画との関係や、整理すべき、短期・中長期、分野、取組主体等の記載があり提案内容が的確であると評価できる。
②作業方針は明瞭であり、これまでの知見からも実現性は高いと評価できる。
③当該調査の配置予定者について、類似業務への経験を持ち合わせていると認められることから、業務遂行能力が期待できる。
こと等から、同社の提案は的確性・実現性の高い企画提案であり、同社を契約相手先と特定し、その企画提案をふまえ仕様書を作成し契約手続きを行うものである。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</si>
  <si>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令和７年度　大都市圏の形成に関する状況の把握・分析及び首都圏整備の推進に関する調査検討業務　計量計画研究所・ライテック共同提案体　代表者　（一財）　計量計画研究所
東京都文京区後楽一丁目４番１４号後楽森ビル１２階</t>
    <rPh sb="65" eb="68">
      <t>ダイヒョウシャ</t>
    </rPh>
    <phoneticPr fontId="2"/>
  </si>
  <si>
    <t>令和７年度　市町村管理構想・地域管理構想策定人材育成・実証調査等業務</t>
    <phoneticPr fontId="2"/>
  </si>
  <si>
    <t>（株）地域総合計画研究所
東京都港区南青山五丁目１番２５号</t>
    <rPh sb="1" eb="2">
      <t>カブ</t>
    </rPh>
    <rPh sb="3" eb="5">
      <t>チイキ</t>
    </rPh>
    <rPh sb="5" eb="7">
      <t>ソウゴウ</t>
    </rPh>
    <rPh sb="7" eb="9">
      <t>ケイカク</t>
    </rPh>
    <rPh sb="9" eb="12">
      <t>ケンキュウショ</t>
    </rPh>
    <rPh sb="13" eb="16">
      <t>トウキョウト</t>
    </rPh>
    <rPh sb="16" eb="18">
      <t>ミナトク</t>
    </rPh>
    <rPh sb="18" eb="21">
      <t>ミナミアオヤマ</t>
    </rPh>
    <rPh sb="21" eb="24">
      <t>ゴチョウメ</t>
    </rPh>
    <rPh sb="25" eb="26">
      <t>バン</t>
    </rPh>
    <rPh sb="28" eb="29">
      <t>ゴウ</t>
    </rPh>
    <phoneticPr fontId="2"/>
  </si>
  <si>
    <t>　本業務は、適切な国土管理の展開に向け、市町村管理構想・地域管理構想策定の自走化支援を強化するための人材育成の強化に向けた取組を実施するとともに、半島地域等の特に人口減少が懸念される地域における実証調査等を行い、管理構想の全国展開及び推進体制の構築を図ることを目的とする調査業務である。
　本業務の実施にあたり、国土政策局企画競争有識者委員会（以下、「有識者委員会」という。）における審議も経て、企画提案書の募集を広く募ったところ、3者が企画提案書作成要領を受領した。
　最終的に、株式会社地域総合計画研究所及び株式会社エックス都市研究所の2者から応募があり、有識者委員会で審議の上、企画競争委員会で審査したところ、株式会社地域総合計画研究所の提案は以下の理由により高い評価を得た。
(1) 業務の実施体制等について、適当な担当者を配置することが可能である。
(2) 調査テーマに対する企画案について、過年度の業務内容を踏まえ、より具体性のある提案を行っている。
　よって、提案全体が本調査の趣旨に適合した内容となっており、十分な成果が期待できる提案となっている。
　以上のことから、本業務については、契約の性質及び目的が競争を許さない場合に該当するため、会計法第29条の3第4項、予算決算及び会計令第102条の4第3号により同提案体と随意契約を行うものである。</t>
    <phoneticPr fontId="2"/>
  </si>
  <si>
    <t>半島地域振興調査</t>
    <rPh sb="0" eb="2">
      <t>ハントウ</t>
    </rPh>
    <rPh sb="2" eb="4">
      <t>チイキ</t>
    </rPh>
    <rPh sb="4" eb="6">
      <t>シンコウ</t>
    </rPh>
    <rPh sb="6" eb="8">
      <t>チョウサ</t>
    </rPh>
    <phoneticPr fontId="2"/>
  </si>
  <si>
    <t>（公財）未来工学研究所
東京都江東区深川２－６－１１富岡橋ビル４Ｆ</t>
    <rPh sb="1" eb="3">
      <t>コウザイ</t>
    </rPh>
    <rPh sb="4" eb="6">
      <t>ミライ</t>
    </rPh>
    <rPh sb="6" eb="8">
      <t>コウガク</t>
    </rPh>
    <rPh sb="8" eb="11">
      <t>ケンキュウショ</t>
    </rPh>
    <rPh sb="12" eb="15">
      <t>トウキョウト</t>
    </rPh>
    <rPh sb="15" eb="18">
      <t>コウトウク</t>
    </rPh>
    <rPh sb="18" eb="20">
      <t>フカガワ</t>
    </rPh>
    <rPh sb="26" eb="28">
      <t>トミオカ</t>
    </rPh>
    <rPh sb="28" eb="29">
      <t>バシ</t>
    </rPh>
    <phoneticPr fontId="2"/>
  </si>
  <si>
    <t>　半島地域は、三方を海に囲まれた特徴的な地形から、古くから漁業や海上輸送等の拠点として発展し、また、火山活動に伴う地形の隆起等の成り立ちから、独自の自然環境や文化を形成している。半島地域には、このような豊富な地域資源を活かした優れた特産品が存在する一方、平地に恵まれていないなどの厳しい条件から、主要交通機関へのアクセスが容易でない、人口の流出に悩まされているなどの課題がある。
　このような半島地域を活性化するため、国は半島振興法（昭和60年法律第63号）を制定し、同法に基づき「半島振興対策実施地域」に指定された地域の振興を図っている。
　具体的には、各道府県が、同地域を振興するために概ね10年間を計画期間とする「半島振興計画」を作成し主務大臣の同意を得ている場合に、様々な支援措置を講じており、現在の半島振興計画は平成27年度に作成されたものとなっている。
　同法は、10年間の時限立法であり、令和6年度末の法期限に向けては、令和6年能登半島地震等昨今の情勢も踏まえ、従来の地域振興にとどまらない、大規模な改正が見込まれており、この改正を見据え、今後の半島振興施策のあり方を検討していく必要がある。
　このため、本調査では、半島振興法改正後に必要となる以下の事項について調査を行う。
○半島振興対策実施地域の現況分析に関するデータ整備
○半島地域の防災に関する調査
　したがって、本業務の実施にあたっては、半島地域の活性化に資するための半島地域振興調査について、高い知見を有していることが求められる。
　上記要件を満たしつつ的確に調査を遂行し得る者を選定すべく企画競争を実施することとし、企画提案書の募集を行ったところ、2社から応募があった。各企画提案書の内容をそれぞれ的確性、実現性、独創性、配置予定担当者の経験及び能力、手持ち業務件数、実施体制、実施手順等の観点から比較検討したところ、公益財団法人未来工学研究所からの提案が、本調査の目的としている事項の検討・分析等の方法についてよく理解し、的確かつ具体的に示されており、企画競争有識者委員会の審議において意見聴取を経たうえで、企画競争委員会において本業務を実施するにあたり最も効果的であると認められた。
　このため、同社を契約相手先と特定し、その企画提案をふまえた仕様書を作成し、契約手続きを行うものである。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</si>
  <si>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令和７年度　スマートアイランド実証支援業務</t>
    <phoneticPr fontId="2"/>
  </si>
  <si>
    <t>（一社）離島総合研究所
埼玉県大里郡寄居町富田２９３１-２０</t>
    <phoneticPr fontId="2"/>
  </si>
  <si>
    <t>　国土交通省では、令和2年度より、公共交通や医療・教育の不足、ライフラインの脆弱性といった離島地域の課題を民間企業等が有する新技術の実装により解決するスマートアイランドの取組を推進している。令和7年度においても、引き続きスマートアイランド推進実証調査を実施することとしている。
　本業務は、スマートアイランド推進実証調査の効果的かつ確実な実証に向けて技術的サポートを行うとともに、自立的な実装・横展開を図るためのスマートアイランド推進プラットフォームの運営や、スマートアイランドの実現に意欲のある離島地域へのアドバイザー派遣の運営等を行うこととしているが、実施者には豊富な経験と個々の状況に応じた高度な調整能力を踏まえた高い専門性や企画力が必要であることから、企画競争入札による調達を行うこととした。
　企画競争入札の手続きに基づき、国土政策局企画競争有識者委員会（以下、「有識者委員会」という。）における審議を経て、本業務の募集を行ったところ、7者から入札関係書類の提供要請があり、このうち、一般社団法人離島総合研究所1者から応募があった。
　その後、同研究所の企画提案の内容を専門的、技術的な観点から評価・審査を行い、有識者委員会、企画競争委員会において審議された結果、本業務への理解度が高く、また各業務内容の実施方法について、的確かつ具体的に示されるとともに、的確性及び実現性が高いため、本業務の適正な遂行が可能であると認められたので、同研究所を本業務に係る実施者として特定された。
　以上から、会計法第29条の3第4項、予算決算及び会計令第102条の4第3号に基づき、同研究所と随意契約を行うものである。</t>
    <phoneticPr fontId="2"/>
  </si>
  <si>
    <t>令和６年度首都圏整備に関する年次報告（令和７年版首都圏白書）作成業務</t>
    <phoneticPr fontId="2"/>
  </si>
  <si>
    <t>勝美印刷（株）
東京都文京区白山１丁目１３番７号</t>
    <rPh sb="0" eb="2">
      <t>ショウビ</t>
    </rPh>
    <rPh sb="2" eb="4">
      <t>インサツ</t>
    </rPh>
    <rPh sb="5" eb="6">
      <t>カブ</t>
    </rPh>
    <rPh sb="8" eb="11">
      <t>トウキョウト</t>
    </rPh>
    <rPh sb="11" eb="14">
      <t>ブンキョウク</t>
    </rPh>
    <rPh sb="14" eb="16">
      <t>ハクザン</t>
    </rPh>
    <rPh sb="17" eb="19">
      <t>チョウメ</t>
    </rPh>
    <rPh sb="21" eb="22">
      <t>バン</t>
    </rPh>
    <rPh sb="23" eb="24">
      <t>ゴウ</t>
    </rPh>
    <phoneticPr fontId="2"/>
  </si>
  <si>
    <t>「全国二地域居住等促進官民連携プラットフォーム専門部会」の運営支援を通した二地域居住等の促進に当たっての中長期的課題への対応方策に関する調査検討業務</t>
    <rPh sb="1" eb="3">
      <t>ゼンコク</t>
    </rPh>
    <rPh sb="3" eb="6">
      <t>ニチイキ</t>
    </rPh>
    <rPh sb="6" eb="8">
      <t>キョジュウ</t>
    </rPh>
    <rPh sb="8" eb="9">
      <t>トウ</t>
    </rPh>
    <rPh sb="9" eb="11">
      <t>ソクシン</t>
    </rPh>
    <rPh sb="11" eb="13">
      <t>カンミン</t>
    </rPh>
    <rPh sb="13" eb="15">
      <t>レンケイ</t>
    </rPh>
    <rPh sb="23" eb="25">
      <t>センモン</t>
    </rPh>
    <rPh sb="25" eb="27">
      <t>ブカイ</t>
    </rPh>
    <rPh sb="29" eb="31">
      <t>ウンエイ</t>
    </rPh>
    <rPh sb="31" eb="33">
      <t>シエン</t>
    </rPh>
    <rPh sb="34" eb="35">
      <t>トオ</t>
    </rPh>
    <rPh sb="37" eb="40">
      <t>ニチイキ</t>
    </rPh>
    <rPh sb="40" eb="42">
      <t>キョジュウ</t>
    </rPh>
    <rPh sb="42" eb="43">
      <t>トウ</t>
    </rPh>
    <rPh sb="44" eb="46">
      <t>ソクシン</t>
    </rPh>
    <rPh sb="47" eb="48">
      <t>ア</t>
    </rPh>
    <rPh sb="52" eb="56">
      <t>チュウチョウキテキ</t>
    </rPh>
    <rPh sb="56" eb="58">
      <t>カダイ</t>
    </rPh>
    <rPh sb="60" eb="62">
      <t>タイオウ</t>
    </rPh>
    <rPh sb="62" eb="64">
      <t>ホウサク</t>
    </rPh>
    <rPh sb="65" eb="66">
      <t>カン</t>
    </rPh>
    <rPh sb="68" eb="70">
      <t>チョウサ</t>
    </rPh>
    <rPh sb="70" eb="72">
      <t>ケントウ</t>
    </rPh>
    <rPh sb="72" eb="74">
      <t>ギョウム</t>
    </rPh>
    <phoneticPr fontId="2"/>
  </si>
  <si>
    <t>（株）ジェイ・エヌ・エス
群馬県高崎市西横手町３９１－６０</t>
    <rPh sb="1" eb="2">
      <t>カブ</t>
    </rPh>
    <phoneticPr fontId="2"/>
  </si>
  <si>
    <t>　本業務では、二地域居住等の促進に当たっての中長期的な課題解決の検討を行うため、官民PF内に設置する複数の専門部会のうち、官民PFの事務局（栃木県那須町）（以下「事務局」という。）が運営を担う専門部会において、その運営を支援する事務を行う。当該専門部会は、「二地域居住等に伴う諸費用への支援のあり方」と「二地域居住者の登録証明と地域への関わりの環境整備」に関する対応方策について検討することを目的とし、それぞれ名称を①「負担軽減部会」、②「登録・地域関与部会」として2つの専門部会とする。
　上記の事務を通じて、二地域居住等の促進に当たっての中長期的課題への対応方策について調査検討を行うものである。
　本業務の実施にあたり、国土政策局企画競争有識者委員会における審議も経て、企画提案書の募集を広く募ったところ、11者が企画提案書作成要領を受領した。
　最終的に、2者から応募があり、有識者委員会で審議の上、企画競争委員会で審査したところ、「株式会社ジェイ・エヌ・エス」の提案は、
　調査テーマに関する企画案の内容について、
①専門部会運営支援に関する業務について、
・具体的な作業手順まで言及されており、的確性・実現性において評価できる。
・リアル開催への配慮が重点的であり、実現性において評価できる。
・制作物の仕上がりをイメージできた上で、論点ごとに取りまとめるという工夫が提案されており、独創性において評価できる。
②専門部会の運営支援事務を通じた中長期的課題への対応方策の検討について、
・具体的な作業手順まで言及されており、的確性・実現性において評価できる。
・専門部会メンバーへの連絡用のアカウントを手配することとしており、独創性において評価できる。
こと等から、高い評価を得た。したがって、同コンソーシアムを契約相手先と特定し、その企画提案を踏まえ仕様書を作成し契約手続きを行うものである。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</si>
  <si>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令和６年度　全国二地域居住等促進官民連携プラットフォーム構築に向けた調査検討業務</t>
    <phoneticPr fontId="2"/>
  </si>
  <si>
    <t>那須町二地域居住ＰＦコンソーシアム　代表者　那須町
栃木県那須郡那須町大字寺子丙３－１３</t>
    <rPh sb="18" eb="21">
      <t>ダイヒョウシャ</t>
    </rPh>
    <rPh sb="22" eb="25">
      <t>ナスチョウ</t>
    </rPh>
    <phoneticPr fontId="2"/>
  </si>
  <si>
    <t>　本業務は、地方公共団体と民間事業者、関係団体、メディア等マッチングさせる機能を有する官民PFにおいて、その運営事務の一部を行うとともに、オンライン上で官民がマッチングするために必要な情報について調査を行い、その調査結果を踏まえたホームページの機能強化等の検討の実施により、官民が共創した案件形成が恒常的に可能となる環境整備を目指すものである。本業務の実施にあたり、国土政策局企画競争有識者委員会における審議も経て、企画提案書の募集を広く募ったところ、11者が企画提案書作成要領を受領した。
　最終的に、1者から応募があり、有識者委員会で審議の上、企画競争委員会で審査したところ、「那須町二地域居住PF コンソーシアム」の提案は、調査テーマに関する企画案の内容について、
①官民PF事務局の運営又は運営支援事務について、事務局運営に求められる機能や課題を理解しており、的確性において評価できる。
②官民PFの官民マッチング機能強化に向けた課題及び方向性の検討について、オンラインでの官民マッチングの将来像について、ポイントが概ね抑えられており、的確性において評価できる。
③有効な情報発信・管理等の在り方検討について、想定される課題や取り扱う情報について概ね理解しており、的確性において評価できる。
こと等から、高い評価を得た。したがって、同コンソーシアムを契約相手先と特定し、その企画提案を踏まえ仕様書を作成し契約手続きを行うものである。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</si>
  <si>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令和７年度　管理構想におけるＤＸによる策定プロセスの簡易化検討業務</t>
    <phoneticPr fontId="2"/>
  </si>
  <si>
    <t>朝日航洋（株）
東京都江東区新木場四丁目７番４１号</t>
    <phoneticPr fontId="2"/>
  </si>
  <si>
    <t>　本業務は、管理構想の策定に係る地図の重ね合わせ作業の負担を軽減するため、DXを活用した管理構想の策定プロセスの簡易化を図ることを目的とする調査業務である。
　本業務の実施にあたり、国土政策局企画競争有識者委員会（以下、「有識者委員会」という。）における審議も経て、企画提案書の募集を広く募ったところ、9者が企画提案書作成要領を受領した。
　最終的に、株式会社MIERUNE及び朝日航洋株式会社の2者から応募があり、有識者委員会で審議の上、企画競争委員会で審査したところ、朝日航洋株式会社の提案は以下の理由により高い評価を得た。
(1) 業務の実施体制等について、適当な担当者を配置することが可能である。
(2) 調査テーマに対する企画案について、過年度の業務内容を踏まえ、より具体性のある提案を行っている。
　よって、提案全体が本調査の趣旨に適合した内容となっており、十分な成果が期待できる提案となっている。
　以上のことから、本業務については、契約の性質及び目的が競争を許さない場合に該当するため、会計法第29条の3第4項、予算決算及び会計令第102条の4第3号により同提案体と随意契約を行うものである。</t>
    <phoneticPr fontId="2"/>
  </si>
  <si>
    <t>令和７年度　広域地方計画に係る各圏域の産業・文化等の地域資源の強み等調査業務</t>
    <phoneticPr fontId="2"/>
  </si>
  <si>
    <t>令和７年度離島の交流推進支援調査業務</t>
    <phoneticPr fontId="2"/>
  </si>
  <si>
    <t>エヌショーケース(株)
愛知県名古屋市瑞穂区直来町１－５</t>
    <phoneticPr fontId="2"/>
  </si>
  <si>
    <t>令和７年度　豪雪地帯対策及び共助除排雪体制整備に関する現況分析調査検討業務</t>
    <phoneticPr fontId="2"/>
  </si>
  <si>
    <t>令和７年度　豪雪地帯対策及び共助除排雪体制整備に関する現況分析調査検討業務　日本能率協会総合研究所・北海道開発技術センター共同提案体　代表者　（株）日本能率協会総合研究所
東京都港区芝公園三丁目１番２２号</t>
    <rPh sb="67" eb="70">
      <t>ダイヒョウシャ</t>
    </rPh>
    <rPh sb="72" eb="73">
      <t>カブ</t>
    </rPh>
    <phoneticPr fontId="2"/>
  </si>
  <si>
    <t>　本業務は、豪雪地帯の現状や施策の実施状況を把握するための基礎的データを収集・整理・分析し、今後の豪雪地帯対策を検討するための基礎資料を作成するとともに、「克雪体制づくりアドバイザー派遣制度」（以下「アドバイザー派遣制度」という。）及び豪雪地帯の民地の除排雪に係る関係者による会議の運営において得られた意見の収集・分析結果を踏まえて、地方公共団体の担当者等が地域の共助による除排雪体制づくりを効果的に推進するための検討を行い、「（仮称）共助による地域除排雪の手引き」としてとりまとめるものである。
　したがって、本業務を遂行するにあたっては、豪雪地帯についての知識や専門的知見を有し、地域ごとの傾向や目指すべき方向性を総合的に分析できる能力を有することが求められる。
　このため、調査の実施にあたり、国土政策局企画競争有識者委員会（以下、「有識者委員会」という。）における審議も経て、企画提案書の募集を広く募ったところ、7社（共同提案体1社となった2社分を含む）が企画提案書作成要領を受領した。
　この結果、令和7年度 豪雪地帯対策及び共助除排雪体制整備に関する現況分析調査検討業務日本能率協会総合研究所・北海道開発技術センター共同提案体から応募があり、企画競争委員会で審査のうえ、有識者委員会で審議したところ、
①既存統計データによる収集や新たに重点項目を追加するほか、調査項目の絞り込みなど関係機関含めた全体作業量の効率化が期待できる的確性、実現性の高い提案である。
②地域除排雪の手引き作成にあたり、積雪寒冷地における課題が類似する圏域単位での会議やワークショップ型式での運営方法の導入など手引きの作成に向けたプロセスが具体的に示された効果的な運営方法の検討及び運営やアドバイザー派遣制度の運営及びあり方検討については的確かつ実現性の高い提案である。
ことから、同共同提案体の提案は高い評価を得たものであり、同共同提案体を契約相手先と特定し、その企画提案を踏まえ仕様書を作成契約手続きを行うものである。
　以上から、本業務については契約の性質及び目的が競争を許さない場合に該当するため、会計法第29条の3第4項、予算決算及び会計令第102条の4第3号により同共同提案体と随意契約を行うものである。</t>
    <phoneticPr fontId="2"/>
  </si>
  <si>
    <t>令和７年度　スマートアイランド推進実証調査業務（粟島）</t>
    <phoneticPr fontId="2"/>
  </si>
  <si>
    <t>粟島浦村スマートアイランド推進協議会　代表団体　電気興業株式会社
東京都千代田区丸の内三丁目３番１号新東京ビル</t>
    <rPh sb="19" eb="21">
      <t>ダイヒョウ</t>
    </rPh>
    <rPh sb="21" eb="23">
      <t>ダンタイ</t>
    </rPh>
    <rPh sb="24" eb="26">
      <t>デンキ</t>
    </rPh>
    <rPh sb="26" eb="28">
      <t>コウギョウ</t>
    </rPh>
    <rPh sb="28" eb="30">
      <t>カブシキ</t>
    </rPh>
    <rPh sb="30" eb="32">
      <t>カイシャ</t>
    </rPh>
    <phoneticPr fontId="2"/>
  </si>
  <si>
    <t>　離島は、我が国の領域、排他的経済水域等の保全、海洋資源の利用、多様な文化の継承、自然環境の保全とあわせて、自然との触れ合いの場及び機会の提供、食料の安定的な供給等、我が国及び国民の利益の保護及び増進に重要な役割を担っている。しかし、離島地域は四方を海等に囲まれることによる隔絶性に加え、人口減少・少子高齢化の著しい進行など厳しい自然的・社会的条件の下に置かれている。
　このような中、ICT（情報通信技術）やドローンなど、現地への実装を通じて離島地域の課題解決が見込まれる新たな技術・知見の実用化が進展している状況である。
　本業務は、離島を有する地方公共団体と民間企業・団体等が共同で新技術を取り入れ、離島地域の課題解決を目指す実証的な取組を行うものであり、本実証調査で得られた成果や知見を全国に普及・展開させることで、一層のスマートアイランドの推進及び離島地域の活性化に繋げるものである。
　本業務の実施にあたっては、各離島地域が抱える課題解決のためICTなどの新たな技術・知見を活用し、現地に実装するために必要な検証すべき事項について、実証的な調査を行うなど専門的知見が必要である。
　このため、上記要件を満たしつつ的確な調査を遂行し得る者を選定すべく企画競争を実施することとし、国土政策局企画競争有識者委員会（以下、「有識者委員会」という。）における審議を経て、企画提案書を広く募ったところ、38者が企画提案書作成要領を受領し、6者から応募があった。
　各応募者の企画提案書の内容をそれぞれ配置予定担当者の経験及び能力、業務の実施体制、業務実施手順及び作業スケジュール、業務内容の理解度・的確性、公益性・汎用性、実現可能性、並びに継続性の観点から評価・審査を行い、有識者委員会、企画競争委員会において審議された結果、粟島浦村スマートアイランド推進
協議会 代表団体 電気興業株式会社の企画提案は、他者に比して優位であると認められたため、同団体を本調査に係る業者として特定された。
　以上から、本業務については契約の性質及び目的が競争を許さない場合に該当するため、会計法第29条の3第4項、予算決算及び会計令第102条の4第3項に基づき、同団体と随意契約を行うものである。</t>
    <phoneticPr fontId="2"/>
  </si>
  <si>
    <t>令和７年度　スマートアイランド推進実証調査業務（佐久島）</t>
    <phoneticPr fontId="2"/>
  </si>
  <si>
    <t>佐久島スマートアイランド推進協議会　代表団体　（株）プロドローン
愛知県名古屋市天白区中平一丁目１１５番地</t>
    <phoneticPr fontId="2"/>
  </si>
  <si>
    <t>　離島は、我が国の領域、排他的経済水域等の保全、海洋資源の利用、多様な文化の継承、自然環境の保全とあわせて、自然との触れ合いの場及び機会の提供、食料の安定的な供給等、我が国及び国民の利益の保護及び増進に重要な役割を担っている。しかし、離島地域は四方を海等に囲まれることによる隔絶性に加え、人口減少・少子高齢化の著しい進行など厳しい自然的・社会的条件の下に置かれている。
　このような中、ICT（情報通信技術）やドローンなど、現地への実装を通じて離島地域の課題解決が見込まれる新たな技術・知見の実用化が進展している状況である。
　本業務は、離島を有する地方公共団体と民間企業・団体等が共同で新技術を取り入れ、離島地域の課題解決を目指す実証的な取組を行うものであり、本実証調査で得られた成果や知見を全国に普及・展開させることで、一層のスマートアイランドの推進及び離島地域の活性化に繋げるものである。
　本業務の実施にあたっては、各離島地域が抱える課題解決のためICTなどの新たな技術・知見を活用し、現地に実装するために必要な検証すべき事項について、実証的な調査を行うなど専門的知見が必要である。
　このため、上記要件を満たしつつ的確な調査を遂行し得る者を選定すべく企画競争を実施することとし、国土政策局企画競争有識者委員会（以下、「有識者委員会」という。）における審議を経て、企画提案書を広く募ったところ、38者が企画提案書作成要領を受領し、6者から応募があった。
　各応募者の企画提案書の内容をそれぞれ配置予定担当者の経験及び能力、業務の実施体制、業務実施手順及び作業スケジュール、業務内容の理解度・的確性、公益性・汎用性、実現可能性、並びに継続性の観点から評価・審査を行い、有識者委員会、企画競争委員会において審議された結果、佐久島スマートアイランド推進協議会 代表団体 株式会社プロドローンの企画提案は、他者に比して優位であると認められたため、同団体を
本調査に係る業者として特定された。
　以上から、本業務については契約の性質及び目的が競争を許さない場合に該当するため、会計法第29条の3第4項、予算決算及び会計令第102条の4第3項に基づき、同団体と随意契約を行うものである。</t>
    <phoneticPr fontId="2"/>
  </si>
  <si>
    <t>令和７年度　スマートアイランド推進実証調査業務（中ノ島、西ノ島）</t>
    <phoneticPr fontId="2"/>
  </si>
  <si>
    <t>　離島は、我が国の領域、排他的経済水域等の保全、海洋資源の利用、多様な文化の継承、自然環境の保全とあわせて、自然との触れ合いの場及び機会の提供、食料の安定的な供給等、我が国及び国民の利益の保護及び
増進に重要な役割を担っている。しかし、離島地域は四方を海等に囲まれることによる隔絶性に加え、人口減少・少子高齢化の著しい進行など厳しい自然的・社会的条件の下に置かれている。
　このような中、ICT（情報通信技術）やドローンなど、現地への実装を通じて離島地域の課題解決が見込まれる新たな技術・知見の実用化が進展している状況である。
　本業務は、離島を有する地方公共団体と民間企業・団体等が共同で新技術を取り入れ、離島地域の課題解決を目指す実証的な取組を行うものであり、本実証調査で得られた成果や知見を全国に普及・展開させることで、
一層のスマートアイランドの推進及び離島地域の活性化に繋げるものである。
　本業務の実施にあたっては、各離島地域が抱える課題解決のためICTなどの新たな技術・知見を活用し、現地に実装するために必要な検証すべき事項について、実証的な調査を行うなど専門的知見が必要である。
　このため、上記要件を満たしつつ的確な調査を遂行し得る者を選定すべく企画競争を実施することとし、国土政策局企画競争有識者委員会（以下、「有識者委員会」という。）における審議を経て、企画提案書を広く
募ったところ、38者が企画提案書作成要領を受領し、6者から応募があった。
　各応募者の企画提案書の内容をそれぞれ配置予定担当者の経験及び能力、業務の実施体制、業務実施手順及び作業スケジュール、業務内容の理解度・的確性、公益性、汎用性、実現可能性、並びに継続性の観点から評
価・審査を行い、有識者委員会、企画競争委員会において審議された結果、自動運転でつなぐ隠岐島前観光プロジェクト 代表団体 パーソルクロステクノロジー株式会社の企画提案は、他者に比して優位であると認め
られたため、同団体を本調査に係る業者として特定された。
　以上から、本業務については契約の性質及び目的が競争を許さない場合に該当するため、会計法第29条の3第4項、予算決算及び会計令第102条の4第3項に基づき、同団体と随意契約を行うものである。</t>
    <phoneticPr fontId="2"/>
  </si>
  <si>
    <t>令和７年度　スマートアイランド推進実証調査業務（小豆島・豊島）</t>
    <phoneticPr fontId="2"/>
  </si>
  <si>
    <t>　離島は、我が国の領域、排他的経済水域等の保全、海洋資源の利用、多様な文化の継承、自然環境の保全とあわせて、自然との触れ合いの場及び機会の提供、食料の安定的な供給等、我が国及び国民の利益の保護及び増進に重要な役割を担っている。しかし、離島地域は四方を海等に囲まれることによる隔絶性に加え、人口減少・少子高齢化の著しい進行など厳しい自然的・社会的条件の下に置かれている。
　このような中、ICT（情報通信技術）やドローンなど、現地への実装を通じて離島地域の課題解決が見込まれる新たな技術・知見の実用化が進展している状況である。
　本業務は、離島を有する地方公共団体と民間企業・団体等が共同で新技術を取り入れ、離島地域の課題解決を目指す実証的な取組を行うものであり、本実証調査で得られた成果や知見を全国に普及・展開させることで、一層のスマートアイランドの推進及び離島地域の活性化に繋げるものである。
　本業務の実施にあたっては、各離島地域が抱える課題解決のためICTなどの新たな技術・知見を活用し、現地に実装するために必要な検証すべき事項について、実証的な調査を行うなど専門的知見が必要である。
　このため、上記要件を満たしつつ的確な調査を遂行し得る者を選定すべく企画競争を実施することとし、国土政策局企画競争有識者委員会（以下、「有識者委員会」という。）における審議を経て、企画提案書を広く募ったところ、38者が企画提案書作成要領を受領し、6者から応募があった。
　各応募者の企画提案書の内容をそれぞれ配置予定担当者の経験及び能力、業務の実施体制、業務実施手順及び作業スケジュール、業務内容の理解度・的確性、公益性・汎用性、実現可能性、並びに継続性の観点から評価・審査を行い、有識者委員会、企画競争委員会において審議された結果、STEAMアイランド実装化協議会 代表団体 小豆島町の企画提案は、他者に比して優位であると認められたため、同団体を本調査に係る業者とし
て特定された。
　以上から、本業務については契約の性質及び目的が競争を許さない場合に該当するため、会計法第29条の3第4項、予算決算及び会計令第102条の4第3項に基づき、同団体と随意契約を行うものである。</t>
    <phoneticPr fontId="2"/>
  </si>
  <si>
    <t>「全国二地域居住等促進官民連携プラットフォーム専門部会」の運営支援を通した二地域居住等の促進に当たっての中長期的課題への対応方策に関する調査検討業務（第一回変更）</t>
    <phoneticPr fontId="2"/>
  </si>
  <si>
    <t>ー</t>
    <phoneticPr fontId="2"/>
  </si>
  <si>
    <t>-</t>
    <phoneticPr fontId="2"/>
  </si>
  <si>
    <t>令和７年度　諸外国における国土・地域計画の策定及び推進支援等業務（SPP支援業務）</t>
    <phoneticPr fontId="2"/>
  </si>
  <si>
    <t>東京都千代田区霞が関２－１－２
支出負担行為担当官
国土交通省
国土政策局長　佐々木　正士郎　</t>
    <rPh sb="39" eb="42">
      <t>ササキ</t>
    </rPh>
    <rPh sb="43" eb="44">
      <t>セイ</t>
    </rPh>
    <rPh sb="44" eb="46">
      <t>シロウ</t>
    </rPh>
    <phoneticPr fontId="2"/>
  </si>
  <si>
    <t>令和７年度　国土計画のモニタリングに関する検討調査</t>
    <phoneticPr fontId="2"/>
  </si>
  <si>
    <t>全国二地域居住等促進官民連携プラットフォームのイベント開催を通した二地域居住促進施策検討業務</t>
    <phoneticPr fontId="2"/>
  </si>
  <si>
    <t>令和７年度　むつ小川原開発推進調査</t>
    <rPh sb="0" eb="2">
      <t>レイワ</t>
    </rPh>
    <rPh sb="3" eb="5">
      <t>ネンド</t>
    </rPh>
    <rPh sb="8" eb="11">
      <t>オガワラ</t>
    </rPh>
    <rPh sb="11" eb="13">
      <t>カイハツ</t>
    </rPh>
    <rPh sb="13" eb="15">
      <t>スイシン</t>
    </rPh>
    <rPh sb="15" eb="17">
      <t>チョウサ</t>
    </rPh>
    <phoneticPr fontId="30"/>
  </si>
  <si>
    <t>令和７年度　遠隔離島における官民連携・モデル構築業務</t>
    <rPh sb="0" eb="2">
      <t>レイワ</t>
    </rPh>
    <rPh sb="3" eb="5">
      <t>ネンド</t>
    </rPh>
    <rPh sb="6" eb="8">
      <t>エンカク</t>
    </rPh>
    <rPh sb="8" eb="10">
      <t>リトウ</t>
    </rPh>
    <rPh sb="14" eb="16">
      <t>カンミン</t>
    </rPh>
    <rPh sb="16" eb="18">
      <t>レンケイ</t>
    </rPh>
    <rPh sb="22" eb="24">
      <t>コウチク</t>
    </rPh>
    <rPh sb="24" eb="26">
      <t>ギョウム</t>
    </rPh>
    <phoneticPr fontId="30"/>
  </si>
  <si>
    <t>半島振興法改正に伴う実態調査・検証事業(第一回変更)</t>
    <rPh sb="20" eb="23">
      <t>ダイイッカイ</t>
    </rPh>
    <rPh sb="23" eb="25">
      <t>ヘンコウ</t>
    </rPh>
    <phoneticPr fontId="30"/>
  </si>
  <si>
    <t>令和７年度　二地域居住者を含む関係人口調査（令和８年度）に向けた調査設計</t>
    <rPh sb="0" eb="2">
      <t>レイワ</t>
    </rPh>
    <rPh sb="3" eb="5">
      <t>ネンド</t>
    </rPh>
    <rPh sb="6" eb="9">
      <t>ニチイキ</t>
    </rPh>
    <rPh sb="9" eb="12">
      <t>キョジュウシャ</t>
    </rPh>
    <rPh sb="13" eb="14">
      <t>フク</t>
    </rPh>
    <rPh sb="15" eb="17">
      <t>カンケイ</t>
    </rPh>
    <rPh sb="17" eb="19">
      <t>ジンコウ</t>
    </rPh>
    <rPh sb="19" eb="21">
      <t>チョウサ</t>
    </rPh>
    <rPh sb="22" eb="24">
      <t>レイワ</t>
    </rPh>
    <rPh sb="25" eb="27">
      <t>ネンド</t>
    </rPh>
    <rPh sb="29" eb="30">
      <t>ム</t>
    </rPh>
    <rPh sb="32" eb="34">
      <t>チョウサ</t>
    </rPh>
    <rPh sb="34" eb="36">
      <t>セッケイ</t>
    </rPh>
    <phoneticPr fontId="30"/>
  </si>
  <si>
    <t>令和７年度　特定居住支援法人による二地域居住等の促進に向けた実証調査業務（ＳＨＩＮＲＡ ＣＯＭＰＡＮＹ株式会社）</t>
    <rPh sb="0" eb="2">
      <t>レイワ</t>
    </rPh>
    <rPh sb="3" eb="5">
      <t>ネンド</t>
    </rPh>
    <rPh sb="6" eb="8">
      <t>トクテイ</t>
    </rPh>
    <rPh sb="8" eb="10">
      <t>キョジュウ</t>
    </rPh>
    <rPh sb="10" eb="12">
      <t>シエン</t>
    </rPh>
    <rPh sb="12" eb="14">
      <t>ホウジン</t>
    </rPh>
    <rPh sb="17" eb="20">
      <t>ニチイキ</t>
    </rPh>
    <rPh sb="20" eb="22">
      <t>キョジュウ</t>
    </rPh>
    <rPh sb="22" eb="23">
      <t>トウ</t>
    </rPh>
    <rPh sb="24" eb="26">
      <t>ソクシン</t>
    </rPh>
    <rPh sb="27" eb="28">
      <t>ム</t>
    </rPh>
    <rPh sb="30" eb="32">
      <t>ジッショウ</t>
    </rPh>
    <rPh sb="32" eb="34">
      <t>チョウサ</t>
    </rPh>
    <rPh sb="34" eb="36">
      <t>ギョウム</t>
    </rPh>
    <rPh sb="51" eb="55">
      <t>カブシキガイシャ</t>
    </rPh>
    <phoneticPr fontId="30"/>
  </si>
  <si>
    <t>令和７年度　特定居住支援法人による二地域居住等の促進に向けた実証調査業務（Ａｎｏｔｈｅｒ ｗｏｒｋｓ×パソナＪＯＢ ＨＵＢ共同提案体）</t>
    <rPh sb="0" eb="2">
      <t>レイワ</t>
    </rPh>
    <rPh sb="3" eb="5">
      <t>ネンド</t>
    </rPh>
    <rPh sb="6" eb="8">
      <t>トクテイ</t>
    </rPh>
    <rPh sb="8" eb="10">
      <t>キョジュウ</t>
    </rPh>
    <rPh sb="10" eb="12">
      <t>シエン</t>
    </rPh>
    <rPh sb="12" eb="14">
      <t>ホウジン</t>
    </rPh>
    <rPh sb="17" eb="20">
      <t>ニチイキ</t>
    </rPh>
    <rPh sb="20" eb="22">
      <t>キョジュウ</t>
    </rPh>
    <rPh sb="22" eb="23">
      <t>トウ</t>
    </rPh>
    <rPh sb="24" eb="26">
      <t>ソクシン</t>
    </rPh>
    <rPh sb="27" eb="28">
      <t>ム</t>
    </rPh>
    <rPh sb="61" eb="63">
      <t>キョウドウ</t>
    </rPh>
    <rPh sb="63" eb="65">
      <t>テイアン</t>
    </rPh>
    <rPh sb="65" eb="66">
      <t>カラダャウガイシャギョウム</t>
    </rPh>
    <phoneticPr fontId="30"/>
  </si>
  <si>
    <t>令和７年度　広域地方計画に係る各圏域の産業・文化等の地域資源の強み等調査業務（第一回変更）</t>
    <rPh sb="39" eb="42">
      <t>ダイイッカイ</t>
    </rPh>
    <rPh sb="42" eb="44">
      <t>ヘンコウ</t>
    </rPh>
    <phoneticPr fontId="30"/>
  </si>
  <si>
    <t>半島振興法改正に伴う実態調査・検証事業(第二回変更)</t>
    <rPh sb="20" eb="21">
      <t>ダイ</t>
    </rPh>
    <rPh sb="21" eb="22">
      <t>ニ</t>
    </rPh>
    <rPh sb="22" eb="23">
      <t>カイ</t>
    </rPh>
    <rPh sb="23" eb="25">
      <t>ヘンコウ</t>
    </rPh>
    <phoneticPr fontId="30"/>
  </si>
  <si>
    <t>半島のブランド化推進のための官民連携体制構築実証調査（半島の認知度向上のためのブランディング戦略に係る部分）（第一回変更）</t>
    <rPh sb="55" eb="58">
      <t>ダイイッカイ</t>
    </rPh>
    <rPh sb="58" eb="60">
      <t>ヘンコウ</t>
    </rPh>
    <phoneticPr fontId="30"/>
  </si>
  <si>
    <t>令和７年度　海外における二地域居住促進課題に対する施策調査業務</t>
    <rPh sb="19" eb="21">
      <t>カダイ</t>
    </rPh>
    <rPh sb="22" eb="23">
      <t>タイ</t>
    </rPh>
    <phoneticPr fontId="30"/>
  </si>
  <si>
    <t>半島のブランド化推進のための官民連携体制構築実証調査（プロモーションに係る部分）（第一回変更）</t>
    <rPh sb="41" eb="44">
      <t>ダイイッカイ</t>
    </rPh>
    <rPh sb="44" eb="46">
      <t>ヘンコウ</t>
    </rPh>
    <phoneticPr fontId="30"/>
  </si>
  <si>
    <t>半島のブランド化推進のための官民連携体制構築実証調査（管理運営事務局の設置等に係る部分）（第一回変更）</t>
    <rPh sb="45" eb="48">
      <t>ダイイッカイ</t>
    </rPh>
    <rPh sb="48" eb="50">
      <t>ヘンコウ</t>
    </rPh>
    <phoneticPr fontId="30"/>
  </si>
  <si>
    <t>半島のブランド化推進のための官民連携体制構築実証調査（半島の認知度向上のためのブランディング戦略に係る部分）（第二回変更）</t>
    <rPh sb="55" eb="56">
      <t>ダイ</t>
    </rPh>
    <rPh sb="56" eb="57">
      <t>ニ</t>
    </rPh>
    <rPh sb="57" eb="58">
      <t>カイ</t>
    </rPh>
    <rPh sb="58" eb="60">
      <t>ヘンコウ</t>
    </rPh>
    <phoneticPr fontId="30"/>
  </si>
  <si>
    <t>半島のブランド化推進のための官民連携体制構築実証調査（流通チャネル形成に係る部分）（第一回変更）</t>
    <rPh sb="42" eb="45">
      <t>ダイイッカイ</t>
    </rPh>
    <rPh sb="45" eb="47">
      <t>ヘンコウ</t>
    </rPh>
    <phoneticPr fontId="30"/>
  </si>
  <si>
    <t>半島のブランド化推進のための官民連携体制構築実証調査（販路拡充支援に係る部分）（第一回変更）</t>
    <rPh sb="40" eb="43">
      <t>ダイイッカイ</t>
    </rPh>
    <rPh sb="43" eb="45">
      <t>ヘンコウ</t>
    </rPh>
    <phoneticPr fontId="30"/>
  </si>
  <si>
    <t>令和６年度　地域生活圏リーディング事業（調査業務）（第一回変更）</t>
    <rPh sb="26" eb="29">
      <t>ダイイッカイ</t>
    </rPh>
    <rPh sb="29" eb="31">
      <t>ヘンコウ</t>
    </rPh>
    <phoneticPr fontId="30"/>
  </si>
  <si>
    <t>令和７年度　国土計画のモニタリングに関する検討調査（第一回変更）</t>
    <rPh sb="0" eb="2">
      <t>レイワ</t>
    </rPh>
    <rPh sb="3" eb="5">
      <t>ネンド</t>
    </rPh>
    <rPh sb="6" eb="8">
      <t>コクド</t>
    </rPh>
    <rPh sb="8" eb="10">
      <t>ケイカク</t>
    </rPh>
    <rPh sb="18" eb="19">
      <t>カン</t>
    </rPh>
    <rPh sb="21" eb="23">
      <t>ケントウ</t>
    </rPh>
    <rPh sb="23" eb="25">
      <t>チョウサ</t>
    </rPh>
    <rPh sb="26" eb="29">
      <t>ダイイッカイ</t>
    </rPh>
    <rPh sb="29" eb="31">
      <t>ヘンコウ</t>
    </rPh>
    <phoneticPr fontId="30"/>
  </si>
  <si>
    <t>半島振興法改正に伴う実態調査・検証事業(第三回変更)</t>
    <rPh sb="20" eb="21">
      <t>ダイ</t>
    </rPh>
    <rPh sb="21" eb="22">
      <t>サン</t>
    </rPh>
    <rPh sb="22" eb="23">
      <t>カイ</t>
    </rPh>
    <rPh sb="23" eb="25">
      <t>ヘンコウ</t>
    </rPh>
    <phoneticPr fontId="30"/>
  </si>
  <si>
    <t>令和６年度　地域生活圏リーディング事業（調査業務）（第二回変更）</t>
    <rPh sb="26" eb="27">
      <t>ダイ</t>
    </rPh>
    <rPh sb="27" eb="28">
      <t>ニ</t>
    </rPh>
    <rPh sb="28" eb="29">
      <t>カイ</t>
    </rPh>
    <rPh sb="29" eb="31">
      <t>ヘンコウ</t>
    </rPh>
    <phoneticPr fontId="30"/>
  </si>
  <si>
    <t>令和７年度　離島における官民連携による持続可能な物流効率化等体制づくりモデル調査</t>
  </si>
  <si>
    <t>令和７年度　地域生活圏官民プラットフォーム（仮称）に係る調査等業務</t>
  </si>
  <si>
    <t>令和７年度　二地域居住官民プラットフォームの持続的運営調査業務</t>
    <rPh sb="0" eb="2">
      <t>レイワ</t>
    </rPh>
    <rPh sb="3" eb="5">
      <t>ネンド</t>
    </rPh>
    <rPh sb="6" eb="9">
      <t>ニチイキ</t>
    </rPh>
    <rPh sb="9" eb="11">
      <t>キョジュウ</t>
    </rPh>
    <rPh sb="11" eb="13">
      <t>カンミン</t>
    </rPh>
    <rPh sb="22" eb="25">
      <t>ジゾクテキ</t>
    </rPh>
    <rPh sb="25" eb="27">
      <t>ウンエイ</t>
    </rPh>
    <rPh sb="27" eb="29">
      <t>チョウサ</t>
    </rPh>
    <rPh sb="29" eb="31">
      <t>ギョウム</t>
    </rPh>
    <phoneticPr fontId="30"/>
  </si>
  <si>
    <t>令和７年度　二地域居住官民プラットフォームのオンライン機能調査業務</t>
  </si>
  <si>
    <t>令和７年度　二地域居住推進フォーラムの運営等を通じた施策検討業務</t>
    <rPh sb="0" eb="2">
      <t>レイワ</t>
    </rPh>
    <rPh sb="3" eb="5">
      <t>ネンド</t>
    </rPh>
    <rPh sb="6" eb="9">
      <t>ニチイキ</t>
    </rPh>
    <rPh sb="9" eb="11">
      <t>キョジュウ</t>
    </rPh>
    <rPh sb="11" eb="13">
      <t>スイシン</t>
    </rPh>
    <rPh sb="19" eb="21">
      <t>ウンエイ</t>
    </rPh>
    <rPh sb="21" eb="22">
      <t>トウ</t>
    </rPh>
    <rPh sb="23" eb="24">
      <t>ツウ</t>
    </rPh>
    <rPh sb="26" eb="28">
      <t>セサク</t>
    </rPh>
    <rPh sb="28" eb="30">
      <t>ケントウ</t>
    </rPh>
    <rPh sb="30" eb="32">
      <t>ギョウム</t>
    </rPh>
    <phoneticPr fontId="30"/>
  </si>
  <si>
    <t>令和７年度　特定居住支援法人モデル構築実証調査</t>
    <rPh sb="0" eb="2">
      <t>レイワ</t>
    </rPh>
    <rPh sb="3" eb="5">
      <t>ネンド</t>
    </rPh>
    <rPh sb="6" eb="8">
      <t>トクテイ</t>
    </rPh>
    <rPh sb="8" eb="10">
      <t>キョジュウ</t>
    </rPh>
    <rPh sb="10" eb="12">
      <t>シエン</t>
    </rPh>
    <rPh sb="12" eb="14">
      <t>ホウジン</t>
    </rPh>
    <rPh sb="17" eb="19">
      <t>コウチク</t>
    </rPh>
    <rPh sb="19" eb="21">
      <t>ジッショウ</t>
    </rPh>
    <rPh sb="21" eb="23">
      <t>チョウサ</t>
    </rPh>
    <phoneticPr fontId="30"/>
  </si>
  <si>
    <t>令和７年度　地域生活圏形成リーディング事業（調査業務）</t>
    <rPh sb="0" eb="2">
      <t>レイワ</t>
    </rPh>
    <rPh sb="3" eb="5">
      <t>ネンド</t>
    </rPh>
    <rPh sb="6" eb="8">
      <t>チイキ</t>
    </rPh>
    <rPh sb="8" eb="11">
      <t>セイカツケン</t>
    </rPh>
    <rPh sb="11" eb="13">
      <t>ケイセイ</t>
    </rPh>
    <rPh sb="19" eb="21">
      <t>ジギョウ</t>
    </rPh>
    <rPh sb="22" eb="24">
      <t>チョウサ</t>
    </rPh>
    <rPh sb="24" eb="26">
      <t>ギョウム</t>
    </rPh>
    <phoneticPr fontId="30"/>
  </si>
  <si>
    <t>半島防災等促進モデル事業</t>
    <rPh sb="0" eb="2">
      <t>ハントウ</t>
    </rPh>
    <rPh sb="2" eb="4">
      <t>ボウサイ</t>
    </rPh>
    <rPh sb="4" eb="5">
      <t>トウ</t>
    </rPh>
    <rPh sb="5" eb="7">
      <t>ソクシン</t>
    </rPh>
    <rPh sb="10" eb="12">
      <t>ジギョウ</t>
    </rPh>
    <phoneticPr fontId="30"/>
  </si>
  <si>
    <t>（株）三菱総合研究所
東京都千代田区永田町二丁目１０番３号</t>
    <rPh sb="1" eb="2">
      <t>カブ</t>
    </rPh>
    <rPh sb="3" eb="5">
      <t>ミツビシ</t>
    </rPh>
    <rPh sb="5" eb="7">
      <t>ソウゴウ</t>
    </rPh>
    <rPh sb="7" eb="10">
      <t>ケンキュウジョ</t>
    </rPh>
    <rPh sb="11" eb="14">
      <t>トウキョウト</t>
    </rPh>
    <rPh sb="14" eb="18">
      <t>チヨダク</t>
    </rPh>
    <rPh sb="18" eb="21">
      <t>ナガタチョウ</t>
    </rPh>
    <rPh sb="21" eb="22">
      <t>フタ</t>
    </rPh>
    <rPh sb="22" eb="24">
      <t>チョウメ</t>
    </rPh>
    <rPh sb="26" eb="27">
      <t>バン</t>
    </rPh>
    <rPh sb="28" eb="29">
      <t>ゴウ</t>
    </rPh>
    <phoneticPr fontId="30"/>
  </si>
  <si>
    <t>　本調査は、形成計画及び利用計画のモニタリングについて、適切な指標を検討することにより、計画の効果的な推進を図るとともに、次期計画における基礎的な検討資料を作成する調査業務である。
　本業務の実施にあたり、国土政策局企画競争有識者委員会（以下、「有識者委員会」という。）における審議も経て、企画提案書の募集を広く募ったところ、9者が企画提案書作成要領を受領した。
　最終的に、株式会社三菱総合研究所から応募があり、有識者委員会で審議の上、企画競争委員会で審査したところ、株式会社三菱総合研究所の提案は以下の理由により高い評価を得た。
（1）業務の実施体制等について、適当な担当者を配置することが可能である。
 (2）調査テーマに対する企画案について、過年度の業務内容を踏まえ、より具体性のある提案を行っている。
　よって、提案全体が本調査の趣旨に適合した内容となっており、十分な成果が期待できる提案となっている。
　以上のことから、本業務については、契約の性質及び目的が競争を許さない場合に該当するため、会計法第29条の3第4項、予算決算及び会計令第102条の4第3号により同提案体と随意契約を行うものである。</t>
    <phoneticPr fontId="2"/>
  </si>
  <si>
    <t>　本業務は、諸外国において国土・地域計画策定・推進支援プラットフォーム（以下「SPP」という。）の更なる推進を図るため、SPP会合の開催支援及びSPP関連会合の企画・準備、SPPウェブサイトの充実等に向けた取組を実施するほか、我が国がSPPにより支援を予定する対象国の国土計画の制度や策定状況、課題等の調査・分析を行いつつ、国土・地域計画の策定等の支援・検討を行うものである。本業務を実施するためには、民間の知見を活かした創意工夫により、積極的な企画提案を求める必要があることから、主に以下の評価基準を設け、企画競争の手続きにより契約の相手方を選定することとした。
（1）SPP会合の開催支援及びSPP関連会合の企画・準備
① SPP会合及び関連会合の開催に向けた企画・調整・調査
　アジア・アフリカ地域を中心に多様なバックグラウンドを持つ関係者が集うSPP会合及び関連会合において、国土・地域計画に関する幅広い分野から関心を集める会議テーマ・セッションテーマをどのように設定するか具体的に提示されているか。
② SPP会合及び関連会合の事務局業務
　SPP会合及び関連会合において、事務局業務を円滑に実施するための作業手順・実施体制等について、具体的に提案がなされているか。
（2）各国への支援の検討等
　各国の国土・地域計画の現状及び課題について、とりまとめる情報が具体的に提示されているか。
（3）SPPネットワークの維持・拡大
　SPPネットワークの拡大方策について、方向性（どのような対象にどのようなアプローチが適切か）が、具体的に提案されているか。
　本業務を的確に遂行し得る者を選定すべく、上記要件を満たす企画提案書の募集を行ったところ、1者（八千代エンジニヤリング株式会社）から応募があった。企画提案書の内容を的確性、具体性、実現性、独創性、業務実施体制及び配置予定技術者の手持ち業務の状況の観点から検討したところ、同社の提案は、本調査の目的としている事項の検討・分析等の方法について理解し、概ね的確かつ具体的に示されていた。この結果を企画競争有識者委員会に報告し、意見を聴取したうえで、企画競争委員会に諮った結果、本業務を実施するにあたり効果的であり、妥当と認められた。
　このため、同社を契約相手先と特定し、その企画提案をふまえ仕様書を作成し、契約手続きを行うものである。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</si>
  <si>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　本業務は、官民の接点や出会いの場となるオフラインの「官民マッチングイベント」を開催し、官民連携を加速させるための最適なオフラインイベントのあり方について検証するものである。併せて、官民PFが持続的に運営されるために必要な機能・体制について調査検討するものである。本業務の実施にあたり、国土政策局企画競争有識者委員会における審議も経て、企画提案書の募集を広く募ったところ、18者が企画提案書作成要領を受領した。
　最終的に、6者から応募があり、有識者委員会で審議の上、企画競争委員会で審査したところ、「株式会社朝日新聞社」の提案は、調査テーマに関する企画案の内容について、
① 全国へのバランスの取れた展開、二地域居住に積極的な地域を加えるなど、目的に沿った合理的かつ具体的な計画が示されており、ゾーニングや出展内容の構成も明確であることから、業務の的確性が認められる。
② 既存ネットワークを活用した集客や、他のフェアとの連携による効果検証、費用効率を考慮した連携体制など、実行に向けた具体的な工夫がなされており、実現性が認められる。
　こと等から、高い評価を得た。したがって、同社を契約相手先と特定し、その企画提案を踏まえ仕様書を作成し契約手続きを行うものである。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</si>
  <si>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八千代エンジニヤリング（株）
東京都台東区浅草橋５－２０－８</t>
    <rPh sb="0" eb="3">
      <t>ヤチヨ</t>
    </rPh>
    <rPh sb="12" eb="13">
      <t>カブ</t>
    </rPh>
    <phoneticPr fontId="30"/>
  </si>
  <si>
    <t>（株）朝日新聞社
東京都中央区築地５丁目３番２号</t>
    <rPh sb="1" eb="2">
      <t>カブ</t>
    </rPh>
    <rPh sb="3" eb="5">
      <t>アサヒ</t>
    </rPh>
    <rPh sb="5" eb="8">
      <t>シンブンシャ</t>
    </rPh>
    <phoneticPr fontId="30"/>
  </si>
  <si>
    <t>(株)価値総合研究所
東京都千代田区大手町１丁目９－２</t>
    <rPh sb="1" eb="2">
      <t>カブ</t>
    </rPh>
    <rPh sb="3" eb="5">
      <t>カチ</t>
    </rPh>
    <rPh sb="5" eb="7">
      <t>ソウゴウ</t>
    </rPh>
    <rPh sb="7" eb="10">
      <t>ケンキュウジョ</t>
    </rPh>
    <phoneticPr fontId="30"/>
  </si>
  <si>
    <t>　「むつ小川原開発」は、新全国総合開発計画（昭和44年）に掲げられた遠隔地大規模工業基地であり、それ以降に策定された全国総合開発計画及び国土形成計画において、「貴重な空間として我が国の発展に活用すべく開発を推進する」こととされている。
　本業務は、開発地区内の未利用地を活用した地域の活性化等を図る観点から、令和5及び6年度に調査したフュージョンエネルギー等新たな産業の立地集積に向けた対応策の検討結果等を踏まえ、当該地区における企業立地や産業集積を効果的に推進するための課題や要件を検討することを目的とする。
　本調査の実施にあたっては、調査内容及びむつ小川原開発地区を取り巻く現状を理解した上で、既往資料、関連施策、関係主体の取組状況や将来動向を的確に分析・把握し、的確に実施する高度な知見を有することが、必要条件として求められる。
　このため、本調査の実施にあたり、国土政策局企画競争有識者委員会（以下「有識者委員会」という。）での審議の上、企画競争委員会で審査を経て、企画提案書の募集を広く募ったところ、4者が企画提案書作成要領を受領した。
　最終的に、株式会社価値総合研究所から応募があり、有識者委員会での審議の上、企画競争委員会で審査したところ、株式会社価値総合研究所の提案は、
①　新たな企業立地や産業集積に資するニーズや要件等の調査については、フュージョンエネルギー以外の分野を期待していたところであるが、フュージョンエネルギー（核融合）関連技術を応用した、いわゆるディープテック分野の産業立地を提案しているものの、NEDOの支援対象となっているディープテックスタートアップ企業のうち、むつ小川原との関連性が考えられる企業に対して、ヒアリングを含む調査を行うといったアプローチは提案内容が的確であると評価できる。
　また、調査対象候補、調査項目及び調査手法について、具体的に提示されていることから、業務内容の的確性及び実現性が高いと認められる。
②　新たな産業の立地集積に向けた効果的立地等の検討については、既存の施設・機能との連携等として、六ヶ所村フュージョンエネルギー研究所の基盤整備案や上記1で把握した整理イメージが具体的に提示されており、業務内容の的確性が高いと認められる。
　また、効果的立地等のあり方・進め方の検討にあたっては、当該地区の現状の土地利用状況、分譲や造成、工業用水や電力系統の状況等を整理するなど既存産業や施設、行政等との連携が含まれていることを提案しており、実現性が高いと評価できる。こと等から、同社の提案は、的確性・実現性の観点から高い評価を得たものであり、同社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</si>
  <si>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ランドブレイン(株)
東京都千代田区平河町一丁目２番１０号</t>
    <rPh sb="8" eb="9">
      <t>カブ</t>
    </rPh>
    <phoneticPr fontId="30"/>
  </si>
  <si>
    <t>（株）ＪＴＢ
東京都品川区東品川2-3-11</t>
    <phoneticPr fontId="2"/>
  </si>
  <si>
    <t>令和７年度　二地域居住者を含む関係人口調査（令和８年度）に向けた調査設計　計量計画研究所・福山コンサルタント共同提案体　代表者　（一財）計量計画研究所
東京都文京区後楽一丁目４番１４号後楽森ビル１２階　</t>
    <rPh sb="58" eb="59">
      <t>タイ</t>
    </rPh>
    <rPh sb="60" eb="63">
      <t>ダイヒョウシャ</t>
    </rPh>
    <phoneticPr fontId="30"/>
  </si>
  <si>
    <t>　本業務は、関係人口調査の実施にあたり、その調査設計を行い、一般統計調査としての的確性を検証することで、本調査の精度を高めるものである。本業務の実施にあたり、国土政策局企画競争有識者委員会における審議も経て、企画提案書の募集を広く募ったところ、15者が企画提案書作成要領を受領した。
　最終的に、3者から応募があり、有識者委員会で審議の上、企画競争委員会で審査したところ、「令和7年度 二地域居住者を含む関係人口調査（令和8年度）に向けた調査設計 計量計画研究所・福山コンサルタント共同提案体」の提案は、調査テーマに関する企画案の内容について、
①　調査目的を踏まえた発展的な提案もある一方で、政策へ活用する際に説得力のある分析が可能となるよう一般統計としての調査設計に留意されており、現実的かつバランスのとれた提案である。
②　二地域居住政策の現状についての理解は最も深く、関係人口の類型化整理等の着眼点は発注者の望むポイントをよく付いている。
③　関係人口の人物像や二地域居住者のニーズが把握できる設問の追加は、今後の政策企画立案に有用である。
　こと等から、高い評価を得た。したがって、同社を契約相手先と特定し、その企画提案を踏まえ仕様書を作成し契約手続きを行うものである。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</si>
  <si>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ＳＨＩＮＲＡ ＣＯＭＰＡＮＹ（株）
鳥取県八頭郡智頭町智頭１５３４－１５</t>
    <rPh sb="15" eb="16">
      <t>カブ</t>
    </rPh>
    <phoneticPr fontId="2"/>
  </si>
  <si>
    <t>Ａｎｏｔｈｅｒ ｗｏｒｋｓ×パソナＪＯＢ ＨＵＢ共同提案体　代表者　（株）Ａｎｏｔｈｅｒ ｗｏｒｋｓ
東京都港区虎ノ門５丁目１３－１　虎ノ門４０ＭＴビル　３Ｆ</t>
    <rPh sb="30" eb="33">
      <t>ダイヒョウシャ</t>
    </rPh>
    <rPh sb="35" eb="36">
      <t>カブ</t>
    </rPh>
    <phoneticPr fontId="2"/>
  </si>
  <si>
    <t>　本業務は、地域と二地域居住者を繋ぐコーディネーターとしての役割を担う特定居住支援法人の裾野の拡大に向けて、NPO法人・民間事業者等であって特定居住支援法人として指定された者が実施する先導的な取組の実証調査を行うものである。
　本業務の実施にあたっては、各地域が抱える課題解決のため、二地域居住等の推進の知見を活用し、必要な検証事項について、実証的な調査を行う能力を有することが求められる。
　上記要件を満たしつつ的確な調査を遂行し得る者を選定すべく企画競争を実施することとし、国土政策局企画競争有識者委員会（以下、「有識者委員会」という。）における審議も経て、企画提案書の募集を広く募ったところ、18者が企画提案書作成要領を受領した。
　この結果、2者から応募があり、有識者委員会で審議の上、企画競争委員会で審査したところ、「Another works×パソナ JOB HUB 共同提案体」の提案は、調査テーマに関する企画案の内容について、
①　地域類型、人材属性、稼働形態など多角的整理からの分析視点が豊富であることから、業務内容の理解度・的確性において評価できる。
②　累計支援自治体250自治体以上・地域企業400社以上での複業人材マッチングを実施した実績があることから、公益性・汎用性において評価できる。
③　すでに実績のあるプラットフォームを活用しており、立ち上げ・実行のハードルが低いことから、実現可能性において評価できる。
④　既に稼働中のサービス基盤を活用しており、事業終了後も活動継続が可能であることから、継続性において評価できる。
　こと等から、高い評価を得た。したがって、同提案体を契約相手先と特定し、その企画提案を踏まえ仕様書を作成し契約手続きを行うものである。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</si>
  <si>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デロイトトーマツコンサルティング（同）
東京都千代田区丸の内３－２－３丸の内二重橋ビルディング</t>
    <rPh sb="17" eb="18">
      <t>ドウ</t>
    </rPh>
    <phoneticPr fontId="1"/>
  </si>
  <si>
    <t>日本航空（株）
東京都品川区東品川2-4-11　野村不動産天王洲ビル</t>
    <phoneticPr fontId="2"/>
  </si>
  <si>
    <t>Nomura Research Institute Consulting &amp; Solutions India Pvt. Ltd.
7th Floor,Tower A,Building No.5,DLF Cyber City,Phase Ⅲ,Gurgaon,Haryana,Imdia - 122002</t>
    <phoneticPr fontId="2"/>
  </si>
  <si>
    <t>　本業務は、我が国における二地域居住施策の高度化・多様化を推進するための基礎資料を得ることを目的とし、二地域居住者に関わる課題を抽出した上で、当該課題に対する海外における施策や実践事例の調査・分析を行うものである。本業務の実施にあたり、国土政策局企画競争有識者委員会における審議も経て、企画提案書の募集を広く募ったところ、16者が企画提案書作成要領を受領した。
　最終的に、5者から応募があり、有識者委員会で審議の上、企画競争委員会で審査したところ、「Nomura Research Institute Consulting &amp; Solutions India Pvt. Ltd.」の提案は、調査テーマに関する企画案の内容について、
①　海外二地域居住の事例調査において幅広い地域をカバーし、特に対日比較の視点が評価される。
②　海外調査の経験が豊富な専門家を含む実施体制で信頼性が高い。
③　課題が端的に分析されており、必要な対象国がロジカルに示されている。
　こと等から、高い評価を得た。したがって、同社を契約相手先と特定し、その企画提案を踏まえ仕様書を作成し契約手続きを行うものである。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</si>
  <si>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令和７年度　全国二地域居住等促進官民連携プラットフォームの基盤強化を通した二地域居住促進施策検討業務</t>
    <phoneticPr fontId="2"/>
  </si>
  <si>
    <t>（株）PoliPoli
東京都千代田区平河町２－５－３</t>
    <rPh sb="1" eb="2">
      <t>カブ</t>
    </rPh>
    <phoneticPr fontId="30"/>
  </si>
  <si>
    <t>　本業務は、官民PFサイトへのオンラインにおけるマッチングを強化する機能実装を通じて、官民連携を加速させるための最適な機能のあり方を検証するとともに、官民PFサイトが持続的に運営されるために必要な体制について調査・検討するものである。本業務の実施にあたり、国土政策局企画競争有識者委員会における審議も経て、企画提案書の募集を広く募ったところ、21者が企画提案書作成要領を受領した。
　最終的に、2者から応募があり、有識者委員会で審議の上、企画競争委員会で審査したところ、「株式会社PoliPoli」の提案は、調査テーマに関する企画案の内容について、
①　ユーザーが主体的に関わる仕組み、官民PFとの有機的連携方策の提示、再委託先との役割分担の明確化、週単位でタスクが整理されている。
②　必要以上のスペックにならず適切な範囲に留められている。
こと　等から、高い評価を得た。したがって、同社を契約相手先と特定し、その企画提案を踏まえ仕様書を作成し契約手続きを行うものである。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</si>
  <si>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楽天グループ（株）
東京都世田谷区玉川一丁目１４番１号</t>
    <phoneticPr fontId="2"/>
  </si>
  <si>
    <t>（株）ＭＤプランニング
神奈川県横浜市戸塚区矢部町８７０番地</t>
    <phoneticPr fontId="2"/>
  </si>
  <si>
    <t>（一財）国土計画協会
東京都千代田区一番町１３番地３号</t>
    <phoneticPr fontId="2"/>
  </si>
  <si>
    <t>（株）三菱総合研究所
東京都千代田区永田町二丁目１０番３号</t>
    <rPh sb="1" eb="2">
      <t>カブ</t>
    </rPh>
    <rPh sb="3" eb="5">
      <t>ミツビシ</t>
    </rPh>
    <rPh sb="5" eb="7">
      <t>ソウゴウ</t>
    </rPh>
    <rPh sb="7" eb="10">
      <t>ケンキュウジョ</t>
    </rPh>
    <phoneticPr fontId="30"/>
  </si>
  <si>
    <t>（同）デロイト　トーマツ
東京都千代田区丸の内３－２－３　丸の内二重橋ビルディング</t>
    <rPh sb="1" eb="2">
      <t>ドウ</t>
    </rPh>
    <phoneticPr fontId="30"/>
  </si>
  <si>
    <t>　離島は、領域、排他的経済水域の保全、文化の継承、自然環境の保全、食料の供給の場等の多様で重要な役割を担っている。一方、四方を海等に囲まれ、人口の減少が長期にわたり継続し、かつ、高齢化が急速に進展する等、他の地域に比較して厳しい自然的社会的条件の下にある。
　このような状況の中、過年度調査において、離島の物価や物流に関する調査を行い、令和5年度には、離島の物価の実態把握や、実態に基づいた有効な取組について調査を実施し、人口規模が1万人を超える離島では、調査対象品目のうち本土との価格差が1割未満の品目が約半数である等、必ずしもあらゆる品目が高いとは言い切れない状況を確認するとともに、物流の非効率性や小規模店舗における仕入れ価格の引き下げには共同仕入れが有効であることなどを確認した。
　また、令和6年度には、物流効率化等に焦点をあて、離島の物流環境の実態把握のためのケーススタディでの調査を実施（調査対象3島：長崎県福江島、島根県島後島、鹿児島県種子島）し、物流効率化に向けた関係者が議論する場の必要性、大手小売店によるチャーター便のトラックやコンテナの余剰スペースの活用、小規模店舗におけるボランタリーチェーン加入による共同仕入れの有効性などを確認した。
　このような状況を踏まえ、離島における効果的な物流の効率化対策や小売事業者の共同仕入れによる仕入れコスト低減等の検討を行うため、本業務においてモデル調査を実施し、全国の離島における物流効率化等体制づくりに繋げるものであるが、離島に対する知見だけでなく、物流実態に対する十分な理解を求める業務内容であり、また実施者には豊富な経験と高い専門性や企画力が必要であることから、企画競争入札を実施するものである。
　このため、上記要件を満たしつつ、的確な調査を遂行し得る者を選定するため、国土政策局企画競争有識者委員会（以下、「有識者委員会」という。）における審議を経て、企画提案書の募集を広く行ったところ、7者から企画提案書作成要領の提供要請があり、このうち、2者からの応募があった。
　その後、応募者の企画提案書の内容を専門的、技術的な観点から評価・審査を行い、有識者委員会、企画競争委員会において審議された結果、合同会社デロイトトーマツの企画提案は、本業務への理解度が高く、また各業務内容の実施方法について、的確かつ具体的に示されるとともに、実現性が高い提案であると認められたため、同社を本業務に係る実施者として特定された。
　以上から、本業務については契約の性質及び目的が競争を許さない場合に該当することから、会計法第29条の3第4項、予算決算及び会計令第102条の4第3項に基づき、同社と随意契約を行うものである。</t>
    <phoneticPr fontId="2"/>
  </si>
  <si>
    <t>（株）Ridilover
東京都文京区本郷３－９－１　井口ビル２階</t>
    <rPh sb="1" eb="2">
      <t>カブ</t>
    </rPh>
    <phoneticPr fontId="30"/>
  </si>
  <si>
    <t>　本調査は、社会的インパクトの可視化に係る事例調査や実証調査等を通じて、地域生活圏における社会的インパクトの可視化の手法を検討するとともに、地域生活圏における事業の持続可能性を確保するための地域経営手法の検討を行うものである。また、民間事業者や地方自治体、金融機関等が参加する官民プラットフォーム（仮称）において、運営等の補助を行い、地域生活圏の形成を推進する調査業務である。
　本業務の実施にあたり、国土政策局企画競争有識者委員会（以下、「有識者委員会」という。）における審議も経て、企画提案書の募集を広く募ったところ、21者が企画提案書作成要領を受領した。
　最終的に、9者から応募があり、有識者委員会で審議の上、企画競争委員会で審査したところ、株式会社Ridiloverの提案は以下の理由により高い評価を得た。
（1）業務の実施体制等について、適当な担当者を配置することが可能である。
（2）調査テーマに対する企画案について、過年度の業務内容を踏まえ、より具体性のある提案を行っている。
　よって、提案全体が本調査の趣旨に適合した内容となっており、十分な成果が期待できる提案となっている。
　以上のことから、本業務については、契約の性質及び目的が競争を許さない場合に該当するため、会計法第29条の3第4項、予算決算及び会計令第102条の4第3号により同提案体と随意契約を行うものである。</t>
    <phoneticPr fontId="2"/>
  </si>
  <si>
    <t>全国二地域居住ＰＦコンソーシアム　代表者　那須町
栃木県那須郡那須町大字寺子丙３－１３</t>
    <rPh sb="0" eb="2">
      <t>ゼンコク</t>
    </rPh>
    <rPh sb="2" eb="5">
      <t>ニチイキ</t>
    </rPh>
    <rPh sb="5" eb="7">
      <t>キョジュウ</t>
    </rPh>
    <phoneticPr fontId="30"/>
  </si>
  <si>
    <t>　本業務は、官民PFが自立・自走しうる運営基盤を確立するため、持続可能なガバナンス・ファイナンス・事業ポートフォリオ・会員価値・評価指標の在り方を体系的に検討し、体制構築を行いつつ検証を行う調査を実施するものである。本業務の実施にあたり、国土政策局企画競争有識者委員会における審議も経て、企画提案書の募集を広く募ったところ、9者が企画提案書作成要領を受領した。
　最終的に、3者から応募があり、有識者委員会で審議の上、企画競争委員会で審査したところ、「全国二地域居住PFコンソーシアム」の提案は、調査テーマに関する企画案の内容について、
・本業務を行うために有効な経歴・経験等を豊富に有している。
・過去の事務局業務経験からの知見が活かされている。
・官民PFの実装力強化につながる発展的な試みが提案されている。
　こと等から、高い評価を得た。したがって、同社を契約相手先と特定し、その企画提案を踏まえ仕様書を作成し契約手続きを行うものである。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</si>
  <si>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　本業務は、全国二地域居住等促進官民連携プラットフォームのオンライン機能を強化し、事務局と会員のコミュニケーション効率を改善するため、ホームページの維持・改善を行いつつ、新機能の実装やツールの導入を行い、効果検証を実施するものである。本業務の実施にあたり、国土政策局企画競争有識者委員会における審議も経て、企画提案書の募集を広く募ったところ、9者が企画提案書作成要領を受領した。
　最終的に、2者から応募があり、有識者委員会で審議の上、企画競争委員会で審査したところ、「株式会社PoliPoli」の提案は、調査テーマに関する企画案の内容について、
・本業務を行うために有効な実施体制が示されている。
・現状分析の方針や定量的アプローチを示されており分かりやすい。
・利便性の向上や自立的運営を模索する姿勢が評価できる。
　こと等から、高い評価を得た。したがって、同社を契約相手先と特定し、その企画提案を踏まえ仕様書を作成し契約手続きを行うものである。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</si>
  <si>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　本業務は、令和8年度の「二地域居住推進フォーラム2026」の開催及びその二地域居住推進に係る効果の検証を行い、加えて、自治体との連携強化等の多岐にわたる開催パターンや、出展者負担型の収支構造の検証を行い、二地域居住推進フォーラムの恒常開催に向けた制度設計の基礎資料を得るとともに、持続可能な開催モデルの実現可能性を調査・検討するものである。本業務の実施にあたり、国土政策局企画競争有識者委員会における審議も経て、企画提案書の募集を広く募ったところ、11者が企画提案書作成要領を受領した。
　最終的に、2者から応募があり、有識者委員会で審議の上、企画競争委員会で審査したところ、「株式会社朝日新聞社」の提案は、調査テーマに関する企画案の内容について、
・本業務を行うために有効な同種業務の実績を有している。
・マッチング促進施策が具体的かつ実践的である。
・提案内容が具体的で実務的な工夫も見られる。
　こと等から、高い評価を得た。したがって、同社を契約相手先と特定し、その企画提案を踏まえ仕様書を作成し契約手続きを行うものである。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</si>
  <si>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（株）日本能率協会総合研究所
東京都港区芝公園三丁目１番２２号</t>
    <rPh sb="1" eb="2">
      <t>カブ</t>
    </rPh>
    <rPh sb="3" eb="5">
      <t>ニホン</t>
    </rPh>
    <rPh sb="5" eb="7">
      <t>ノウリツ</t>
    </rPh>
    <rPh sb="7" eb="9">
      <t>キョウカイ</t>
    </rPh>
    <rPh sb="9" eb="11">
      <t>ソウゴウ</t>
    </rPh>
    <rPh sb="11" eb="14">
      <t>ケンキュウジョ</t>
    </rPh>
    <phoneticPr fontId="30"/>
  </si>
  <si>
    <t>　本業務は、特定居住支援法人が実施する地域と二地域居住者のニーズをマッチングさせる取組を主たる対象に、複数パターンでの特定居住支援法人のモデルとなる取組を創出するための実証調査を行い、その実証調査結果を全国二地域居住等促進官民連携プラットフォーム等を通じて広く共有することによって、特定居住支援法人の育成を支援し、及びその活動を全国へ普及し、特定居住支援法人の裾野拡大と二地域居住のさらなる促進を図るものである。
　本業務の実施にあたっては、国土政策局企画競争有識者委員会（以下、「有識者委員会」という。）における審議も経て、企画提案書の募集を広く募ったところ、6者が企画提案書作成要領を受領した。
　この結果、3者から応募があり、有識者委員会で審議の上、企画競争委員会で審査したところ、「株式会社日本能率協会総合研究所」の提案は、調査テーマに関する企画案の内容について、
（1）実証調査の取組に関する公募等の補助業務において、審査の考え方や選定候補リストの作成等、具体的な補助提案がされている。
（2）選定団体の取組間の交流促進に資する専用ページを作成する工夫がみられる。
（3）事務局業務のほか、国交省が把握する特定居住支援法人に対してアンケート調査・ヒアリングを実施提案されている。
　こと等から、高い評価を得た。したがって、同提案体を契約相手先と特定し、その企画提案を踏まえ仕様書を作成し契約手続きを行うものである。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</si>
  <si>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（株）PoliPoli
東京都千代田区平河町２丁目５－３　ＭＩＤＯＲＩ.ｓｏ　ＮＡＧＡＴＡＣＨＯ</t>
    <rPh sb="1" eb="2">
      <t>カブ</t>
    </rPh>
    <phoneticPr fontId="30"/>
  </si>
  <si>
    <t>　本事業は、「地域生活圏」の形成に資する先導的な取組や人材育成に対して事業実施に係る費用の支援等を行うことを通じて、主体の育成に係る課題、成果等を整理し、併せて他地区へ横展開することにより、地域の多様なステークホルダーから構成される主体の育成を図り、将来に向かって自立可能な事業を構築する「地域生活圏」の形成を強力に推進するものである。
　本業務の実施にあたり、国土政策局企画競争有識者委員会（以下、「有識者委員会」という。）における審議も経て、企画提案書の募集を広く募ったところ、17者が企画提案書作成要領を受領した。
　最終的に、株式会社PoliPoliの1者から応募があり、有識者委員会で審議の上、企画競争委員会で審査したところ、株式会社PoliPoliの提案は以下の理由により高い評価を得た。
（1）業務の実施体制等について、適当な担当者を配置することが可能である。
（2）調査テーマに対する企画案について、過年度の業務内容を踏まえ、より具体性のある提案を行っている。
　よって、提案全体が本調査の趣旨に適合した内容となっており、十分な成果が期待できる提案となっている。
　以上のことから、本業務については、契約の性質及び目的が競争を許さない場合に該当するため、会計法第29条の3第4項、予算決算及び会計令第102条の4第3号により同提案体と随意契約を行うものである。</t>
    <phoneticPr fontId="2"/>
  </si>
  <si>
    <t>　半島地域は、半島振興法に基づく半島振興対策実施地域は、現在23地域（22道府県194市町村）が指定されている。その面積は約41,917平方キロメートル、人口は約377万人に及び、国土保全や自然環境の保護、多様なエネルギーの活用、食料の安定供給など、わが国の国益を守る上で極めて重要な役割を担っている。
　昭和60年の法制定以来、国及び地方公共団体は半島振興計画等に基づき諸施策を推進し、一定の成果を収めてきた。しかし、令和6年能登半島地震では、地震や津波によるインフラの損壊に加え、半島特有の地理的制約に起因するライフラインの途絶や集落の孤立が深刻化した。このように、半島地域に特有の防災面の脆弱性が改めて浮き彫りとなり、対策の強化が喫緊の課題となっている。
　このような背景から、令和7年4月に施行された半島振興法では、「半島防災」の概念が新たに追加された。地理的制約を有する半島地域の防災性向上は急務であり、各道府県による半島振興計画の策定後、即効性のあるソフト事業を中心に速やかに取組を推進する必要がある。
　本事業では、民間事業者やNPO等（以下「民間事業者等」という。）の技術・ノウハウ・連携スキーム等（以下「技術等」という。）の提案を公募し、いくつかの半島地域において、災害時に必要な人材・資材の供給体制や、広域的な又は業種間の防災連携等に係る技術等の提案に関して実証調査を実施する。実証調査にあたっては、国が地方公共団体に対して伴走型の支援を行う。また、得られた知見を分析し、ガイドラインや好事例として全国の半島地域へ横展開する。このため、以下の業務を実施する。
①　半島防災に資する技術等の抽出
②　民間事業者等の選定
③　実証調査の実施
④　成果の普及
　したがって、本業務の実施にあたっては、半島地域の活性化に資するための半島防災について、高い知見を有していることが求められる。
　上記要件を満たしつつ的確に調査を遂行し得る者を選定すべく企画競争を実施することとし、企画提案書の募集を行ったところ、3社から応募があった。各企画提案書の内容をそれぞれ的確性、実現性、独創性、配置予定担当者の経験及び能力、手持ち業務件数、実施体制、実施手順等の観点から比較検討したところ、株式会社野村総合研究所からの提案が、本調査の目的としている事項の検討・分析等の方法についてよく理解し、的確かつ具体的に示されており、企画競争有識者委員会の審議において意見聴取を経たうえで、企画競争委員会において本業務を実施するにあたり最も効果的であると認められた。
　このため、同社を契約相手先と特定し、その企画提案をふまえた仕様書を作成し、契約手続きを行うものである。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</si>
  <si>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（株）野村総合研究所
東京都千代田区大手町一丁目９番２号　大手町フィナンシャルシティグランキューブ</t>
    <rPh sb="1" eb="2">
      <t>カブ</t>
    </rPh>
    <rPh sb="3" eb="5">
      <t>ノムラ</t>
    </rPh>
    <rPh sb="5" eb="7">
      <t>ソウゴウ</t>
    </rPh>
    <rPh sb="7" eb="10">
      <t>ケンキュウジョ</t>
    </rPh>
    <phoneticPr fontId="30"/>
  </si>
  <si>
    <t>デロイトトーマツコンサルティング（同）
東京都千代田区丸の内３－２－３丸の内二重橋ビルディング</t>
    <rPh sb="17" eb="18">
      <t>ドウ</t>
    </rPh>
    <phoneticPr fontId="2"/>
  </si>
  <si>
    <t>　本業務は、現行の広域地方計画のフォローアップや次期広域地方計画策定の参考とすることを目的に、過去・現在・将来において、広域地方計画区域ごとに地域資源の強み等がどのように変遷し現在の形となり、将来どのような発展が考えられるかを時系列にて整理し、その結果を踏まえつつ、次期広域地方計画の策定にあたり各圏域で留意すべき点の整理等を行う調査業務である。
　次期広域地方計画については、令和5年7月に閣議決定された第三次国土形成計画において、「広域圏が持つ地理的・社会経済的・文化的条件等における地域特性を明確にした上で、独自性のある地域発展の方向性を描くことが求められる。」とされているところであり、その内容の検討が計画策定には不可欠とされている。
　したがって、本業務を遂行するにあたっては、広域な圏域としての産業・文化等の地域資源の強み等を抽出する知見とそれらを客観的に分析・整理する業務の実績等を有し、本業務趣旨を理解した上で、的確なタイミングで各圏域の検討を支援することができる業務遂行能力を有することが求められる。
　このため、業務の実施にあたり、国土政策局企画競争有識者委員会（以下、「有識者委員会」という。）における審議も経て企画提案書の募集を広く募ったところ、8者が企画提案書作成要領を受領した。そのうち5者から応募があり、同有識者委員会で審議の上、企画競争委員会で審査した結果、
①全体にわたり、次期広域地方計画策定の中間とりまとめまでに各圏域の地域資源の強み等の整理を完了させ、各項目を並行して検討できる業務体制・スケジュールを工夫した上で夏までに各圏域の変遷・将来像を説明する概要資料を作成するなど、業務を行う上で必要となる関係者間調整のスケジュールを重要視しており、業務の理解度が評価できる
②過去・現在・将来における各圏域の産業・文化等の地域資源の強み等に係る整理の手法等について、具体的に活用する計画・レポートと進め方がわかりやすく提案されており、業務の的確性が評価できる
③次期広域地方計画の策定に当たり各圏域で留意すべき点の整理等について、広域地方計画に求められるポイントを押さえた整理の視点・方法を提案するなど、提案内容は具体性があり、実現可能性が評価できる
　ことから、同提案体の提案は最も高い評価を得たため、同提案体を契約相手先と特定し、その企画提案を踏まえ仕様書を作成し契約手続を行うものである。
　以上のことから、本業務については契約の性質及び目的が競争を許さない場合に該当するため、会計法第29条の3第4項、予算決算及び会計令第102条の4第3号により、同提案体と随意契約を行うものである。</t>
    <phoneticPr fontId="2"/>
  </si>
  <si>
    <t>自動運転でつなぐ隠岐島前観光プロジェクト　代表団体　パーソルクロステクノロジー（株）
東京都新宿区西新宿２－１－１新宿三井ビルディング５１Ｆ</t>
    <phoneticPr fontId="2"/>
  </si>
  <si>
    <t>　奄美群島については、我が国の領域の保全や海洋資源の利用、食料の安定的な供給等に重要な役割を担っているが、今日においても、所得水準が鹿児島県内においても著しく低い状況にあるなど、経済面・生活面での本土との諸格差が依然として存在し、かつ、人口減少や高齢化の進展等、様々な課題が残されている。
　また、小笠原村については、喫緊の課題である住宅不足の解消を図るため、住宅需要を勘案した円滑な住宅供給が必要であるが、島内の事業者や職人の不足等の課題があり、住宅供給に支障が生じている。
　本業務では、これらの課題を解決するため、奄美群島においては、奄美群島振興開発基本方針にも位置づけられた「沖縄との連携」を図っていくために沖縄県が奄美群島と連携したいこと・出来ることを調査・整理し、奄美群島との連携の可能性について調査・検討を行うとともに、小笠原村においては、小笠原諸島振興開発基本方針にも位置づけられた「住宅及び生活環境の整備」を図っていくために住宅供給体制モデル構築の検討を行うものである。
　これらの業務目的及び趣旨を踏まえ、調査の実施にあたり、国土政策局企画競争有識者委員会（以下、「有識者委員会」という。）における審議を経て、企画提案書の募集を広く募ったところ、3者が企画提案書作成要領を受領した。うちランドブレイン株式会社を含む2者から応募があり、有識者委員会で審査したところ、ランドブレイン株式会社の提案は、
①　奄美群島における沖縄との連携に向けた取組や課題の整理に関し、奄美群島と沖縄間の特色を踏まえた課題設定を行ったうえで調査や課題整理を行う提案をしている、調査手法、調査内容も明確かつ的確であることについて評価できる。
②　奄美群島と沖縄の連携への方策の検討に関し、物流、商材、人材など多角的に連携方策を検討し、具体的な検討案を立てている。課題の整理、連携方策の抽出ならびに検討において、十分な的確性と実現性を備えていることについて評価できる。
③　住宅供給体制において連携候補となる島外事業者へのアプローチに関し、小笠原諸島の特殊な事情等を鑑みながら、ヒアリングの実施を提案している。島外事業者へのアプローチについては、島内工事に経験のある事業者を念頭に置き、関わり方にレベルを設定していることについても評価できる。
　以上の観点等から、同社の提案は他社に比べて高い評価を得たものであり、同社を契約相手先と特定し、その企画提案をふまえ仕様書を作成し、契約手続きを行うものである。
　本業務については契約の性質及び目的が競争を許さない場合に該当するため、会計法第29条の3第4項、予算決算及び会計令第102条の4第3号により同社と随意契約を行うものである。</t>
    <phoneticPr fontId="2"/>
  </si>
  <si>
    <t>　本業務は、地域と二地域居住者を繋ぐコーディネーターとしての役割を担う特定居住支援法人の裾野の拡大に向けて、NPO法人・民間事業者等であって特定居住支援法人として指定された者が実施する先導的な取組の実証調査を行うものである。
　本業務の実施にあたっては、各地域が抱える課題解決のため、二地域居住等の推進の知見を活用し、必要な検証事項について、実証的な調査を行う能力を有することが求められる。
　上記要件を満たしつつ的確な調査を遂行し得る者を選定すべく企画競争を実施することとし、国土政策局企画競争有識者委員会（以下、「有識者委員会」という。）における審議も経て、企画提案書の募集を広く募ったところ、18者が企画提案書作成要領を受領した。
　この結果、2者から応募があり、有識者委員会で審議の上、企画競争委員会で審査したところ、「SHINRA COMPANY株式会社」の提案は、調査テーマに関する企画案の内容について、
①　先導的プロジェクト実装事業と連動させることで、実証性等の高い効果性を図っていることから、業務内容の理解度・的確性において評価できる。
②　駅前の空き家の活用という、全国に溢れている課題に対する社会ニーズの非常に高い事業であることから、公益性・汎用性において評価できる。
③　滞在者数、利用回数、イベント数等のKPI設定であり、事業効果を定量的に評価・管理しやすいことから、実現可能性において評価できる。
④　国費依存を最小限に抑え、DIYや既存資源を活用することで、低コスト・持続型の整備・運営が可能となる工夫がされていることから、継続性において評価できる。
　こと等から、高い評価を得た。したがって、同提案体を契約相手先と特定し、その企画提案を踏まえ仕様書を作成し契約手続きを行うものである。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</si>
</sst>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411]ggge&quot;年&quot;m&quot;月&quot;d&quot;日&quot;;@"/>
  </numFmts>
  <fonts count="31"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10"/>
      <name val="ＭＳ Ｐゴシック"/>
      <family val="3"/>
      <charset val="128"/>
    </font>
    <font>
      <sz val="8"/>
      <color theme="1"/>
      <name val="ＭＳ 明朝"/>
      <family val="1"/>
      <charset val="128"/>
    </font>
    <font>
      <sz val="8"/>
      <color theme="1"/>
      <name val="ＭＳ 明朝"/>
      <family val="1"/>
    </font>
    <font>
      <sz val="8"/>
      <name val="ＭＳ 明朝"/>
      <family val="1"/>
    </font>
    <font>
      <sz val="8"/>
      <name val="ＭＳ Ｐゴシック"/>
      <family val="3"/>
      <charset val="128"/>
    </font>
    <font>
      <sz val="8"/>
      <color rgb="FF000000"/>
      <name val="ＭＳ Ｐゴシック"/>
      <family val="3"/>
      <charset val="128"/>
    </font>
    <font>
      <sz val="7.5"/>
      <name val="ＭＳ 明朝"/>
      <family val="1"/>
      <charset val="128"/>
    </font>
    <font>
      <sz val="7.5"/>
      <color theme="1"/>
      <name val="ＭＳ 明朝"/>
      <family val="1"/>
      <charset val="128"/>
    </font>
    <font>
      <sz val="8"/>
      <color theme="1"/>
      <name val="ＭＳ Ｐゴシック"/>
      <family val="3"/>
      <charset val="128"/>
    </font>
    <font>
      <sz val="10"/>
      <color theme="1"/>
      <name val="ＭＳ Ｐゴシック"/>
      <family val="3"/>
      <charset val="128"/>
    </font>
    <font>
      <sz val="8"/>
      <name val="ＭＳ Ｐ明朝"/>
      <family val="1"/>
      <charset val="128"/>
    </font>
    <font>
      <sz val="11"/>
      <color theme="1"/>
      <name val="ＭＳ Ｐゴシック"/>
      <family val="2"/>
      <scheme val="minor"/>
    </font>
    <font>
      <sz val="8"/>
      <color theme="1"/>
      <name val="ＭＳ Ｐゴシック"/>
      <family val="3"/>
      <charset val="128"/>
      <scheme val="major"/>
    </font>
    <font>
      <sz val="8"/>
      <color rgb="FF000000"/>
      <name val="ＭＳ Ｐゴシック"/>
      <family val="3"/>
      <charset val="128"/>
      <scheme val="major"/>
    </font>
    <font>
      <sz val="8"/>
      <color rgb="FF000000"/>
      <name val="ＭＳ 明朝"/>
      <family val="1"/>
      <charset val="128"/>
    </font>
    <font>
      <sz val="8"/>
      <name val="ＭＳ Ｐゴシック"/>
      <family val="3"/>
      <charset val="128"/>
      <scheme val="major"/>
    </font>
    <font>
      <sz val="10"/>
      <name val="ＭＳ 明朝"/>
      <family val="1"/>
      <charset val="128"/>
    </font>
    <font>
      <sz val="8"/>
      <name val="ＭＳ Ｐゴシック"/>
      <family val="3"/>
    </font>
    <font>
      <sz val="10"/>
      <name val="ＭＳ Ｐゴシック"/>
      <family val="3"/>
      <charset val="128"/>
      <scheme val="major"/>
    </font>
    <font>
      <sz val="10"/>
      <color rgb="FF000000"/>
      <name val="ＭＳ 明朝"/>
      <family val="1"/>
      <charset val="128"/>
    </font>
    <font>
      <b/>
      <sz val="13"/>
      <color theme="3"/>
      <name val="ＭＳ Ｐゴシック"/>
      <family val="2"/>
      <charset val="128"/>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theme="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21" fillId="0" borderId="0"/>
    <xf numFmtId="0" fontId="1" fillId="0" borderId="0">
      <alignment vertical="center"/>
    </xf>
    <xf numFmtId="38" fontId="21" fillId="0" borderId="0" applyFont="0" applyFill="0" applyBorder="0" applyAlignment="0" applyProtection="0">
      <alignment vertical="center"/>
    </xf>
    <xf numFmtId="9" fontId="21" fillId="0" borderId="0" applyFont="0" applyFill="0" applyBorder="0" applyAlignment="0" applyProtection="0">
      <alignment vertical="center"/>
    </xf>
  </cellStyleXfs>
  <cellXfs count="117">
    <xf numFmtId="0" fontId="0" fillId="0" borderId="0" xfId="0">
      <alignment vertical="center"/>
    </xf>
    <xf numFmtId="0" fontId="3" fillId="0" borderId="0" xfId="0" applyFont="1">
      <alignment vertical="center"/>
    </xf>
    <xf numFmtId="0" fontId="4" fillId="0" borderId="0" xfId="0" applyFont="1" applyFill="1" applyAlignment="1">
      <alignment horizontal="center" vertical="center" wrapText="1"/>
    </xf>
    <xf numFmtId="0" fontId="4" fillId="0" borderId="1" xfId="3" applyFont="1" applyFill="1" applyBorder="1" applyAlignment="1">
      <alignment vertical="center" wrapText="1"/>
    </xf>
    <xf numFmtId="58" fontId="4" fillId="0" borderId="1" xfId="3" applyNumberFormat="1" applyFont="1" applyFill="1" applyBorder="1" applyAlignment="1">
      <alignment horizontal="left" vertical="center" wrapText="1"/>
    </xf>
    <xf numFmtId="0" fontId="4" fillId="0" borderId="0" xfId="3" applyFont="1" applyFill="1" applyAlignment="1">
      <alignment vertical="center" wrapText="1"/>
    </xf>
    <xf numFmtId="0" fontId="3" fillId="0" borderId="0" xfId="0" applyFont="1" applyAlignment="1">
      <alignment horizontal="center" vertical="center"/>
    </xf>
    <xf numFmtId="2" fontId="4" fillId="0" borderId="1" xfId="1" applyNumberFormat="1" applyFont="1" applyFill="1" applyBorder="1" applyAlignment="1">
      <alignment vertical="center" wrapText="1"/>
    </xf>
    <xf numFmtId="2" fontId="4" fillId="0" borderId="1" xfId="3" applyNumberFormat="1" applyFont="1" applyFill="1" applyBorder="1" applyAlignment="1">
      <alignment vertical="center" wrapText="1"/>
    </xf>
    <xf numFmtId="0" fontId="4" fillId="2" borderId="1" xfId="3" applyFont="1" applyFill="1" applyBorder="1" applyAlignment="1">
      <alignment vertical="center" wrapText="1"/>
    </xf>
    <xf numFmtId="58" fontId="4" fillId="2" borderId="1" xfId="3" applyNumberFormat="1" applyFont="1" applyFill="1" applyBorder="1" applyAlignment="1">
      <alignment horizontal="left" vertical="center" wrapText="1"/>
    </xf>
    <xf numFmtId="0" fontId="4" fillId="2" borderId="1" xfId="3" applyFont="1" applyFill="1" applyBorder="1" applyAlignment="1">
      <alignment vertical="top" wrapText="1"/>
    </xf>
    <xf numFmtId="0" fontId="4" fillId="2" borderId="1" xfId="3" applyFont="1" applyFill="1" applyBorder="1" applyAlignment="1">
      <alignment horizontal="center" vertical="center" wrapText="1"/>
    </xf>
    <xf numFmtId="2" fontId="4" fillId="2" borderId="1" xfId="3" applyNumberFormat="1" applyFont="1" applyFill="1" applyBorder="1" applyAlignment="1">
      <alignment horizontal="right" vertical="center" wrapText="1"/>
    </xf>
    <xf numFmtId="2" fontId="4" fillId="2" borderId="1" xfId="1" applyNumberFormat="1" applyFont="1" applyFill="1" applyBorder="1" applyAlignment="1">
      <alignment vertical="center" wrapText="1"/>
    </xf>
    <xf numFmtId="0" fontId="16" fillId="2" borderId="1" xfId="3" applyFont="1" applyFill="1" applyBorder="1" applyAlignment="1">
      <alignment vertical="top" wrapText="1"/>
    </xf>
    <xf numFmtId="0" fontId="17" fillId="2" borderId="1" xfId="3" applyFont="1" applyFill="1" applyBorder="1" applyAlignment="1">
      <alignment vertical="top" wrapText="1"/>
    </xf>
    <xf numFmtId="0" fontId="3" fillId="3" borderId="0" xfId="0" applyFont="1" applyFill="1">
      <alignment vertical="center"/>
    </xf>
    <xf numFmtId="0" fontId="4" fillId="3" borderId="1" xfId="3" applyFont="1" applyFill="1" applyBorder="1" applyAlignment="1">
      <alignment vertical="center" wrapText="1"/>
    </xf>
    <xf numFmtId="58" fontId="4" fillId="3" borderId="1" xfId="3" applyNumberFormat="1" applyFont="1" applyFill="1" applyBorder="1" applyAlignment="1">
      <alignment horizontal="center" vertical="center" wrapText="1"/>
    </xf>
    <xf numFmtId="0" fontId="3" fillId="3" borderId="0" xfId="0" applyFont="1" applyFill="1" applyAlignment="1">
      <alignment horizontal="center" vertical="center"/>
    </xf>
    <xf numFmtId="38" fontId="4" fillId="3" borderId="1" xfId="2" applyFont="1" applyFill="1" applyBorder="1" applyAlignment="1">
      <alignment vertical="center" wrapText="1"/>
    </xf>
    <xf numFmtId="0" fontId="4" fillId="3" borderId="0" xfId="3" applyFont="1" applyFill="1" applyAlignment="1">
      <alignment vertical="center" wrapText="1"/>
    </xf>
    <xf numFmtId="0" fontId="3" fillId="4" borderId="0" xfId="0" applyFont="1" applyFill="1">
      <alignment vertical="center"/>
    </xf>
    <xf numFmtId="0" fontId="3" fillId="2" borderId="0" xfId="0" applyFont="1" applyFill="1">
      <alignment vertical="center"/>
    </xf>
    <xf numFmtId="0" fontId="4" fillId="2" borderId="1" xfId="0" applyFont="1" applyFill="1" applyBorder="1" applyAlignment="1">
      <alignment horizontal="center" vertical="center" wrapText="1"/>
    </xf>
    <xf numFmtId="176" fontId="4" fillId="4" borderId="1" xfId="3" applyNumberFormat="1" applyFont="1" applyFill="1" applyBorder="1" applyAlignment="1">
      <alignment horizontal="center" vertical="center" wrapText="1"/>
    </xf>
    <xf numFmtId="0" fontId="4" fillId="4" borderId="1" xfId="3" applyFont="1" applyFill="1" applyBorder="1" applyAlignment="1">
      <alignment vertical="center" wrapText="1"/>
    </xf>
    <xf numFmtId="0" fontId="3" fillId="5" borderId="0" xfId="0" applyFont="1" applyFill="1" applyAlignment="1">
      <alignment horizontal="center" vertical="center"/>
    </xf>
    <xf numFmtId="0" fontId="4" fillId="5" borderId="1" xfId="3" applyFont="1" applyFill="1" applyBorder="1" applyAlignment="1">
      <alignment vertical="center" wrapText="1"/>
    </xf>
    <xf numFmtId="0" fontId="4" fillId="5" borderId="1" xfId="3" applyFont="1" applyFill="1" applyBorder="1" applyAlignment="1">
      <alignment horizontal="center" vertical="center" wrapText="1"/>
    </xf>
    <xf numFmtId="0" fontId="14" fillId="0" borderId="1" xfId="0" applyFont="1" applyFill="1" applyBorder="1" applyAlignment="1">
      <alignment vertical="center" wrapText="1"/>
    </xf>
    <xf numFmtId="58" fontId="4" fillId="0" borderId="1" xfId="3" applyNumberFormat="1" applyFont="1" applyFill="1" applyBorder="1" applyAlignment="1">
      <alignment horizontal="center" vertical="center" wrapText="1"/>
    </xf>
    <xf numFmtId="0" fontId="11" fillId="0" borderId="1" xfId="3" applyFont="1" applyFill="1" applyBorder="1" applyAlignment="1">
      <alignment vertical="center" wrapText="1"/>
    </xf>
    <xf numFmtId="38" fontId="14" fillId="0" borderId="1" xfId="2" applyFont="1" applyFill="1" applyBorder="1" applyAlignment="1">
      <alignment horizontal="right" vertical="center"/>
    </xf>
    <xf numFmtId="38" fontId="4" fillId="0" borderId="1" xfId="2" applyFont="1" applyFill="1" applyBorder="1" applyAlignment="1">
      <alignment vertical="center" wrapText="1"/>
    </xf>
    <xf numFmtId="38" fontId="4" fillId="0" borderId="1" xfId="2" applyFont="1" applyFill="1" applyBorder="1" applyAlignment="1">
      <alignment horizontal="right" vertical="center" wrapText="1"/>
    </xf>
    <xf numFmtId="38" fontId="10" fillId="0" borderId="1" xfId="2" applyFont="1" applyFill="1" applyBorder="1" applyAlignment="1">
      <alignment horizontal="right" vertical="center"/>
    </xf>
    <xf numFmtId="0" fontId="10" fillId="0" borderId="1" xfId="0" applyFont="1" applyFill="1" applyBorder="1" applyAlignment="1">
      <alignment vertical="center" wrapText="1"/>
    </xf>
    <xf numFmtId="177" fontId="10" fillId="0" borderId="1" xfId="0" applyNumberFormat="1" applyFont="1" applyFill="1" applyBorder="1" applyAlignment="1">
      <alignment horizontal="center" vertical="center" shrinkToFit="1"/>
    </xf>
    <xf numFmtId="176" fontId="11" fillId="0" borderId="1" xfId="3" applyNumberFormat="1" applyFont="1" applyFill="1" applyBorder="1" applyAlignment="1">
      <alignment horizontal="center" vertical="center" wrapText="1"/>
    </xf>
    <xf numFmtId="176" fontId="13" fillId="0" borderId="1" xfId="3" applyNumberFormat="1" applyFont="1" applyFill="1" applyBorder="1" applyAlignment="1">
      <alignment horizontal="center" vertical="center" wrapText="1"/>
    </xf>
    <xf numFmtId="176" fontId="4" fillId="0" borderId="1" xfId="3" applyNumberFormat="1" applyFont="1" applyFill="1" applyBorder="1" applyAlignment="1">
      <alignment horizontal="center" vertical="center" wrapText="1"/>
    </xf>
    <xf numFmtId="176" fontId="15" fillId="0" borderId="1" xfId="0" applyNumberFormat="1" applyFont="1" applyFill="1" applyBorder="1" applyAlignment="1">
      <alignment horizontal="center" vertical="center"/>
    </xf>
    <xf numFmtId="0" fontId="3" fillId="2" borderId="0" xfId="0" applyFont="1" applyFill="1" applyAlignment="1">
      <alignment horizontal="center" vertical="center"/>
    </xf>
    <xf numFmtId="58" fontId="4" fillId="2" borderId="1" xfId="3" applyNumberFormat="1" applyFont="1" applyFill="1" applyBorder="1" applyAlignment="1">
      <alignment horizontal="center" vertical="center" wrapText="1"/>
    </xf>
    <xf numFmtId="176" fontId="4" fillId="2" borderId="1" xfId="3" applyNumberFormat="1" applyFont="1" applyFill="1" applyBorder="1" applyAlignment="1">
      <alignment horizontal="center" vertical="center" wrapText="1"/>
    </xf>
    <xf numFmtId="38" fontId="4" fillId="2" borderId="1" xfId="2" applyFont="1" applyFill="1" applyBorder="1" applyAlignment="1">
      <alignment vertical="center" wrapText="1"/>
    </xf>
    <xf numFmtId="0" fontId="11" fillId="2" borderId="1" xfId="3" applyFont="1" applyFill="1" applyBorder="1" applyAlignment="1">
      <alignment vertical="center" wrapText="1"/>
    </xf>
    <xf numFmtId="0" fontId="18" fillId="2" borderId="1" xfId="0" applyFont="1" applyFill="1" applyBorder="1" applyAlignment="1">
      <alignment vertical="center" wrapText="1"/>
    </xf>
    <xf numFmtId="0" fontId="19" fillId="2" borderId="1" xfId="0" applyFont="1" applyFill="1" applyBorder="1" applyAlignment="1">
      <alignment vertical="center" wrapText="1"/>
    </xf>
    <xf numFmtId="177" fontId="4" fillId="2" borderId="1" xfId="3" applyNumberFormat="1" applyFont="1" applyFill="1" applyBorder="1" applyAlignment="1">
      <alignment horizontal="center" vertical="center" wrapText="1"/>
    </xf>
    <xf numFmtId="0" fontId="10" fillId="2" borderId="1" xfId="0" applyFont="1" applyFill="1" applyBorder="1" applyAlignment="1">
      <alignment vertical="center" wrapText="1"/>
    </xf>
    <xf numFmtId="38" fontId="10" fillId="2" borderId="1" xfId="2" applyFont="1" applyFill="1" applyBorder="1" applyAlignment="1">
      <alignment horizontal="right" vertical="center"/>
    </xf>
    <xf numFmtId="0" fontId="14" fillId="2" borderId="1" xfId="0" applyFont="1" applyFill="1" applyBorder="1" applyAlignment="1">
      <alignment vertical="center" wrapText="1"/>
    </xf>
    <xf numFmtId="0" fontId="12" fillId="2" borderId="1" xfId="3" applyFont="1" applyFill="1" applyBorder="1" applyAlignment="1">
      <alignment vertical="center" wrapText="1"/>
    </xf>
    <xf numFmtId="176" fontId="11" fillId="2" borderId="1" xfId="3" applyNumberFormat="1" applyFont="1" applyFill="1" applyBorder="1" applyAlignment="1">
      <alignment horizontal="center" vertical="center" wrapText="1"/>
    </xf>
    <xf numFmtId="0" fontId="4" fillId="2" borderId="0" xfId="3" applyFont="1" applyFill="1" applyAlignment="1">
      <alignment vertical="center" wrapText="1"/>
    </xf>
    <xf numFmtId="176" fontId="15" fillId="0" borderId="2" xfId="0" applyNumberFormat="1" applyFont="1" applyBorder="1" applyAlignment="1">
      <alignment horizontal="center" vertical="center"/>
    </xf>
    <xf numFmtId="176" fontId="15" fillId="0" borderId="1" xfId="0" applyNumberFormat="1" applyFont="1" applyBorder="1" applyAlignment="1">
      <alignment horizontal="center" vertical="center"/>
    </xf>
    <xf numFmtId="176" fontId="15" fillId="0" borderId="0" xfId="0" applyNumberFormat="1" applyFont="1" applyAlignment="1">
      <alignment horizontal="center" vertical="center"/>
    </xf>
    <xf numFmtId="0" fontId="5" fillId="4" borderId="0" xfId="0" applyFont="1" applyFill="1" applyAlignment="1">
      <alignment horizontal="center" vertical="center"/>
    </xf>
    <xf numFmtId="0" fontId="3" fillId="4" borderId="0" xfId="0" applyFont="1" applyFill="1" applyAlignment="1">
      <alignment horizontal="center" vertical="center"/>
    </xf>
    <xf numFmtId="0" fontId="3" fillId="2" borderId="0" xfId="0" applyFont="1" applyFill="1" applyAlignment="1">
      <alignment vertical="top"/>
    </xf>
    <xf numFmtId="0" fontId="20" fillId="0" borderId="1" xfId="0" applyFont="1" applyBorder="1" applyAlignment="1">
      <alignment horizontal="justify" vertical="top" wrapText="1"/>
    </xf>
    <xf numFmtId="0" fontId="20" fillId="0" borderId="0" xfId="0" applyFont="1" applyAlignment="1">
      <alignment horizontal="justify" vertical="top" wrapText="1"/>
    </xf>
    <xf numFmtId="0" fontId="14" fillId="0" borderId="1" xfId="4" applyFont="1" applyFill="1" applyBorder="1" applyAlignment="1">
      <alignment vertical="center" wrapText="1"/>
    </xf>
    <xf numFmtId="0" fontId="4" fillId="0" borderId="0" xfId="0" applyFont="1" applyFill="1" applyAlignment="1">
      <alignment horizontal="center" vertical="center" wrapText="1"/>
    </xf>
    <xf numFmtId="0" fontId="4" fillId="0" borderId="1" xfId="3" applyFont="1" applyFill="1" applyBorder="1" applyAlignment="1">
      <alignment vertical="center" wrapText="1"/>
    </xf>
    <xf numFmtId="0" fontId="4" fillId="0" borderId="0" xfId="3" applyFont="1" applyFill="1" applyAlignment="1">
      <alignment vertical="center" wrapText="1"/>
    </xf>
    <xf numFmtId="0" fontId="4" fillId="2" borderId="1" xfId="3" applyFont="1" applyFill="1" applyBorder="1" applyAlignment="1">
      <alignment vertical="center" wrapText="1"/>
    </xf>
    <xf numFmtId="0" fontId="4" fillId="2" borderId="1" xfId="3" applyFont="1" applyFill="1" applyBorder="1" applyAlignment="1">
      <alignment vertical="top" wrapText="1"/>
    </xf>
    <xf numFmtId="2" fontId="4" fillId="2" borderId="1" xfId="3" applyNumberFormat="1" applyFont="1" applyFill="1" applyBorder="1" applyAlignment="1">
      <alignment horizontal="right" vertical="center" wrapText="1"/>
    </xf>
    <xf numFmtId="2" fontId="4" fillId="2" borderId="1" xfId="1" applyNumberFormat="1" applyFont="1" applyFill="1" applyBorder="1" applyAlignment="1">
      <alignment vertical="center" wrapText="1"/>
    </xf>
    <xf numFmtId="58" fontId="4" fillId="0" borderId="1" xfId="3" applyNumberFormat="1" applyFont="1" applyFill="1" applyBorder="1" applyAlignment="1">
      <alignment horizontal="center" vertical="center" wrapText="1"/>
    </xf>
    <xf numFmtId="0" fontId="11" fillId="0" borderId="1" xfId="3" applyFont="1" applyFill="1" applyBorder="1" applyAlignment="1">
      <alignment vertical="center" wrapText="1"/>
    </xf>
    <xf numFmtId="38" fontId="14" fillId="2" borderId="1" xfId="2" applyFont="1" applyFill="1" applyBorder="1" applyAlignment="1">
      <alignment horizontal="right" vertical="center"/>
    </xf>
    <xf numFmtId="176" fontId="11" fillId="0" borderId="1" xfId="3" applyNumberFormat="1" applyFont="1" applyFill="1" applyBorder="1" applyAlignment="1">
      <alignment horizontal="center" vertical="center" wrapText="1"/>
    </xf>
    <xf numFmtId="176" fontId="15" fillId="0" borderId="0" xfId="0" applyNumberFormat="1" applyFont="1" applyFill="1" applyAlignment="1">
      <alignment horizontal="center" vertical="center"/>
    </xf>
    <xf numFmtId="176" fontId="13" fillId="0" borderId="1" xfId="3" applyNumberFormat="1" applyFont="1" applyFill="1" applyBorder="1" applyAlignment="1">
      <alignment horizontal="center" vertical="center" wrapText="1"/>
    </xf>
    <xf numFmtId="0" fontId="14" fillId="2" borderId="1" xfId="0" applyFont="1" applyFill="1" applyBorder="1" applyAlignment="1">
      <alignment vertical="center" wrapText="1"/>
    </xf>
    <xf numFmtId="176" fontId="11" fillId="2" borderId="1" xfId="3" applyNumberFormat="1" applyFont="1" applyFill="1" applyBorder="1" applyAlignment="1">
      <alignment horizontal="center" vertical="center" wrapText="1"/>
    </xf>
    <xf numFmtId="0" fontId="4" fillId="0" borderId="1" xfId="5" applyFont="1" applyFill="1" applyBorder="1" applyAlignment="1">
      <alignment vertical="center" wrapText="1"/>
    </xf>
    <xf numFmtId="0" fontId="11" fillId="0" borderId="1" xfId="5" applyFont="1" applyFill="1" applyBorder="1" applyAlignment="1">
      <alignment vertical="center" wrapText="1"/>
    </xf>
    <xf numFmtId="176" fontId="22" fillId="0" borderId="1" xfId="5" applyNumberFormat="1" applyFont="1" applyFill="1" applyBorder="1" applyAlignment="1">
      <alignment horizontal="center" vertical="center" wrapText="1"/>
    </xf>
    <xf numFmtId="0" fontId="4" fillId="0" borderId="3" xfId="3" applyFont="1" applyFill="1" applyBorder="1" applyAlignment="1">
      <alignment vertical="center" wrapText="1"/>
    </xf>
    <xf numFmtId="0" fontId="3" fillId="0" borderId="0" xfId="0" applyFont="1" applyFill="1">
      <alignment vertical="center"/>
    </xf>
    <xf numFmtId="0" fontId="6" fillId="0" borderId="0" xfId="0" applyFont="1" applyFill="1" applyAlignment="1">
      <alignment vertical="center"/>
    </xf>
    <xf numFmtId="0" fontId="4" fillId="0" borderId="0" xfId="3" applyFont="1" applyFill="1" applyBorder="1" applyAlignment="1">
      <alignment vertical="center" wrapText="1"/>
    </xf>
    <xf numFmtId="176" fontId="24" fillId="0" borderId="2" xfId="0" applyNumberFormat="1" applyFont="1" applyFill="1" applyBorder="1" applyAlignment="1">
      <alignment horizontal="center" vertical="center"/>
    </xf>
    <xf numFmtId="38" fontId="25" fillId="2" borderId="1" xfId="2" applyFont="1" applyFill="1" applyBorder="1" applyAlignment="1">
      <alignment horizontal="right" vertical="center"/>
    </xf>
    <xf numFmtId="176" fontId="24" fillId="0" borderId="1" xfId="0" applyNumberFormat="1" applyFont="1" applyBorder="1" applyAlignment="1">
      <alignment horizontal="center" vertical="center"/>
    </xf>
    <xf numFmtId="0" fontId="11" fillId="0" borderId="1" xfId="3" applyFont="1" applyFill="1" applyBorder="1" applyAlignment="1">
      <alignment vertical="top" wrapText="1"/>
    </xf>
    <xf numFmtId="3" fontId="23" fillId="0" borderId="0" xfId="0" applyNumberFormat="1" applyFont="1" applyFill="1">
      <alignment vertical="center"/>
    </xf>
    <xf numFmtId="38" fontId="25" fillId="0" borderId="1" xfId="2" applyFont="1" applyFill="1" applyBorder="1" applyAlignment="1">
      <alignment horizontal="right" vertical="center"/>
    </xf>
    <xf numFmtId="0" fontId="26" fillId="2" borderId="0" xfId="0" applyFont="1" applyFill="1">
      <alignment vertical="center"/>
    </xf>
    <xf numFmtId="0" fontId="26" fillId="0" borderId="1" xfId="3" applyFont="1" applyFill="1" applyBorder="1" applyAlignment="1">
      <alignment vertical="center" wrapText="1"/>
    </xf>
    <xf numFmtId="0" fontId="26" fillId="2" borderId="1" xfId="0" applyFont="1" applyFill="1" applyBorder="1">
      <alignment vertical="center"/>
    </xf>
    <xf numFmtId="0" fontId="26" fillId="2" borderId="1" xfId="3" applyFont="1" applyFill="1" applyBorder="1" applyAlignment="1">
      <alignment vertical="center" wrapText="1"/>
    </xf>
    <xf numFmtId="0" fontId="26" fillId="3" borderId="1" xfId="3" applyFont="1" applyFill="1" applyBorder="1" applyAlignment="1">
      <alignment vertical="center" wrapText="1"/>
    </xf>
    <xf numFmtId="0" fontId="26" fillId="3" borderId="0" xfId="0" applyFont="1" applyFill="1">
      <alignment vertical="center"/>
    </xf>
    <xf numFmtId="0" fontId="27" fillId="0" borderId="1" xfId="0" applyFont="1" applyFill="1" applyBorder="1" applyAlignment="1">
      <alignment vertical="center" wrapText="1"/>
    </xf>
    <xf numFmtId="0" fontId="28" fillId="0" borderId="1" xfId="3" applyFont="1" applyFill="1" applyBorder="1" applyAlignment="1">
      <alignment vertical="center" wrapText="1"/>
    </xf>
    <xf numFmtId="3" fontId="29" fillId="0" borderId="0" xfId="0" applyNumberFormat="1" applyFont="1">
      <alignment vertical="center"/>
    </xf>
    <xf numFmtId="0" fontId="4" fillId="2" borderId="1" xfId="3" applyFont="1" applyFill="1" applyBorder="1" applyAlignment="1">
      <alignment horizontal="left" vertical="top" wrapText="1"/>
    </xf>
    <xf numFmtId="3" fontId="15" fillId="0" borderId="1" xfId="0" applyNumberFormat="1" applyFont="1" applyBorder="1">
      <alignment vertical="center"/>
    </xf>
    <xf numFmtId="3" fontId="15" fillId="0" borderId="0" xfId="0" applyNumberFormat="1" applyFont="1">
      <alignment vertical="center"/>
    </xf>
    <xf numFmtId="0" fontId="16" fillId="2" borderId="1" xfId="3" applyFont="1" applyFill="1" applyBorder="1" applyAlignment="1">
      <alignment horizontal="left" vertical="top" wrapText="1"/>
    </xf>
    <xf numFmtId="0" fontId="16" fillId="2" borderId="1" xfId="3" applyFont="1" applyFill="1" applyBorder="1" applyAlignment="1">
      <alignment horizontal="center" vertical="center" wrapText="1"/>
    </xf>
    <xf numFmtId="38" fontId="14" fillId="2" borderId="1" xfId="2" applyFont="1" applyFill="1" applyBorder="1" applyAlignment="1">
      <alignment horizontal="center" vertical="center"/>
    </xf>
    <xf numFmtId="2" fontId="4" fillId="2" borderId="1" xfId="3" applyNumberFormat="1" applyFont="1" applyFill="1" applyBorder="1" applyAlignment="1">
      <alignment horizontal="center" vertical="center" wrapText="1"/>
    </xf>
    <xf numFmtId="0" fontId="16" fillId="0" borderId="1" xfId="3" applyFont="1" applyFill="1" applyBorder="1" applyAlignment="1">
      <alignment vertical="top" wrapText="1"/>
    </xf>
    <xf numFmtId="0" fontId="4" fillId="0" borderId="4" xfId="3" applyFont="1" applyFill="1" applyBorder="1" applyAlignment="1">
      <alignment vertical="center" wrapText="1"/>
    </xf>
    <xf numFmtId="0" fontId="7" fillId="2" borderId="0" xfId="0" applyFont="1" applyFill="1" applyAlignment="1">
      <alignment horizontal="center" vertical="center"/>
    </xf>
    <xf numFmtId="0" fontId="9" fillId="2" borderId="0" xfId="0" applyFont="1" applyFill="1" applyAlignment="1">
      <alignment horizontal="center" vertical="center"/>
    </xf>
    <xf numFmtId="0" fontId="8" fillId="2" borderId="0" xfId="0" applyFont="1" applyFill="1" applyAlignment="1">
      <alignment horizontal="center" vertical="center"/>
    </xf>
    <xf numFmtId="0" fontId="6" fillId="2" borderId="0" xfId="0" applyFont="1" applyFill="1" applyAlignment="1">
      <alignment horizontal="center" vertical="center"/>
    </xf>
  </cellXfs>
  <cellStyles count="8">
    <cellStyle name="パーセント" xfId="1" builtinId="5"/>
    <cellStyle name="パーセント 2" xfId="7" xr:uid="{00000000-0005-0000-0000-000001000000}"/>
    <cellStyle name="桁区切り" xfId="2" builtinId="6"/>
    <cellStyle name="桁区切り 2" xfId="6" xr:uid="{00000000-0005-0000-0000-000003000000}"/>
    <cellStyle name="標準" xfId="0" builtinId="0"/>
    <cellStyle name="標準 3" xfId="4" xr:uid="{00000000-0005-0000-0000-000005000000}"/>
    <cellStyle name="標準_１６７調査票４案件best100（再検討）0914提出用" xfId="3" xr:uid="{00000000-0005-0000-0000-000006000000}"/>
    <cellStyle name="標準_１６７調査票４案件best100（再検討）0914提出用 2"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 Id="rId6" Target="calcChain.xml" Type="http://schemas.openxmlformats.org/officeDocument/2006/relationships/calcChain"/></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1"/>
  <sheetViews>
    <sheetView tabSelected="1" view="pageBreakPreview" zoomScaleNormal="100" zoomScaleSheetLayoutView="100" workbookViewId="0">
      <selection activeCell="K1" sqref="K1"/>
    </sheetView>
  </sheetViews>
  <sheetFormatPr defaultColWidth="9" defaultRowHeight="13" x14ac:dyDescent="0.2"/>
  <cols>
    <col min="1" max="1" width="25.6328125" style="17" customWidth="1"/>
    <col min="2" max="2" width="26" style="28" customWidth="1"/>
    <col min="3" max="3" width="14.36328125" style="17" customWidth="1"/>
    <col min="4" max="4" width="32.90625" style="17" customWidth="1"/>
    <col min="5" max="5" width="14.08984375" style="23" bestFit="1" customWidth="1"/>
    <col min="6" max="6" width="14.6328125" style="17" customWidth="1"/>
    <col min="7" max="7" width="14.6328125" style="20" customWidth="1"/>
    <col min="8" max="8" width="15.453125" style="17" customWidth="1"/>
    <col min="9" max="9" width="6.90625" style="1" customWidth="1"/>
    <col min="10" max="10" width="13.90625" style="1" bestFit="1" customWidth="1"/>
    <col min="11" max="11" width="9" style="17"/>
    <col min="12" max="16384" width="9" style="1"/>
  </cols>
  <sheetData>
    <row r="1" spans="1:17" x14ac:dyDescent="0.2">
      <c r="A1" s="24" t="s">
        <v>13</v>
      </c>
      <c r="B1" s="44"/>
      <c r="C1" s="24"/>
      <c r="D1" s="24"/>
      <c r="E1" s="24"/>
      <c r="F1" s="24"/>
      <c r="G1" s="44"/>
      <c r="H1" s="24"/>
      <c r="I1" s="24"/>
      <c r="J1" s="24"/>
      <c r="K1" s="86"/>
    </row>
    <row r="2" spans="1:17" ht="17.5" x14ac:dyDescent="0.2">
      <c r="A2" s="113" t="s">
        <v>12</v>
      </c>
      <c r="B2" s="114"/>
      <c r="C2" s="114"/>
      <c r="D2" s="114"/>
      <c r="E2" s="114"/>
      <c r="F2" s="114"/>
      <c r="G2" s="114"/>
      <c r="H2" s="114"/>
      <c r="I2" s="114"/>
      <c r="J2" s="114"/>
      <c r="K2" s="87"/>
    </row>
    <row r="3" spans="1:17" x14ac:dyDescent="0.2">
      <c r="A3" s="24"/>
      <c r="B3" s="44"/>
      <c r="C3" s="24"/>
      <c r="D3" s="24"/>
      <c r="E3" s="24"/>
      <c r="F3" s="24"/>
      <c r="G3" s="44"/>
      <c r="H3" s="24"/>
      <c r="I3" s="24"/>
      <c r="J3" s="24"/>
      <c r="K3" s="86"/>
    </row>
    <row r="4" spans="1:17" x14ac:dyDescent="0.2">
      <c r="A4" s="24"/>
      <c r="B4" s="44"/>
      <c r="C4" s="24"/>
      <c r="D4" s="24"/>
      <c r="E4" s="24"/>
      <c r="F4" s="24"/>
      <c r="G4" s="44"/>
      <c r="H4" s="24"/>
      <c r="I4" s="24"/>
      <c r="J4" s="24"/>
      <c r="K4" s="86"/>
    </row>
    <row r="5" spans="1:17" s="2" customFormat="1" ht="47.25" customHeight="1" x14ac:dyDescent="0.2">
      <c r="A5" s="25" t="s">
        <v>4</v>
      </c>
      <c r="B5" s="25" t="s">
        <v>0</v>
      </c>
      <c r="C5" s="25" t="s">
        <v>3</v>
      </c>
      <c r="D5" s="25" t="s">
        <v>5</v>
      </c>
      <c r="E5" s="25" t="s">
        <v>15</v>
      </c>
      <c r="F5" s="25" t="s">
        <v>8</v>
      </c>
      <c r="G5" s="25" t="s">
        <v>6</v>
      </c>
      <c r="H5" s="25" t="s">
        <v>1</v>
      </c>
      <c r="I5" s="25" t="s">
        <v>7</v>
      </c>
      <c r="J5" s="25" t="s">
        <v>2</v>
      </c>
      <c r="K5" s="67"/>
    </row>
    <row r="6" spans="1:17" s="5" customFormat="1" ht="62.15" customHeight="1" x14ac:dyDescent="0.2">
      <c r="A6" s="80" t="s">
        <v>37</v>
      </c>
      <c r="B6" s="68" t="s">
        <v>17</v>
      </c>
      <c r="C6" s="74">
        <v>45749</v>
      </c>
      <c r="D6" s="80" t="s">
        <v>38</v>
      </c>
      <c r="E6" s="78">
        <v>9010001001855</v>
      </c>
      <c r="F6" s="75" t="s">
        <v>16</v>
      </c>
      <c r="G6" s="76">
        <v>3326400</v>
      </c>
      <c r="H6" s="76">
        <v>2750000</v>
      </c>
      <c r="I6" s="73">
        <f t="shared" ref="I6:I7" si="0">H6/G6</f>
        <v>0.82671957671957674</v>
      </c>
      <c r="J6" s="68"/>
      <c r="K6" s="69"/>
      <c r="L6" s="88"/>
    </row>
    <row r="7" spans="1:17" s="57" customFormat="1" ht="62.15" customHeight="1" x14ac:dyDescent="0.2">
      <c r="A7" s="66" t="s">
        <v>49</v>
      </c>
      <c r="B7" s="68" t="s">
        <v>17</v>
      </c>
      <c r="C7" s="74">
        <v>45792</v>
      </c>
      <c r="D7" s="82" t="s">
        <v>50</v>
      </c>
      <c r="E7" s="84">
        <v>1180001010764</v>
      </c>
      <c r="F7" s="83" t="s">
        <v>16</v>
      </c>
      <c r="G7" s="76">
        <v>9448097</v>
      </c>
      <c r="H7" s="76">
        <v>9218000</v>
      </c>
      <c r="I7" s="73">
        <f t="shared" si="0"/>
        <v>0.97564620684990855</v>
      </c>
      <c r="J7" s="68"/>
      <c r="K7" s="69"/>
      <c r="L7" s="88"/>
      <c r="M7" s="69"/>
      <c r="N7" s="69"/>
      <c r="O7" s="88"/>
      <c r="P7" s="69"/>
      <c r="Q7" s="69"/>
    </row>
    <row r="8" spans="1:17" s="5" customFormat="1" ht="62.15" customHeight="1" x14ac:dyDescent="0.2">
      <c r="A8" s="52"/>
      <c r="B8" s="68"/>
      <c r="C8" s="32"/>
      <c r="D8" s="52"/>
      <c r="E8" s="40"/>
      <c r="F8" s="33"/>
      <c r="G8" s="53"/>
      <c r="H8" s="53"/>
      <c r="I8" s="73"/>
      <c r="J8" s="68"/>
      <c r="K8" s="69"/>
    </row>
    <row r="9" spans="1:17" s="5" customFormat="1" ht="62.15" customHeight="1" x14ac:dyDescent="0.2">
      <c r="A9" s="3"/>
      <c r="B9" s="3"/>
      <c r="C9" s="32"/>
      <c r="D9" s="3"/>
      <c r="E9" s="40"/>
      <c r="F9" s="33"/>
      <c r="G9" s="34"/>
      <c r="H9" s="34"/>
      <c r="I9" s="14"/>
      <c r="J9" s="9"/>
      <c r="K9" s="69"/>
    </row>
    <row r="10" spans="1:17" s="5" customFormat="1" ht="62.15" customHeight="1" x14ac:dyDescent="0.2">
      <c r="A10" s="3"/>
      <c r="B10" s="3"/>
      <c r="C10" s="32"/>
      <c r="D10" s="3"/>
      <c r="E10" s="40"/>
      <c r="F10" s="33"/>
      <c r="G10" s="34"/>
      <c r="H10" s="34"/>
      <c r="I10" s="14"/>
      <c r="J10" s="9"/>
      <c r="K10" s="69"/>
    </row>
    <row r="11" spans="1:17" s="5" customFormat="1" ht="62.15" customHeight="1" x14ac:dyDescent="0.2">
      <c r="A11" s="31"/>
      <c r="B11" s="3"/>
      <c r="C11" s="32"/>
      <c r="D11" s="3"/>
      <c r="E11" s="42"/>
      <c r="F11" s="33"/>
      <c r="G11" s="35"/>
      <c r="H11" s="35"/>
      <c r="I11" s="14"/>
      <c r="J11" s="9"/>
      <c r="K11" s="69"/>
    </row>
    <row r="12" spans="1:17" s="5" customFormat="1" ht="62.15" customHeight="1" x14ac:dyDescent="0.2">
      <c r="A12" s="54"/>
      <c r="B12" s="3"/>
      <c r="C12" s="32"/>
      <c r="D12" s="55"/>
      <c r="E12" s="56"/>
      <c r="F12" s="48"/>
      <c r="G12" s="47"/>
      <c r="H12" s="47"/>
      <c r="I12" s="14"/>
      <c r="J12" s="3"/>
      <c r="K12" s="69"/>
    </row>
    <row r="13" spans="1:17" s="5" customFormat="1" ht="62.15" customHeight="1" x14ac:dyDescent="0.2">
      <c r="A13" s="9"/>
      <c r="B13" s="3"/>
      <c r="C13" s="45"/>
      <c r="D13" s="9"/>
      <c r="E13" s="46"/>
      <c r="F13" s="9"/>
      <c r="G13" s="47"/>
      <c r="H13" s="47"/>
      <c r="I13" s="14"/>
      <c r="J13" s="3"/>
      <c r="K13" s="69"/>
    </row>
    <row r="14" spans="1:17" s="5" customFormat="1" ht="62.15" customHeight="1" x14ac:dyDescent="0.2">
      <c r="A14" s="9"/>
      <c r="B14" s="9"/>
      <c r="C14" s="45"/>
      <c r="D14" s="9"/>
      <c r="E14" s="46"/>
      <c r="F14" s="9"/>
      <c r="G14" s="47"/>
      <c r="H14" s="47"/>
      <c r="I14" s="14"/>
      <c r="J14" s="3"/>
      <c r="K14" s="69"/>
    </row>
    <row r="15" spans="1:17" s="5" customFormat="1" ht="62.15" customHeight="1" x14ac:dyDescent="0.2">
      <c r="A15" s="9"/>
      <c r="B15" s="9"/>
      <c r="C15" s="45"/>
      <c r="D15" s="9"/>
      <c r="E15" s="46"/>
      <c r="F15" s="9"/>
      <c r="G15" s="47"/>
      <c r="H15" s="47"/>
      <c r="I15" s="14"/>
      <c r="J15" s="3"/>
      <c r="K15" s="69"/>
    </row>
    <row r="16" spans="1:17" s="5" customFormat="1" ht="62.15" customHeight="1" x14ac:dyDescent="0.2">
      <c r="A16" s="9"/>
      <c r="B16" s="9"/>
      <c r="C16" s="45"/>
      <c r="D16" s="9"/>
      <c r="E16" s="46"/>
      <c r="F16" s="9"/>
      <c r="G16" s="47"/>
      <c r="H16" s="47"/>
      <c r="I16" s="14"/>
      <c r="J16" s="3"/>
      <c r="K16" s="69"/>
    </row>
    <row r="17" spans="1:11" s="5" customFormat="1" ht="62.15" customHeight="1" x14ac:dyDescent="0.2">
      <c r="A17" s="9"/>
      <c r="B17" s="9"/>
      <c r="C17" s="45"/>
      <c r="D17" s="9"/>
      <c r="E17" s="46"/>
      <c r="F17" s="9"/>
      <c r="G17" s="47"/>
      <c r="H17" s="47"/>
      <c r="I17" s="14"/>
      <c r="J17" s="3"/>
      <c r="K17" s="69"/>
    </row>
    <row r="18" spans="1:11" s="5" customFormat="1" ht="62.15" customHeight="1" x14ac:dyDescent="0.2">
      <c r="A18" s="9"/>
      <c r="B18" s="9"/>
      <c r="C18" s="45"/>
      <c r="D18" s="9"/>
      <c r="E18" s="46"/>
      <c r="F18" s="9"/>
      <c r="G18" s="47"/>
      <c r="H18" s="47"/>
      <c r="I18" s="14"/>
      <c r="J18" s="3"/>
      <c r="K18" s="69"/>
    </row>
    <row r="19" spans="1:11" s="5" customFormat="1" ht="62.15" customHeight="1" x14ac:dyDescent="0.2">
      <c r="A19" s="9"/>
      <c r="B19" s="9"/>
      <c r="C19" s="45"/>
      <c r="D19" s="9"/>
      <c r="E19" s="46"/>
      <c r="F19" s="9"/>
      <c r="G19" s="47"/>
      <c r="H19" s="47"/>
      <c r="I19" s="14"/>
      <c r="J19" s="3"/>
      <c r="K19" s="69"/>
    </row>
    <row r="20" spans="1:11" s="5" customFormat="1" ht="62.15" customHeight="1" x14ac:dyDescent="0.2">
      <c r="A20" s="9"/>
      <c r="B20" s="9"/>
      <c r="C20" s="45"/>
      <c r="D20" s="9"/>
      <c r="E20" s="46"/>
      <c r="F20" s="9"/>
      <c r="G20" s="47"/>
      <c r="H20" s="47"/>
      <c r="I20" s="14"/>
      <c r="J20" s="3"/>
      <c r="K20" s="69"/>
    </row>
    <row r="21" spans="1:11" s="5" customFormat="1" ht="62.15" customHeight="1" x14ac:dyDescent="0.2">
      <c r="A21" s="9"/>
      <c r="B21" s="9"/>
      <c r="C21" s="45"/>
      <c r="D21" s="9"/>
      <c r="E21" s="46"/>
      <c r="F21" s="9"/>
      <c r="G21" s="47"/>
      <c r="H21" s="47"/>
      <c r="I21" s="14"/>
      <c r="J21" s="3"/>
      <c r="K21" s="69"/>
    </row>
    <row r="22" spans="1:11" s="5" customFormat="1" ht="62.15" customHeight="1" x14ac:dyDescent="0.2">
      <c r="A22" s="9"/>
      <c r="B22" s="9"/>
      <c r="C22" s="45"/>
      <c r="D22" s="9"/>
      <c r="E22" s="46"/>
      <c r="F22" s="9"/>
      <c r="G22" s="47"/>
      <c r="H22" s="47"/>
      <c r="I22" s="14"/>
      <c r="J22" s="3"/>
      <c r="K22" s="69"/>
    </row>
    <row r="23" spans="1:11" s="5" customFormat="1" ht="62.15" customHeight="1" x14ac:dyDescent="0.2">
      <c r="A23" s="9"/>
      <c r="B23" s="9"/>
      <c r="C23" s="45"/>
      <c r="D23" s="9"/>
      <c r="E23" s="46"/>
      <c r="F23" s="9"/>
      <c r="G23" s="47"/>
      <c r="H23" s="47"/>
      <c r="I23" s="14"/>
      <c r="J23" s="3"/>
      <c r="K23" s="69"/>
    </row>
    <row r="24" spans="1:11" s="5" customFormat="1" ht="62.15" customHeight="1" x14ac:dyDescent="0.2">
      <c r="A24" s="9"/>
      <c r="B24" s="9"/>
      <c r="C24" s="45"/>
      <c r="D24" s="9"/>
      <c r="E24" s="46"/>
      <c r="F24" s="9"/>
      <c r="G24" s="47"/>
      <c r="H24" s="47"/>
      <c r="I24" s="14"/>
      <c r="J24" s="3"/>
      <c r="K24" s="69"/>
    </row>
    <row r="25" spans="1:11" s="5" customFormat="1" ht="62.15" customHeight="1" x14ac:dyDescent="0.2">
      <c r="A25" s="9"/>
      <c r="B25" s="9"/>
      <c r="C25" s="45"/>
      <c r="D25" s="9"/>
      <c r="E25" s="46"/>
      <c r="F25" s="9"/>
      <c r="G25" s="47"/>
      <c r="H25" s="47"/>
      <c r="I25" s="14"/>
      <c r="J25" s="3"/>
      <c r="K25" s="69"/>
    </row>
    <row r="26" spans="1:11" s="5" customFormat="1" ht="62.15" customHeight="1" x14ac:dyDescent="0.2">
      <c r="A26" s="9"/>
      <c r="B26" s="9"/>
      <c r="C26" s="45"/>
      <c r="D26" s="9"/>
      <c r="E26" s="46"/>
      <c r="F26" s="9"/>
      <c r="G26" s="47"/>
      <c r="H26" s="47"/>
      <c r="I26" s="14"/>
      <c r="J26" s="3"/>
      <c r="K26" s="69"/>
    </row>
    <row r="27" spans="1:11" s="5" customFormat="1" ht="62.15" customHeight="1" x14ac:dyDescent="0.2">
      <c r="A27" s="9"/>
      <c r="B27" s="9"/>
      <c r="C27" s="45"/>
      <c r="D27" s="9"/>
      <c r="E27" s="46"/>
      <c r="F27" s="9"/>
      <c r="G27" s="47"/>
      <c r="H27" s="47"/>
      <c r="I27" s="14"/>
      <c r="J27" s="3"/>
      <c r="K27" s="69"/>
    </row>
    <row r="28" spans="1:11" s="5" customFormat="1" ht="62.15" customHeight="1" x14ac:dyDescent="0.2">
      <c r="A28" s="9"/>
      <c r="B28" s="9"/>
      <c r="C28" s="45"/>
      <c r="D28" s="9"/>
      <c r="E28" s="46"/>
      <c r="F28" s="9"/>
      <c r="G28" s="47"/>
      <c r="H28" s="47"/>
      <c r="I28" s="14"/>
      <c r="J28" s="3"/>
      <c r="K28" s="69"/>
    </row>
    <row r="29" spans="1:11" s="5" customFormat="1" ht="62.15" customHeight="1" x14ac:dyDescent="0.2">
      <c r="A29" s="9"/>
      <c r="B29" s="9"/>
      <c r="C29" s="45"/>
      <c r="D29" s="9"/>
      <c r="E29" s="46"/>
      <c r="F29" s="9"/>
      <c r="G29" s="47"/>
      <c r="H29" s="47"/>
      <c r="I29" s="14"/>
      <c r="J29" s="3"/>
      <c r="K29" s="69"/>
    </row>
    <row r="30" spans="1:11" s="5" customFormat="1" ht="62.15" customHeight="1" x14ac:dyDescent="0.2">
      <c r="A30" s="9"/>
      <c r="B30" s="9"/>
      <c r="C30" s="45"/>
      <c r="D30" s="9"/>
      <c r="E30" s="46"/>
      <c r="F30" s="9"/>
      <c r="G30" s="47"/>
      <c r="H30" s="47"/>
      <c r="I30" s="14"/>
      <c r="J30" s="3"/>
      <c r="K30" s="69"/>
    </row>
    <row r="31" spans="1:11" s="5" customFormat="1" ht="62.15" customHeight="1" x14ac:dyDescent="0.2">
      <c r="A31" s="9"/>
      <c r="B31" s="9"/>
      <c r="C31" s="45"/>
      <c r="D31" s="9"/>
      <c r="E31" s="46"/>
      <c r="F31" s="9"/>
      <c r="G31" s="47"/>
      <c r="H31" s="47"/>
      <c r="I31" s="14"/>
      <c r="J31" s="3"/>
      <c r="K31" s="69"/>
    </row>
    <row r="32" spans="1:11" s="5" customFormat="1" ht="62.15" customHeight="1" x14ac:dyDescent="0.2">
      <c r="A32" s="9"/>
      <c r="B32" s="9"/>
      <c r="C32" s="45"/>
      <c r="D32" s="9"/>
      <c r="E32" s="46"/>
      <c r="F32" s="9"/>
      <c r="G32" s="47"/>
      <c r="H32" s="47"/>
      <c r="I32" s="14"/>
      <c r="J32" s="3"/>
      <c r="K32" s="69"/>
    </row>
    <row r="33" spans="1:11" s="5" customFormat="1" ht="62.15" customHeight="1" x14ac:dyDescent="0.2">
      <c r="A33" s="9"/>
      <c r="B33" s="9"/>
      <c r="C33" s="45"/>
      <c r="D33" s="9"/>
      <c r="E33" s="46"/>
      <c r="F33" s="9"/>
      <c r="G33" s="47"/>
      <c r="H33" s="47"/>
      <c r="I33" s="14"/>
      <c r="J33" s="3"/>
      <c r="K33" s="69"/>
    </row>
    <row r="34" spans="1:11" s="5" customFormat="1" ht="62.15" customHeight="1" x14ac:dyDescent="0.2">
      <c r="A34" s="9"/>
      <c r="B34" s="9"/>
      <c r="C34" s="45"/>
      <c r="D34" s="9"/>
      <c r="E34" s="46"/>
      <c r="F34" s="9"/>
      <c r="G34" s="47"/>
      <c r="H34" s="47"/>
      <c r="I34" s="14"/>
      <c r="J34" s="3"/>
      <c r="K34" s="69"/>
    </row>
    <row r="35" spans="1:11" s="5" customFormat="1" ht="62.15" customHeight="1" x14ac:dyDescent="0.2">
      <c r="A35" s="9"/>
      <c r="B35" s="9"/>
      <c r="C35" s="45"/>
      <c r="D35" s="9"/>
      <c r="E35" s="46"/>
      <c r="F35" s="9"/>
      <c r="G35" s="47"/>
      <c r="H35" s="47"/>
      <c r="I35" s="14"/>
      <c r="J35" s="3"/>
      <c r="K35" s="69"/>
    </row>
    <row r="36" spans="1:11" s="5" customFormat="1" ht="62.15" customHeight="1" x14ac:dyDescent="0.2">
      <c r="A36" s="9"/>
      <c r="B36" s="9"/>
      <c r="C36" s="45"/>
      <c r="D36" s="9"/>
      <c r="E36" s="46"/>
      <c r="F36" s="9"/>
      <c r="G36" s="47"/>
      <c r="H36" s="47"/>
      <c r="I36" s="14"/>
      <c r="J36" s="3"/>
      <c r="K36" s="69"/>
    </row>
    <row r="37" spans="1:11" s="5" customFormat="1" ht="62.15" customHeight="1" x14ac:dyDescent="0.2">
      <c r="A37" s="9"/>
      <c r="B37" s="9"/>
      <c r="C37" s="45"/>
      <c r="D37" s="9"/>
      <c r="E37" s="46"/>
      <c r="F37" s="9"/>
      <c r="G37" s="47"/>
      <c r="H37" s="47"/>
      <c r="I37" s="14"/>
      <c r="J37" s="3"/>
      <c r="K37" s="69"/>
    </row>
    <row r="38" spans="1:11" s="5" customFormat="1" ht="62.15" customHeight="1" x14ac:dyDescent="0.2">
      <c r="A38" s="9"/>
      <c r="B38" s="9"/>
      <c r="C38" s="45"/>
      <c r="D38" s="9"/>
      <c r="E38" s="46"/>
      <c r="F38" s="9"/>
      <c r="G38" s="47"/>
      <c r="H38" s="47"/>
      <c r="I38" s="14"/>
      <c r="J38" s="3"/>
      <c r="K38" s="69"/>
    </row>
    <row r="39" spans="1:11" s="5" customFormat="1" ht="62.15" customHeight="1" x14ac:dyDescent="0.2">
      <c r="A39" s="9"/>
      <c r="B39" s="9"/>
      <c r="C39" s="45"/>
      <c r="D39" s="9"/>
      <c r="E39" s="46"/>
      <c r="F39" s="9"/>
      <c r="G39" s="47"/>
      <c r="H39" s="47"/>
      <c r="I39" s="14"/>
      <c r="J39" s="3"/>
      <c r="K39" s="69"/>
    </row>
    <row r="40" spans="1:11" s="5" customFormat="1" ht="62.15" customHeight="1" x14ac:dyDescent="0.2">
      <c r="A40" s="9"/>
      <c r="B40" s="9"/>
      <c r="C40" s="45"/>
      <c r="D40" s="9"/>
      <c r="E40" s="46"/>
      <c r="F40" s="9"/>
      <c r="G40" s="47"/>
      <c r="H40" s="47"/>
      <c r="I40" s="14"/>
      <c r="J40" s="3"/>
      <c r="K40" s="69"/>
    </row>
    <row r="41" spans="1:11" s="5" customFormat="1" ht="62.15" customHeight="1" x14ac:dyDescent="0.2">
      <c r="A41" s="9"/>
      <c r="B41" s="9"/>
      <c r="C41" s="45"/>
      <c r="D41" s="9"/>
      <c r="E41" s="46"/>
      <c r="F41" s="9"/>
      <c r="G41" s="47"/>
      <c r="H41" s="47"/>
      <c r="I41" s="14"/>
      <c r="J41" s="3"/>
      <c r="K41" s="69"/>
    </row>
    <row r="42" spans="1:11" s="5" customFormat="1" ht="62.15" customHeight="1" x14ac:dyDescent="0.2">
      <c r="A42" s="9"/>
      <c r="B42" s="9"/>
      <c r="C42" s="45"/>
      <c r="D42" s="9"/>
      <c r="E42" s="46"/>
      <c r="F42" s="9"/>
      <c r="G42" s="47"/>
      <c r="H42" s="47"/>
      <c r="I42" s="14"/>
      <c r="J42" s="3"/>
      <c r="K42" s="69"/>
    </row>
    <row r="43" spans="1:11" s="5" customFormat="1" ht="62.15" customHeight="1" x14ac:dyDescent="0.2">
      <c r="A43" s="9"/>
      <c r="B43" s="9"/>
      <c r="C43" s="45"/>
      <c r="D43" s="9"/>
      <c r="E43" s="46"/>
      <c r="F43" s="9"/>
      <c r="G43" s="47"/>
      <c r="H43" s="47"/>
      <c r="I43" s="14"/>
      <c r="J43" s="3"/>
      <c r="K43" s="69"/>
    </row>
    <row r="44" spans="1:11" s="5" customFormat="1" ht="62.15" customHeight="1" x14ac:dyDescent="0.2">
      <c r="A44" s="9"/>
      <c r="B44" s="9"/>
      <c r="C44" s="45"/>
      <c r="D44" s="9"/>
      <c r="E44" s="46"/>
      <c r="F44" s="9"/>
      <c r="G44" s="47"/>
      <c r="H44" s="47"/>
      <c r="I44" s="14"/>
      <c r="J44" s="3"/>
      <c r="K44" s="69"/>
    </row>
    <row r="45" spans="1:11" s="5" customFormat="1" ht="62.15" customHeight="1" x14ac:dyDescent="0.2">
      <c r="A45" s="9"/>
      <c r="B45" s="9"/>
      <c r="C45" s="45"/>
      <c r="D45" s="9"/>
      <c r="E45" s="46"/>
      <c r="F45" s="9"/>
      <c r="G45" s="47"/>
      <c r="H45" s="47"/>
      <c r="I45" s="14"/>
      <c r="J45" s="3"/>
      <c r="K45" s="69"/>
    </row>
    <row r="46" spans="1:11" s="5" customFormat="1" ht="62.15" customHeight="1" x14ac:dyDescent="0.2">
      <c r="A46" s="9"/>
      <c r="B46" s="9"/>
      <c r="C46" s="45"/>
      <c r="D46" s="9"/>
      <c r="E46" s="46"/>
      <c r="F46" s="9"/>
      <c r="G46" s="47"/>
      <c r="H46" s="47"/>
      <c r="I46" s="14"/>
      <c r="J46" s="3"/>
      <c r="K46" s="69"/>
    </row>
    <row r="47" spans="1:11" s="5" customFormat="1" ht="62.15" customHeight="1" x14ac:dyDescent="0.2">
      <c r="A47" s="9"/>
      <c r="B47" s="9"/>
      <c r="C47" s="45"/>
      <c r="D47" s="9"/>
      <c r="E47" s="46"/>
      <c r="F47" s="9"/>
      <c r="G47" s="47"/>
      <c r="H47" s="47"/>
      <c r="I47" s="14"/>
      <c r="J47" s="3"/>
      <c r="K47" s="69"/>
    </row>
    <row r="48" spans="1:11" s="5" customFormat="1" ht="62.15" customHeight="1" x14ac:dyDescent="0.2">
      <c r="A48" s="9"/>
      <c r="B48" s="9"/>
      <c r="C48" s="45"/>
      <c r="D48" s="9"/>
      <c r="E48" s="46"/>
      <c r="F48" s="9"/>
      <c r="G48" s="47"/>
      <c r="H48" s="47"/>
      <c r="I48" s="14"/>
      <c r="J48" s="3"/>
      <c r="K48" s="69"/>
    </row>
    <row r="49" spans="1:11" s="5" customFormat="1" ht="62.15" customHeight="1" x14ac:dyDescent="0.2">
      <c r="A49" s="9"/>
      <c r="B49" s="9"/>
      <c r="C49" s="45"/>
      <c r="D49" s="9"/>
      <c r="E49" s="46"/>
      <c r="F49" s="9"/>
      <c r="G49" s="47"/>
      <c r="H49" s="47"/>
      <c r="I49" s="14"/>
      <c r="J49" s="3"/>
      <c r="K49" s="69"/>
    </row>
    <row r="50" spans="1:11" s="5" customFormat="1" ht="62.15" customHeight="1" x14ac:dyDescent="0.2">
      <c r="A50" s="9"/>
      <c r="B50" s="9"/>
      <c r="C50" s="45"/>
      <c r="D50" s="9"/>
      <c r="E50" s="46"/>
      <c r="F50" s="9"/>
      <c r="G50" s="47"/>
      <c r="H50" s="47"/>
      <c r="I50" s="14"/>
      <c r="J50" s="3"/>
      <c r="K50" s="69"/>
    </row>
    <row r="51" spans="1:11" s="5" customFormat="1" ht="62.15" customHeight="1" x14ac:dyDescent="0.2">
      <c r="A51" s="9"/>
      <c r="B51" s="9"/>
      <c r="C51" s="45"/>
      <c r="D51" s="9"/>
      <c r="E51" s="46"/>
      <c r="F51" s="9"/>
      <c r="G51" s="47"/>
      <c r="H51" s="47"/>
      <c r="I51" s="14"/>
      <c r="J51" s="3"/>
      <c r="K51" s="69"/>
    </row>
    <row r="52" spans="1:11" s="5" customFormat="1" ht="62.15" customHeight="1" x14ac:dyDescent="0.2">
      <c r="A52" s="9"/>
      <c r="B52" s="9"/>
      <c r="C52" s="45"/>
      <c r="D52" s="9"/>
      <c r="E52" s="46"/>
      <c r="F52" s="9"/>
      <c r="G52" s="47"/>
      <c r="H52" s="47"/>
      <c r="I52" s="14"/>
      <c r="J52" s="3"/>
      <c r="K52" s="69"/>
    </row>
    <row r="53" spans="1:11" s="5" customFormat="1" ht="62.15" customHeight="1" x14ac:dyDescent="0.2">
      <c r="A53" s="9"/>
      <c r="B53" s="9"/>
      <c r="C53" s="45"/>
      <c r="D53" s="9"/>
      <c r="E53" s="46"/>
      <c r="F53" s="9"/>
      <c r="G53" s="47"/>
      <c r="H53" s="47"/>
      <c r="I53" s="14" t="str">
        <f t="shared" ref="I53:I54" si="1">IF(AND(AND(G53&lt;&gt;"",G53&lt;&gt;0),AND(H53&lt;&gt;"",H53&lt;&gt;0)), H53/G53*100,"")</f>
        <v/>
      </c>
      <c r="J53" s="3"/>
      <c r="K53" s="69"/>
    </row>
    <row r="54" spans="1:11" s="5" customFormat="1" ht="62.15" customHeight="1" x14ac:dyDescent="0.2">
      <c r="A54" s="9"/>
      <c r="B54" s="9"/>
      <c r="C54" s="45"/>
      <c r="D54" s="9"/>
      <c r="E54" s="46"/>
      <c r="F54" s="9"/>
      <c r="G54" s="47"/>
      <c r="H54" s="47"/>
      <c r="I54" s="14" t="str">
        <f t="shared" si="1"/>
        <v/>
      </c>
      <c r="J54" s="3"/>
      <c r="K54" s="69"/>
    </row>
    <row r="55" spans="1:11" s="5" customFormat="1" ht="62.15" customHeight="1" x14ac:dyDescent="0.2">
      <c r="A55" s="9"/>
      <c r="B55" s="9"/>
      <c r="C55" s="45"/>
      <c r="D55" s="9"/>
      <c r="E55" s="46"/>
      <c r="F55" s="9"/>
      <c r="G55" s="47"/>
      <c r="H55" s="47"/>
      <c r="I55" s="14" t="str">
        <f t="shared" ref="I55:I61" si="2">IF(AND(AND(G55&lt;&gt;"",G55&lt;&gt;0),AND(H55&lt;&gt;"",H55&lt;&gt;0)), H55/G55*100,"")</f>
        <v/>
      </c>
      <c r="J55" s="3"/>
      <c r="K55" s="69"/>
    </row>
    <row r="56" spans="1:11" s="5" customFormat="1" ht="62.15" customHeight="1" x14ac:dyDescent="0.2">
      <c r="A56" s="9"/>
      <c r="B56" s="9"/>
      <c r="C56" s="45"/>
      <c r="D56" s="9"/>
      <c r="E56" s="46"/>
      <c r="F56" s="9"/>
      <c r="G56" s="47"/>
      <c r="H56" s="47"/>
      <c r="I56" s="14" t="str">
        <f t="shared" si="2"/>
        <v/>
      </c>
      <c r="J56" s="3"/>
      <c r="K56" s="69"/>
    </row>
    <row r="57" spans="1:11" s="5" customFormat="1" ht="62.15" customHeight="1" x14ac:dyDescent="0.2">
      <c r="A57" s="9"/>
      <c r="B57" s="9"/>
      <c r="C57" s="45"/>
      <c r="D57" s="9"/>
      <c r="E57" s="46"/>
      <c r="F57" s="9"/>
      <c r="G57" s="47"/>
      <c r="H57" s="47"/>
      <c r="I57" s="14" t="str">
        <f t="shared" si="2"/>
        <v/>
      </c>
      <c r="J57" s="3"/>
      <c r="K57" s="69"/>
    </row>
    <row r="58" spans="1:11" s="5" customFormat="1" ht="62.15" customHeight="1" x14ac:dyDescent="0.2">
      <c r="A58" s="18"/>
      <c r="B58" s="29"/>
      <c r="C58" s="19"/>
      <c r="D58" s="18"/>
      <c r="E58" s="26"/>
      <c r="F58" s="18"/>
      <c r="G58" s="21"/>
      <c r="H58" s="21"/>
      <c r="I58" s="7" t="str">
        <f t="shared" si="2"/>
        <v/>
      </c>
      <c r="J58" s="3"/>
      <c r="K58" s="22"/>
    </row>
    <row r="59" spans="1:11" s="5" customFormat="1" ht="62.15" customHeight="1" x14ac:dyDescent="0.2">
      <c r="A59" s="18"/>
      <c r="B59" s="29"/>
      <c r="C59" s="19"/>
      <c r="D59" s="18"/>
      <c r="E59" s="26"/>
      <c r="F59" s="18"/>
      <c r="G59" s="21"/>
      <c r="H59" s="21"/>
      <c r="I59" s="7" t="str">
        <f t="shared" si="2"/>
        <v/>
      </c>
      <c r="J59" s="3"/>
      <c r="K59" s="22"/>
    </row>
    <row r="60" spans="1:11" s="5" customFormat="1" ht="62.15" customHeight="1" x14ac:dyDescent="0.2">
      <c r="A60" s="18"/>
      <c r="B60" s="29"/>
      <c r="C60" s="19"/>
      <c r="D60" s="18"/>
      <c r="E60" s="26"/>
      <c r="F60" s="18"/>
      <c r="G60" s="21"/>
      <c r="H60" s="21"/>
      <c r="I60" s="7" t="str">
        <f t="shared" si="2"/>
        <v/>
      </c>
      <c r="J60" s="3"/>
      <c r="K60" s="22"/>
    </row>
    <row r="61" spans="1:11" s="5" customFormat="1" ht="62.15" customHeight="1" x14ac:dyDescent="0.2">
      <c r="A61" s="18"/>
      <c r="B61" s="30"/>
      <c r="C61" s="19"/>
      <c r="D61" s="18"/>
      <c r="E61" s="27"/>
      <c r="F61" s="18"/>
      <c r="G61" s="21"/>
      <c r="H61" s="21"/>
      <c r="I61" s="7" t="str">
        <f t="shared" si="2"/>
        <v/>
      </c>
      <c r="J61" s="3"/>
      <c r="K61" s="22"/>
    </row>
  </sheetData>
  <mergeCells count="1">
    <mergeCell ref="A2:J2"/>
  </mergeCells>
  <phoneticPr fontId="2"/>
  <dataValidations count="4">
    <dataValidation type="list" showDropDown="1" showInputMessage="1" showErrorMessage="1" sqref="J8" xr:uid="{AD6C3C6A-9C87-490F-A1A2-3A06757EF506}">
      <formula1>"総務課,総合計画課,広域地方政策課,地方振興課,離島振興課,特別地域振興官"</formula1>
    </dataValidation>
    <dataValidation showDropDown="1" showInputMessage="1" showErrorMessage="1" sqref="J6:J7" xr:uid="{C231101A-A14A-4436-B001-503A46931391}"/>
    <dataValidation type="list" allowBlank="1" showInputMessage="1" showErrorMessage="1" sqref="F6:F12" xr:uid="{00000000-0002-0000-0000-000000000000}">
      <formula1>"一般競争"</formula1>
    </dataValidation>
    <dataValidation type="list" allowBlank="1" showInputMessage="1" showErrorMessage="1" sqref="K6:K12" xr:uid="{00000000-0002-0000-0000-000001000000}">
      <formula1>"総務課,総合計画課,広域地方政策課,地方振興課,離島振興課,特別地域振興官"</formula1>
    </dataValidation>
  </dataValidations>
  <printOptions horizontalCentered="1"/>
  <pageMargins left="0.43" right="0.2" top="0.95" bottom="0.44" header="0.36" footer="0.32"/>
  <pageSetup paperSize="9" scale="8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89"/>
  <sheetViews>
    <sheetView view="pageBreakPreview" zoomScaleNormal="100" zoomScaleSheetLayoutView="100" workbookViewId="0">
      <pane ySplit="5" topLeftCell="A6" activePane="bottomLeft" state="frozen"/>
      <selection pane="bottomLeft" activeCell="G41" sqref="G41"/>
    </sheetView>
  </sheetViews>
  <sheetFormatPr defaultColWidth="9" defaultRowHeight="13" x14ac:dyDescent="0.2"/>
  <cols>
    <col min="1" max="1" width="25.6328125" style="17" customWidth="1"/>
    <col min="2" max="2" width="27.08984375" style="28" customWidth="1"/>
    <col min="3" max="3" width="14.36328125" style="17" customWidth="1"/>
    <col min="4" max="4" width="29" style="100" customWidth="1"/>
    <col min="5" max="5" width="14.26953125" style="62" customWidth="1"/>
    <col min="6" max="6" width="54.36328125" style="63" customWidth="1"/>
    <col min="7" max="7" width="12.6328125" style="17" customWidth="1"/>
    <col min="8" max="8" width="12.6328125" style="20" customWidth="1"/>
    <col min="9" max="9" width="8" style="6" customWidth="1"/>
    <col min="10" max="10" width="6.453125" style="1" customWidth="1"/>
    <col min="11" max="11" width="9.36328125" style="1" customWidth="1"/>
    <col min="12" max="16384" width="9" style="1"/>
  </cols>
  <sheetData>
    <row r="1" spans="1:11" x14ac:dyDescent="0.2">
      <c r="A1" s="24" t="s">
        <v>14</v>
      </c>
      <c r="B1" s="44"/>
      <c r="C1" s="24"/>
      <c r="D1" s="95"/>
      <c r="E1" s="44"/>
      <c r="G1" s="24"/>
      <c r="H1" s="44"/>
      <c r="I1" s="44"/>
      <c r="J1" s="24"/>
      <c r="K1" s="24"/>
    </row>
    <row r="2" spans="1:11" ht="17.5" x14ac:dyDescent="0.2">
      <c r="A2" s="113" t="s">
        <v>11</v>
      </c>
      <c r="B2" s="115"/>
      <c r="C2" s="115"/>
      <c r="D2" s="115"/>
      <c r="E2" s="115"/>
      <c r="F2" s="115"/>
      <c r="G2" s="115"/>
      <c r="H2" s="115"/>
      <c r="I2" s="115"/>
      <c r="J2" s="115"/>
      <c r="K2" s="116"/>
    </row>
    <row r="3" spans="1:11" x14ac:dyDescent="0.2">
      <c r="A3" s="24"/>
      <c r="B3" s="44"/>
      <c r="C3" s="24"/>
      <c r="D3" s="95"/>
      <c r="E3" s="44"/>
      <c r="G3" s="24"/>
      <c r="H3" s="44"/>
      <c r="I3" s="44"/>
      <c r="J3" s="24"/>
      <c r="K3" s="24"/>
    </row>
    <row r="4" spans="1:11" x14ac:dyDescent="0.2">
      <c r="A4" s="24"/>
      <c r="B4" s="44"/>
      <c r="C4" s="24"/>
      <c r="D4" s="95"/>
      <c r="E4" s="44"/>
      <c r="G4" s="24"/>
      <c r="H4" s="44"/>
      <c r="I4" s="44"/>
      <c r="J4" s="24"/>
      <c r="K4" s="24"/>
    </row>
    <row r="5" spans="1:11" s="2" customFormat="1" ht="19" x14ac:dyDescent="0.2">
      <c r="A5" s="25" t="s">
        <v>4</v>
      </c>
      <c r="B5" s="25" t="s">
        <v>0</v>
      </c>
      <c r="C5" s="25" t="s">
        <v>3</v>
      </c>
      <c r="D5" s="25" t="s">
        <v>5</v>
      </c>
      <c r="E5" s="25" t="s">
        <v>15</v>
      </c>
      <c r="F5" s="25" t="s">
        <v>9</v>
      </c>
      <c r="G5" s="25" t="s">
        <v>6</v>
      </c>
      <c r="H5" s="25" t="s">
        <v>1</v>
      </c>
      <c r="I5" s="25" t="s">
        <v>7</v>
      </c>
      <c r="J5" s="25" t="s">
        <v>10</v>
      </c>
      <c r="K5" s="25" t="s">
        <v>2</v>
      </c>
    </row>
    <row r="6" spans="1:11" s="5" customFormat="1" ht="255.5" customHeight="1" x14ac:dyDescent="0.2">
      <c r="A6" s="31" t="s">
        <v>19</v>
      </c>
      <c r="B6" s="68" t="s">
        <v>17</v>
      </c>
      <c r="C6" s="74">
        <v>45748</v>
      </c>
      <c r="D6" s="80" t="s">
        <v>20</v>
      </c>
      <c r="E6" s="78">
        <v>4010401058533</v>
      </c>
      <c r="F6" s="71" t="s">
        <v>21</v>
      </c>
      <c r="G6" s="76">
        <v>8789000</v>
      </c>
      <c r="H6" s="76">
        <v>8759003</v>
      </c>
      <c r="I6" s="72">
        <f>H6/G6</f>
        <v>0.99658698372966203</v>
      </c>
      <c r="J6" s="70"/>
      <c r="K6" s="85"/>
    </row>
    <row r="7" spans="1:11" s="57" customFormat="1" ht="288.5" customHeight="1" x14ac:dyDescent="0.2">
      <c r="A7" s="31" t="s">
        <v>22</v>
      </c>
      <c r="B7" s="68" t="s">
        <v>17</v>
      </c>
      <c r="C7" s="74">
        <v>45748</v>
      </c>
      <c r="D7" s="80" t="s">
        <v>24</v>
      </c>
      <c r="E7" s="81">
        <v>5011105004806</v>
      </c>
      <c r="F7" s="71" t="s">
        <v>23</v>
      </c>
      <c r="G7" s="76">
        <v>8298400</v>
      </c>
      <c r="H7" s="76">
        <v>8294000</v>
      </c>
      <c r="I7" s="72">
        <f t="shared" ref="I7:I59" si="0">H7/G7</f>
        <v>0.99946977730646869</v>
      </c>
      <c r="J7" s="70"/>
      <c r="K7" s="85"/>
    </row>
    <row r="8" spans="1:11" s="5" customFormat="1" ht="335.5" customHeight="1" x14ac:dyDescent="0.2">
      <c r="A8" s="31" t="s">
        <v>25</v>
      </c>
      <c r="B8" s="68" t="s">
        <v>17</v>
      </c>
      <c r="C8" s="74">
        <v>45748</v>
      </c>
      <c r="D8" s="80" t="s">
        <v>27</v>
      </c>
      <c r="E8" s="81">
        <v>5011105004806</v>
      </c>
      <c r="F8" s="71" t="s">
        <v>26</v>
      </c>
      <c r="G8" s="76">
        <v>10062800</v>
      </c>
      <c r="H8" s="76">
        <v>10054000</v>
      </c>
      <c r="I8" s="72">
        <f t="shared" si="0"/>
        <v>0.99912549191080013</v>
      </c>
      <c r="J8" s="70"/>
      <c r="K8" s="85"/>
    </row>
    <row r="9" spans="1:11" s="5" customFormat="1" ht="210" customHeight="1" x14ac:dyDescent="0.2">
      <c r="A9" s="31" t="s">
        <v>28</v>
      </c>
      <c r="B9" s="68" t="s">
        <v>17</v>
      </c>
      <c r="C9" s="74">
        <v>45748</v>
      </c>
      <c r="D9" s="80" t="s">
        <v>29</v>
      </c>
      <c r="E9" s="77">
        <v>2011001014011</v>
      </c>
      <c r="F9" s="71" t="s">
        <v>30</v>
      </c>
      <c r="G9" s="76">
        <v>14045900</v>
      </c>
      <c r="H9" s="76">
        <v>13983200</v>
      </c>
      <c r="I9" s="72">
        <f t="shared" si="0"/>
        <v>0.99553606390476934</v>
      </c>
      <c r="J9" s="70"/>
      <c r="K9" s="85"/>
    </row>
    <row r="10" spans="1:11" s="69" customFormat="1" ht="381.5" customHeight="1" x14ac:dyDescent="0.2">
      <c r="A10" s="31" t="s">
        <v>31</v>
      </c>
      <c r="B10" s="68" t="s">
        <v>17</v>
      </c>
      <c r="C10" s="74">
        <v>45748</v>
      </c>
      <c r="D10" s="31" t="s">
        <v>32</v>
      </c>
      <c r="E10" s="89">
        <v>4010605000134</v>
      </c>
      <c r="F10" s="92" t="s">
        <v>33</v>
      </c>
      <c r="G10" s="93">
        <v>6971800</v>
      </c>
      <c r="H10" s="94">
        <v>6971800</v>
      </c>
      <c r="I10" s="72">
        <f t="shared" si="0"/>
        <v>1</v>
      </c>
      <c r="J10" s="4"/>
      <c r="K10" s="85"/>
    </row>
    <row r="11" spans="1:11" s="69" customFormat="1" ht="197.5" customHeight="1" x14ac:dyDescent="0.2">
      <c r="A11" s="31" t="s">
        <v>34</v>
      </c>
      <c r="B11" s="68" t="s">
        <v>17</v>
      </c>
      <c r="C11" s="74">
        <v>45748</v>
      </c>
      <c r="D11" s="80" t="s">
        <v>35</v>
      </c>
      <c r="E11" s="91">
        <v>2030005019213</v>
      </c>
      <c r="F11" s="16" t="s">
        <v>36</v>
      </c>
      <c r="G11" s="90">
        <v>27090800</v>
      </c>
      <c r="H11" s="90">
        <v>26972000</v>
      </c>
      <c r="I11" s="72">
        <f t="shared" ref="I11" si="1">H11/G11</f>
        <v>0.99561474744193601</v>
      </c>
      <c r="J11" s="10"/>
      <c r="K11" s="85"/>
    </row>
    <row r="12" spans="1:11" s="69" customFormat="1" ht="265" customHeight="1" x14ac:dyDescent="0.2">
      <c r="A12" s="31" t="s">
        <v>39</v>
      </c>
      <c r="B12" s="68" t="s">
        <v>17</v>
      </c>
      <c r="C12" s="74">
        <v>45749</v>
      </c>
      <c r="D12" s="80" t="s">
        <v>40</v>
      </c>
      <c r="E12" s="91">
        <v>4070001007125</v>
      </c>
      <c r="F12" s="16" t="s">
        <v>41</v>
      </c>
      <c r="G12" s="90">
        <v>5005000</v>
      </c>
      <c r="H12" s="90">
        <v>4998400</v>
      </c>
      <c r="I12" s="72">
        <f t="shared" si="0"/>
        <v>0.99868131868131871</v>
      </c>
      <c r="J12" s="10"/>
      <c r="K12" s="85"/>
    </row>
    <row r="13" spans="1:11" s="69" customFormat="1" ht="205.5" customHeight="1" x14ac:dyDescent="0.2">
      <c r="A13" s="49" t="s">
        <v>42</v>
      </c>
      <c r="B13" s="68" t="s">
        <v>17</v>
      </c>
      <c r="C13" s="74">
        <v>45749</v>
      </c>
      <c r="D13" s="80" t="s">
        <v>43</v>
      </c>
      <c r="E13" s="89">
        <v>8000020094072</v>
      </c>
      <c r="F13" s="15" t="s">
        <v>44</v>
      </c>
      <c r="G13" s="90">
        <v>10004500</v>
      </c>
      <c r="H13" s="90">
        <v>9999000</v>
      </c>
      <c r="I13" s="72">
        <f t="shared" si="0"/>
        <v>0.99945024738867505</v>
      </c>
      <c r="J13" s="10"/>
      <c r="K13" s="85"/>
    </row>
    <row r="14" spans="1:11" s="69" customFormat="1" ht="160" customHeight="1" x14ac:dyDescent="0.2">
      <c r="A14" s="31" t="s">
        <v>45</v>
      </c>
      <c r="B14" s="68" t="s">
        <v>17</v>
      </c>
      <c r="C14" s="74">
        <v>45789</v>
      </c>
      <c r="D14" s="80" t="s">
        <v>46</v>
      </c>
      <c r="E14" s="89">
        <v>7010601041419</v>
      </c>
      <c r="F14" s="15" t="s">
        <v>47</v>
      </c>
      <c r="G14" s="106">
        <v>3598100</v>
      </c>
      <c r="H14" s="76">
        <v>3597000</v>
      </c>
      <c r="I14" s="72">
        <f t="shared" si="0"/>
        <v>0.99969428309385511</v>
      </c>
      <c r="J14" s="10"/>
      <c r="K14" s="85"/>
    </row>
    <row r="15" spans="1:11" s="69" customFormat="1" ht="301.5" customHeight="1" x14ac:dyDescent="0.2">
      <c r="A15" s="31" t="s">
        <v>48</v>
      </c>
      <c r="B15" s="68" t="s">
        <v>17</v>
      </c>
      <c r="C15" s="74">
        <v>45790</v>
      </c>
      <c r="D15" s="80" t="s">
        <v>138</v>
      </c>
      <c r="E15" s="89">
        <v>7010001088960</v>
      </c>
      <c r="F15" s="15" t="s">
        <v>139</v>
      </c>
      <c r="G15" s="105">
        <v>15945600</v>
      </c>
      <c r="H15" s="76">
        <v>15785000</v>
      </c>
      <c r="I15" s="72">
        <f t="shared" si="0"/>
        <v>0.98992825607064017</v>
      </c>
      <c r="J15" s="10"/>
      <c r="K15" s="85"/>
    </row>
    <row r="16" spans="1:11" s="69" customFormat="1" ht="248" customHeight="1" x14ac:dyDescent="0.2">
      <c r="A16" s="31" t="s">
        <v>51</v>
      </c>
      <c r="B16" s="68" t="s">
        <v>17</v>
      </c>
      <c r="C16" s="74">
        <v>45828</v>
      </c>
      <c r="D16" s="80" t="s">
        <v>52</v>
      </c>
      <c r="E16" s="89">
        <v>5010401023057</v>
      </c>
      <c r="F16" s="107" t="s">
        <v>53</v>
      </c>
      <c r="G16" s="105">
        <v>7694500</v>
      </c>
      <c r="H16" s="76">
        <v>7689000</v>
      </c>
      <c r="I16" s="72">
        <f t="shared" si="0"/>
        <v>0.99928520371694063</v>
      </c>
      <c r="J16" s="10"/>
      <c r="K16" s="85"/>
    </row>
    <row r="17" spans="1:11" s="69" customFormat="1" ht="248" customHeight="1" x14ac:dyDescent="0.2">
      <c r="A17" s="31" t="s">
        <v>54</v>
      </c>
      <c r="B17" s="68" t="s">
        <v>17</v>
      </c>
      <c r="C17" s="74">
        <v>45833</v>
      </c>
      <c r="D17" s="80" t="s">
        <v>55</v>
      </c>
      <c r="E17" s="89">
        <v>4010001008723</v>
      </c>
      <c r="F17" s="15" t="s">
        <v>56</v>
      </c>
      <c r="G17" s="76">
        <v>13018500</v>
      </c>
      <c r="H17" s="76">
        <v>12980000</v>
      </c>
      <c r="I17" s="72">
        <f t="shared" si="0"/>
        <v>0.99704267004647229</v>
      </c>
      <c r="J17" s="10"/>
      <c r="K17" s="85"/>
    </row>
    <row r="18" spans="1:11" s="69" customFormat="1" ht="261" x14ac:dyDescent="0.2">
      <c r="A18" s="31" t="s">
        <v>57</v>
      </c>
      <c r="B18" s="68" t="s">
        <v>17</v>
      </c>
      <c r="C18" s="74">
        <v>45833</v>
      </c>
      <c r="D18" s="80" t="s">
        <v>58</v>
      </c>
      <c r="E18" s="89">
        <v>3010001165350</v>
      </c>
      <c r="F18" s="15" t="s">
        <v>59</v>
      </c>
      <c r="G18" s="76">
        <v>12069200</v>
      </c>
      <c r="H18" s="76">
        <v>11994391</v>
      </c>
      <c r="I18" s="72">
        <f t="shared" si="0"/>
        <v>0.99380166042488316</v>
      </c>
      <c r="J18" s="10"/>
      <c r="K18" s="85"/>
    </row>
    <row r="19" spans="1:11" s="5" customFormat="1" ht="273" customHeight="1" x14ac:dyDescent="0.2">
      <c r="A19" s="31" t="s">
        <v>60</v>
      </c>
      <c r="B19" s="68" t="s">
        <v>17</v>
      </c>
      <c r="C19" s="74">
        <v>45833</v>
      </c>
      <c r="D19" s="101" t="s">
        <v>140</v>
      </c>
      <c r="E19" s="43">
        <v>3180001032055</v>
      </c>
      <c r="F19" s="111" t="s">
        <v>61</v>
      </c>
      <c r="G19" s="76">
        <v>24006400</v>
      </c>
      <c r="H19" s="76">
        <v>23668205</v>
      </c>
      <c r="I19" s="72">
        <f t="shared" si="0"/>
        <v>0.98591229838709682</v>
      </c>
      <c r="J19" s="10"/>
      <c r="K19" s="85"/>
    </row>
    <row r="20" spans="1:11" s="5" customFormat="1" ht="261" x14ac:dyDescent="0.2">
      <c r="A20" s="31" t="s">
        <v>62</v>
      </c>
      <c r="B20" s="68" t="s">
        <v>17</v>
      </c>
      <c r="C20" s="74">
        <v>45833</v>
      </c>
      <c r="D20" s="101" t="s">
        <v>18</v>
      </c>
      <c r="E20" s="43">
        <v>3000020373249</v>
      </c>
      <c r="F20" s="15" t="s">
        <v>63</v>
      </c>
      <c r="G20" s="76">
        <v>23431100</v>
      </c>
      <c r="H20" s="76">
        <v>23342000</v>
      </c>
      <c r="I20" s="72">
        <f t="shared" si="0"/>
        <v>0.99619736162621475</v>
      </c>
      <c r="J20" s="10"/>
      <c r="K20" s="85"/>
    </row>
    <row r="21" spans="1:11" s="5" customFormat="1" ht="65" customHeight="1" x14ac:dyDescent="0.2">
      <c r="A21" s="112" t="s">
        <v>64</v>
      </c>
      <c r="B21" s="68" t="s">
        <v>17</v>
      </c>
      <c r="C21" s="74">
        <v>45838</v>
      </c>
      <c r="D21" s="80" t="s">
        <v>40</v>
      </c>
      <c r="E21" s="91">
        <v>4070001007125</v>
      </c>
      <c r="F21" s="108" t="s">
        <v>65</v>
      </c>
      <c r="G21" s="109" t="s">
        <v>66</v>
      </c>
      <c r="H21" s="109" t="s">
        <v>66</v>
      </c>
      <c r="I21" s="110" t="s">
        <v>66</v>
      </c>
      <c r="J21" s="10"/>
      <c r="K21" s="85"/>
    </row>
    <row r="22" spans="1:11" s="69" customFormat="1" ht="160.5" customHeight="1" x14ac:dyDescent="0.2">
      <c r="A22" s="69" t="s">
        <v>69</v>
      </c>
      <c r="B22" s="68" t="s">
        <v>68</v>
      </c>
      <c r="C22" s="74">
        <v>45855</v>
      </c>
      <c r="D22" s="80" t="s">
        <v>98</v>
      </c>
      <c r="E22" s="91">
        <v>6010001030403</v>
      </c>
      <c r="F22" s="15" t="s">
        <v>99</v>
      </c>
      <c r="G22" s="76">
        <v>8001400</v>
      </c>
      <c r="H22" s="76">
        <v>7999200</v>
      </c>
      <c r="I22" s="72">
        <f t="shared" si="0"/>
        <v>0.99972504811657958</v>
      </c>
      <c r="J22" s="10"/>
      <c r="K22" s="85"/>
    </row>
    <row r="23" spans="1:11" s="5" customFormat="1" ht="360" x14ac:dyDescent="0.2">
      <c r="A23" s="31" t="s">
        <v>67</v>
      </c>
      <c r="B23" s="68" t="s">
        <v>68</v>
      </c>
      <c r="C23" s="74">
        <v>45856</v>
      </c>
      <c r="D23" s="101" t="s">
        <v>102</v>
      </c>
      <c r="E23" s="79">
        <v>2011101037696</v>
      </c>
      <c r="F23" s="15" t="s">
        <v>100</v>
      </c>
      <c r="G23" s="76">
        <v>9501800</v>
      </c>
      <c r="H23" s="76">
        <v>9500000</v>
      </c>
      <c r="I23" s="72">
        <f t="shared" si="0"/>
        <v>0.99981056220926556</v>
      </c>
      <c r="J23" s="10"/>
      <c r="K23" s="85"/>
    </row>
    <row r="24" spans="1:11" s="69" customFormat="1" ht="212" customHeight="1" x14ac:dyDescent="0.2">
      <c r="A24" s="31" t="s">
        <v>70</v>
      </c>
      <c r="B24" s="68" t="s">
        <v>68</v>
      </c>
      <c r="C24" s="74">
        <v>45870</v>
      </c>
      <c r="D24" s="101" t="s">
        <v>103</v>
      </c>
      <c r="E24" s="79">
        <v>6120001059605</v>
      </c>
      <c r="F24" s="15" t="s">
        <v>101</v>
      </c>
      <c r="G24" s="76">
        <v>35102100</v>
      </c>
      <c r="H24" s="76">
        <v>34916288</v>
      </c>
      <c r="I24" s="72">
        <f t="shared" si="0"/>
        <v>0.99470652752969191</v>
      </c>
      <c r="J24" s="10"/>
      <c r="K24" s="85"/>
    </row>
    <row r="25" spans="1:11" s="69" customFormat="1" ht="342" x14ac:dyDescent="0.2">
      <c r="A25" s="31" t="s">
        <v>71</v>
      </c>
      <c r="B25" s="68" t="s">
        <v>68</v>
      </c>
      <c r="C25" s="74">
        <v>45887</v>
      </c>
      <c r="D25" s="101" t="s">
        <v>104</v>
      </c>
      <c r="E25" s="79">
        <v>3010401037091</v>
      </c>
      <c r="F25" s="15" t="s">
        <v>105</v>
      </c>
      <c r="G25" s="76">
        <v>3007400</v>
      </c>
      <c r="H25" s="76">
        <v>2992000</v>
      </c>
      <c r="I25" s="72">
        <f t="shared" si="0"/>
        <v>0.99487929773226047</v>
      </c>
      <c r="J25" s="10"/>
      <c r="K25" s="85"/>
    </row>
    <row r="26" spans="1:11" s="69" customFormat="1" ht="315" x14ac:dyDescent="0.2">
      <c r="A26" s="31" t="s">
        <v>72</v>
      </c>
      <c r="B26" s="68" t="s">
        <v>68</v>
      </c>
      <c r="C26" s="74">
        <v>45889</v>
      </c>
      <c r="D26" s="101" t="s">
        <v>106</v>
      </c>
      <c r="E26" s="79">
        <v>9010001031943</v>
      </c>
      <c r="F26" s="15" t="s">
        <v>141</v>
      </c>
      <c r="G26" s="76">
        <v>8410600</v>
      </c>
      <c r="H26" s="76">
        <v>8349000</v>
      </c>
      <c r="I26" s="72">
        <f t="shared" si="0"/>
        <v>0.99267590897201152</v>
      </c>
      <c r="J26" s="10"/>
      <c r="K26" s="85"/>
    </row>
    <row r="27" spans="1:11" s="69" customFormat="1" ht="55.5" customHeight="1" x14ac:dyDescent="0.2">
      <c r="A27" s="31" t="s">
        <v>73</v>
      </c>
      <c r="B27" s="68" t="s">
        <v>68</v>
      </c>
      <c r="C27" s="74">
        <v>45910</v>
      </c>
      <c r="D27" s="101" t="s">
        <v>107</v>
      </c>
      <c r="E27" s="79">
        <v>8010701012863</v>
      </c>
      <c r="F27" s="108" t="s">
        <v>65</v>
      </c>
      <c r="G27" s="109" t="s">
        <v>66</v>
      </c>
      <c r="H27" s="109" t="s">
        <v>66</v>
      </c>
      <c r="I27" s="110" t="s">
        <v>66</v>
      </c>
      <c r="J27" s="10"/>
      <c r="K27" s="85"/>
    </row>
    <row r="28" spans="1:11" s="69" customFormat="1" ht="206" customHeight="1" x14ac:dyDescent="0.2">
      <c r="A28" s="31" t="s">
        <v>74</v>
      </c>
      <c r="B28" s="68" t="s">
        <v>68</v>
      </c>
      <c r="C28" s="74">
        <v>45919</v>
      </c>
      <c r="D28" s="101" t="s">
        <v>108</v>
      </c>
      <c r="E28" s="79">
        <v>5011105004806</v>
      </c>
      <c r="F28" s="15" t="s">
        <v>109</v>
      </c>
      <c r="G28" s="76">
        <v>15004000</v>
      </c>
      <c r="H28" s="76">
        <v>14993000</v>
      </c>
      <c r="I28" s="72">
        <f t="shared" ref="I28:I40" si="2">H28/G28</f>
        <v>0.99926686217008798</v>
      </c>
      <c r="J28" s="10"/>
      <c r="K28" s="85"/>
    </row>
    <row r="29" spans="1:11" s="69" customFormat="1" ht="243" x14ac:dyDescent="0.2">
      <c r="A29" s="31" t="s">
        <v>75</v>
      </c>
      <c r="B29" s="68" t="s">
        <v>68</v>
      </c>
      <c r="C29" s="74">
        <v>45919</v>
      </c>
      <c r="D29" s="101" t="s">
        <v>110</v>
      </c>
      <c r="E29" s="79">
        <v>9270001008619</v>
      </c>
      <c r="F29" s="15" t="s">
        <v>142</v>
      </c>
      <c r="G29" s="76">
        <v>2191200</v>
      </c>
      <c r="H29" s="76">
        <v>2000000</v>
      </c>
      <c r="I29" s="72">
        <f t="shared" si="2"/>
        <v>0.91274187659729833</v>
      </c>
      <c r="J29" s="10"/>
      <c r="K29" s="85"/>
    </row>
    <row r="30" spans="1:11" s="69" customFormat="1" ht="257.5" customHeight="1" x14ac:dyDescent="0.2">
      <c r="A30" s="31" t="s">
        <v>76</v>
      </c>
      <c r="B30" s="68" t="s">
        <v>68</v>
      </c>
      <c r="C30" s="74">
        <v>45919</v>
      </c>
      <c r="D30" s="101" t="s">
        <v>111</v>
      </c>
      <c r="E30" s="79">
        <v>1011001127904</v>
      </c>
      <c r="F30" s="15" t="s">
        <v>112</v>
      </c>
      <c r="G30" s="76">
        <v>2191200</v>
      </c>
      <c r="H30" s="76">
        <v>1980000</v>
      </c>
      <c r="I30" s="72">
        <f t="shared" si="2"/>
        <v>0.90361445783132532</v>
      </c>
      <c r="J30" s="10"/>
      <c r="K30" s="85"/>
    </row>
    <row r="31" spans="1:11" s="69" customFormat="1" ht="55.5" customHeight="1" x14ac:dyDescent="0.2">
      <c r="A31" s="31" t="s">
        <v>77</v>
      </c>
      <c r="B31" s="68" t="s">
        <v>68</v>
      </c>
      <c r="C31" s="74">
        <v>45945</v>
      </c>
      <c r="D31" s="101" t="s">
        <v>113</v>
      </c>
      <c r="E31" s="79">
        <v>7010001088960</v>
      </c>
      <c r="F31" s="108" t="s">
        <v>65</v>
      </c>
      <c r="G31" s="76">
        <v>4588100</v>
      </c>
      <c r="H31" s="76">
        <v>4505600</v>
      </c>
      <c r="I31" s="72">
        <f t="shared" si="2"/>
        <v>0.98201870055142648</v>
      </c>
      <c r="J31" s="10"/>
      <c r="K31" s="85"/>
    </row>
    <row r="32" spans="1:11" s="69" customFormat="1" ht="55.5" customHeight="1" x14ac:dyDescent="0.2">
      <c r="A32" s="31" t="s">
        <v>78</v>
      </c>
      <c r="B32" s="68" t="s">
        <v>68</v>
      </c>
      <c r="C32" s="74">
        <v>45958</v>
      </c>
      <c r="D32" s="101" t="s">
        <v>107</v>
      </c>
      <c r="E32" s="79">
        <v>8010701012863</v>
      </c>
      <c r="F32" s="108" t="s">
        <v>65</v>
      </c>
      <c r="G32" s="76">
        <v>-12908500</v>
      </c>
      <c r="H32" s="76">
        <v>-12970940</v>
      </c>
      <c r="I32" s="72">
        <f t="shared" si="2"/>
        <v>1.0048371228260449</v>
      </c>
      <c r="J32" s="10"/>
      <c r="K32" s="85"/>
    </row>
    <row r="33" spans="1:11" s="69" customFormat="1" ht="55.5" customHeight="1" x14ac:dyDescent="0.2">
      <c r="A33" s="31" t="s">
        <v>79</v>
      </c>
      <c r="B33" s="68" t="s">
        <v>68</v>
      </c>
      <c r="C33" s="74">
        <v>45961</v>
      </c>
      <c r="D33" s="101" t="s">
        <v>114</v>
      </c>
      <c r="E33" s="79">
        <v>7010701007666</v>
      </c>
      <c r="F33" s="108" t="s">
        <v>65</v>
      </c>
      <c r="G33" s="76">
        <v>1315400</v>
      </c>
      <c r="H33" s="76">
        <v>1308000</v>
      </c>
      <c r="I33" s="72">
        <f t="shared" si="2"/>
        <v>0.99437433480310167</v>
      </c>
      <c r="J33" s="10"/>
      <c r="K33" s="85"/>
    </row>
    <row r="34" spans="1:11" s="69" customFormat="1" ht="182.5" customHeight="1" x14ac:dyDescent="0.2">
      <c r="A34" s="31" t="s">
        <v>80</v>
      </c>
      <c r="B34" s="68" t="s">
        <v>68</v>
      </c>
      <c r="C34" s="74">
        <v>45961</v>
      </c>
      <c r="D34" s="101" t="s">
        <v>115</v>
      </c>
      <c r="E34" s="79">
        <v>7700150130296</v>
      </c>
      <c r="F34" s="15" t="s">
        <v>116</v>
      </c>
      <c r="G34" s="76">
        <v>10019900</v>
      </c>
      <c r="H34" s="76">
        <v>9990280</v>
      </c>
      <c r="I34" s="72">
        <f t="shared" si="2"/>
        <v>0.99704388267347976</v>
      </c>
      <c r="J34" s="10"/>
      <c r="K34" s="85"/>
    </row>
    <row r="35" spans="1:11" s="69" customFormat="1" ht="171" x14ac:dyDescent="0.2">
      <c r="A35" s="31" t="s">
        <v>117</v>
      </c>
      <c r="B35" s="68" t="s">
        <v>68</v>
      </c>
      <c r="C35" s="74">
        <v>45961</v>
      </c>
      <c r="D35" s="101" t="s">
        <v>118</v>
      </c>
      <c r="E35" s="79">
        <v>5021001064259</v>
      </c>
      <c r="F35" s="15" t="s">
        <v>119</v>
      </c>
      <c r="G35" s="76">
        <v>15005100</v>
      </c>
      <c r="H35" s="76">
        <v>14251380</v>
      </c>
      <c r="I35" s="72">
        <f t="shared" si="2"/>
        <v>0.9497690785133055</v>
      </c>
      <c r="J35" s="10"/>
      <c r="K35" s="85"/>
    </row>
    <row r="36" spans="1:11" s="69" customFormat="1" ht="55.5" customHeight="1" x14ac:dyDescent="0.2">
      <c r="A36" s="31" t="s">
        <v>81</v>
      </c>
      <c r="B36" s="68" t="s">
        <v>68</v>
      </c>
      <c r="C36" s="74">
        <v>46002</v>
      </c>
      <c r="D36" s="101" t="s">
        <v>114</v>
      </c>
      <c r="E36" s="79">
        <v>7010701007666</v>
      </c>
      <c r="F36" s="108" t="s">
        <v>65</v>
      </c>
      <c r="G36" s="76">
        <v>4001800</v>
      </c>
      <c r="H36" s="76">
        <v>3999600</v>
      </c>
      <c r="I36" s="72">
        <f t="shared" si="2"/>
        <v>0.99945024738867505</v>
      </c>
      <c r="J36" s="10"/>
      <c r="K36" s="85"/>
    </row>
    <row r="37" spans="1:11" s="69" customFormat="1" ht="55" customHeight="1" x14ac:dyDescent="0.2">
      <c r="A37" s="31" t="s">
        <v>82</v>
      </c>
      <c r="B37" s="68" t="s">
        <v>68</v>
      </c>
      <c r="C37" s="74">
        <v>46002</v>
      </c>
      <c r="D37" s="101" t="s">
        <v>107</v>
      </c>
      <c r="E37" s="79">
        <v>8010701012863</v>
      </c>
      <c r="F37" s="108" t="s">
        <v>65</v>
      </c>
      <c r="G37" s="76">
        <v>4485800</v>
      </c>
      <c r="H37" s="76">
        <v>4481840</v>
      </c>
      <c r="I37" s="72">
        <f t="shared" si="2"/>
        <v>0.99911721432074552</v>
      </c>
      <c r="J37" s="10"/>
      <c r="K37" s="85"/>
    </row>
    <row r="38" spans="1:11" s="69" customFormat="1" ht="55" customHeight="1" x14ac:dyDescent="0.2">
      <c r="A38" s="31" t="s">
        <v>83</v>
      </c>
      <c r="B38" s="68" t="s">
        <v>68</v>
      </c>
      <c r="C38" s="74">
        <v>46002</v>
      </c>
      <c r="D38" s="101" t="s">
        <v>114</v>
      </c>
      <c r="E38" s="79">
        <v>7010701007666</v>
      </c>
      <c r="F38" s="108" t="s">
        <v>65</v>
      </c>
      <c r="G38" s="76">
        <v>291600</v>
      </c>
      <c r="H38" s="76">
        <v>290400</v>
      </c>
      <c r="I38" s="72">
        <f>H38/G38</f>
        <v>0.99588477366255146</v>
      </c>
      <c r="J38" s="10"/>
      <c r="K38" s="85"/>
    </row>
    <row r="39" spans="1:11" s="69" customFormat="1" ht="55" customHeight="1" x14ac:dyDescent="0.2">
      <c r="A39" s="31" t="s">
        <v>84</v>
      </c>
      <c r="B39" s="68" t="s">
        <v>68</v>
      </c>
      <c r="C39" s="74">
        <v>46002</v>
      </c>
      <c r="D39" s="101" t="s">
        <v>120</v>
      </c>
      <c r="E39" s="79">
        <v>9010701020592</v>
      </c>
      <c r="F39" s="108" t="s">
        <v>65</v>
      </c>
      <c r="G39" s="76">
        <v>1582900</v>
      </c>
      <c r="H39" s="76">
        <v>1573000</v>
      </c>
      <c r="I39" s="72">
        <f t="shared" si="2"/>
        <v>0.99374565670604587</v>
      </c>
      <c r="J39" s="10"/>
      <c r="K39" s="85"/>
    </row>
    <row r="40" spans="1:11" s="69" customFormat="1" ht="55" customHeight="1" x14ac:dyDescent="0.2">
      <c r="A40" s="31" t="s">
        <v>85</v>
      </c>
      <c r="B40" s="68" t="s">
        <v>68</v>
      </c>
      <c r="C40" s="74">
        <v>46002</v>
      </c>
      <c r="D40" s="101" t="s">
        <v>121</v>
      </c>
      <c r="E40" s="79">
        <v>6020001060589</v>
      </c>
      <c r="F40" s="108" t="s">
        <v>65</v>
      </c>
      <c r="G40" s="76">
        <v>1102200</v>
      </c>
      <c r="H40" s="76">
        <v>1100000</v>
      </c>
      <c r="I40" s="72">
        <f t="shared" si="2"/>
        <v>0.99800399201596801</v>
      </c>
      <c r="J40" s="10"/>
      <c r="K40" s="85"/>
    </row>
    <row r="41" spans="1:11" s="69" customFormat="1" ht="55.5" customHeight="1" x14ac:dyDescent="0.2">
      <c r="A41" s="31" t="s">
        <v>86</v>
      </c>
      <c r="B41" s="68" t="s">
        <v>68</v>
      </c>
      <c r="C41" s="74">
        <v>46041</v>
      </c>
      <c r="D41" s="101" t="s">
        <v>122</v>
      </c>
      <c r="E41" s="79">
        <v>5010405000184</v>
      </c>
      <c r="F41" s="108" t="s">
        <v>65</v>
      </c>
      <c r="G41" s="109" t="s">
        <v>66</v>
      </c>
      <c r="H41" s="109" t="s">
        <v>66</v>
      </c>
      <c r="I41" s="110" t="s">
        <v>66</v>
      </c>
      <c r="J41" s="10"/>
      <c r="K41" s="85"/>
    </row>
    <row r="42" spans="1:11" s="69" customFormat="1" ht="55.5" customHeight="1" x14ac:dyDescent="0.2">
      <c r="A42" s="31" t="s">
        <v>87</v>
      </c>
      <c r="B42" s="68" t="s">
        <v>68</v>
      </c>
      <c r="C42" s="74">
        <v>46045</v>
      </c>
      <c r="D42" s="101" t="s">
        <v>123</v>
      </c>
      <c r="E42" s="79">
        <v>6010001030403</v>
      </c>
      <c r="F42" s="108" t="s">
        <v>65</v>
      </c>
      <c r="G42" s="76">
        <v>2399100</v>
      </c>
      <c r="H42" s="76">
        <v>2399100</v>
      </c>
      <c r="I42" s="72">
        <f t="shared" ref="I42:I52" si="3">H42/G42</f>
        <v>1</v>
      </c>
      <c r="J42" s="10"/>
      <c r="K42" s="85"/>
    </row>
    <row r="43" spans="1:11" s="69" customFormat="1" ht="55.5" customHeight="1" x14ac:dyDescent="0.2">
      <c r="A43" s="31" t="s">
        <v>88</v>
      </c>
      <c r="B43" s="68" t="s">
        <v>68</v>
      </c>
      <c r="C43" s="74">
        <v>46087</v>
      </c>
      <c r="D43" s="101" t="s">
        <v>107</v>
      </c>
      <c r="E43" s="79">
        <v>8010701012863</v>
      </c>
      <c r="F43" s="108" t="s">
        <v>65</v>
      </c>
      <c r="G43" s="76">
        <v>-4187700</v>
      </c>
      <c r="H43" s="76">
        <v>-4418554</v>
      </c>
      <c r="I43" s="72">
        <f t="shared" si="3"/>
        <v>1.0551266805167514</v>
      </c>
      <c r="J43" s="10"/>
      <c r="K43" s="85"/>
    </row>
    <row r="44" spans="1:11" s="69" customFormat="1" ht="55.5" customHeight="1" x14ac:dyDescent="0.2">
      <c r="A44" s="31" t="s">
        <v>89</v>
      </c>
      <c r="B44" s="68" t="s">
        <v>68</v>
      </c>
      <c r="C44" s="74">
        <v>46111</v>
      </c>
      <c r="D44" s="101" t="s">
        <v>122</v>
      </c>
      <c r="E44" s="79">
        <v>5010405000184</v>
      </c>
      <c r="F44" s="108" t="s">
        <v>65</v>
      </c>
      <c r="G44" s="76">
        <v>-27380186</v>
      </c>
      <c r="H44" s="76">
        <v>-27800000</v>
      </c>
      <c r="I44" s="72">
        <f t="shared" si="3"/>
        <v>1.0153327665487737</v>
      </c>
      <c r="J44" s="10"/>
      <c r="K44" s="85"/>
    </row>
    <row r="45" spans="1:11" s="69" customFormat="1" ht="306" x14ac:dyDescent="0.2">
      <c r="A45" s="31" t="s">
        <v>90</v>
      </c>
      <c r="B45" s="68" t="s">
        <v>68</v>
      </c>
      <c r="C45" s="74">
        <v>46112</v>
      </c>
      <c r="D45" s="101" t="s">
        <v>124</v>
      </c>
      <c r="E45" s="79">
        <v>3010001076738</v>
      </c>
      <c r="F45" s="15" t="s">
        <v>125</v>
      </c>
      <c r="G45" s="76">
        <v>19952900</v>
      </c>
      <c r="H45" s="76">
        <v>19910000</v>
      </c>
      <c r="I45" s="72">
        <f t="shared" si="3"/>
        <v>0.99784993660069465</v>
      </c>
      <c r="J45" s="10"/>
      <c r="K45" s="85"/>
    </row>
    <row r="46" spans="1:11" s="69" customFormat="1" ht="171" x14ac:dyDescent="0.2">
      <c r="A46" s="31" t="s">
        <v>91</v>
      </c>
      <c r="B46" s="68" t="s">
        <v>68</v>
      </c>
      <c r="C46" s="74">
        <v>46112</v>
      </c>
      <c r="D46" s="101" t="s">
        <v>126</v>
      </c>
      <c r="E46" s="79">
        <v>3013301033565</v>
      </c>
      <c r="F46" s="15" t="s">
        <v>127</v>
      </c>
      <c r="G46" s="76">
        <v>49995000</v>
      </c>
      <c r="H46" s="76">
        <v>49949416</v>
      </c>
      <c r="I46" s="72">
        <f t="shared" si="3"/>
        <v>0.99908822882288228</v>
      </c>
      <c r="J46" s="10"/>
      <c r="K46" s="85"/>
    </row>
    <row r="47" spans="1:11" s="69" customFormat="1" ht="168" customHeight="1" x14ac:dyDescent="0.2">
      <c r="A47" s="31" t="s">
        <v>92</v>
      </c>
      <c r="B47" s="68" t="s">
        <v>68</v>
      </c>
      <c r="C47" s="74">
        <v>46112</v>
      </c>
      <c r="D47" s="101" t="s">
        <v>128</v>
      </c>
      <c r="E47" s="79">
        <v>8000020094072</v>
      </c>
      <c r="F47" s="15" t="s">
        <v>129</v>
      </c>
      <c r="G47" s="76">
        <v>15008400</v>
      </c>
      <c r="H47" s="76">
        <v>14918200</v>
      </c>
      <c r="I47" s="72">
        <f t="shared" si="3"/>
        <v>0.99399003224860749</v>
      </c>
      <c r="J47" s="10"/>
      <c r="K47" s="85"/>
    </row>
    <row r="48" spans="1:11" s="69" customFormat="1" ht="171" x14ac:dyDescent="0.2">
      <c r="A48" s="31" t="s">
        <v>93</v>
      </c>
      <c r="B48" s="68" t="s">
        <v>68</v>
      </c>
      <c r="C48" s="74">
        <v>46112</v>
      </c>
      <c r="D48" s="101" t="s">
        <v>118</v>
      </c>
      <c r="E48" s="79">
        <v>5021001064259</v>
      </c>
      <c r="F48" s="15" t="s">
        <v>130</v>
      </c>
      <c r="G48" s="76">
        <v>15001800</v>
      </c>
      <c r="H48" s="76">
        <v>14943500</v>
      </c>
      <c r="I48" s="72">
        <f t="shared" si="3"/>
        <v>0.99611379967737201</v>
      </c>
      <c r="J48" s="10"/>
      <c r="K48" s="85"/>
    </row>
    <row r="49" spans="1:11" s="69" customFormat="1" ht="191.5" customHeight="1" x14ac:dyDescent="0.2">
      <c r="A49" s="31" t="s">
        <v>94</v>
      </c>
      <c r="B49" s="68" t="s">
        <v>68</v>
      </c>
      <c r="C49" s="74">
        <v>46112</v>
      </c>
      <c r="D49" s="101" t="s">
        <v>103</v>
      </c>
      <c r="E49" s="79">
        <v>6120001059605</v>
      </c>
      <c r="F49" s="15" t="s">
        <v>131</v>
      </c>
      <c r="G49" s="76">
        <v>20002400</v>
      </c>
      <c r="H49" s="76">
        <v>19999980</v>
      </c>
      <c r="I49" s="72">
        <f t="shared" si="3"/>
        <v>0.99987901451825778</v>
      </c>
      <c r="J49" s="10"/>
      <c r="K49" s="85"/>
    </row>
    <row r="50" spans="1:11" s="69" customFormat="1" ht="207" x14ac:dyDescent="0.2">
      <c r="A50" s="31" t="s">
        <v>95</v>
      </c>
      <c r="B50" s="68" t="s">
        <v>68</v>
      </c>
      <c r="C50" s="74">
        <v>46112</v>
      </c>
      <c r="D50" s="101" t="s">
        <v>132</v>
      </c>
      <c r="E50" s="79">
        <v>5010401023057</v>
      </c>
      <c r="F50" s="15" t="s">
        <v>133</v>
      </c>
      <c r="G50" s="76">
        <v>249973900</v>
      </c>
      <c r="H50" s="76">
        <v>249968000</v>
      </c>
      <c r="I50" s="72">
        <f t="shared" si="3"/>
        <v>0.99997639753590273</v>
      </c>
      <c r="J50" s="10"/>
      <c r="K50" s="85"/>
    </row>
    <row r="51" spans="1:11" s="69" customFormat="1" ht="179.5" customHeight="1" x14ac:dyDescent="0.2">
      <c r="A51" s="31" t="s">
        <v>96</v>
      </c>
      <c r="B51" s="68" t="s">
        <v>68</v>
      </c>
      <c r="C51" s="74">
        <v>46112</v>
      </c>
      <c r="D51" s="101" t="s">
        <v>134</v>
      </c>
      <c r="E51" s="79">
        <v>5021001064259</v>
      </c>
      <c r="F51" s="15" t="s">
        <v>135</v>
      </c>
      <c r="G51" s="76">
        <v>99988900</v>
      </c>
      <c r="H51" s="76">
        <v>99660701</v>
      </c>
      <c r="I51" s="72">
        <f t="shared" si="3"/>
        <v>0.99671764565866816</v>
      </c>
      <c r="J51" s="10"/>
      <c r="K51" s="85"/>
    </row>
    <row r="52" spans="1:11" s="69" customFormat="1" ht="351" x14ac:dyDescent="0.2">
      <c r="A52" s="31" t="s">
        <v>97</v>
      </c>
      <c r="B52" s="68" t="s">
        <v>68</v>
      </c>
      <c r="C52" s="74">
        <v>46112</v>
      </c>
      <c r="D52" s="101" t="s">
        <v>137</v>
      </c>
      <c r="E52" s="79">
        <v>4010001054032</v>
      </c>
      <c r="F52" s="15" t="s">
        <v>136</v>
      </c>
      <c r="G52" s="76">
        <v>99973500</v>
      </c>
      <c r="H52" s="76">
        <v>99883520</v>
      </c>
      <c r="I52" s="72">
        <f t="shared" si="3"/>
        <v>0.99909996148979474</v>
      </c>
      <c r="J52" s="10"/>
      <c r="K52" s="85"/>
    </row>
    <row r="53" spans="1:11" s="5" customFormat="1" ht="12" x14ac:dyDescent="0.2">
      <c r="A53" s="38"/>
      <c r="B53" s="68"/>
      <c r="C53" s="39"/>
      <c r="D53" s="50"/>
      <c r="E53" s="41"/>
      <c r="F53" s="104"/>
      <c r="G53" s="53"/>
      <c r="H53" s="53"/>
      <c r="I53" s="72" t="e">
        <f t="shared" si="0"/>
        <v>#DIV/0!</v>
      </c>
      <c r="J53" s="10"/>
      <c r="K53" s="85"/>
    </row>
    <row r="54" spans="1:11" s="5" customFormat="1" ht="12" x14ac:dyDescent="0.2">
      <c r="A54" s="38"/>
      <c r="B54" s="68"/>
      <c r="C54" s="39"/>
      <c r="D54" s="102"/>
      <c r="E54" s="42"/>
      <c r="F54" s="104"/>
      <c r="G54" s="53"/>
      <c r="H54" s="53"/>
      <c r="I54" s="72" t="e">
        <f t="shared" si="0"/>
        <v>#DIV/0!</v>
      </c>
      <c r="J54" s="10"/>
      <c r="K54" s="85"/>
    </row>
    <row r="55" spans="1:11" s="5" customFormat="1" ht="12" x14ac:dyDescent="0.2">
      <c r="A55" s="38"/>
      <c r="B55" s="68"/>
      <c r="C55" s="39"/>
      <c r="D55" s="50"/>
      <c r="E55" s="42"/>
      <c r="F55" s="104"/>
      <c r="G55" s="53"/>
      <c r="H55" s="53"/>
      <c r="I55" s="72" t="e">
        <f t="shared" si="0"/>
        <v>#DIV/0!</v>
      </c>
      <c r="J55" s="10"/>
      <c r="K55" s="85"/>
    </row>
    <row r="56" spans="1:11" s="5" customFormat="1" ht="12" x14ac:dyDescent="0.2">
      <c r="A56" s="38"/>
      <c r="B56" s="68"/>
      <c r="C56" s="39"/>
      <c r="D56" s="50"/>
      <c r="E56" s="42"/>
      <c r="F56" s="104"/>
      <c r="G56" s="53"/>
      <c r="H56" s="103"/>
      <c r="I56" s="72" t="e">
        <f t="shared" si="0"/>
        <v>#DIV/0!</v>
      </c>
      <c r="J56" s="10"/>
      <c r="K56" s="85"/>
    </row>
    <row r="57" spans="1:11" s="5" customFormat="1" ht="12" x14ac:dyDescent="0.2">
      <c r="A57" s="38"/>
      <c r="B57" s="68"/>
      <c r="C57" s="39"/>
      <c r="D57" s="96"/>
      <c r="E57" s="41"/>
      <c r="F57" s="104"/>
      <c r="G57" s="53"/>
      <c r="H57" s="53"/>
      <c r="I57" s="72" t="e">
        <f t="shared" si="0"/>
        <v>#DIV/0!</v>
      </c>
      <c r="J57" s="10"/>
      <c r="K57" s="85"/>
    </row>
    <row r="58" spans="1:11" s="5" customFormat="1" ht="12" x14ac:dyDescent="0.2">
      <c r="A58" s="38"/>
      <c r="B58" s="68"/>
      <c r="C58" s="39"/>
      <c r="D58" s="96"/>
      <c r="E58" s="41"/>
      <c r="F58" s="104"/>
      <c r="G58" s="53"/>
      <c r="H58" s="53"/>
      <c r="I58" s="72" t="e">
        <f t="shared" si="0"/>
        <v>#DIV/0!</v>
      </c>
      <c r="J58" s="10"/>
      <c r="K58" s="85"/>
    </row>
    <row r="59" spans="1:11" s="5" customFormat="1" ht="12" x14ac:dyDescent="0.2">
      <c r="A59" s="38"/>
      <c r="B59" s="68"/>
      <c r="C59" s="39"/>
      <c r="D59" s="38"/>
      <c r="E59" s="79"/>
      <c r="F59" s="104"/>
      <c r="G59" s="53"/>
      <c r="H59" s="53"/>
      <c r="I59" s="72" t="e">
        <f t="shared" si="0"/>
        <v>#DIV/0!</v>
      </c>
      <c r="J59" s="10"/>
      <c r="K59" s="85"/>
    </row>
    <row r="60" spans="1:11" s="5" customFormat="1" ht="12" x14ac:dyDescent="0.2">
      <c r="A60" s="38"/>
      <c r="B60" s="3"/>
      <c r="C60" s="51"/>
      <c r="D60" s="38"/>
      <c r="E60" s="40"/>
      <c r="F60" s="12"/>
      <c r="G60" s="37"/>
      <c r="H60" s="37"/>
      <c r="I60" s="13"/>
      <c r="J60" s="10"/>
      <c r="K60" s="9"/>
    </row>
    <row r="61" spans="1:11" s="5" customFormat="1" ht="12" x14ac:dyDescent="0.2">
      <c r="A61" s="38"/>
      <c r="B61" s="3"/>
      <c r="C61" s="32"/>
      <c r="D61" s="38"/>
      <c r="E61" s="43"/>
      <c r="F61" s="11"/>
      <c r="G61" s="37"/>
      <c r="H61" s="37"/>
      <c r="I61" s="13"/>
      <c r="J61" s="10"/>
      <c r="K61" s="9"/>
    </row>
    <row r="62" spans="1:11" s="5" customFormat="1" ht="12" x14ac:dyDescent="0.2">
      <c r="A62" s="38"/>
      <c r="B62" s="3"/>
      <c r="C62" s="51"/>
      <c r="D62" s="38"/>
      <c r="E62" s="43"/>
      <c r="F62" s="12"/>
      <c r="G62" s="36"/>
      <c r="H62" s="35"/>
      <c r="I62" s="13"/>
      <c r="J62" s="10"/>
      <c r="K62" s="9"/>
    </row>
    <row r="63" spans="1:11" s="5" customFormat="1" ht="12" x14ac:dyDescent="0.2">
      <c r="A63" s="52"/>
      <c r="B63" s="3"/>
      <c r="C63" s="51"/>
      <c r="D63" s="38"/>
      <c r="E63" s="59"/>
      <c r="F63" s="64"/>
      <c r="G63" s="37"/>
      <c r="H63" s="37"/>
      <c r="I63" s="13"/>
      <c r="J63" s="4"/>
      <c r="K63" s="3"/>
    </row>
    <row r="64" spans="1:11" s="5" customFormat="1" ht="12" x14ac:dyDescent="0.2">
      <c r="A64" s="38"/>
      <c r="B64" s="3"/>
      <c r="C64" s="51"/>
      <c r="D64" s="52"/>
      <c r="E64" s="59"/>
      <c r="F64" s="11"/>
      <c r="G64" s="37"/>
      <c r="H64" s="37"/>
      <c r="I64" s="13"/>
      <c r="J64" s="4"/>
      <c r="K64" s="3"/>
    </row>
    <row r="65" spans="1:11" s="5" customFormat="1" ht="12" x14ac:dyDescent="0.2">
      <c r="A65" s="52"/>
      <c r="B65" s="3"/>
      <c r="C65" s="51"/>
      <c r="D65" s="52"/>
      <c r="E65" s="43"/>
      <c r="F65" s="11"/>
      <c r="G65" s="53"/>
      <c r="H65" s="53"/>
      <c r="I65" s="13"/>
      <c r="J65" s="10"/>
      <c r="K65" s="9"/>
    </row>
    <row r="66" spans="1:11" s="5" customFormat="1" ht="12" x14ac:dyDescent="0.2">
      <c r="A66" s="52"/>
      <c r="B66" s="3"/>
      <c r="C66" s="51"/>
      <c r="D66" s="52"/>
      <c r="E66" s="58"/>
      <c r="F66" s="11"/>
      <c r="G66" s="53"/>
      <c r="H66" s="53"/>
      <c r="I66" s="13"/>
      <c r="J66" s="4"/>
      <c r="K66" s="3"/>
    </row>
    <row r="67" spans="1:11" s="5" customFormat="1" ht="12" x14ac:dyDescent="0.2">
      <c r="A67" s="52"/>
      <c r="B67" s="3"/>
      <c r="C67" s="51"/>
      <c r="D67" s="52"/>
      <c r="E67" s="59"/>
      <c r="F67" s="11"/>
      <c r="G67" s="53"/>
      <c r="H67" s="53"/>
      <c r="I67" s="13"/>
      <c r="J67" s="4"/>
      <c r="K67" s="3"/>
    </row>
    <row r="68" spans="1:11" s="5" customFormat="1" ht="12" x14ac:dyDescent="0.2">
      <c r="A68" s="52"/>
      <c r="B68" s="3"/>
      <c r="C68" s="51"/>
      <c r="D68" s="38"/>
      <c r="E68" s="59"/>
      <c r="F68" s="65"/>
      <c r="G68" s="37"/>
      <c r="H68" s="37"/>
      <c r="I68" s="13"/>
      <c r="J68" s="4"/>
      <c r="K68" s="3"/>
    </row>
    <row r="69" spans="1:11" s="5" customFormat="1" ht="12" x14ac:dyDescent="0.2">
      <c r="A69" s="52"/>
      <c r="B69" s="3"/>
      <c r="C69" s="51"/>
      <c r="D69" s="52"/>
      <c r="E69" s="60"/>
      <c r="F69" s="11"/>
      <c r="G69" s="37"/>
      <c r="H69" s="37"/>
      <c r="I69" s="13"/>
      <c r="J69" s="4"/>
      <c r="K69" s="3"/>
    </row>
    <row r="70" spans="1:11" s="5" customFormat="1" ht="12" x14ac:dyDescent="0.2">
      <c r="A70" s="38"/>
      <c r="B70" s="3"/>
      <c r="C70" s="51"/>
      <c r="D70" s="52"/>
      <c r="E70" s="59"/>
      <c r="F70" s="11"/>
      <c r="G70" s="37"/>
      <c r="H70" s="37"/>
      <c r="I70" s="13"/>
      <c r="J70" s="4"/>
      <c r="K70" s="3"/>
    </row>
    <row r="71" spans="1:11" s="5" customFormat="1" ht="12" x14ac:dyDescent="0.2">
      <c r="A71" s="52"/>
      <c r="B71" s="3"/>
      <c r="C71" s="51"/>
      <c r="D71" s="97"/>
      <c r="E71" s="60"/>
      <c r="F71" s="11"/>
      <c r="G71" s="37"/>
      <c r="H71" s="37"/>
      <c r="I71" s="13"/>
      <c r="J71" s="4"/>
      <c r="K71" s="3"/>
    </row>
    <row r="72" spans="1:11" s="5" customFormat="1" ht="12" x14ac:dyDescent="0.2">
      <c r="A72" s="52"/>
      <c r="B72" s="3"/>
      <c r="C72" s="51"/>
      <c r="D72" s="52"/>
      <c r="E72" s="59"/>
      <c r="F72" s="11"/>
      <c r="G72" s="53"/>
      <c r="H72" s="53"/>
      <c r="I72" s="13"/>
      <c r="J72" s="4"/>
      <c r="K72" s="3"/>
    </row>
    <row r="73" spans="1:11" s="5" customFormat="1" ht="12" x14ac:dyDescent="0.2">
      <c r="A73" s="38"/>
      <c r="B73" s="3"/>
      <c r="C73" s="51"/>
      <c r="D73" s="98"/>
      <c r="E73" s="59"/>
      <c r="F73" s="11"/>
      <c r="G73" s="47"/>
      <c r="H73" s="47"/>
      <c r="I73" s="13"/>
      <c r="J73" s="4"/>
      <c r="K73" s="3"/>
    </row>
    <row r="74" spans="1:11" s="5" customFormat="1" ht="12" x14ac:dyDescent="0.2">
      <c r="A74" s="18"/>
      <c r="B74" s="29"/>
      <c r="C74" s="19"/>
      <c r="D74" s="99"/>
      <c r="E74" s="26"/>
      <c r="F74" s="11"/>
      <c r="G74" s="21"/>
      <c r="H74" s="21"/>
      <c r="I74" s="8"/>
      <c r="J74" s="4"/>
      <c r="K74" s="3"/>
    </row>
    <row r="75" spans="1:11" s="5" customFormat="1" ht="12" x14ac:dyDescent="0.2">
      <c r="A75" s="18"/>
      <c r="B75" s="29"/>
      <c r="C75" s="19"/>
      <c r="D75" s="99"/>
      <c r="E75" s="26"/>
      <c r="F75" s="11"/>
      <c r="G75" s="21"/>
      <c r="H75" s="21"/>
      <c r="I75" s="8"/>
      <c r="J75" s="4"/>
      <c r="K75" s="3"/>
    </row>
    <row r="76" spans="1:11" s="5" customFormat="1" ht="12" x14ac:dyDescent="0.2">
      <c r="A76" s="18"/>
      <c r="B76" s="29"/>
      <c r="C76" s="19"/>
      <c r="D76" s="99"/>
      <c r="E76" s="26"/>
      <c r="F76" s="11"/>
      <c r="G76" s="21"/>
      <c r="H76" s="21"/>
      <c r="I76" s="8"/>
      <c r="J76" s="4"/>
      <c r="K76" s="3"/>
    </row>
    <row r="77" spans="1:11" s="5" customFormat="1" ht="12" x14ac:dyDescent="0.2">
      <c r="A77" s="18"/>
      <c r="B77" s="29"/>
      <c r="C77" s="19"/>
      <c r="D77" s="99"/>
      <c r="E77" s="26"/>
      <c r="F77" s="11"/>
      <c r="G77" s="21"/>
      <c r="H77" s="21"/>
      <c r="I77" s="8"/>
      <c r="J77" s="4"/>
      <c r="K77" s="3"/>
    </row>
    <row r="78" spans="1:11" s="5" customFormat="1" ht="12" x14ac:dyDescent="0.2">
      <c r="A78" s="18"/>
      <c r="B78" s="29"/>
      <c r="C78" s="19"/>
      <c r="D78" s="99"/>
      <c r="E78" s="26"/>
      <c r="F78" s="11"/>
      <c r="G78" s="21"/>
      <c r="H78" s="21"/>
      <c r="I78" s="8"/>
      <c r="J78" s="4"/>
      <c r="K78" s="3"/>
    </row>
    <row r="79" spans="1:11" s="5" customFormat="1" ht="12" x14ac:dyDescent="0.2">
      <c r="A79" s="18"/>
      <c r="B79" s="29"/>
      <c r="C79" s="19"/>
      <c r="D79" s="99"/>
      <c r="E79" s="26"/>
      <c r="F79" s="11"/>
      <c r="G79" s="21"/>
      <c r="H79" s="21"/>
      <c r="I79" s="8"/>
      <c r="J79" s="4"/>
      <c r="K79" s="3"/>
    </row>
    <row r="80" spans="1:11" s="5" customFormat="1" ht="12" x14ac:dyDescent="0.2">
      <c r="A80" s="18"/>
      <c r="B80" s="29"/>
      <c r="C80" s="19"/>
      <c r="D80" s="99"/>
      <c r="E80" s="26"/>
      <c r="F80" s="11"/>
      <c r="G80" s="21"/>
      <c r="H80" s="21"/>
      <c r="I80" s="8"/>
      <c r="J80" s="4"/>
      <c r="K80" s="3"/>
    </row>
    <row r="81" spans="1:11" s="5" customFormat="1" ht="12" x14ac:dyDescent="0.2">
      <c r="A81" s="18"/>
      <c r="B81" s="29"/>
      <c r="C81" s="19"/>
      <c r="D81" s="99"/>
      <c r="E81" s="26"/>
      <c r="F81" s="11"/>
      <c r="G81" s="21"/>
      <c r="H81" s="21"/>
      <c r="I81" s="8"/>
      <c r="J81" s="4"/>
      <c r="K81" s="3"/>
    </row>
    <row r="82" spans="1:11" s="5" customFormat="1" ht="12" x14ac:dyDescent="0.2">
      <c r="A82" s="18"/>
      <c r="B82" s="29"/>
      <c r="C82" s="19"/>
      <c r="D82" s="99"/>
      <c r="E82" s="26"/>
      <c r="F82" s="11"/>
      <c r="G82" s="21"/>
      <c r="H82" s="21"/>
      <c r="I82" s="8"/>
      <c r="J82" s="4"/>
      <c r="K82" s="3"/>
    </row>
    <row r="83" spans="1:11" s="5" customFormat="1" ht="12" x14ac:dyDescent="0.2">
      <c r="A83" s="18"/>
      <c r="B83" s="29"/>
      <c r="C83" s="19"/>
      <c r="D83" s="99"/>
      <c r="E83" s="26"/>
      <c r="F83" s="11"/>
      <c r="G83" s="21"/>
      <c r="H83" s="21"/>
      <c r="I83" s="8"/>
      <c r="J83" s="4"/>
      <c r="K83" s="3"/>
    </row>
    <row r="84" spans="1:11" s="5" customFormat="1" ht="12" x14ac:dyDescent="0.2">
      <c r="A84" s="18"/>
      <c r="B84" s="29"/>
      <c r="C84" s="19"/>
      <c r="D84" s="99"/>
      <c r="E84" s="26"/>
      <c r="F84" s="11"/>
      <c r="G84" s="21"/>
      <c r="H84" s="21"/>
      <c r="I84" s="8"/>
      <c r="J84" s="4"/>
      <c r="K84" s="3"/>
    </row>
    <row r="85" spans="1:11" s="5" customFormat="1" ht="12" x14ac:dyDescent="0.2">
      <c r="A85" s="18"/>
      <c r="B85" s="29"/>
      <c r="C85" s="19"/>
      <c r="D85" s="99"/>
      <c r="E85" s="26"/>
      <c r="F85" s="11"/>
      <c r="G85" s="21"/>
      <c r="H85" s="21"/>
      <c r="I85" s="8"/>
      <c r="J85" s="4"/>
      <c r="K85" s="3"/>
    </row>
    <row r="86" spans="1:11" s="5" customFormat="1" ht="12" x14ac:dyDescent="0.2">
      <c r="A86" s="18"/>
      <c r="B86" s="29"/>
      <c r="C86" s="19"/>
      <c r="D86" s="99"/>
      <c r="E86" s="26"/>
      <c r="F86" s="11"/>
      <c r="G86" s="21"/>
      <c r="H86" s="21"/>
      <c r="I86" s="8"/>
      <c r="J86" s="4"/>
      <c r="K86" s="3"/>
    </row>
    <row r="87" spans="1:11" s="5" customFormat="1" ht="12" x14ac:dyDescent="0.2">
      <c r="A87" s="18"/>
      <c r="B87" s="29"/>
      <c r="C87" s="19"/>
      <c r="D87" s="99"/>
      <c r="E87" s="26"/>
      <c r="F87" s="11"/>
      <c r="G87" s="21"/>
      <c r="H87" s="21"/>
      <c r="I87" s="8" t="str">
        <f t="shared" ref="I87" si="4">IF(AND(AND(G87&lt;&gt;"",G87&lt;&gt;0),AND(H87&lt;&gt;"",H87&lt;&gt;0)), H87/G87*100,"")</f>
        <v/>
      </c>
      <c r="J87" s="4"/>
      <c r="K87" s="3"/>
    </row>
    <row r="89" spans="1:11" x14ac:dyDescent="0.2">
      <c r="E89" s="61"/>
    </row>
  </sheetData>
  <autoFilter ref="A5:K59" xr:uid="{00000000-0001-0000-0100-000000000000}"/>
  <mergeCells count="1">
    <mergeCell ref="A2:K2"/>
  </mergeCells>
  <phoneticPr fontId="2"/>
  <dataValidations count="1">
    <dataValidation type="list" allowBlank="1" showInputMessage="1" showErrorMessage="1" sqref="K6:K59 L10:L68" xr:uid="{00000000-0002-0000-0100-000000000000}">
      <formula1>"総務課,総合計画課,広域地方政策課,地方振興課,離島振興課,特別地域振興官"</formula1>
    </dataValidation>
  </dataValidations>
  <printOptions horizontalCentered="1"/>
  <pageMargins left="0.43" right="0.2" top="0.95" bottom="0.44" header="0.36" footer="0.32"/>
  <pageSetup paperSize="9" scale="67" fitToHeight="0" orientation="landscape" r:id="rId1"/>
  <headerFooter alignWithMargins="0"/>
  <rowBreaks count="3" manualBreakCount="3">
    <brk id="16" max="10" man="1"/>
    <brk id="46" max="10" man="1"/>
    <brk id="50" max="10"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一般競争</vt:lpstr>
      <vt:lpstr>企画競争</vt:lpstr>
      <vt:lpstr>一般競争!Print_Area</vt:lpstr>
      <vt:lpstr>企画競争!Print_Area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