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CellNets\10_プロジェクト\か\C1448_国土交通省\20_送付履歴\20220225_1_新様式\"/>
    </mc:Choice>
  </mc:AlternateContent>
  <xr:revisionPtr revIDLastSave="0" documentId="13_ncr:1_{9E66E3E9-77C2-42F1-94F4-D94D5ED35F66}" xr6:coauthVersionLast="47" xr6:coauthVersionMax="47" xr10:uidLastSave="{00000000-0000-0000-0000-000000000000}"/>
  <workbookProtection lockStructure="1"/>
  <bookViews>
    <workbookView xWindow="-108" yWindow="-108" windowWidth="23256" windowHeight="12576" tabRatio="820" xr2:uid="{180B0026-9BD0-48F1-B544-179BB0818979}"/>
  </bookViews>
  <sheets>
    <sheet name="表紙" sheetId="5" r:id="rId1"/>
    <sheet name="第7号様式" sheetId="1" r:id="rId2"/>
    <sheet name="&lt;非表示&gt;マスタ" sheetId="10" state="hidden" r:id="rId3"/>
  </sheets>
  <definedNames>
    <definedName name="_xlnm.Print_Area" localSheetId="1">第7号様式!$A$1:$L$67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1" l="1"/>
  <c r="I62" i="1" s="1"/>
  <c r="H51" i="1"/>
  <c r="F51" i="1"/>
  <c r="E51" i="1"/>
  <c r="H3" i="1"/>
  <c r="N4" i="5"/>
  <c r="J54" i="1"/>
  <c r="G54" i="1"/>
  <c r="I60" i="1"/>
  <c r="H60" i="1"/>
  <c r="F60" i="1"/>
  <c r="F62" i="1" s="1"/>
  <c r="E60"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51" i="1" s="1"/>
  <c r="G50" i="1"/>
  <c r="G11" i="1"/>
  <c r="K11" i="1" s="1"/>
  <c r="K2" i="5"/>
  <c r="K54" i="1" l="1"/>
  <c r="H62" i="1"/>
  <c r="K50" i="1"/>
  <c r="E62" i="1"/>
  <c r="D2" i="5"/>
  <c r="I5" i="1" l="1"/>
  <c r="J59" i="1" l="1"/>
  <c r="J58" i="1"/>
  <c r="J57" i="1"/>
  <c r="J56" i="1"/>
  <c r="J55" i="1"/>
  <c r="G59" i="1"/>
  <c r="G58" i="1"/>
  <c r="G57" i="1"/>
  <c r="G56" i="1"/>
  <c r="G55" i="1"/>
  <c r="G60" i="1" l="1"/>
  <c r="J60" i="1"/>
  <c r="J62" i="1" s="1"/>
  <c r="K55" i="1"/>
  <c r="K59" i="1"/>
  <c r="K57" i="1"/>
  <c r="K58" i="1"/>
  <c r="K56" i="1"/>
  <c r="G49" i="1"/>
  <c r="K49" i="1" s="1"/>
  <c r="G48" i="1"/>
  <c r="K48" i="1" s="1"/>
  <c r="G47" i="1"/>
  <c r="K47" i="1" s="1"/>
  <c r="G46" i="1"/>
  <c r="K46" i="1" s="1"/>
  <c r="G45" i="1"/>
  <c r="K45" i="1" s="1"/>
  <c r="G44" i="1"/>
  <c r="K44" i="1" s="1"/>
  <c r="G43" i="1"/>
  <c r="K43" i="1" s="1"/>
  <c r="G42" i="1"/>
  <c r="K42" i="1" s="1"/>
  <c r="G41" i="1"/>
  <c r="K41" i="1" s="1"/>
  <c r="G40" i="1"/>
  <c r="K40" i="1" s="1"/>
  <c r="G39" i="1"/>
  <c r="G38" i="1"/>
  <c r="K38" i="1" s="1"/>
  <c r="G37" i="1"/>
  <c r="K37" i="1" s="1"/>
  <c r="G36" i="1"/>
  <c r="K36" i="1" s="1"/>
  <c r="G35" i="1"/>
  <c r="K35" i="1" s="1"/>
  <c r="G34" i="1"/>
  <c r="K34" i="1" s="1"/>
  <c r="G33" i="1"/>
  <c r="K33" i="1" s="1"/>
  <c r="G32" i="1"/>
  <c r="K32" i="1" s="1"/>
  <c r="G31" i="1"/>
  <c r="K31" i="1" s="1"/>
  <c r="G30" i="1"/>
  <c r="K30" i="1" s="1"/>
  <c r="G29" i="1"/>
  <c r="K29" i="1" s="1"/>
  <c r="G28" i="1"/>
  <c r="K28" i="1" s="1"/>
  <c r="G27" i="1"/>
  <c r="K27" i="1" s="1"/>
  <c r="G26" i="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G12" i="1"/>
  <c r="K12" i="1" s="1"/>
  <c r="K60" i="1" l="1"/>
  <c r="G51" i="1"/>
  <c r="G62" i="1" s="1"/>
  <c r="K39" i="1"/>
  <c r="K51" i="1" l="1"/>
  <c r="K62" i="1" s="1"/>
  <c r="O10" i="1" s="1"/>
  <c r="B5" i="1"/>
  <c r="E8" i="5"/>
</calcChain>
</file>

<file path=xl/sharedStrings.xml><?xml version="1.0" encoding="utf-8"?>
<sst xmlns="http://schemas.openxmlformats.org/spreadsheetml/2006/main" count="316" uniqueCount="291">
  <si>
    <t>第７号様式（第２条関係）（日本産業規格Ａ列３番）</t>
    <rPh sb="0" eb="1">
      <t>だい</t>
    </rPh>
    <rPh sb="2" eb="3">
      <t>ごう</t>
    </rPh>
    <rPh sb="3" eb="5">
      <t>ようしき</t>
    </rPh>
    <rPh sb="6" eb="7">
      <t>だい</t>
    </rPh>
    <rPh sb="8" eb="9">
      <t>じょう</t>
    </rPh>
    <rPh sb="9" eb="11">
      <t>かんけい</t>
    </rPh>
    <rPh sb="13" eb="15">
      <t>にほん</t>
    </rPh>
    <rPh sb="15" eb="17">
      <t>さんぎょう</t>
    </rPh>
    <rPh sb="17" eb="19">
      <t>きかく</t>
    </rPh>
    <rPh sb="20" eb="21">
      <t>れつ</t>
    </rPh>
    <rPh sb="22" eb="23">
      <t>ばん</t>
    </rPh>
    <phoneticPr fontId="2" type="Hiragana"/>
  </si>
  <si>
    <t>港</t>
    <rPh sb="0" eb="1">
      <t>みなと</t>
    </rPh>
    <phoneticPr fontId="2" type="Hiragana"/>
  </si>
  <si>
    <t>事業者名</t>
    <rPh sb="0" eb="4">
      <t>じぎょうしゃめい</t>
    </rPh>
    <phoneticPr fontId="2" type="Hiragana"/>
  </si>
  <si>
    <t>（単位　トン）</t>
    <rPh sb="1" eb="3">
      <t>たんい</t>
    </rPh>
    <phoneticPr fontId="2" type="Hiragana"/>
  </si>
  <si>
    <t>輸・移入</t>
    <rPh sb="0" eb="1">
      <t>ゆ</t>
    </rPh>
    <rPh sb="2" eb="4">
      <t>いにゅう</t>
    </rPh>
    <phoneticPr fontId="2" type="Hiragana"/>
  </si>
  <si>
    <t>輸・移出</t>
    <rPh sb="0" eb="1">
      <t>ゆ</t>
    </rPh>
    <rPh sb="2" eb="4">
      <t>いしゅつ</t>
    </rPh>
    <phoneticPr fontId="2" type="Hiragana"/>
  </si>
  <si>
    <t>合計</t>
    <rPh sb="0" eb="2">
      <t>ごうけい</t>
    </rPh>
    <phoneticPr fontId="2" type="Hiragana"/>
  </si>
  <si>
    <t>輸入</t>
    <rPh sb="0" eb="2">
      <t>ゆにゅう</t>
    </rPh>
    <phoneticPr fontId="2" type="Hiragana"/>
  </si>
  <si>
    <t>移入</t>
    <rPh sb="0" eb="2">
      <t>いにゅう</t>
    </rPh>
    <phoneticPr fontId="2" type="Hiragana"/>
  </si>
  <si>
    <t>計</t>
    <rPh sb="0" eb="1">
      <t>けい</t>
    </rPh>
    <phoneticPr fontId="2" type="Hiragana"/>
  </si>
  <si>
    <t>輸出</t>
    <rPh sb="0" eb="2">
      <t>ゆしゅつ</t>
    </rPh>
    <phoneticPr fontId="2" type="Hiragana"/>
  </si>
  <si>
    <t>移出</t>
    <rPh sb="0" eb="2">
      <t>いしゅつ</t>
    </rPh>
    <phoneticPr fontId="2" type="Hiragana"/>
  </si>
  <si>
    <t>農水産品</t>
    <rPh sb="0" eb="2">
      <t>のうすい</t>
    </rPh>
    <rPh sb="2" eb="4">
      <t>さんぴん</t>
    </rPh>
    <phoneticPr fontId="2" type="Hiragana"/>
  </si>
  <si>
    <t>穀物</t>
  </si>
  <si>
    <t>ばら</t>
  </si>
  <si>
    <t>包装</t>
    <rPh sb="0" eb="2">
      <t>ホウソウ</t>
    </rPh>
    <phoneticPr fontId="3"/>
  </si>
  <si>
    <t>綿花</t>
    <rPh sb="0" eb="2">
      <t>メンカ</t>
    </rPh>
    <phoneticPr fontId="3"/>
  </si>
  <si>
    <t>その他農水産品</t>
    <rPh sb="0" eb="3">
      <t>ソノタ</t>
    </rPh>
    <rPh sb="3" eb="6">
      <t>ノウスイサン</t>
    </rPh>
    <rPh sb="6" eb="7">
      <t>ヒン</t>
    </rPh>
    <phoneticPr fontId="3"/>
  </si>
  <si>
    <t>包装・有姿</t>
    <rPh sb="0" eb="2">
      <t>ホウソウ</t>
    </rPh>
    <rPh sb="3" eb="4">
      <t>ユウシ</t>
    </rPh>
    <rPh sb="4" eb="5">
      <t>スガタ</t>
    </rPh>
    <phoneticPr fontId="3"/>
  </si>
  <si>
    <t>林産品</t>
    <rPh sb="0" eb="1">
      <t>はやし</t>
    </rPh>
    <rPh sb="2" eb="3">
      <t>ひん</t>
    </rPh>
    <phoneticPr fontId="2" type="Hiragana"/>
  </si>
  <si>
    <t>原木</t>
    <rPh sb="0" eb="2">
      <t>ゲンボク</t>
    </rPh>
    <phoneticPr fontId="3"/>
  </si>
  <si>
    <t>その他林産品</t>
    <rPh sb="0" eb="3">
      <t>ソノタ</t>
    </rPh>
    <rPh sb="3" eb="4">
      <t>ハヤシ</t>
    </rPh>
    <rPh sb="4" eb="5">
      <t>スイサン</t>
    </rPh>
    <rPh sb="5" eb="6">
      <t>ヒン</t>
    </rPh>
    <phoneticPr fontId="3"/>
  </si>
  <si>
    <t>鉱産品</t>
    <rPh sb="0" eb="2">
      <t>こうさん</t>
    </rPh>
    <rPh sb="2" eb="3">
      <t>ひん</t>
    </rPh>
    <phoneticPr fontId="2" type="Hiragana"/>
  </si>
  <si>
    <t>石炭</t>
    <rPh sb="0" eb="2">
      <t>セキタン</t>
    </rPh>
    <phoneticPr fontId="3"/>
  </si>
  <si>
    <t>金属鉱</t>
    <rPh sb="0" eb="2">
      <t>キンゾク</t>
    </rPh>
    <rPh sb="2" eb="3">
      <t>コウ</t>
    </rPh>
    <phoneticPr fontId="3"/>
  </si>
  <si>
    <t>砂利・砂・石材</t>
    <rPh sb="0" eb="2">
      <t>ジャリ</t>
    </rPh>
    <rPh sb="3" eb="4">
      <t>スナ</t>
    </rPh>
    <rPh sb="5" eb="7">
      <t>セキザイ</t>
    </rPh>
    <phoneticPr fontId="3"/>
  </si>
  <si>
    <t>原塩</t>
    <rPh sb="0" eb="1">
      <t>ハラ</t>
    </rPh>
    <rPh sb="1" eb="2">
      <t>シオ</t>
    </rPh>
    <phoneticPr fontId="3"/>
  </si>
  <si>
    <t>その他鉱産品</t>
    <rPh sb="0" eb="3">
      <t>ソノタ</t>
    </rPh>
    <rPh sb="3" eb="4">
      <t>コウサンブツ</t>
    </rPh>
    <rPh sb="4" eb="5">
      <t>サン</t>
    </rPh>
    <rPh sb="5" eb="6">
      <t>シナ</t>
    </rPh>
    <phoneticPr fontId="3"/>
  </si>
  <si>
    <t>金属・機械工業品</t>
    <rPh sb="0" eb="2">
      <t>きんぞく</t>
    </rPh>
    <rPh sb="3" eb="5">
      <t>きかい</t>
    </rPh>
    <rPh sb="5" eb="8">
      <t>こうぎょうひん</t>
    </rPh>
    <phoneticPr fontId="2" type="Hiragana"/>
  </si>
  <si>
    <t>鉄鋼</t>
    <rPh sb="0" eb="2">
      <t>テッコウ</t>
    </rPh>
    <phoneticPr fontId="3"/>
  </si>
  <si>
    <t>非鉄金属</t>
    <rPh sb="0" eb="1">
      <t>ヒ</t>
    </rPh>
    <rPh sb="1" eb="2">
      <t>テツ</t>
    </rPh>
    <rPh sb="2" eb="4">
      <t>キンゾク</t>
    </rPh>
    <phoneticPr fontId="3"/>
  </si>
  <si>
    <t>自動車</t>
    <rPh sb="0" eb="3">
      <t>ジドウシャ</t>
    </rPh>
    <phoneticPr fontId="3"/>
  </si>
  <si>
    <t>トン</t>
  </si>
  <si>
    <t>台</t>
    <rPh sb="0" eb="1">
      <t>ダイ</t>
    </rPh>
    <phoneticPr fontId="2"/>
  </si>
  <si>
    <t>その他金属・機械工業品</t>
    <rPh sb="0" eb="3">
      <t>ソノタ</t>
    </rPh>
    <rPh sb="3" eb="5">
      <t>キンゾク</t>
    </rPh>
    <rPh sb="6" eb="8">
      <t>キカイ</t>
    </rPh>
    <rPh sb="8" eb="10">
      <t>コウギョウ</t>
    </rPh>
    <rPh sb="10" eb="11">
      <t>ヒン</t>
    </rPh>
    <phoneticPr fontId="3"/>
  </si>
  <si>
    <t>化学工業品</t>
    <rPh sb="0" eb="2">
      <t>かがく</t>
    </rPh>
    <rPh sb="2" eb="5">
      <t>こうぎょうひん</t>
    </rPh>
    <phoneticPr fontId="2" type="Hiragana"/>
  </si>
  <si>
    <t>セメント</t>
  </si>
  <si>
    <t>その他窯業品</t>
    <rPh sb="0" eb="3">
      <t>ソノタ</t>
    </rPh>
    <rPh sb="3" eb="5">
      <t>ヨウギョウ</t>
    </rPh>
    <rPh sb="5" eb="6">
      <t>ヒン</t>
    </rPh>
    <phoneticPr fontId="3"/>
  </si>
  <si>
    <t>石炭製品</t>
    <rPh sb="0" eb="2">
      <t>セキタン</t>
    </rPh>
    <rPh sb="2" eb="4">
      <t>セイヒン</t>
    </rPh>
    <phoneticPr fontId="3"/>
  </si>
  <si>
    <t>化学肥料</t>
    <rPh sb="0" eb="2">
      <t>カガク</t>
    </rPh>
    <rPh sb="2" eb="4">
      <t>ヒリョウ</t>
    </rPh>
    <phoneticPr fontId="3"/>
  </si>
  <si>
    <t>その他化学工業品</t>
    <rPh sb="0" eb="3">
      <t>ソノタ</t>
    </rPh>
    <rPh sb="3" eb="5">
      <t>カガク</t>
    </rPh>
    <rPh sb="5" eb="7">
      <t>コウギョウ</t>
    </rPh>
    <rPh sb="7" eb="8">
      <t>ヒン</t>
    </rPh>
    <phoneticPr fontId="3"/>
  </si>
  <si>
    <t>軽工業品</t>
    <rPh sb="0" eb="3">
      <t>けいこうぎょう</t>
    </rPh>
    <rPh sb="3" eb="4">
      <t>ひん</t>
    </rPh>
    <phoneticPr fontId="2" type="Hiragana"/>
  </si>
  <si>
    <t>紙・パルプ</t>
    <rPh sb="0" eb="1">
      <t>カミ</t>
    </rPh>
    <phoneticPr fontId="3"/>
  </si>
  <si>
    <t>繊維工業品</t>
    <rPh sb="0" eb="2">
      <t>センイ</t>
    </rPh>
    <rPh sb="2" eb="4">
      <t>コウギョウ</t>
    </rPh>
    <rPh sb="4" eb="5">
      <t>ヒン</t>
    </rPh>
    <phoneticPr fontId="3"/>
  </si>
  <si>
    <t>砂糖</t>
    <rPh sb="0" eb="2">
      <t>サトウ</t>
    </rPh>
    <phoneticPr fontId="3"/>
  </si>
  <si>
    <t>その他軽工業品</t>
    <rPh sb="0" eb="3">
      <t>ソノタ</t>
    </rPh>
    <rPh sb="3" eb="6">
      <t>ケイコウギョウ</t>
    </rPh>
    <rPh sb="6" eb="7">
      <t>ヒン</t>
    </rPh>
    <phoneticPr fontId="3"/>
  </si>
  <si>
    <t>雑工業品</t>
  </si>
  <si>
    <t>特殊品</t>
    <rPh sb="0" eb="3">
      <t>とくしゅひん</t>
    </rPh>
    <phoneticPr fontId="2" type="Hiragana"/>
  </si>
  <si>
    <t>金属くず</t>
    <rPh sb="0" eb="2">
      <t>キンゾク</t>
    </rPh>
    <phoneticPr fontId="3"/>
  </si>
  <si>
    <t>動植物性飼・肥料</t>
    <rPh sb="0" eb="3">
      <t>ドウショクブツ</t>
    </rPh>
    <rPh sb="3" eb="4">
      <t>セイ</t>
    </rPh>
    <rPh sb="4" eb="5">
      <t>シイク</t>
    </rPh>
    <rPh sb="6" eb="8">
      <t>ヒリョウ</t>
    </rPh>
    <phoneticPr fontId="3"/>
  </si>
  <si>
    <t>実入コンテナ</t>
    <rPh sb="0" eb="1">
      <t>ジツ</t>
    </rPh>
    <rPh sb="1" eb="2">
      <t>イ</t>
    </rPh>
    <phoneticPr fontId="3"/>
  </si>
  <si>
    <t>20フィート型（個）</t>
    <rPh sb="6" eb="7">
      <t>ガタ</t>
    </rPh>
    <rPh sb="8" eb="9">
      <t>コ</t>
    </rPh>
    <phoneticPr fontId="2"/>
  </si>
  <si>
    <t>40フィート型（個）</t>
    <rPh sb="6" eb="7">
      <t>ガタ</t>
    </rPh>
    <rPh sb="8" eb="9">
      <t>コ</t>
    </rPh>
    <phoneticPr fontId="2"/>
  </si>
  <si>
    <t>その他の型（個）</t>
    <rPh sb="2" eb="3">
      <t>タ</t>
    </rPh>
    <rPh sb="4" eb="5">
      <t>カタ</t>
    </rPh>
    <rPh sb="6" eb="7">
      <t>コ</t>
    </rPh>
    <phoneticPr fontId="2"/>
  </si>
  <si>
    <t>空コンテナ</t>
    <rPh sb="0" eb="1">
      <t>カラ</t>
    </rPh>
    <phoneticPr fontId="3"/>
  </si>
  <si>
    <t>その他特殊品</t>
    <rPh sb="0" eb="3">
      <t>ソノタ</t>
    </rPh>
    <rPh sb="3" eb="5">
      <t>トクシュ</t>
    </rPh>
    <rPh sb="5" eb="6">
      <t>ヒン</t>
    </rPh>
    <phoneticPr fontId="3"/>
  </si>
  <si>
    <t>分類不能のもの</t>
    <rPh sb="0" eb="2">
      <t>ぶんるい</t>
    </rPh>
    <rPh sb="2" eb="4">
      <t>ふのう</t>
    </rPh>
    <phoneticPr fontId="2" type="Hiragana"/>
  </si>
  <si>
    <t>接岸</t>
    <rPh sb="0" eb="2">
      <t>せつがん</t>
    </rPh>
    <phoneticPr fontId="2" type="Hiragana"/>
  </si>
  <si>
    <t>経岸</t>
    <rPh sb="0" eb="1">
      <t>ケイザイ</t>
    </rPh>
    <rPh sb="1" eb="2">
      <t>キシ</t>
    </rPh>
    <phoneticPr fontId="3"/>
  </si>
  <si>
    <t>公共埠頭</t>
    <rPh sb="2" eb="4">
      <t>ふ</t>
    </rPh>
    <phoneticPr fontId="3" type="Hiragana"/>
  </si>
  <si>
    <t>専用埠頭</t>
    <rPh sb="2" eb="4">
      <t>ふ</t>
    </rPh>
    <phoneticPr fontId="3" type="Hiragana"/>
  </si>
  <si>
    <t>はしけ取り</t>
    <rPh sb="3" eb="4">
      <t>ト</t>
    </rPh>
    <phoneticPr fontId="3"/>
  </si>
  <si>
    <t>水面落とし</t>
    <rPh sb="0" eb="2">
      <t>スイメン</t>
    </rPh>
    <rPh sb="2" eb="3">
      <t>オ</t>
    </rPh>
    <phoneticPr fontId="3"/>
  </si>
  <si>
    <t>沖取</t>
    <rPh sb="0" eb="1">
      <t>おき</t>
    </rPh>
    <rPh sb="1" eb="2">
      <t>と</t>
    </rPh>
    <phoneticPr fontId="2" type="Hiragana"/>
  </si>
  <si>
    <t>備考</t>
    <rPh sb="0" eb="2">
      <t>びこう</t>
    </rPh>
    <phoneticPr fontId="2" type="Hiragana"/>
  </si>
  <si>
    <t>この報告書は、一般港湾運送事業者及び港湾荷役事業者（港湾荷役事業の許可を受けた者をいう。）が、自ら行つた船舶への貨物の積込み若しくは船舶からの貨物の取卸しについて港湾ごとに作成すること。</t>
  </si>
  <si>
    <t>取扱貨物量は、港湾運送事業法施行規則（昭和34年運輸省令第46号）第11条の６に規定する算出方法により算出し、小数点未満の端数がある場合は、四捨五入すること。</t>
    <rPh sb="19" eb="21">
      <t>ショウワ</t>
    </rPh>
    <rPh sb="23" eb="24">
      <t>ネン</t>
    </rPh>
    <rPh sb="24" eb="28">
      <t>ウンユショウレイ</t>
    </rPh>
    <rPh sb="28" eb="29">
      <t>ダイ</t>
    </rPh>
    <rPh sb="31" eb="32">
      <t>ゴウ</t>
    </rPh>
    <rPh sb="58" eb="60">
      <t>ミマン</t>
    </rPh>
    <rPh sb="61" eb="63">
      <t>ハスウ</t>
    </rPh>
    <rPh sb="66" eb="67">
      <t>バ</t>
    </rPh>
    <rPh sb="67" eb="68">
      <t>ア</t>
    </rPh>
    <rPh sb="70" eb="74">
      <t>シシャゴニュウ</t>
    </rPh>
    <phoneticPr fontId="2"/>
  </si>
  <si>
    <t>内航船による沖取がある場合には、はしけ取りの欄に記入すること。</t>
  </si>
  <si>
    <t>港湾コード</t>
  </si>
  <si>
    <t>事業者コード</t>
  </si>
  <si>
    <t>船舶積卸し実績報告書</t>
    <phoneticPr fontId="1"/>
  </si>
  <si>
    <t>年</t>
    <rPh sb="0" eb="1">
      <t>ネン</t>
    </rPh>
    <phoneticPr fontId="1"/>
  </si>
  <si>
    <t>１</t>
    <phoneticPr fontId="1"/>
  </si>
  <si>
    <t>２</t>
    <phoneticPr fontId="1"/>
  </si>
  <si>
    <t>３</t>
    <phoneticPr fontId="1"/>
  </si>
  <si>
    <t>港湾名</t>
    <rPh sb="2" eb="3">
      <t>メイ</t>
    </rPh>
    <phoneticPr fontId="1"/>
  </si>
  <si>
    <t>事業者名</t>
    <rPh sb="3" eb="4">
      <t>メイ</t>
    </rPh>
    <phoneticPr fontId="1"/>
  </si>
  <si>
    <t>提出年月</t>
    <rPh sb="0" eb="2">
      <t>テイシュツ</t>
    </rPh>
    <rPh sb="2" eb="4">
      <t>ネンゲツ</t>
    </rPh>
    <phoneticPr fontId="1"/>
  </si>
  <si>
    <t>月</t>
    <rPh sb="0" eb="1">
      <t>ガツ</t>
    </rPh>
    <phoneticPr fontId="1"/>
  </si>
  <si>
    <t>合計対象外</t>
    <rPh sb="0" eb="2">
      <t>ゴウケイ</t>
    </rPh>
    <rPh sb="2" eb="4">
      <t>タイショウ</t>
    </rPh>
    <rPh sb="4" eb="5">
      <t>ガイ</t>
    </rPh>
    <phoneticPr fontId="1"/>
  </si>
  <si>
    <t>×</t>
    <phoneticPr fontId="1"/>
  </si>
  <si>
    <t>港湾名</t>
  </si>
  <si>
    <t>K01010</t>
  </si>
  <si>
    <t>稚内</t>
  </si>
  <si>
    <t>K01020</t>
  </si>
  <si>
    <t>留萌</t>
  </si>
  <si>
    <t>K01030</t>
  </si>
  <si>
    <t>小樽</t>
  </si>
  <si>
    <t>K01040</t>
  </si>
  <si>
    <t>函館</t>
  </si>
  <si>
    <t>K01050</t>
  </si>
  <si>
    <t>室蘭</t>
  </si>
  <si>
    <t>K01060</t>
  </si>
  <si>
    <t>苫小牧</t>
  </si>
  <si>
    <t>K01070</t>
  </si>
  <si>
    <t>釧路</t>
  </si>
  <si>
    <t>K02010</t>
  </si>
  <si>
    <t>青森</t>
  </si>
  <si>
    <t>K02030</t>
  </si>
  <si>
    <t>八戸</t>
  </si>
  <si>
    <t>K02040</t>
  </si>
  <si>
    <t>久慈</t>
  </si>
  <si>
    <t>K02050</t>
  </si>
  <si>
    <t>宮古</t>
  </si>
  <si>
    <t>K02060</t>
  </si>
  <si>
    <t>釜石</t>
  </si>
  <si>
    <t>K02070</t>
  </si>
  <si>
    <t>大船渡</t>
  </si>
  <si>
    <t>K02080</t>
  </si>
  <si>
    <t>石巻</t>
  </si>
  <si>
    <t>K02090</t>
  </si>
  <si>
    <t>K02100</t>
  </si>
  <si>
    <t>小名浜</t>
  </si>
  <si>
    <t>K03010</t>
  </si>
  <si>
    <t>秋田船川</t>
  </si>
  <si>
    <t>K03020</t>
  </si>
  <si>
    <t>酒田</t>
  </si>
  <si>
    <t>K03030</t>
  </si>
  <si>
    <t>新潟</t>
  </si>
  <si>
    <t>K03040</t>
  </si>
  <si>
    <t>両津</t>
  </si>
  <si>
    <t>K03050</t>
  </si>
  <si>
    <t>直江津</t>
  </si>
  <si>
    <t>K04011</t>
  </si>
  <si>
    <t>東京</t>
  </si>
  <si>
    <t>K04021</t>
  </si>
  <si>
    <t>川崎</t>
  </si>
  <si>
    <t>K04031</t>
  </si>
  <si>
    <t>横浜</t>
  </si>
  <si>
    <t>K04040</t>
  </si>
  <si>
    <t>日立</t>
  </si>
  <si>
    <t>K04050</t>
  </si>
  <si>
    <t>鹿島</t>
  </si>
  <si>
    <t>K04060</t>
  </si>
  <si>
    <t>木更津</t>
  </si>
  <si>
    <t>K04070</t>
  </si>
  <si>
    <t>千葉</t>
  </si>
  <si>
    <t>K04080</t>
  </si>
  <si>
    <t>横須賀</t>
  </si>
  <si>
    <t>K05011</t>
  </si>
  <si>
    <t>名古屋</t>
  </si>
  <si>
    <t>K05020</t>
  </si>
  <si>
    <t>田子の浦</t>
  </si>
  <si>
    <t>K05030</t>
  </si>
  <si>
    <t>清水</t>
  </si>
  <si>
    <t>K05040</t>
  </si>
  <si>
    <t>三河</t>
  </si>
  <si>
    <t>K05060</t>
  </si>
  <si>
    <t>衣浦</t>
  </si>
  <si>
    <t>K05070</t>
  </si>
  <si>
    <t>四日市</t>
  </si>
  <si>
    <t>K05080</t>
  </si>
  <si>
    <t>K05110</t>
  </si>
  <si>
    <t>七尾</t>
  </si>
  <si>
    <t>K05120</t>
  </si>
  <si>
    <t>金沢</t>
  </si>
  <si>
    <t>K06011</t>
  </si>
  <si>
    <t>大阪</t>
  </si>
  <si>
    <t>K06020</t>
  </si>
  <si>
    <t>敦賀</t>
  </si>
  <si>
    <t>K06030</t>
  </si>
  <si>
    <t>舞鶴</t>
  </si>
  <si>
    <t>K06040</t>
  </si>
  <si>
    <t>宮津</t>
  </si>
  <si>
    <t>K06050</t>
  </si>
  <si>
    <t>和歌山下津</t>
  </si>
  <si>
    <t>K06060</t>
  </si>
  <si>
    <t>阪南</t>
  </si>
  <si>
    <t>K07011</t>
  </si>
  <si>
    <t>神戸</t>
  </si>
  <si>
    <t>K07020</t>
  </si>
  <si>
    <t>尼崎西宮芦屋</t>
  </si>
  <si>
    <t>K07030</t>
  </si>
  <si>
    <t>東播磨</t>
  </si>
  <si>
    <t>K07040</t>
  </si>
  <si>
    <t>姫路</t>
  </si>
  <si>
    <t>K08010</t>
  </si>
  <si>
    <t>岡山</t>
  </si>
  <si>
    <t>K08020</t>
  </si>
  <si>
    <t>宇野</t>
  </si>
  <si>
    <t>K08030</t>
  </si>
  <si>
    <t>水島</t>
  </si>
  <si>
    <t>K08050</t>
  </si>
  <si>
    <t>笠岡</t>
  </si>
  <si>
    <t>K08060</t>
  </si>
  <si>
    <t>福山</t>
  </si>
  <si>
    <t>K08070</t>
  </si>
  <si>
    <t>尾道糸崎</t>
  </si>
  <si>
    <t>K08080</t>
  </si>
  <si>
    <t>呉</t>
  </si>
  <si>
    <t>K08090</t>
  </si>
  <si>
    <t>広島</t>
  </si>
  <si>
    <t>K08100</t>
  </si>
  <si>
    <t>境</t>
  </si>
  <si>
    <t>K08110</t>
  </si>
  <si>
    <t>岩国</t>
  </si>
  <si>
    <t>K08120</t>
  </si>
  <si>
    <t>徳山下松</t>
  </si>
  <si>
    <t>K08130</t>
  </si>
  <si>
    <t>三田尻中関</t>
  </si>
  <si>
    <t>K09010</t>
  </si>
  <si>
    <t>徳島小松島</t>
  </si>
  <si>
    <t>K09030</t>
  </si>
  <si>
    <t>高松</t>
  </si>
  <si>
    <t>K09040</t>
  </si>
  <si>
    <t>坂出</t>
  </si>
  <si>
    <t>K09050</t>
  </si>
  <si>
    <t>新居浜</t>
  </si>
  <si>
    <t>K09060</t>
  </si>
  <si>
    <t>今治</t>
  </si>
  <si>
    <t>K09070</t>
  </si>
  <si>
    <t>松山</t>
  </si>
  <si>
    <t>K09080</t>
  </si>
  <si>
    <t>郡中</t>
  </si>
  <si>
    <t>K09090</t>
  </si>
  <si>
    <t>高知</t>
  </si>
  <si>
    <t>K10011</t>
  </si>
  <si>
    <t>関門</t>
  </si>
  <si>
    <t>K10021</t>
  </si>
  <si>
    <t>K10031</t>
  </si>
  <si>
    <t>K10040</t>
  </si>
  <si>
    <t>宇部</t>
  </si>
  <si>
    <t>K10050</t>
  </si>
  <si>
    <t>小野田</t>
  </si>
  <si>
    <t>K10060</t>
  </si>
  <si>
    <t>苅田</t>
  </si>
  <si>
    <t>K10070</t>
  </si>
  <si>
    <t>博多</t>
  </si>
  <si>
    <t>K10080</t>
  </si>
  <si>
    <t>大牟田</t>
  </si>
  <si>
    <t>K10090</t>
  </si>
  <si>
    <t>三池</t>
  </si>
  <si>
    <t>K10100</t>
  </si>
  <si>
    <t>唐津</t>
  </si>
  <si>
    <t>K10110</t>
  </si>
  <si>
    <t>伊万里</t>
  </si>
  <si>
    <t>K10120</t>
  </si>
  <si>
    <t>臼浦</t>
  </si>
  <si>
    <t>K10130</t>
  </si>
  <si>
    <t>相浦</t>
  </si>
  <si>
    <t>K10140</t>
  </si>
  <si>
    <t>佐世保</t>
  </si>
  <si>
    <t>K10150</t>
  </si>
  <si>
    <t>長崎</t>
  </si>
  <si>
    <t>K10160</t>
  </si>
  <si>
    <t>三角</t>
  </si>
  <si>
    <t>K10170</t>
  </si>
  <si>
    <t>八代</t>
  </si>
  <si>
    <t>K10180</t>
  </si>
  <si>
    <t>水俣</t>
  </si>
  <si>
    <t>K10190</t>
  </si>
  <si>
    <t>大分</t>
  </si>
  <si>
    <t>K10200</t>
  </si>
  <si>
    <t>津久見</t>
  </si>
  <si>
    <t>K10210</t>
  </si>
  <si>
    <t>佐伯</t>
  </si>
  <si>
    <t>K10220</t>
  </si>
  <si>
    <t>細島</t>
  </si>
  <si>
    <t>K10230</t>
  </si>
  <si>
    <t>油津</t>
  </si>
  <si>
    <t>K10240</t>
  </si>
  <si>
    <t>鹿児島</t>
  </si>
  <si>
    <t>K10250</t>
  </si>
  <si>
    <t>名瀬</t>
  </si>
  <si>
    <t>K11010</t>
  </si>
  <si>
    <t>運天</t>
  </si>
  <si>
    <t>K11020</t>
  </si>
  <si>
    <t>那覇</t>
  </si>
  <si>
    <t>K11030</t>
  </si>
  <si>
    <t>平良</t>
  </si>
  <si>
    <t>K11040</t>
  </si>
  <si>
    <t>石垣</t>
  </si>
  <si>
    <t>入力チェック</t>
    <rPh sb="0" eb="2">
      <t>ニュウリョク</t>
    </rPh>
    <phoneticPr fontId="1"/>
  </si>
  <si>
    <t>輸・移入
計</t>
    <rPh sb="5" eb="6">
      <t>けい</t>
    </rPh>
    <phoneticPr fontId="2" type="Hiragana"/>
  </si>
  <si>
    <t>輸・移出
計</t>
    <rPh sb="5" eb="6">
      <t>けい</t>
    </rPh>
    <phoneticPr fontId="2" type="Hiragana"/>
  </si>
  <si>
    <t>合計</t>
    <rPh sb="0" eb="2">
      <t>ゴウケイ</t>
    </rPh>
    <phoneticPr fontId="1"/>
  </si>
  <si>
    <t>　　　　　　　　　　　　　輸・移入、輸・移出の別
　品目</t>
    <phoneticPr fontId="1"/>
  </si>
  <si>
    <t xml:space="preserve">
  形態</t>
    <rPh sb="3" eb="5">
      <t>けいたい</t>
    </rPh>
    <phoneticPr fontId="2" type="Hiragana"/>
  </si>
  <si>
    <t>非表示列</t>
    <rPh sb="0" eb="3">
      <t>ヒヒョウジ</t>
    </rPh>
    <rPh sb="3" eb="4">
      <t>レツ</t>
    </rPh>
    <phoneticPr fontId="1"/>
  </si>
  <si>
    <t>品目別・形態別の合計値の整合</t>
    <phoneticPr fontId="1"/>
  </si>
  <si>
    <t>第7号様式</t>
    <rPh sb="0" eb="1">
      <t>ダイ</t>
    </rPh>
    <rPh sb="2" eb="3">
      <t>ゴウ</t>
    </rPh>
    <rPh sb="3" eb="5">
      <t>ヨウシキ</t>
    </rPh>
    <phoneticPr fontId="1"/>
  </si>
  <si>
    <t>入力チェック結果</t>
    <rPh sb="0" eb="2">
      <t>ニュウリョク</t>
    </rPh>
    <rPh sb="6" eb="8">
      <t>ケッカ</t>
    </rPh>
    <phoneticPr fontId="1"/>
  </si>
  <si>
    <t>※入力が全て完了してから確認してください</t>
    <rPh sb="1" eb="3">
      <t>ニュウリョク</t>
    </rPh>
    <rPh sb="4" eb="5">
      <t>スベ</t>
    </rPh>
    <rPh sb="6" eb="8">
      <t>カンリョウ</t>
    </rPh>
    <rPh sb="12" eb="14">
      <t>カクニン</t>
    </rPh>
    <phoneticPr fontId="1"/>
  </si>
  <si>
    <t>令和</t>
    <rPh sb="0" eb="2">
      <t>レイワ</t>
    </rPh>
    <phoneticPr fontId="1"/>
  </si>
  <si>
    <t>（システム用）</t>
    <rPh sb="5" eb="6">
      <t>ヨウ</t>
    </rPh>
    <phoneticPr fontId="1"/>
  </si>
  <si>
    <t>仙台塩釜</t>
  </si>
  <si>
    <t>伏木富山</t>
    <rPh sb="2" eb="4">
      <t>トヤマ</t>
    </rPh>
    <phoneticPr fontId="3"/>
  </si>
  <si>
    <t>若松</t>
    <rPh sb="0" eb="2">
      <t>ワカマツ</t>
    </rPh>
    <phoneticPr fontId="3"/>
  </si>
  <si>
    <t>八幡</t>
    <rPh sb="0" eb="2">
      <t>ヤワタ</t>
    </rPh>
    <phoneticPr fontId="3"/>
  </si>
  <si>
    <t>品目別・形態別の合計値の整合（62行目）</t>
    <rPh sb="17" eb="19">
      <t>ギョウメ</t>
    </rPh>
    <phoneticPr fontId="1"/>
  </si>
  <si>
    <t>※エラー内容は、該当シートの入力範囲外（右側）で確認してください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</si>
</sst>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411]ggge&quot;年&quot;m&quot;月&quot;"/>
  </numFmts>
  <fonts count="25" x14ac:knownFonts="1">
    <font>
      <sz val="11"/>
      <color theme="1"/>
      <name val="游ゴシック"/>
      <family val="2"/>
      <scheme val="minor"/>
    </font>
    <font>
      <sz val="6"/>
      <name val="游ゴシック"/>
      <family val="3"/>
      <charset val="128"/>
      <scheme val="minor"/>
    </font>
    <font>
      <sz val="6"/>
      <name val="游ゴシック"/>
      <family val="3"/>
    </font>
    <font>
      <sz val="6"/>
      <name val="ＭＳ Ｐゴシック"/>
      <family val="3"/>
    </font>
    <font>
      <sz val="11"/>
      <name val="ＭＳ Ｐゴシック"/>
      <family val="3"/>
      <charset val="128"/>
    </font>
    <font>
      <sz val="6"/>
      <name val="ＭＳ Ｐゴシック"/>
      <family val="3"/>
      <charset val="128"/>
    </font>
    <font>
      <sz val="10.5"/>
      <color theme="1"/>
      <name val="Meiryo UI"/>
      <family val="3"/>
      <charset val="128"/>
    </font>
    <font>
      <sz val="14"/>
      <color theme="1"/>
      <name val="Meiryo UI"/>
      <family val="3"/>
      <charset val="128"/>
    </font>
    <font>
      <sz val="12"/>
      <color theme="1"/>
      <name val="Meiryo UI"/>
      <family val="3"/>
      <charset val="128"/>
    </font>
    <font>
      <sz val="10.5"/>
      <color theme="1"/>
      <name val="Meiryo UI"/>
      <family val="2"/>
      <charset val="128"/>
    </font>
    <font>
      <sz val="11"/>
      <color theme="1"/>
      <name val="Meiryo UI"/>
      <family val="3"/>
      <charset val="128"/>
    </font>
    <font>
      <sz val="10"/>
      <color theme="1"/>
      <name val="Meiryo UI"/>
      <family val="3"/>
      <charset val="128"/>
    </font>
    <font>
      <b/>
      <sz val="11"/>
      <color rgb="FFFF0000"/>
      <name val="Meiryo UI"/>
      <family val="3"/>
      <charset val="128"/>
    </font>
    <font>
      <sz val="11"/>
      <name val="Meiryo UI"/>
      <family val="3"/>
      <charset val="128"/>
    </font>
    <font>
      <b/>
      <sz val="11"/>
      <name val="Meiryo UI"/>
      <family val="3"/>
      <charset val="128"/>
    </font>
    <font>
      <sz val="11"/>
      <color rgb="FFFF0000"/>
      <name val="Meiryo UI"/>
      <family val="3"/>
      <charset val="128"/>
    </font>
    <font>
      <b/>
      <sz val="14"/>
      <color rgb="FF0000FF"/>
      <name val="Meiryo UI"/>
      <family val="3"/>
      <charset val="128"/>
    </font>
    <font>
      <b/>
      <sz val="11"/>
      <color rgb="FF0000FF"/>
      <name val="Meiryo UI"/>
      <family val="3"/>
      <charset val="128"/>
    </font>
    <font>
      <sz val="12"/>
      <name val="Meiryo UI"/>
      <family val="3"/>
      <charset val="128"/>
    </font>
    <font>
      <sz val="11"/>
      <color theme="1"/>
      <name val="游ゴシック"/>
      <family val="2"/>
      <scheme val="minor"/>
    </font>
    <font>
      <sz val="10"/>
      <color theme="0" tint="-0.34998626667073579"/>
      <name val="Meiryo UI"/>
      <family val="3"/>
      <charset val="128"/>
    </font>
    <font>
      <sz val="11"/>
      <name val="ＭＳ Ｐゴシック"/>
      <family val="3"/>
    </font>
    <font>
      <sz val="11"/>
      <color theme="0"/>
      <name val="Meiryo UI"/>
      <family val="3"/>
    </font>
    <font>
      <sz val="11"/>
      <name val="Meiryo UI"/>
      <family val="3"/>
    </font>
    <font>
      <b/>
      <sz val="11"/>
      <color rgb="FFFF0000"/>
      <name val="Meiryo UI"/>
      <family val="3"/>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rgb="FFCCFFCC"/>
        <bgColor indexed="64"/>
      </patternFill>
    </fill>
    <fill>
      <patternFill patternType="solid">
        <fgColor rgb="FFFFFFCC"/>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CC99FF"/>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bottom style="thin">
        <color indexed="64"/>
      </bottom>
      <diagonal/>
    </border>
    <border>
      <left style="thin">
        <color indexed="64"/>
      </left>
      <right style="thin">
        <color auto="1"/>
      </right>
      <top style="thin">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thin">
        <color indexed="64"/>
      </bottom>
      <diagonal/>
    </border>
  </borders>
  <cellStyleXfs count="7">
    <xf numFmtId="0" fontId="0" fillId="0" borderId="0"/>
    <xf numFmtId="0" fontId="4" fillId="0" borderId="0"/>
    <xf numFmtId="38" fontId="4" fillId="0" borderId="0" applyFont="0" applyFill="0" applyBorder="0" applyAlignment="0" applyProtection="0"/>
    <xf numFmtId="0" fontId="9" fillId="0" borderId="0">
      <alignment vertical="center"/>
    </xf>
    <xf numFmtId="0" fontId="19" fillId="0" borderId="0"/>
    <xf numFmtId="176" fontId="21" fillId="0" borderId="0"/>
    <xf numFmtId="38" fontId="21" fillId="0" borderId="0" applyFont="0" applyFill="0" applyBorder="0" applyAlignment="0" applyProtection="0"/>
  </cellStyleXfs>
  <cellXfs count="172">
    <xf numFmtId="0" fontId="0" fillId="0" borderId="0" xfId="0"/>
    <xf numFmtId="0" fontId="6" fillId="0" borderId="0" xfId="0" applyFont="1"/>
    <xf numFmtId="0" fontId="7" fillId="0" borderId="0" xfId="0" applyFont="1"/>
    <xf numFmtId="0" fontId="8" fillId="0" borderId="0" xfId="0" applyFont="1"/>
    <xf numFmtId="0" fontId="7" fillId="0" borderId="0" xfId="0" applyFont="1" applyBorder="1"/>
    <xf numFmtId="0" fontId="6" fillId="0" borderId="0" xfId="0" applyFont="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right" vertical="center"/>
    </xf>
    <xf numFmtId="0" fontId="10" fillId="0" borderId="0" xfId="0" applyFont="1"/>
    <xf numFmtId="0" fontId="10" fillId="0" borderId="1" xfId="0" applyFont="1" applyBorder="1"/>
    <xf numFmtId="0" fontId="10" fillId="0" borderId="0" xfId="0" applyFont="1" applyAlignment="1">
      <alignment horizontal="center" vertical="center"/>
    </xf>
    <xf numFmtId="0" fontId="10" fillId="0" borderId="0" xfId="0" applyFont="1" applyBorder="1" applyAlignment="1">
      <alignment horizontal="right" vertical="center"/>
    </xf>
    <xf numFmtId="0" fontId="10" fillId="0" borderId="30" xfId="0" applyFont="1" applyFill="1" applyBorder="1" applyAlignment="1">
      <alignment horizontal="center" vertical="center"/>
    </xf>
    <xf numFmtId="0" fontId="10" fillId="0" borderId="23" xfId="0" applyFont="1" applyFill="1" applyBorder="1" applyAlignment="1">
      <alignment horizontal="left" vertical="center"/>
    </xf>
    <xf numFmtId="0" fontId="10" fillId="0" borderId="14"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 xfId="0" applyFont="1" applyFill="1" applyBorder="1" applyAlignment="1">
      <alignment horizontal="left" vertical="center"/>
    </xf>
    <xf numFmtId="0" fontId="10" fillId="0" borderId="13" xfId="0" applyFont="1" applyFill="1" applyBorder="1" applyAlignment="1">
      <alignment horizontal="center" vertical="center"/>
    </xf>
    <xf numFmtId="0" fontId="11" fillId="0" borderId="0" xfId="0" applyFont="1"/>
    <xf numFmtId="0" fontId="7" fillId="0" borderId="0" xfId="0" applyFont="1" applyAlignment="1">
      <alignment vertical="center"/>
    </xf>
    <xf numFmtId="49" fontId="11" fillId="0" borderId="0" xfId="0" applyNumberFormat="1" applyFont="1" applyAlignment="1">
      <alignment horizontal="center" vertical="top"/>
    </xf>
    <xf numFmtId="0" fontId="11" fillId="0" borderId="0" xfId="0" applyFont="1" applyAlignment="1">
      <alignment vertical="top"/>
    </xf>
    <xf numFmtId="0" fontId="10" fillId="0" borderId="34" xfId="0" applyFont="1" applyFill="1" applyBorder="1" applyAlignment="1">
      <alignment horizontal="center" vertical="center"/>
    </xf>
    <xf numFmtId="176" fontId="10" fillId="5" borderId="16" xfId="0" applyNumberFormat="1" applyFont="1" applyFill="1" applyBorder="1" applyAlignment="1" applyProtection="1">
      <alignment vertical="center"/>
      <protection locked="0"/>
    </xf>
    <xf numFmtId="176" fontId="10" fillId="5" borderId="17" xfId="0" applyNumberFormat="1" applyFont="1" applyFill="1" applyBorder="1" applyAlignment="1" applyProtection="1">
      <alignment vertical="center"/>
      <protection locked="0"/>
    </xf>
    <xf numFmtId="176" fontId="10" fillId="5" borderId="13" xfId="0" applyNumberFormat="1" applyFont="1" applyFill="1" applyBorder="1" applyAlignment="1" applyProtection="1">
      <alignment vertical="center"/>
      <protection locked="0"/>
    </xf>
    <xf numFmtId="176" fontId="10" fillId="5" borderId="20" xfId="0" applyNumberFormat="1" applyFont="1" applyFill="1" applyBorder="1" applyAlignment="1" applyProtection="1">
      <alignment vertical="center"/>
      <protection locked="0"/>
    </xf>
    <xf numFmtId="0" fontId="13" fillId="0" borderId="0" xfId="1" applyFont="1" applyFill="1" applyAlignment="1">
      <alignment vertical="center"/>
    </xf>
    <xf numFmtId="0" fontId="13" fillId="3" borderId="2" xfId="1" applyNumberFormat="1" applyFont="1" applyFill="1" applyBorder="1" applyAlignment="1" applyProtection="1">
      <alignment horizontal="center" vertical="center"/>
      <protection locked="0"/>
    </xf>
    <xf numFmtId="0" fontId="13" fillId="0" borderId="0" xfId="1" applyFont="1" applyFill="1" applyBorder="1" applyAlignment="1">
      <alignment vertical="center"/>
    </xf>
    <xf numFmtId="0" fontId="13" fillId="0" borderId="0" xfId="1" applyFont="1" applyFill="1" applyAlignment="1">
      <alignment horizontal="center" vertical="center"/>
    </xf>
    <xf numFmtId="0" fontId="10" fillId="0" borderId="20" xfId="0" applyFont="1" applyFill="1" applyBorder="1" applyAlignment="1">
      <alignment horizontal="center" vertical="center"/>
    </xf>
    <xf numFmtId="0" fontId="10" fillId="0" borderId="23" xfId="0" applyFont="1" applyFill="1" applyBorder="1" applyAlignment="1">
      <alignment horizontal="left" vertical="center"/>
    </xf>
    <xf numFmtId="0" fontId="10" fillId="0" borderId="27" xfId="0" applyFont="1" applyFill="1" applyBorder="1" applyAlignment="1">
      <alignment horizontal="center" vertical="center"/>
    </xf>
    <xf numFmtId="0" fontId="13" fillId="0" borderId="3" xfId="1"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7" xfId="0" applyFont="1" applyFill="1" applyBorder="1" applyAlignment="1">
      <alignment horizontal="center" vertical="center"/>
    </xf>
    <xf numFmtId="176" fontId="10" fillId="5" borderId="33" xfId="0" applyNumberFormat="1" applyFont="1" applyFill="1" applyBorder="1" applyAlignment="1" applyProtection="1">
      <alignment vertical="center"/>
      <protection locked="0"/>
    </xf>
    <xf numFmtId="176" fontId="10" fillId="5" borderId="35" xfId="0" applyNumberFormat="1" applyFont="1" applyFill="1" applyBorder="1" applyAlignment="1" applyProtection="1">
      <alignment vertical="center"/>
      <protection locked="0"/>
    </xf>
    <xf numFmtId="176" fontId="10" fillId="5" borderId="34" xfId="0" applyNumberFormat="1" applyFont="1" applyFill="1" applyBorder="1" applyAlignment="1" applyProtection="1">
      <alignment vertical="center"/>
      <protection locked="0"/>
    </xf>
    <xf numFmtId="176" fontId="10" fillId="5" borderId="36" xfId="0" applyNumberFormat="1" applyFont="1" applyFill="1" applyBorder="1" applyAlignment="1" applyProtection="1">
      <alignment vertical="center"/>
      <protection locked="0"/>
    </xf>
    <xf numFmtId="176" fontId="10" fillId="5" borderId="10" xfId="0" applyNumberFormat="1" applyFont="1" applyFill="1" applyBorder="1" applyAlignment="1" applyProtection="1">
      <alignment vertical="center"/>
      <protection locked="0"/>
    </xf>
    <xf numFmtId="176" fontId="10" fillId="5" borderId="24" xfId="0" applyNumberFormat="1" applyFont="1" applyFill="1" applyBorder="1" applyAlignment="1" applyProtection="1">
      <alignment vertical="center"/>
      <protection locked="0"/>
    </xf>
    <xf numFmtId="0" fontId="10" fillId="0" borderId="36" xfId="0" applyFont="1" applyFill="1" applyBorder="1" applyAlignment="1">
      <alignment horizontal="center" vertical="center"/>
    </xf>
    <xf numFmtId="0" fontId="13" fillId="0" borderId="9" xfId="1" applyFont="1" applyFill="1" applyBorder="1" applyAlignment="1">
      <alignment vertical="center"/>
    </xf>
    <xf numFmtId="0" fontId="13" fillId="0" borderId="7" xfId="1" applyFont="1" applyFill="1" applyBorder="1" applyAlignment="1">
      <alignment horizontal="left" vertical="center"/>
    </xf>
    <xf numFmtId="0" fontId="13" fillId="0" borderId="8" xfId="1" applyFont="1" applyFill="1" applyBorder="1" applyAlignment="1">
      <alignment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10" fillId="2" borderId="6" xfId="0" applyFont="1" applyFill="1" applyBorder="1" applyAlignment="1">
      <alignment horizontal="center" vertical="center"/>
    </xf>
    <xf numFmtId="0" fontId="10" fillId="2" borderId="0" xfId="0" applyFont="1" applyFill="1"/>
    <xf numFmtId="0" fontId="12" fillId="2" borderId="0" xfId="0" applyFont="1" applyFill="1" applyAlignment="1">
      <alignment horizontal="left" vertical="center"/>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top"/>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top"/>
    </xf>
    <xf numFmtId="0" fontId="12" fillId="0" borderId="0" xfId="0" applyFont="1" applyFill="1" applyAlignment="1">
      <alignment horizontal="center" vertical="center"/>
    </xf>
    <xf numFmtId="0" fontId="10" fillId="0" borderId="6" xfId="0" applyFont="1" applyBorder="1"/>
    <xf numFmtId="0" fontId="18" fillId="0" borderId="6" xfId="0" applyFont="1" applyFill="1" applyBorder="1" applyAlignment="1">
      <alignment horizontal="center" vertical="center"/>
    </xf>
    <xf numFmtId="0" fontId="13" fillId="0" borderId="4" xfId="1" applyFont="1" applyFill="1" applyBorder="1" applyAlignment="1" applyProtection="1">
      <alignment horizontal="center" vertical="center"/>
      <protection locked="0"/>
    </xf>
    <xf numFmtId="0" fontId="10" fillId="0" borderId="6" xfId="0" applyFont="1" applyFill="1" applyBorder="1" applyAlignment="1">
      <alignment horizontal="left" vertical="center"/>
    </xf>
    <xf numFmtId="176" fontId="10" fillId="6" borderId="17" xfId="0" applyNumberFormat="1" applyFont="1" applyFill="1" applyBorder="1" applyAlignment="1" applyProtection="1">
      <alignment vertical="center"/>
      <protection locked="0"/>
    </xf>
    <xf numFmtId="176" fontId="10" fillId="6" borderId="35" xfId="0" applyNumberFormat="1" applyFont="1" applyFill="1" applyBorder="1" applyAlignment="1" applyProtection="1">
      <alignment vertical="center"/>
      <protection locked="0"/>
    </xf>
    <xf numFmtId="176" fontId="10" fillId="6" borderId="13" xfId="0" applyNumberFormat="1" applyFont="1" applyFill="1" applyBorder="1" applyAlignment="1" applyProtection="1">
      <alignment vertical="center"/>
      <protection locked="0"/>
    </xf>
    <xf numFmtId="176" fontId="10" fillId="6" borderId="34" xfId="0" applyNumberFormat="1" applyFont="1" applyFill="1" applyBorder="1" applyAlignment="1" applyProtection="1">
      <alignment vertical="center"/>
      <protection locked="0"/>
    </xf>
    <xf numFmtId="0" fontId="10" fillId="6" borderId="6" xfId="0" applyFont="1" applyFill="1" applyBorder="1" applyAlignment="1">
      <alignment horizontal="left" vertical="center"/>
    </xf>
    <xf numFmtId="176" fontId="10" fillId="6" borderId="16" xfId="0" applyNumberFormat="1" applyFont="1" applyFill="1" applyBorder="1" applyAlignment="1" applyProtection="1">
      <alignment vertical="center"/>
      <protection locked="0"/>
    </xf>
    <xf numFmtId="176" fontId="10" fillId="6" borderId="33" xfId="0" applyNumberFormat="1" applyFont="1" applyFill="1" applyBorder="1" applyAlignment="1" applyProtection="1">
      <alignment vertical="center"/>
      <protection locked="0"/>
    </xf>
    <xf numFmtId="176" fontId="10" fillId="6" borderId="24" xfId="0" applyNumberFormat="1" applyFont="1" applyFill="1" applyBorder="1" applyAlignment="1" applyProtection="1">
      <alignment vertical="center"/>
      <protection locked="0"/>
    </xf>
    <xf numFmtId="176" fontId="10" fillId="6" borderId="19" xfId="0" applyNumberFormat="1" applyFont="1" applyFill="1" applyBorder="1" applyAlignment="1" applyProtection="1">
      <alignment vertical="center"/>
      <protection locked="0"/>
    </xf>
    <xf numFmtId="0" fontId="13" fillId="0" borderId="0" xfId="1" applyFont="1" applyAlignment="1">
      <alignment vertical="center"/>
    </xf>
    <xf numFmtId="176" fontId="22" fillId="7" borderId="6" xfId="5" applyFont="1" applyFill="1" applyBorder="1" applyAlignment="1">
      <alignment vertical="top" wrapText="1"/>
    </xf>
    <xf numFmtId="38" fontId="23" fillId="8" borderId="6" xfId="6" applyFont="1" applyFill="1" applyBorder="1" applyAlignment="1">
      <alignment vertical="top"/>
    </xf>
    <xf numFmtId="176" fontId="23" fillId="9" borderId="6" xfId="5" applyFont="1" applyFill="1" applyBorder="1" applyAlignment="1">
      <alignment vertical="top"/>
    </xf>
    <xf numFmtId="38" fontId="23" fillId="4" borderId="6" xfId="6" applyFont="1" applyFill="1" applyBorder="1" applyAlignment="1">
      <alignment vertical="top"/>
    </xf>
    <xf numFmtId="38" fontId="23" fillId="10" borderId="6" xfId="6" applyFont="1" applyFill="1" applyBorder="1" applyAlignment="1">
      <alignment vertical="top"/>
    </xf>
    <xf numFmtId="38" fontId="23" fillId="11" borderId="6" xfId="6" applyFont="1" applyFill="1" applyBorder="1" applyAlignment="1">
      <alignment vertical="top"/>
    </xf>
    <xf numFmtId="38" fontId="24" fillId="4" borderId="6" xfId="6" applyFont="1" applyFill="1" applyBorder="1" applyAlignment="1">
      <alignment vertical="top"/>
    </xf>
    <xf numFmtId="38" fontId="23" fillId="12" borderId="6" xfId="6" applyFont="1" applyFill="1" applyBorder="1" applyAlignment="1">
      <alignment vertical="top"/>
    </xf>
    <xf numFmtId="38" fontId="23" fillId="13" borderId="6" xfId="6" applyFont="1" applyFill="1" applyBorder="1" applyAlignment="1">
      <alignment vertical="top"/>
    </xf>
    <xf numFmtId="38" fontId="23" fillId="14" borderId="6" xfId="6" applyFont="1" applyFill="1" applyBorder="1" applyAlignment="1">
      <alignment vertical="top"/>
    </xf>
    <xf numFmtId="38" fontId="23" fillId="15" borderId="6" xfId="6" applyFont="1" applyFill="1" applyBorder="1" applyAlignment="1">
      <alignment vertical="top"/>
    </xf>
    <xf numFmtId="38" fontId="23" fillId="16" borderId="6" xfId="6" applyFont="1" applyFill="1" applyBorder="1" applyAlignment="1">
      <alignment vertical="top"/>
    </xf>
    <xf numFmtId="38" fontId="23" fillId="17" borderId="6" xfId="6" applyFont="1" applyFill="1" applyBorder="1" applyAlignment="1">
      <alignment vertical="top"/>
    </xf>
    <xf numFmtId="0" fontId="23" fillId="0" borderId="0" xfId="0" applyFont="1" applyAlignment="1">
      <alignment horizontal="center" vertical="top"/>
    </xf>
    <xf numFmtId="0" fontId="23" fillId="0" borderId="0" xfId="0" applyFont="1" applyAlignment="1">
      <alignment vertical="top"/>
    </xf>
    <xf numFmtId="0" fontId="13" fillId="0" borderId="2" xfId="1" applyFont="1" applyFill="1" applyBorder="1" applyAlignment="1">
      <alignment horizontal="center" vertical="center"/>
    </xf>
    <xf numFmtId="176" fontId="17" fillId="0" borderId="29" xfId="0" applyNumberFormat="1" applyFont="1" applyFill="1" applyBorder="1" applyAlignment="1">
      <alignment vertical="center"/>
    </xf>
    <xf numFmtId="176" fontId="17" fillId="0" borderId="12" xfId="0" applyNumberFormat="1" applyFont="1" applyFill="1" applyBorder="1" applyAlignment="1">
      <alignment vertical="center"/>
    </xf>
    <xf numFmtId="176" fontId="17" fillId="0" borderId="31" xfId="0" applyNumberFormat="1" applyFont="1" applyFill="1" applyBorder="1" applyAlignment="1">
      <alignment vertical="center"/>
    </xf>
    <xf numFmtId="176" fontId="17" fillId="0" borderId="26" xfId="0" applyNumberFormat="1" applyFont="1" applyFill="1" applyBorder="1" applyAlignment="1">
      <alignment vertical="center"/>
    </xf>
    <xf numFmtId="176" fontId="17" fillId="0" borderId="30" xfId="0" applyNumberFormat="1" applyFont="1" applyFill="1" applyBorder="1" applyAlignment="1">
      <alignment vertical="center"/>
    </xf>
    <xf numFmtId="176" fontId="17" fillId="0" borderId="27" xfId="0" applyNumberFormat="1" applyFont="1" applyFill="1" applyBorder="1" applyAlignment="1">
      <alignment vertical="center"/>
    </xf>
    <xf numFmtId="176" fontId="17" fillId="0" borderId="32" xfId="0" applyNumberFormat="1" applyFont="1" applyFill="1" applyBorder="1" applyAlignment="1">
      <alignment vertical="center"/>
    </xf>
    <xf numFmtId="176" fontId="17" fillId="0" borderId="9" xfId="0" applyNumberFormat="1" applyFont="1" applyFill="1" applyBorder="1" applyAlignment="1">
      <alignment vertical="center"/>
    </xf>
    <xf numFmtId="176" fontId="17" fillId="0" borderId="20" xfId="0" applyNumberFormat="1" applyFont="1" applyFill="1" applyBorder="1" applyAlignment="1">
      <alignment vertical="center"/>
    </xf>
    <xf numFmtId="176" fontId="17" fillId="0" borderId="36" xfId="0" applyNumberFormat="1" applyFont="1" applyFill="1" applyBorder="1" applyAlignment="1">
      <alignment vertical="center"/>
    </xf>
    <xf numFmtId="176" fontId="17" fillId="0" borderId="25" xfId="0" applyNumberFormat="1" applyFont="1" applyFill="1" applyBorder="1" applyAlignment="1">
      <alignment vertical="center"/>
    </xf>
    <xf numFmtId="176" fontId="17" fillId="0" borderId="3" xfId="0" applyNumberFormat="1" applyFont="1" applyFill="1" applyBorder="1" applyAlignment="1">
      <alignment vertical="center"/>
    </xf>
    <xf numFmtId="176" fontId="17" fillId="0" borderId="18" xfId="0" applyNumberFormat="1" applyFont="1" applyFill="1" applyBorder="1" applyAlignment="1">
      <alignment vertical="center"/>
    </xf>
    <xf numFmtId="176" fontId="17" fillId="0" borderId="28" xfId="0" applyNumberFormat="1" applyFont="1" applyFill="1" applyBorder="1" applyAlignment="1">
      <alignment vertical="center"/>
    </xf>
    <xf numFmtId="176" fontId="17" fillId="0" borderId="7" xfId="0" applyNumberFormat="1" applyFont="1" applyFill="1" applyBorder="1" applyAlignment="1">
      <alignment vertical="center"/>
    </xf>
    <xf numFmtId="38" fontId="17" fillId="0" borderId="20" xfId="2" applyFont="1" applyFill="1" applyBorder="1" applyAlignment="1" applyProtection="1">
      <alignment horizontal="center" vertical="center"/>
    </xf>
    <xf numFmtId="38" fontId="17" fillId="0" borderId="21" xfId="2" applyFont="1" applyFill="1" applyBorder="1" applyAlignment="1" applyProtection="1">
      <alignment horizontal="center" vertical="center"/>
    </xf>
    <xf numFmtId="0" fontId="17" fillId="0" borderId="20"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22" xfId="1" applyFont="1" applyFill="1" applyBorder="1" applyAlignment="1">
      <alignment horizontal="center" vertical="center"/>
    </xf>
    <xf numFmtId="0" fontId="13" fillId="0" borderId="0" xfId="0" applyFont="1"/>
    <xf numFmtId="0" fontId="13" fillId="0" borderId="6" xfId="1" applyFont="1" applyFill="1" applyBorder="1" applyAlignment="1">
      <alignment horizontal="center" vertical="center"/>
    </xf>
    <xf numFmtId="0" fontId="14" fillId="4" borderId="6" xfId="1" applyFont="1" applyFill="1" applyBorder="1" applyAlignment="1">
      <alignment horizontal="center" vertical="center"/>
    </xf>
    <xf numFmtId="0" fontId="13" fillId="3" borderId="6" xfId="1" applyFont="1" applyFill="1" applyBorder="1" applyAlignment="1" applyProtection="1">
      <alignment horizontal="left" vertical="center" shrinkToFit="1"/>
      <protection locked="0"/>
    </xf>
    <xf numFmtId="0" fontId="13" fillId="0" borderId="6" xfId="1" applyFont="1" applyFill="1" applyBorder="1" applyAlignment="1" applyProtection="1">
      <alignment horizontal="center" vertical="center"/>
    </xf>
    <xf numFmtId="0" fontId="13" fillId="3" borderId="6" xfId="1" applyFont="1" applyFill="1" applyBorder="1" applyAlignment="1" applyProtection="1">
      <alignment horizontal="center" vertical="center"/>
      <protection locked="0"/>
    </xf>
    <xf numFmtId="0" fontId="20" fillId="0" borderId="46" xfId="1" applyFont="1" applyBorder="1" applyAlignment="1">
      <alignment horizontal="center" vertical="center"/>
    </xf>
    <xf numFmtId="178" fontId="20" fillId="0" borderId="46" xfId="1" applyNumberFormat="1" applyFont="1" applyBorder="1" applyAlignment="1">
      <alignment horizontal="center" vertical="center"/>
    </xf>
    <xf numFmtId="0" fontId="13" fillId="4" borderId="6" xfId="1" applyFont="1" applyFill="1" applyBorder="1" applyAlignment="1">
      <alignment horizontal="center" vertical="center"/>
    </xf>
    <xf numFmtId="0" fontId="13" fillId="3" borderId="4" xfId="1" applyFont="1" applyFill="1" applyBorder="1" applyAlignment="1" applyProtection="1">
      <alignment horizontal="left" vertical="center"/>
      <protection locked="0"/>
    </xf>
    <xf numFmtId="0" fontId="13" fillId="3" borderId="2" xfId="1" applyFont="1" applyFill="1" applyBorder="1" applyAlignment="1" applyProtection="1">
      <alignment horizontal="left" vertical="center"/>
      <protection locked="0"/>
    </xf>
    <xf numFmtId="0" fontId="13" fillId="3" borderId="3" xfId="1" applyFont="1" applyFill="1" applyBorder="1" applyAlignment="1" applyProtection="1">
      <alignment horizontal="left" vertical="center"/>
      <protection locked="0"/>
    </xf>
    <xf numFmtId="0" fontId="15" fillId="0" borderId="47" xfId="1" applyFont="1" applyFill="1" applyBorder="1" applyAlignment="1">
      <alignment horizontal="left" vertical="center"/>
    </xf>
    <xf numFmtId="0" fontId="15" fillId="0" borderId="1" xfId="1" applyFont="1" applyFill="1" applyBorder="1" applyAlignment="1">
      <alignment horizontal="left" vertical="center"/>
    </xf>
    <xf numFmtId="0" fontId="10" fillId="2" borderId="15"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7" xfId="0" applyFont="1" applyFill="1" applyBorder="1" applyAlignment="1">
      <alignment horizontal="center" vertical="center"/>
    </xf>
    <xf numFmtId="177" fontId="17" fillId="0" borderId="1" xfId="0" applyNumberFormat="1" applyFont="1" applyFill="1" applyBorder="1" applyAlignment="1">
      <alignment horizontal="left" vertical="center" shrinkToFit="1"/>
    </xf>
    <xf numFmtId="0" fontId="7" fillId="0" borderId="1" xfId="0" applyFont="1" applyBorder="1" applyAlignment="1">
      <alignment horizontal="right" vertical="center"/>
    </xf>
    <xf numFmtId="0" fontId="16" fillId="0" borderId="1" xfId="0" applyFont="1" applyFill="1" applyBorder="1" applyAlignment="1">
      <alignment vertical="center"/>
    </xf>
    <xf numFmtId="0" fontId="10" fillId="0" borderId="23" xfId="0" applyFont="1" applyFill="1" applyBorder="1" applyAlignment="1">
      <alignment horizontal="left" vertical="center"/>
    </xf>
    <xf numFmtId="0" fontId="10" fillId="0" borderId="6" xfId="0" applyFont="1" applyFill="1" applyBorder="1" applyAlignment="1">
      <alignment horizontal="left" vertical="center"/>
    </xf>
    <xf numFmtId="0" fontId="10" fillId="0" borderId="16" xfId="0" applyFont="1" applyFill="1" applyBorder="1" applyAlignment="1">
      <alignment horizontal="center" vertical="center" textRotation="255" shrinkToFit="1"/>
    </xf>
    <xf numFmtId="0" fontId="10" fillId="0" borderId="13" xfId="0" applyFont="1" applyFill="1" applyBorder="1" applyAlignment="1">
      <alignment horizontal="center" vertical="center" textRotation="255" shrinkToFit="1"/>
    </xf>
    <xf numFmtId="0" fontId="10" fillId="6" borderId="23" xfId="0" applyFont="1" applyFill="1" applyBorder="1" applyAlignment="1">
      <alignment horizontal="left" vertical="center"/>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4" xfId="0" applyFont="1" applyFill="1" applyBorder="1" applyAlignment="1">
      <alignment horizontal="left" vertical="center"/>
    </xf>
    <xf numFmtId="177" fontId="17" fillId="0" borderId="1" xfId="0" applyNumberFormat="1" applyFont="1" applyFill="1" applyBorder="1" applyAlignment="1">
      <alignment horizontal="left" vertical="center"/>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4" xfId="0" applyFont="1" applyFill="1" applyBorder="1" applyAlignment="1">
      <alignment horizontal="left" vertical="center"/>
    </xf>
    <xf numFmtId="0" fontId="10" fillId="0" borderId="45" xfId="0" applyFont="1" applyFill="1" applyBorder="1" applyAlignment="1">
      <alignment horizontal="left" vertical="center"/>
    </xf>
    <xf numFmtId="0" fontId="10" fillId="0" borderId="17" xfId="0" applyFont="1" applyFill="1" applyBorder="1" applyAlignment="1">
      <alignment horizontal="center" vertical="center" textRotation="255" shrinkToFit="1"/>
    </xf>
    <xf numFmtId="0" fontId="10" fillId="6" borderId="6" xfId="0" applyFont="1" applyFill="1" applyBorder="1" applyAlignment="1">
      <alignment horizontal="left" vertical="center"/>
    </xf>
    <xf numFmtId="0" fontId="10" fillId="0" borderId="4" xfId="0" applyFont="1" applyFill="1" applyBorder="1" applyAlignment="1">
      <alignment horizontal="left" vertical="center"/>
    </xf>
    <xf numFmtId="0" fontId="10" fillId="6" borderId="14"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1" xfId="0" applyFont="1" applyFill="1" applyBorder="1" applyAlignment="1">
      <alignment horizontal="left" vertical="center"/>
    </xf>
    <xf numFmtId="0" fontId="13" fillId="0" borderId="6" xfId="0" applyFont="1" applyFill="1" applyBorder="1" applyAlignment="1">
      <alignment horizontal="left" vertical="center"/>
    </xf>
    <xf numFmtId="0" fontId="11" fillId="0" borderId="0" xfId="0" applyFont="1" applyAlignment="1">
      <alignment horizontal="left" vertical="top"/>
    </xf>
    <xf numFmtId="0" fontId="11" fillId="0" borderId="0" xfId="0" applyFont="1" applyAlignment="1">
      <alignment vertical="top" wrapText="1"/>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37" xfId="0" applyFont="1" applyFill="1" applyBorder="1" applyAlignment="1">
      <alignment horizontal="left" vertical="center" wrapText="1"/>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cellXfs>
  <cellStyles count="7">
    <cellStyle name="桁区切り 2" xfId="2" xr:uid="{EB1FB45A-05DA-4B27-B6E6-5DB4755F78D9}"/>
    <cellStyle name="桁区切り 2 2 2" xfId="6" xr:uid="{23360F44-D5F1-4EA3-9A2D-04A844F75FDC}"/>
    <cellStyle name="標準" xfId="0" builtinId="0" customBuiltin="1"/>
    <cellStyle name="標準 129" xfId="5" xr:uid="{E5247BAC-4B3D-4593-902D-2472A7C2C5B4}"/>
    <cellStyle name="標準 2" xfId="1" xr:uid="{D180A3FC-399D-473A-B91C-A2B54FD17ECA}"/>
    <cellStyle name="標準 3" xfId="3" xr:uid="{1BE47607-ACB2-4C47-9E49-24E46579FEDD}"/>
    <cellStyle name="標準 4" xfId="4" xr:uid="{D5F9B0E6-9C7E-4994-B966-3BBEE5284D29}"/>
  </cellStyles>
  <dxfs count="4">
    <dxf>
      <font>
        <b/>
        <i val="0"/>
        <color rgb="FFFF0000"/>
      </font>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0000FF"/>
      <color rgb="FFFFFFCC"/>
      <color rgb="FFCCFFCC"/>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466725</xdr:colOff>
      <xdr:row>5</xdr:row>
      <xdr:rowOff>9526</xdr:rowOff>
    </xdr:from>
    <xdr:to>
      <xdr:col>14</xdr:col>
      <xdr:colOff>495300</xdr:colOff>
      <xdr:row>5</xdr:row>
      <xdr:rowOff>15240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66725" y="1518286"/>
          <a:ext cx="7176135" cy="5714"/>
        </a:xfrm>
        <a:prstGeom prst="line">
          <a:avLst/>
        </a:prstGeom>
        <a:ln/>
      </xdr:spPr>
      <xdr:style>
        <a:lnRef idx="3">
          <a:schemeClr val="accent4"/>
        </a:lnRef>
        <a:fillRef idx="0">
          <a:schemeClr val="accent4"/>
        </a:fillRef>
        <a:effectRef idx="2">
          <a:schemeClr val="accent4"/>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6EF8-52CE-43FA-B63F-325414D2A21C}">
  <sheetPr codeName="Sheet1"/>
  <dimension ref="A2:Q8"/>
  <sheetViews>
    <sheetView showGridLines="0" tabSelected="1" zoomScale="80" zoomScaleNormal="80" workbookViewId="0"/>
  </sheetViews>
  <sheetFormatPr defaultColWidth="1.69921875" defaultRowHeight="19.95" customHeight="1" x14ac:dyDescent="0.45"/>
  <cols>
    <col min="1" max="17" width="6.69921875" style="27" customWidth="1"/>
    <col min="18" max="30" width="1.69921875" style="27"/>
    <col min="31" max="32" width="1.69921875" style="27" customWidth="1"/>
    <col min="33" max="16384" width="1.69921875" style="27"/>
  </cols>
  <sheetData>
    <row r="2" spans="1:17" ht="19.95" customHeight="1" x14ac:dyDescent="0.45">
      <c r="B2" s="118" t="s">
        <v>68</v>
      </c>
      <c r="C2" s="118"/>
      <c r="D2" s="120" t="str">
        <f>IFERROR((INDEX('&lt;非表示&gt;マスタ'!$A:$B,MATCH(表紙!$H$2,'&lt;非表示&gt;マスタ'!B:B,0),1)),"")</f>
        <v/>
      </c>
      <c r="E2" s="120"/>
      <c r="F2" s="118" t="s">
        <v>75</v>
      </c>
      <c r="G2" s="118"/>
      <c r="H2" s="125"/>
      <c r="I2" s="126"/>
      <c r="J2" s="127"/>
      <c r="K2" s="128" t="str">
        <f>IF(OR($H$2="港湾名",AND($H$2&lt;&gt;"",COUNTIF('&lt;非表示&gt;マスタ'!B:B,$H$2)=0)),"リストにない港湾名です","")</f>
        <v/>
      </c>
      <c r="L2" s="129"/>
      <c r="M2" s="129"/>
      <c r="N2" s="129"/>
      <c r="O2" s="129"/>
    </row>
    <row r="3" spans="1:17" ht="19.95" customHeight="1" x14ac:dyDescent="0.45">
      <c r="B3" s="118" t="s">
        <v>69</v>
      </c>
      <c r="C3" s="118"/>
      <c r="D3" s="121"/>
      <c r="E3" s="121"/>
      <c r="F3" s="118" t="s">
        <v>76</v>
      </c>
      <c r="G3" s="118"/>
      <c r="H3" s="119"/>
      <c r="I3" s="119"/>
      <c r="J3" s="119"/>
      <c r="K3" s="119"/>
      <c r="L3" s="119"/>
      <c r="M3" s="119"/>
      <c r="N3" s="119"/>
      <c r="O3" s="119"/>
    </row>
    <row r="4" spans="1:17" ht="19.95" customHeight="1" x14ac:dyDescent="0.45">
      <c r="B4" s="118" t="s">
        <v>77</v>
      </c>
      <c r="C4" s="118"/>
      <c r="D4" s="68" t="s">
        <v>283</v>
      </c>
      <c r="E4" s="28"/>
      <c r="F4" s="95" t="s">
        <v>71</v>
      </c>
      <c r="G4" s="28"/>
      <c r="H4" s="34" t="s">
        <v>78</v>
      </c>
      <c r="L4" s="122" t="s">
        <v>284</v>
      </c>
      <c r="M4" s="122"/>
      <c r="N4" s="123" t="str">
        <f>IFERROR(DATEVALUE($D$4&amp;$E$4&amp;$F$4&amp;$G$4&amp;$H$4&amp;"1日"),"")</f>
        <v/>
      </c>
      <c r="O4" s="123"/>
    </row>
    <row r="5" spans="1:17" ht="19.95" customHeight="1" x14ac:dyDescent="0.45">
      <c r="A5" s="29"/>
      <c r="B5" s="29"/>
      <c r="C5" s="29"/>
      <c r="D5" s="29"/>
      <c r="E5" s="29"/>
      <c r="F5" s="29"/>
      <c r="G5" s="29"/>
      <c r="H5" s="29"/>
      <c r="I5" s="29"/>
      <c r="J5" s="29"/>
      <c r="K5" s="29"/>
      <c r="L5" s="29"/>
      <c r="M5" s="29"/>
      <c r="N5" s="29"/>
      <c r="O5" s="29"/>
      <c r="P5" s="29"/>
      <c r="Q5" s="29"/>
    </row>
    <row r="7" spans="1:17" ht="19.95" customHeight="1" x14ac:dyDescent="0.45">
      <c r="B7" s="118" t="s">
        <v>272</v>
      </c>
      <c r="C7" s="118"/>
      <c r="D7" s="118"/>
      <c r="E7" s="118"/>
      <c r="F7" s="118"/>
      <c r="G7" s="79" t="s">
        <v>290</v>
      </c>
      <c r="H7" s="30"/>
    </row>
    <row r="8" spans="1:17" ht="19.95" customHeight="1" x14ac:dyDescent="0.45">
      <c r="B8" s="124" t="s">
        <v>280</v>
      </c>
      <c r="C8" s="124"/>
      <c r="D8" s="124"/>
      <c r="E8" s="117" t="str">
        <f ca="1">IF(COUNTIF(INDIRECT(B8&amp;"!$O:$O"),"NG")&gt;0,"NG","OK")</f>
        <v>OK</v>
      </c>
      <c r="F8" s="117"/>
    </row>
  </sheetData>
  <sheetProtection sheet="1" objects="1" scenarios="1" formatCells="0"/>
  <mergeCells count="15">
    <mergeCell ref="E8:F8"/>
    <mergeCell ref="F3:G3"/>
    <mergeCell ref="H3:O3"/>
    <mergeCell ref="B4:C4"/>
    <mergeCell ref="B2:C2"/>
    <mergeCell ref="B3:C3"/>
    <mergeCell ref="D2:E2"/>
    <mergeCell ref="D3:E3"/>
    <mergeCell ref="F2:G2"/>
    <mergeCell ref="L4:M4"/>
    <mergeCell ref="N4:O4"/>
    <mergeCell ref="B7:F7"/>
    <mergeCell ref="B8:D8"/>
    <mergeCell ref="H2:J2"/>
    <mergeCell ref="K2:O2"/>
  </mergeCells>
  <phoneticPr fontId="1"/>
  <conditionalFormatting sqref="E8:F8">
    <cfRule type="expression" dxfId="3" priority="2">
      <formula>E8="NG"</formula>
    </cfRule>
  </conditionalFormatting>
  <conditionalFormatting sqref="H2:J2">
    <cfRule type="expression" dxfId="2" priority="1">
      <formula>$K$2&lt;&gt;""</formula>
    </cfRule>
  </conditionalFormatting>
  <dataValidations xWindow="770" yWindow="365" count="3">
    <dataValidation type="whole" imeMode="halfAlpha" allowBlank="1" showInputMessage="1" showErrorMessage="1" error="1～99で入力してください" sqref="E4" xr:uid="{DE478F30-2127-494A-982D-9EA2FA95369D}">
      <formula1>1</formula1>
      <formula2>99</formula2>
    </dataValidation>
    <dataValidation imeMode="halfAlpha" allowBlank="1" showInputMessage="1" showErrorMessage="1" sqref="D3:E3" xr:uid="{E8C3BD20-9574-4662-8222-90EC983D0C98}"/>
    <dataValidation type="whole" imeMode="off" allowBlank="1" showInputMessage="1" showErrorMessage="1" error="1～12で入力してください_x000a_" sqref="G4" xr:uid="{30988D32-B078-4960-AA2E-DA092FA2AA2D}">
      <formula1>1</formula1>
      <formula2>12</formula2>
    </dataValidation>
  </dataValidations>
  <pageMargins left="1.08" right="0.75" top="0.93" bottom="0.72" header="0.51200000000000001" footer="0.51200000000000001"/>
  <pageSetup paperSize="9" orientation="landscape" r:id="rId1"/>
  <headerFooter alignWithMargins="0">
    <oddHeader>&amp;A</oddHeader>
  </headerFooter>
  <drawing r:id="rId2"/>
  <picture r:id="rId3"/>
  <extLst>
    <ext xmlns:x14="http://schemas.microsoft.com/office/spreadsheetml/2009/9/main" uri="{CCE6A557-97BC-4b89-ADB6-D9C93CAAB3DF}">
      <x14:dataValidations xmlns:xm="http://schemas.microsoft.com/office/excel/2006/main" xWindow="770" yWindow="365" count="1">
        <x14:dataValidation type="list" allowBlank="1" showInputMessage="1" prompt="自由入力可" xr:uid="{92D310C7-5001-435B-B488-0D133A5F841D}">
          <x14:formula1>
            <xm:f>'&lt;非表示&gt;マスタ'!$B:$B</xm:f>
          </x14:formula1>
          <xm:sqref>H2:J2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BD49-5C7A-4381-AB8C-284BA1EA6709}">
  <sheetPr codeName="Sheet2"/>
  <dimension ref="B1:BV67"/>
  <sheetViews>
    <sheetView showGridLines="0" zoomScale="80" zoomScaleNormal="80" zoomScaleSheetLayoutView="80" workbookViewId="0"/>
  </sheetViews>
  <sheetFormatPr defaultColWidth="9" defaultRowHeight="19.95" customHeight="1" x14ac:dyDescent="0.3"/>
  <cols>
    <col min="1" max="1" width="2.69921875" style="1" customWidth="1"/>
    <col min="2" max="2" width="5.69921875" style="1" customWidth="1"/>
    <col min="3" max="4" width="15.69921875" style="1" customWidth="1"/>
    <col min="5" max="11" width="12.69921875" style="1" customWidth="1"/>
    <col min="12" max="12" width="2.69921875" style="1" customWidth="1"/>
    <col min="13" max="13" width="11.09765625" style="5" hidden="1" customWidth="1"/>
    <col min="14" max="14" width="2.69921875" style="1" hidden="1" customWidth="1"/>
    <col min="15" max="15" width="11.09765625" style="60" customWidth="1"/>
    <col min="16" max="16" width="39.69921875" style="1" customWidth="1"/>
    <col min="17" max="16384" width="9" style="1"/>
  </cols>
  <sheetData>
    <row r="1" spans="2:16" s="3" customFormat="1" ht="19.95" customHeight="1" x14ac:dyDescent="0.3">
      <c r="B1" s="18" t="s">
        <v>0</v>
      </c>
      <c r="M1" s="50" t="s">
        <v>278</v>
      </c>
      <c r="O1" s="59"/>
    </row>
    <row r="2" spans="2:16" ht="10.050000000000001" customHeight="1" x14ac:dyDescent="0.3">
      <c r="M2" s="51"/>
    </row>
    <row r="3" spans="2:16" s="2" customFormat="1" ht="19.95" customHeight="1" x14ac:dyDescent="0.35">
      <c r="B3" s="19"/>
      <c r="C3" s="19"/>
      <c r="D3" s="19"/>
      <c r="E3" s="140" t="s">
        <v>70</v>
      </c>
      <c r="F3" s="140"/>
      <c r="G3" s="140"/>
      <c r="H3" s="141" t="str">
        <f>"（"&amp;表紙!$D$4&amp;表紙!$E$4&amp;"年"&amp;表紙!$G$4&amp;"月）"</f>
        <v>（令和年月）</v>
      </c>
      <c r="I3" s="141"/>
      <c r="J3" s="19"/>
      <c r="K3" s="19"/>
      <c r="M3" s="52"/>
      <c r="O3" s="6"/>
    </row>
    <row r="4" spans="2:16" s="2" customFormat="1" ht="10.050000000000001" customHeight="1" x14ac:dyDescent="0.35">
      <c r="E4" s="4"/>
      <c r="F4" s="4"/>
      <c r="G4" s="4"/>
      <c r="H4" s="4"/>
      <c r="M4" s="52"/>
      <c r="O4" s="61"/>
    </row>
    <row r="5" spans="2:16" s="8" customFormat="1" ht="19.95" customHeight="1" x14ac:dyDescent="0.3">
      <c r="B5" s="151">
        <f>表紙!$H$2</f>
        <v>0</v>
      </c>
      <c r="C5" s="151"/>
      <c r="D5" s="7" t="s">
        <v>1</v>
      </c>
      <c r="H5" s="9" t="s">
        <v>2</v>
      </c>
      <c r="I5" s="139">
        <f>表紙!$H$3</f>
        <v>0</v>
      </c>
      <c r="J5" s="139"/>
      <c r="K5" s="139"/>
      <c r="M5" s="50"/>
      <c r="O5" s="59"/>
    </row>
    <row r="6" spans="2:16" s="8" customFormat="1" ht="10.050000000000001" customHeight="1" x14ac:dyDescent="0.3">
      <c r="M6" s="50"/>
      <c r="O6" s="59"/>
    </row>
    <row r="7" spans="2:16" s="8" customFormat="1" ht="19.95" hidden="1" customHeight="1" x14ac:dyDescent="0.3">
      <c r="M7" s="50"/>
      <c r="O7" s="59"/>
    </row>
    <row r="8" spans="2:16" s="8" customFormat="1" ht="19.95" customHeight="1" thickBot="1" x14ac:dyDescent="0.4">
      <c r="K8" s="11" t="s">
        <v>3</v>
      </c>
      <c r="M8" s="50"/>
      <c r="N8" s="2"/>
      <c r="O8" s="116" t="s">
        <v>282</v>
      </c>
    </row>
    <row r="9" spans="2:16" s="8" customFormat="1" ht="19.95" customHeight="1" x14ac:dyDescent="0.35">
      <c r="B9" s="152" t="s">
        <v>276</v>
      </c>
      <c r="C9" s="153"/>
      <c r="D9" s="154"/>
      <c r="E9" s="132" t="s">
        <v>4</v>
      </c>
      <c r="F9" s="133"/>
      <c r="G9" s="133"/>
      <c r="H9" s="134" t="s">
        <v>5</v>
      </c>
      <c r="I9" s="135"/>
      <c r="J9" s="136"/>
      <c r="K9" s="137" t="s">
        <v>6</v>
      </c>
      <c r="M9" s="130" t="s">
        <v>79</v>
      </c>
      <c r="N9" s="2"/>
      <c r="O9" s="164" t="s">
        <v>281</v>
      </c>
      <c r="P9" s="164"/>
    </row>
    <row r="10" spans="2:16" s="8" customFormat="1" ht="19.95" customHeight="1" thickBot="1" x14ac:dyDescent="0.4">
      <c r="B10" s="155"/>
      <c r="C10" s="156"/>
      <c r="D10" s="157"/>
      <c r="E10" s="17" t="s">
        <v>7</v>
      </c>
      <c r="F10" s="22" t="s">
        <v>8</v>
      </c>
      <c r="G10" s="33" t="s">
        <v>9</v>
      </c>
      <c r="H10" s="17" t="s">
        <v>10</v>
      </c>
      <c r="I10" s="22" t="s">
        <v>11</v>
      </c>
      <c r="J10" s="12" t="s">
        <v>9</v>
      </c>
      <c r="K10" s="138"/>
      <c r="M10" s="131"/>
      <c r="N10" s="2"/>
      <c r="O10" s="67" t="str">
        <f>IF(COUNTIF($E$62:$K$62,"NG")&lt;&gt;0,"NG","OK")</f>
        <v>OK</v>
      </c>
      <c r="P10" s="66" t="s">
        <v>289</v>
      </c>
    </row>
    <row r="11" spans="2:16" s="8" customFormat="1" ht="19.95" customHeight="1" x14ac:dyDescent="0.35">
      <c r="B11" s="147" t="s">
        <v>12</v>
      </c>
      <c r="C11" s="142" t="s">
        <v>13</v>
      </c>
      <c r="D11" s="13" t="s">
        <v>14</v>
      </c>
      <c r="E11" s="23"/>
      <c r="F11" s="40"/>
      <c r="G11" s="97">
        <f>SUM(E11:F11)</f>
        <v>0</v>
      </c>
      <c r="H11" s="23"/>
      <c r="I11" s="40"/>
      <c r="J11" s="96">
        <f>SUM(H11:I11)</f>
        <v>0</v>
      </c>
      <c r="K11" s="97">
        <f>SUM(G11,J11)</f>
        <v>0</v>
      </c>
      <c r="M11" s="53"/>
      <c r="N11" s="2"/>
      <c r="O11" s="35"/>
    </row>
    <row r="12" spans="2:16" s="8" customFormat="1" ht="19.95" customHeight="1" x14ac:dyDescent="0.35">
      <c r="B12" s="148"/>
      <c r="C12" s="143"/>
      <c r="D12" s="74" t="s">
        <v>15</v>
      </c>
      <c r="E12" s="70"/>
      <c r="F12" s="71"/>
      <c r="G12" s="99">
        <f t="shared" ref="G12:G49" si="0">SUM(E12:F12)</f>
        <v>0</v>
      </c>
      <c r="H12" s="70"/>
      <c r="I12" s="71"/>
      <c r="J12" s="98">
        <f t="shared" ref="J12:J50" si="1">SUM(H12:I12)</f>
        <v>0</v>
      </c>
      <c r="K12" s="99">
        <f t="shared" ref="K12:K50" si="2">SUM(G12,J12)</f>
        <v>0</v>
      </c>
      <c r="M12" s="53"/>
      <c r="N12" s="2"/>
      <c r="O12" s="35"/>
    </row>
    <row r="13" spans="2:16" s="8" customFormat="1" ht="19.95" customHeight="1" x14ac:dyDescent="0.3">
      <c r="B13" s="148"/>
      <c r="C13" s="143" t="s">
        <v>16</v>
      </c>
      <c r="D13" s="143"/>
      <c r="E13" s="24"/>
      <c r="F13" s="41"/>
      <c r="G13" s="99">
        <f t="shared" si="0"/>
        <v>0</v>
      </c>
      <c r="H13" s="24"/>
      <c r="I13" s="41"/>
      <c r="J13" s="98">
        <f t="shared" si="1"/>
        <v>0</v>
      </c>
      <c r="K13" s="99">
        <f t="shared" si="2"/>
        <v>0</v>
      </c>
      <c r="M13" s="53"/>
      <c r="O13" s="35"/>
    </row>
    <row r="14" spans="2:16" s="8" customFormat="1" ht="19.95" customHeight="1" x14ac:dyDescent="0.3">
      <c r="B14" s="148"/>
      <c r="C14" s="143" t="s">
        <v>17</v>
      </c>
      <c r="D14" s="74" t="s">
        <v>14</v>
      </c>
      <c r="E14" s="70"/>
      <c r="F14" s="71"/>
      <c r="G14" s="99">
        <f t="shared" si="0"/>
        <v>0</v>
      </c>
      <c r="H14" s="70"/>
      <c r="I14" s="71"/>
      <c r="J14" s="98">
        <f t="shared" si="1"/>
        <v>0</v>
      </c>
      <c r="K14" s="99">
        <f t="shared" si="2"/>
        <v>0</v>
      </c>
      <c r="M14" s="53"/>
      <c r="O14" s="35"/>
    </row>
    <row r="15" spans="2:16" s="8" customFormat="1" ht="19.95" customHeight="1" thickBot="1" x14ac:dyDescent="0.35">
      <c r="B15" s="149"/>
      <c r="C15" s="150"/>
      <c r="D15" s="14" t="s">
        <v>18</v>
      </c>
      <c r="E15" s="25"/>
      <c r="F15" s="42"/>
      <c r="G15" s="101">
        <f t="shared" si="0"/>
        <v>0</v>
      </c>
      <c r="H15" s="25"/>
      <c r="I15" s="42"/>
      <c r="J15" s="100">
        <f t="shared" si="1"/>
        <v>0</v>
      </c>
      <c r="K15" s="101">
        <f t="shared" si="2"/>
        <v>0</v>
      </c>
      <c r="M15" s="53"/>
      <c r="O15" s="35"/>
    </row>
    <row r="16" spans="2:16" s="8" customFormat="1" ht="19.95" customHeight="1" x14ac:dyDescent="0.3">
      <c r="B16" s="144" t="s">
        <v>19</v>
      </c>
      <c r="C16" s="146" t="s">
        <v>20</v>
      </c>
      <c r="D16" s="146"/>
      <c r="E16" s="75"/>
      <c r="F16" s="76"/>
      <c r="G16" s="97">
        <f t="shared" si="0"/>
        <v>0</v>
      </c>
      <c r="H16" s="75"/>
      <c r="I16" s="76"/>
      <c r="J16" s="96">
        <f t="shared" si="1"/>
        <v>0</v>
      </c>
      <c r="K16" s="97">
        <f t="shared" si="2"/>
        <v>0</v>
      </c>
      <c r="M16" s="53"/>
      <c r="O16" s="35"/>
    </row>
    <row r="17" spans="2:15" s="8" customFormat="1" ht="19.95" customHeight="1" thickBot="1" x14ac:dyDescent="0.35">
      <c r="B17" s="145"/>
      <c r="C17" s="150" t="s">
        <v>21</v>
      </c>
      <c r="D17" s="150"/>
      <c r="E17" s="25"/>
      <c r="F17" s="42"/>
      <c r="G17" s="101">
        <f t="shared" si="0"/>
        <v>0</v>
      </c>
      <c r="H17" s="25"/>
      <c r="I17" s="42"/>
      <c r="J17" s="100">
        <f t="shared" si="1"/>
        <v>0</v>
      </c>
      <c r="K17" s="101">
        <f t="shared" si="2"/>
        <v>0</v>
      </c>
      <c r="M17" s="53"/>
      <c r="O17" s="35"/>
    </row>
    <row r="18" spans="2:15" s="8" customFormat="1" ht="19.95" customHeight="1" x14ac:dyDescent="0.3">
      <c r="B18" s="147" t="s">
        <v>22</v>
      </c>
      <c r="C18" s="146" t="s">
        <v>23</v>
      </c>
      <c r="D18" s="146"/>
      <c r="E18" s="75"/>
      <c r="F18" s="76"/>
      <c r="G18" s="97">
        <f t="shared" si="0"/>
        <v>0</v>
      </c>
      <c r="H18" s="75"/>
      <c r="I18" s="76"/>
      <c r="J18" s="96">
        <f t="shared" si="1"/>
        <v>0</v>
      </c>
      <c r="K18" s="97">
        <f t="shared" si="2"/>
        <v>0</v>
      </c>
      <c r="M18" s="53"/>
      <c r="O18" s="35"/>
    </row>
    <row r="19" spans="2:15" s="8" customFormat="1" ht="19.95" customHeight="1" x14ac:dyDescent="0.3">
      <c r="B19" s="148"/>
      <c r="C19" s="143" t="s">
        <v>24</v>
      </c>
      <c r="D19" s="143"/>
      <c r="E19" s="24"/>
      <c r="F19" s="41"/>
      <c r="G19" s="99">
        <f t="shared" si="0"/>
        <v>0</v>
      </c>
      <c r="H19" s="24"/>
      <c r="I19" s="41"/>
      <c r="J19" s="98">
        <f t="shared" si="1"/>
        <v>0</v>
      </c>
      <c r="K19" s="99">
        <f t="shared" si="2"/>
        <v>0</v>
      </c>
      <c r="M19" s="53"/>
      <c r="O19" s="35"/>
    </row>
    <row r="20" spans="2:15" s="8" customFormat="1" ht="19.95" customHeight="1" x14ac:dyDescent="0.3">
      <c r="B20" s="148"/>
      <c r="C20" s="159" t="s">
        <v>25</v>
      </c>
      <c r="D20" s="159"/>
      <c r="E20" s="70"/>
      <c r="F20" s="71"/>
      <c r="G20" s="99">
        <f t="shared" si="0"/>
        <v>0</v>
      </c>
      <c r="H20" s="70"/>
      <c r="I20" s="71"/>
      <c r="J20" s="98">
        <f t="shared" si="1"/>
        <v>0</v>
      </c>
      <c r="K20" s="99">
        <f t="shared" si="2"/>
        <v>0</v>
      </c>
      <c r="M20" s="53"/>
      <c r="O20" s="35"/>
    </row>
    <row r="21" spans="2:15" s="8" customFormat="1" ht="19.95" customHeight="1" x14ac:dyDescent="0.3">
      <c r="B21" s="148"/>
      <c r="C21" s="143" t="s">
        <v>26</v>
      </c>
      <c r="D21" s="143"/>
      <c r="E21" s="24"/>
      <c r="F21" s="41"/>
      <c r="G21" s="99">
        <f t="shared" si="0"/>
        <v>0</v>
      </c>
      <c r="H21" s="24"/>
      <c r="I21" s="41"/>
      <c r="J21" s="98">
        <f t="shared" si="1"/>
        <v>0</v>
      </c>
      <c r="K21" s="99">
        <f t="shared" si="2"/>
        <v>0</v>
      </c>
      <c r="M21" s="53"/>
      <c r="O21" s="35"/>
    </row>
    <row r="22" spans="2:15" s="8" customFormat="1" ht="19.95" customHeight="1" thickBot="1" x14ac:dyDescent="0.35">
      <c r="B22" s="149"/>
      <c r="C22" s="161" t="s">
        <v>27</v>
      </c>
      <c r="D22" s="161"/>
      <c r="E22" s="72"/>
      <c r="F22" s="73"/>
      <c r="G22" s="101">
        <f t="shared" si="0"/>
        <v>0</v>
      </c>
      <c r="H22" s="72"/>
      <c r="I22" s="73"/>
      <c r="J22" s="100">
        <f t="shared" si="1"/>
        <v>0</v>
      </c>
      <c r="K22" s="101">
        <f t="shared" si="2"/>
        <v>0</v>
      </c>
      <c r="M22" s="53"/>
    </row>
    <row r="23" spans="2:15" s="8" customFormat="1" ht="19.95" customHeight="1" x14ac:dyDescent="0.3">
      <c r="B23" s="144" t="s">
        <v>28</v>
      </c>
      <c r="C23" s="142" t="s">
        <v>29</v>
      </c>
      <c r="D23" s="142"/>
      <c r="E23" s="23"/>
      <c r="F23" s="40"/>
      <c r="G23" s="97">
        <f t="shared" si="0"/>
        <v>0</v>
      </c>
      <c r="H23" s="23"/>
      <c r="I23" s="40"/>
      <c r="J23" s="96">
        <f t="shared" si="1"/>
        <v>0</v>
      </c>
      <c r="K23" s="97">
        <f t="shared" si="2"/>
        <v>0</v>
      </c>
      <c r="M23" s="53"/>
    </row>
    <row r="24" spans="2:15" s="8" customFormat="1" ht="19.95" customHeight="1" x14ac:dyDescent="0.3">
      <c r="B24" s="158"/>
      <c r="C24" s="159" t="s">
        <v>30</v>
      </c>
      <c r="D24" s="159"/>
      <c r="E24" s="70"/>
      <c r="F24" s="71"/>
      <c r="G24" s="99">
        <f t="shared" si="0"/>
        <v>0</v>
      </c>
      <c r="H24" s="70"/>
      <c r="I24" s="71"/>
      <c r="J24" s="98">
        <f t="shared" si="1"/>
        <v>0</v>
      </c>
      <c r="K24" s="99">
        <f t="shared" si="2"/>
        <v>0</v>
      </c>
      <c r="M24" s="53"/>
    </row>
    <row r="25" spans="2:15" s="8" customFormat="1" ht="19.95" customHeight="1" x14ac:dyDescent="0.3">
      <c r="B25" s="158"/>
      <c r="C25" s="160" t="s">
        <v>31</v>
      </c>
      <c r="D25" s="69" t="s">
        <v>32</v>
      </c>
      <c r="E25" s="24"/>
      <c r="F25" s="41"/>
      <c r="G25" s="99">
        <f t="shared" si="0"/>
        <v>0</v>
      </c>
      <c r="H25" s="24"/>
      <c r="I25" s="41"/>
      <c r="J25" s="98">
        <f t="shared" si="1"/>
        <v>0</v>
      </c>
      <c r="K25" s="99">
        <f t="shared" si="2"/>
        <v>0</v>
      </c>
      <c r="M25" s="53"/>
    </row>
    <row r="26" spans="2:15" s="8" customFormat="1" ht="19.95" customHeight="1" x14ac:dyDescent="0.3">
      <c r="B26" s="158"/>
      <c r="C26" s="160"/>
      <c r="D26" s="15" t="s">
        <v>33</v>
      </c>
      <c r="E26" s="70"/>
      <c r="F26" s="71"/>
      <c r="G26" s="99">
        <f t="shared" si="0"/>
        <v>0</v>
      </c>
      <c r="H26" s="70"/>
      <c r="I26" s="71"/>
      <c r="J26" s="98">
        <f t="shared" si="1"/>
        <v>0</v>
      </c>
      <c r="K26" s="99">
        <f t="shared" si="2"/>
        <v>0</v>
      </c>
      <c r="M26" s="53" t="s">
        <v>80</v>
      </c>
    </row>
    <row r="27" spans="2:15" s="8" customFormat="1" ht="19.95" customHeight="1" thickBot="1" x14ac:dyDescent="0.35">
      <c r="B27" s="145"/>
      <c r="C27" s="150" t="s">
        <v>34</v>
      </c>
      <c r="D27" s="150"/>
      <c r="E27" s="25"/>
      <c r="F27" s="42"/>
      <c r="G27" s="101">
        <f t="shared" si="0"/>
        <v>0</v>
      </c>
      <c r="H27" s="25"/>
      <c r="I27" s="42"/>
      <c r="J27" s="100">
        <f t="shared" si="1"/>
        <v>0</v>
      </c>
      <c r="K27" s="101">
        <f t="shared" si="2"/>
        <v>0</v>
      </c>
      <c r="M27" s="53"/>
    </row>
    <row r="28" spans="2:15" s="8" customFormat="1" ht="19.95" customHeight="1" x14ac:dyDescent="0.3">
      <c r="B28" s="147" t="s">
        <v>35</v>
      </c>
      <c r="C28" s="142" t="s">
        <v>36</v>
      </c>
      <c r="D28" s="13" t="s">
        <v>14</v>
      </c>
      <c r="E28" s="23"/>
      <c r="F28" s="40"/>
      <c r="G28" s="97">
        <f t="shared" si="0"/>
        <v>0</v>
      </c>
      <c r="H28" s="23"/>
      <c r="I28" s="40"/>
      <c r="J28" s="96">
        <f t="shared" si="1"/>
        <v>0</v>
      </c>
      <c r="K28" s="97">
        <f t="shared" si="2"/>
        <v>0</v>
      </c>
      <c r="M28" s="53"/>
      <c r="O28" s="35"/>
    </row>
    <row r="29" spans="2:15" s="8" customFormat="1" ht="19.95" customHeight="1" x14ac:dyDescent="0.3">
      <c r="B29" s="148"/>
      <c r="C29" s="143"/>
      <c r="D29" s="74" t="s">
        <v>15</v>
      </c>
      <c r="E29" s="70"/>
      <c r="F29" s="71"/>
      <c r="G29" s="99">
        <f t="shared" si="0"/>
        <v>0</v>
      </c>
      <c r="H29" s="70"/>
      <c r="I29" s="71"/>
      <c r="J29" s="98">
        <f t="shared" si="1"/>
        <v>0</v>
      </c>
      <c r="K29" s="99">
        <f t="shared" si="2"/>
        <v>0</v>
      </c>
      <c r="M29" s="53"/>
      <c r="O29" s="35"/>
    </row>
    <row r="30" spans="2:15" s="8" customFormat="1" ht="19.95" customHeight="1" x14ac:dyDescent="0.3">
      <c r="B30" s="148"/>
      <c r="C30" s="143" t="s">
        <v>37</v>
      </c>
      <c r="D30" s="143"/>
      <c r="E30" s="24"/>
      <c r="F30" s="41"/>
      <c r="G30" s="99">
        <f t="shared" si="0"/>
        <v>0</v>
      </c>
      <c r="H30" s="24"/>
      <c r="I30" s="41"/>
      <c r="J30" s="98">
        <f t="shared" si="1"/>
        <v>0</v>
      </c>
      <c r="K30" s="99">
        <f t="shared" si="2"/>
        <v>0</v>
      </c>
      <c r="M30" s="53"/>
      <c r="O30" s="35"/>
    </row>
    <row r="31" spans="2:15" s="8" customFormat="1" ht="19.95" customHeight="1" x14ac:dyDescent="0.3">
      <c r="B31" s="148"/>
      <c r="C31" s="159" t="s">
        <v>38</v>
      </c>
      <c r="D31" s="159"/>
      <c r="E31" s="70"/>
      <c r="F31" s="71"/>
      <c r="G31" s="99">
        <f t="shared" si="0"/>
        <v>0</v>
      </c>
      <c r="H31" s="70"/>
      <c r="I31" s="71"/>
      <c r="J31" s="98">
        <f t="shared" si="1"/>
        <v>0</v>
      </c>
      <c r="K31" s="99">
        <f t="shared" si="2"/>
        <v>0</v>
      </c>
      <c r="M31" s="53"/>
      <c r="O31" s="35"/>
    </row>
    <row r="32" spans="2:15" s="8" customFormat="1" ht="19.95" customHeight="1" x14ac:dyDescent="0.3">
      <c r="B32" s="148"/>
      <c r="C32" s="143" t="s">
        <v>39</v>
      </c>
      <c r="D32" s="143"/>
      <c r="E32" s="24"/>
      <c r="F32" s="41"/>
      <c r="G32" s="99">
        <f t="shared" si="0"/>
        <v>0</v>
      </c>
      <c r="H32" s="24"/>
      <c r="I32" s="41"/>
      <c r="J32" s="98">
        <f t="shared" si="1"/>
        <v>0</v>
      </c>
      <c r="K32" s="99">
        <f t="shared" si="2"/>
        <v>0</v>
      </c>
      <c r="M32" s="53"/>
      <c r="O32" s="35"/>
    </row>
    <row r="33" spans="2:15" s="8" customFormat="1" ht="19.95" customHeight="1" thickBot="1" x14ac:dyDescent="0.35">
      <c r="B33" s="149"/>
      <c r="C33" s="161" t="s">
        <v>40</v>
      </c>
      <c r="D33" s="161"/>
      <c r="E33" s="72"/>
      <c r="F33" s="73"/>
      <c r="G33" s="101">
        <f t="shared" si="0"/>
        <v>0</v>
      </c>
      <c r="H33" s="72"/>
      <c r="I33" s="73"/>
      <c r="J33" s="100">
        <f t="shared" si="1"/>
        <v>0</v>
      </c>
      <c r="K33" s="101">
        <f t="shared" si="2"/>
        <v>0</v>
      </c>
      <c r="M33" s="53"/>
      <c r="O33" s="35"/>
    </row>
    <row r="34" spans="2:15" s="8" customFormat="1" ht="19.95" customHeight="1" x14ac:dyDescent="0.3">
      <c r="B34" s="147" t="s">
        <v>41</v>
      </c>
      <c r="C34" s="142" t="s">
        <v>42</v>
      </c>
      <c r="D34" s="142"/>
      <c r="E34" s="23"/>
      <c r="F34" s="40"/>
      <c r="G34" s="97">
        <f t="shared" si="0"/>
        <v>0</v>
      </c>
      <c r="H34" s="23"/>
      <c r="I34" s="40"/>
      <c r="J34" s="96">
        <f t="shared" si="1"/>
        <v>0</v>
      </c>
      <c r="K34" s="97">
        <f t="shared" si="2"/>
        <v>0</v>
      </c>
      <c r="M34" s="53"/>
      <c r="O34" s="35"/>
    </row>
    <row r="35" spans="2:15" s="8" customFormat="1" ht="19.95" customHeight="1" x14ac:dyDescent="0.3">
      <c r="B35" s="148"/>
      <c r="C35" s="159" t="s">
        <v>43</v>
      </c>
      <c r="D35" s="159"/>
      <c r="E35" s="70"/>
      <c r="F35" s="71"/>
      <c r="G35" s="99">
        <f t="shared" si="0"/>
        <v>0</v>
      </c>
      <c r="H35" s="70"/>
      <c r="I35" s="71"/>
      <c r="J35" s="98">
        <f t="shared" si="1"/>
        <v>0</v>
      </c>
      <c r="K35" s="99">
        <f t="shared" si="2"/>
        <v>0</v>
      </c>
      <c r="M35" s="53"/>
      <c r="O35" s="35"/>
    </row>
    <row r="36" spans="2:15" s="8" customFormat="1" ht="19.95" customHeight="1" x14ac:dyDescent="0.3">
      <c r="B36" s="148"/>
      <c r="C36" s="143" t="s">
        <v>44</v>
      </c>
      <c r="D36" s="143"/>
      <c r="E36" s="24"/>
      <c r="F36" s="41"/>
      <c r="G36" s="99">
        <f t="shared" si="0"/>
        <v>0</v>
      </c>
      <c r="H36" s="24"/>
      <c r="I36" s="41"/>
      <c r="J36" s="98">
        <f t="shared" si="1"/>
        <v>0</v>
      </c>
      <c r="K36" s="99">
        <f t="shared" si="2"/>
        <v>0</v>
      </c>
      <c r="M36" s="53"/>
      <c r="O36" s="35"/>
    </row>
    <row r="37" spans="2:15" s="8" customFormat="1" ht="19.95" customHeight="1" thickBot="1" x14ac:dyDescent="0.35">
      <c r="B37" s="149"/>
      <c r="C37" s="161" t="s">
        <v>45</v>
      </c>
      <c r="D37" s="161"/>
      <c r="E37" s="72"/>
      <c r="F37" s="73"/>
      <c r="G37" s="101">
        <f t="shared" si="0"/>
        <v>0</v>
      </c>
      <c r="H37" s="72"/>
      <c r="I37" s="73"/>
      <c r="J37" s="100">
        <f t="shared" si="1"/>
        <v>0</v>
      </c>
      <c r="K37" s="101">
        <f t="shared" si="2"/>
        <v>0</v>
      </c>
      <c r="M37" s="53"/>
      <c r="O37" s="35"/>
    </row>
    <row r="38" spans="2:15" s="8" customFormat="1" ht="19.95" customHeight="1" thickBot="1" x14ac:dyDescent="0.35">
      <c r="B38" s="162" t="s">
        <v>46</v>
      </c>
      <c r="C38" s="163"/>
      <c r="D38" s="163"/>
      <c r="E38" s="26"/>
      <c r="F38" s="43"/>
      <c r="G38" s="103">
        <f t="shared" si="0"/>
        <v>0</v>
      </c>
      <c r="H38" s="26"/>
      <c r="I38" s="43"/>
      <c r="J38" s="102">
        <f t="shared" si="1"/>
        <v>0</v>
      </c>
      <c r="K38" s="103">
        <f t="shared" si="2"/>
        <v>0</v>
      </c>
      <c r="M38" s="53"/>
      <c r="O38" s="35"/>
    </row>
    <row r="39" spans="2:15" s="8" customFormat="1" ht="19.95" customHeight="1" x14ac:dyDescent="0.3">
      <c r="B39" s="147" t="s">
        <v>47</v>
      </c>
      <c r="C39" s="146" t="s">
        <v>48</v>
      </c>
      <c r="D39" s="146"/>
      <c r="E39" s="75"/>
      <c r="F39" s="76"/>
      <c r="G39" s="97">
        <f t="shared" si="0"/>
        <v>0</v>
      </c>
      <c r="H39" s="75"/>
      <c r="I39" s="76"/>
      <c r="J39" s="96">
        <f t="shared" si="1"/>
        <v>0</v>
      </c>
      <c r="K39" s="97">
        <f t="shared" si="2"/>
        <v>0</v>
      </c>
      <c r="M39" s="53"/>
      <c r="O39" s="35"/>
    </row>
    <row r="40" spans="2:15" s="8" customFormat="1" ht="19.95" customHeight="1" x14ac:dyDescent="0.3">
      <c r="B40" s="148"/>
      <c r="C40" s="143" t="s">
        <v>49</v>
      </c>
      <c r="D40" s="143"/>
      <c r="E40" s="24"/>
      <c r="F40" s="41"/>
      <c r="G40" s="99">
        <f t="shared" si="0"/>
        <v>0</v>
      </c>
      <c r="H40" s="24"/>
      <c r="I40" s="41"/>
      <c r="J40" s="98">
        <f t="shared" si="1"/>
        <v>0</v>
      </c>
      <c r="K40" s="99">
        <f t="shared" si="2"/>
        <v>0</v>
      </c>
      <c r="M40" s="53"/>
      <c r="O40" s="35"/>
    </row>
    <row r="41" spans="2:15" s="8" customFormat="1" ht="19.95" customHeight="1" x14ac:dyDescent="0.3">
      <c r="B41" s="148"/>
      <c r="C41" s="160" t="s">
        <v>50</v>
      </c>
      <c r="D41" s="74" t="s">
        <v>32</v>
      </c>
      <c r="E41" s="70"/>
      <c r="F41" s="71"/>
      <c r="G41" s="99">
        <f t="shared" si="0"/>
        <v>0</v>
      </c>
      <c r="H41" s="70"/>
      <c r="I41" s="71"/>
      <c r="J41" s="98">
        <f t="shared" si="1"/>
        <v>0</v>
      </c>
      <c r="K41" s="99">
        <f t="shared" si="2"/>
        <v>0</v>
      </c>
      <c r="M41" s="53"/>
      <c r="O41" s="35"/>
    </row>
    <row r="42" spans="2:15" s="8" customFormat="1" ht="19.95" customHeight="1" x14ac:dyDescent="0.3">
      <c r="B42" s="148"/>
      <c r="C42" s="160"/>
      <c r="D42" s="16" t="s">
        <v>51</v>
      </c>
      <c r="E42" s="24"/>
      <c r="F42" s="41"/>
      <c r="G42" s="99">
        <f t="shared" si="0"/>
        <v>0</v>
      </c>
      <c r="H42" s="24"/>
      <c r="I42" s="41"/>
      <c r="J42" s="98">
        <f t="shared" si="1"/>
        <v>0</v>
      </c>
      <c r="K42" s="99">
        <f t="shared" si="2"/>
        <v>0</v>
      </c>
      <c r="M42" s="53" t="s">
        <v>80</v>
      </c>
      <c r="O42" s="35"/>
    </row>
    <row r="43" spans="2:15" s="8" customFormat="1" ht="19.95" customHeight="1" x14ac:dyDescent="0.3">
      <c r="B43" s="148"/>
      <c r="C43" s="160"/>
      <c r="D43" s="15" t="s">
        <v>52</v>
      </c>
      <c r="E43" s="70"/>
      <c r="F43" s="71"/>
      <c r="G43" s="99">
        <f t="shared" si="0"/>
        <v>0</v>
      </c>
      <c r="H43" s="70"/>
      <c r="I43" s="71"/>
      <c r="J43" s="98">
        <f t="shared" si="1"/>
        <v>0</v>
      </c>
      <c r="K43" s="99">
        <f t="shared" si="2"/>
        <v>0</v>
      </c>
      <c r="M43" s="53" t="s">
        <v>80</v>
      </c>
      <c r="O43" s="35"/>
    </row>
    <row r="44" spans="2:15" s="8" customFormat="1" ht="19.95" customHeight="1" x14ac:dyDescent="0.3">
      <c r="B44" s="148"/>
      <c r="C44" s="160"/>
      <c r="D44" s="16" t="s">
        <v>53</v>
      </c>
      <c r="E44" s="24"/>
      <c r="F44" s="41"/>
      <c r="G44" s="99">
        <f t="shared" si="0"/>
        <v>0</v>
      </c>
      <c r="H44" s="24"/>
      <c r="I44" s="41"/>
      <c r="J44" s="98">
        <f t="shared" si="1"/>
        <v>0</v>
      </c>
      <c r="K44" s="99">
        <f t="shared" si="2"/>
        <v>0</v>
      </c>
      <c r="M44" s="53" t="s">
        <v>80</v>
      </c>
      <c r="O44" s="35"/>
    </row>
    <row r="45" spans="2:15" s="8" customFormat="1" ht="19.95" customHeight="1" x14ac:dyDescent="0.3">
      <c r="B45" s="148"/>
      <c r="C45" s="160" t="s">
        <v>54</v>
      </c>
      <c r="D45" s="74" t="s">
        <v>32</v>
      </c>
      <c r="E45" s="70"/>
      <c r="F45" s="71"/>
      <c r="G45" s="99">
        <f t="shared" si="0"/>
        <v>0</v>
      </c>
      <c r="H45" s="70"/>
      <c r="I45" s="71"/>
      <c r="J45" s="98">
        <f t="shared" si="1"/>
        <v>0</v>
      </c>
      <c r="K45" s="99">
        <f t="shared" si="2"/>
        <v>0</v>
      </c>
      <c r="M45" s="53"/>
      <c r="O45" s="35"/>
    </row>
    <row r="46" spans="2:15" s="8" customFormat="1" ht="19.95" customHeight="1" x14ac:dyDescent="0.3">
      <c r="B46" s="148"/>
      <c r="C46" s="160"/>
      <c r="D46" s="16" t="s">
        <v>51</v>
      </c>
      <c r="E46" s="24"/>
      <c r="F46" s="41"/>
      <c r="G46" s="99">
        <f t="shared" si="0"/>
        <v>0</v>
      </c>
      <c r="H46" s="24"/>
      <c r="I46" s="41"/>
      <c r="J46" s="98">
        <f t="shared" si="1"/>
        <v>0</v>
      </c>
      <c r="K46" s="99">
        <f t="shared" si="2"/>
        <v>0</v>
      </c>
      <c r="M46" s="53" t="s">
        <v>80</v>
      </c>
      <c r="O46" s="35"/>
    </row>
    <row r="47" spans="2:15" s="8" customFormat="1" ht="19.95" customHeight="1" x14ac:dyDescent="0.3">
      <c r="B47" s="148"/>
      <c r="C47" s="160"/>
      <c r="D47" s="15" t="s">
        <v>52</v>
      </c>
      <c r="E47" s="70"/>
      <c r="F47" s="71"/>
      <c r="G47" s="99">
        <f t="shared" si="0"/>
        <v>0</v>
      </c>
      <c r="H47" s="70"/>
      <c r="I47" s="71"/>
      <c r="J47" s="98">
        <f t="shared" si="1"/>
        <v>0</v>
      </c>
      <c r="K47" s="99">
        <f t="shared" si="2"/>
        <v>0</v>
      </c>
      <c r="M47" s="53" t="s">
        <v>80</v>
      </c>
      <c r="O47" s="35"/>
    </row>
    <row r="48" spans="2:15" s="8" customFormat="1" ht="19.95" customHeight="1" x14ac:dyDescent="0.3">
      <c r="B48" s="148"/>
      <c r="C48" s="160"/>
      <c r="D48" s="16" t="s">
        <v>53</v>
      </c>
      <c r="E48" s="24"/>
      <c r="F48" s="41"/>
      <c r="G48" s="99">
        <f t="shared" si="0"/>
        <v>0</v>
      </c>
      <c r="H48" s="24"/>
      <c r="I48" s="41"/>
      <c r="J48" s="98">
        <f t="shared" si="1"/>
        <v>0</v>
      </c>
      <c r="K48" s="99">
        <f t="shared" si="2"/>
        <v>0</v>
      </c>
      <c r="M48" s="53" t="s">
        <v>80</v>
      </c>
      <c r="O48" s="35"/>
    </row>
    <row r="49" spans="2:74" s="8" customFormat="1" ht="19.95" customHeight="1" thickBot="1" x14ac:dyDescent="0.35">
      <c r="B49" s="149"/>
      <c r="C49" s="161" t="s">
        <v>55</v>
      </c>
      <c r="D49" s="161"/>
      <c r="E49" s="72"/>
      <c r="F49" s="73"/>
      <c r="G49" s="101">
        <f t="shared" si="0"/>
        <v>0</v>
      </c>
      <c r="H49" s="72"/>
      <c r="I49" s="73"/>
      <c r="J49" s="100">
        <f t="shared" si="1"/>
        <v>0</v>
      </c>
      <c r="K49" s="101">
        <f t="shared" si="2"/>
        <v>0</v>
      </c>
      <c r="M49" s="53"/>
      <c r="O49" s="35"/>
    </row>
    <row r="50" spans="2:74" s="8" customFormat="1" ht="19.95" customHeight="1" thickBot="1" x14ac:dyDescent="0.35">
      <c r="B50" s="162" t="s">
        <v>56</v>
      </c>
      <c r="C50" s="163"/>
      <c r="D50" s="163"/>
      <c r="E50" s="26"/>
      <c r="F50" s="43"/>
      <c r="G50" s="103">
        <f>SUM(E50:F50)</f>
        <v>0</v>
      </c>
      <c r="H50" s="26"/>
      <c r="I50" s="43"/>
      <c r="J50" s="102">
        <f t="shared" si="1"/>
        <v>0</v>
      </c>
      <c r="K50" s="103">
        <f t="shared" si="2"/>
        <v>0</v>
      </c>
      <c r="M50" s="53"/>
      <c r="O50" s="35"/>
    </row>
    <row r="51" spans="2:74" s="8" customFormat="1" ht="19.95" customHeight="1" thickBot="1" x14ac:dyDescent="0.35">
      <c r="B51" s="167" t="s">
        <v>9</v>
      </c>
      <c r="C51" s="168"/>
      <c r="D51" s="168"/>
      <c r="E51" s="104">
        <f>SUMIF($M11:$M50,"",E11:E50)</f>
        <v>0</v>
      </c>
      <c r="F51" s="105">
        <f t="shared" ref="F51:K51" si="3">SUMIF($M11:$M50,"",F11:F50)</f>
        <v>0</v>
      </c>
      <c r="G51" s="103">
        <f t="shared" si="3"/>
        <v>0</v>
      </c>
      <c r="H51" s="104">
        <f t="shared" si="3"/>
        <v>0</v>
      </c>
      <c r="I51" s="105">
        <f t="shared" si="3"/>
        <v>0</v>
      </c>
      <c r="J51" s="102">
        <f t="shared" si="3"/>
        <v>0</v>
      </c>
      <c r="K51" s="103">
        <f t="shared" si="3"/>
        <v>0</v>
      </c>
      <c r="M51" s="50"/>
      <c r="O51" s="59"/>
    </row>
    <row r="52" spans="2:74" s="8" customFormat="1" ht="19.95" customHeight="1" thickBot="1" x14ac:dyDescent="0.35">
      <c r="K52" s="11" t="s">
        <v>3</v>
      </c>
      <c r="M52" s="50"/>
      <c r="O52" s="59"/>
    </row>
    <row r="53" spans="2:74" s="8" customFormat="1" ht="40.049999999999997" customHeight="1" thickBot="1" x14ac:dyDescent="0.35">
      <c r="B53" s="169" t="s">
        <v>277</v>
      </c>
      <c r="C53" s="170"/>
      <c r="D53" s="171"/>
      <c r="E53" s="31" t="s">
        <v>7</v>
      </c>
      <c r="F53" s="46" t="s">
        <v>8</v>
      </c>
      <c r="G53" s="36" t="s">
        <v>273</v>
      </c>
      <c r="H53" s="39" t="s">
        <v>10</v>
      </c>
      <c r="I53" s="46" t="s">
        <v>11</v>
      </c>
      <c r="J53" s="37" t="s">
        <v>274</v>
      </c>
      <c r="K53" s="38" t="s">
        <v>275</v>
      </c>
      <c r="M53" s="54"/>
      <c r="O53" s="59"/>
    </row>
    <row r="54" spans="2:74" s="8" customFormat="1" ht="19.95" customHeight="1" x14ac:dyDescent="0.3">
      <c r="B54" s="147" t="s">
        <v>57</v>
      </c>
      <c r="C54" s="142" t="s">
        <v>58</v>
      </c>
      <c r="D54" s="32" t="s" ph="1">
        <v>59</v>
      </c>
      <c r="E54" s="23"/>
      <c r="F54" s="40"/>
      <c r="G54" s="106">
        <f>SUM(E54:F54)</f>
        <v>0</v>
      </c>
      <c r="H54" s="44"/>
      <c r="I54" s="40"/>
      <c r="J54" s="96">
        <f>SUM(H54:I54)</f>
        <v>0</v>
      </c>
      <c r="K54" s="97">
        <f>SUM(G54,J54)</f>
        <v>0</v>
      </c>
      <c r="M54" s="55"/>
      <c r="N54" s="8" ph="1"/>
      <c r="O54" s="65"/>
      <c r="P54" s="8" ph="1"/>
      <c r="R54" s="8" ph="1"/>
      <c r="S54" s="8" ph="1"/>
      <c r="U54" s="8" ph="1"/>
      <c r="W54" s="8" ph="1"/>
      <c r="X54" s="8" ph="1"/>
      <c r="Z54" s="8" ph="1"/>
      <c r="AB54" s="8" ph="1"/>
      <c r="AC54" s="8" ph="1"/>
      <c r="AE54" s="8" ph="1"/>
      <c r="AG54" s="8" ph="1"/>
      <c r="AH54" s="8" ph="1"/>
      <c r="AJ54" s="8" ph="1"/>
      <c r="AL54" s="8" ph="1"/>
      <c r="AM54" s="8" ph="1"/>
      <c r="AO54" s="8" ph="1"/>
      <c r="AQ54" s="8" ph="1"/>
      <c r="AR54" s="8" ph="1"/>
      <c r="AT54" s="8" ph="1"/>
      <c r="AV54" s="8" ph="1"/>
      <c r="AW54" s="8" ph="1"/>
      <c r="AY54" s="8" ph="1"/>
      <c r="BA54" s="8" ph="1"/>
      <c r="BB54" s="8" ph="1"/>
      <c r="BD54" s="8" ph="1"/>
      <c r="BE54" s="8" ph="1"/>
      <c r="BG54" s="8" ph="1"/>
      <c r="BI54" s="8" ph="1"/>
      <c r="BJ54" s="8" ph="1"/>
      <c r="BL54" s="8" ph="1"/>
      <c r="BN54" s="8" ph="1"/>
      <c r="BO54" s="8" ph="1"/>
      <c r="BQ54" s="8" ph="1"/>
      <c r="BS54" s="8" ph="1"/>
      <c r="BT54" s="8" ph="1"/>
      <c r="BU54" s="8" ph="1"/>
      <c r="BV54" s="8" ph="1"/>
    </row>
    <row r="55" spans="2:74" s="8" customFormat="1" ht="19.95" customHeight="1" x14ac:dyDescent="0.3">
      <c r="B55" s="148"/>
      <c r="C55" s="143"/>
      <c r="D55" s="74" t="s" ph="1">
        <v>60</v>
      </c>
      <c r="E55" s="70"/>
      <c r="F55" s="71"/>
      <c r="G55" s="107">
        <f t="shared" ref="G55:G59" si="4">SUM(E55:F55)</f>
        <v>0</v>
      </c>
      <c r="H55" s="77"/>
      <c r="I55" s="71"/>
      <c r="J55" s="98">
        <f t="shared" ref="J55:J59" si="5">SUM(H55:I55)</f>
        <v>0</v>
      </c>
      <c r="K55" s="99">
        <f t="shared" ref="K55:K59" si="6">SUM(G55,J55)</f>
        <v>0</v>
      </c>
      <c r="M55" s="55"/>
      <c r="N55" s="8" ph="1"/>
      <c r="O55" s="65"/>
      <c r="P55" s="8" ph="1"/>
      <c r="R55" s="8" ph="1"/>
      <c r="S55" s="8" ph="1"/>
      <c r="U55" s="8" ph="1"/>
      <c r="W55" s="8" ph="1"/>
      <c r="X55" s="8" ph="1"/>
      <c r="Z55" s="8" ph="1"/>
      <c r="AB55" s="8" ph="1"/>
      <c r="AC55" s="8" ph="1"/>
      <c r="AE55" s="8" ph="1"/>
      <c r="AG55" s="8" ph="1"/>
      <c r="AH55" s="8" ph="1"/>
      <c r="AJ55" s="8" ph="1"/>
      <c r="AL55" s="8" ph="1"/>
      <c r="AM55" s="8" ph="1"/>
      <c r="AO55" s="8" ph="1"/>
      <c r="AQ55" s="8" ph="1"/>
      <c r="AR55" s="8" ph="1"/>
      <c r="AT55" s="8" ph="1"/>
      <c r="AV55" s="8" ph="1"/>
      <c r="AW55" s="8" ph="1"/>
      <c r="AY55" s="8" ph="1"/>
      <c r="BA55" s="8" ph="1"/>
      <c r="BB55" s="8" ph="1"/>
      <c r="BD55" s="8" ph="1"/>
      <c r="BE55" s="8" ph="1"/>
      <c r="BG55" s="8" ph="1"/>
      <c r="BI55" s="8" ph="1"/>
      <c r="BJ55" s="8" ph="1"/>
      <c r="BL55" s="8" ph="1"/>
      <c r="BN55" s="8" ph="1"/>
      <c r="BO55" s="8" ph="1"/>
      <c r="BQ55" s="8" ph="1"/>
      <c r="BS55" s="8" ph="1"/>
      <c r="BT55" s="8" ph="1"/>
      <c r="BU55" s="8" ph="1"/>
      <c r="BV55" s="8" ph="1"/>
    </row>
    <row r="56" spans="2:74" s="8" customFormat="1" ht="19.95" customHeight="1" x14ac:dyDescent="0.3">
      <c r="B56" s="148"/>
      <c r="C56" s="143" t="s">
        <v>61</v>
      </c>
      <c r="D56" s="143"/>
      <c r="E56" s="24"/>
      <c r="F56" s="41"/>
      <c r="G56" s="107">
        <f t="shared" si="4"/>
        <v>0</v>
      </c>
      <c r="H56" s="45"/>
      <c r="I56" s="41"/>
      <c r="J56" s="98">
        <f t="shared" si="5"/>
        <v>0</v>
      </c>
      <c r="K56" s="99">
        <f t="shared" si="6"/>
        <v>0</v>
      </c>
      <c r="M56" s="50"/>
      <c r="O56" s="59"/>
    </row>
    <row r="57" spans="2:74" s="8" customFormat="1" ht="19.95" customHeight="1" thickBot="1" x14ac:dyDescent="0.35">
      <c r="B57" s="149"/>
      <c r="C57" s="161" t="s">
        <v>62</v>
      </c>
      <c r="D57" s="161"/>
      <c r="E57" s="72"/>
      <c r="F57" s="73"/>
      <c r="G57" s="108">
        <f t="shared" si="4"/>
        <v>0</v>
      </c>
      <c r="H57" s="78"/>
      <c r="I57" s="73"/>
      <c r="J57" s="100">
        <f t="shared" si="5"/>
        <v>0</v>
      </c>
      <c r="K57" s="101">
        <f t="shared" si="6"/>
        <v>0</v>
      </c>
      <c r="M57" s="50"/>
      <c r="O57" s="59"/>
    </row>
    <row r="58" spans="2:74" s="8" customFormat="1" ht="19.95" customHeight="1" x14ac:dyDescent="0.3">
      <c r="B58" s="147" t="s">
        <v>63</v>
      </c>
      <c r="C58" s="142" t="s">
        <v>61</v>
      </c>
      <c r="D58" s="142"/>
      <c r="E58" s="23"/>
      <c r="F58" s="40"/>
      <c r="G58" s="106">
        <f t="shared" si="4"/>
        <v>0</v>
      </c>
      <c r="H58" s="44"/>
      <c r="I58" s="40"/>
      <c r="J58" s="96">
        <f t="shared" si="5"/>
        <v>0</v>
      </c>
      <c r="K58" s="97">
        <f t="shared" si="6"/>
        <v>0</v>
      </c>
      <c r="M58" s="50"/>
      <c r="O58" s="59"/>
    </row>
    <row r="59" spans="2:74" s="8" customFormat="1" ht="19.95" customHeight="1" thickBot="1" x14ac:dyDescent="0.35">
      <c r="B59" s="149"/>
      <c r="C59" s="161" t="s">
        <v>62</v>
      </c>
      <c r="D59" s="161"/>
      <c r="E59" s="72"/>
      <c r="F59" s="73"/>
      <c r="G59" s="108">
        <f t="shared" si="4"/>
        <v>0</v>
      </c>
      <c r="H59" s="78"/>
      <c r="I59" s="73"/>
      <c r="J59" s="100">
        <f t="shared" si="5"/>
        <v>0</v>
      </c>
      <c r="K59" s="101">
        <f t="shared" si="6"/>
        <v>0</v>
      </c>
      <c r="M59" s="50"/>
      <c r="O59" s="59"/>
    </row>
    <row r="60" spans="2:74" s="8" customFormat="1" ht="19.95" customHeight="1" thickBot="1" x14ac:dyDescent="0.35">
      <c r="B60" s="167" t="s">
        <v>9</v>
      </c>
      <c r="C60" s="168"/>
      <c r="D60" s="168"/>
      <c r="E60" s="104">
        <f t="shared" ref="E60:K60" si="7">SUM(E54:E59)</f>
        <v>0</v>
      </c>
      <c r="F60" s="105">
        <f t="shared" si="7"/>
        <v>0</v>
      </c>
      <c r="G60" s="109">
        <f t="shared" si="7"/>
        <v>0</v>
      </c>
      <c r="H60" s="110">
        <f t="shared" si="7"/>
        <v>0</v>
      </c>
      <c r="I60" s="105">
        <f t="shared" si="7"/>
        <v>0</v>
      </c>
      <c r="J60" s="102">
        <f t="shared" si="7"/>
        <v>0</v>
      </c>
      <c r="K60" s="103">
        <f t="shared" si="7"/>
        <v>0</v>
      </c>
      <c r="M60" s="50"/>
      <c r="O60" s="59"/>
    </row>
    <row r="61" spans="2:74" ht="19.95" customHeight="1" thickBot="1" x14ac:dyDescent="0.35">
      <c r="M61" s="51"/>
    </row>
    <row r="62" spans="2:74" s="8" customFormat="1" ht="19.95" customHeight="1" thickBot="1" x14ac:dyDescent="0.35">
      <c r="B62" s="48" t="s">
        <v>279</v>
      </c>
      <c r="C62" s="49"/>
      <c r="D62" s="47"/>
      <c r="E62" s="111" t="str">
        <f t="shared" ref="E62:K62" si="8">IF(E51=E60,"OK","NG")</f>
        <v>OK</v>
      </c>
      <c r="F62" s="112" t="str">
        <f t="shared" si="8"/>
        <v>OK</v>
      </c>
      <c r="G62" s="112" t="str">
        <f t="shared" si="8"/>
        <v>OK</v>
      </c>
      <c r="H62" s="113" t="str">
        <f t="shared" si="8"/>
        <v>OK</v>
      </c>
      <c r="I62" s="114" t="str">
        <f t="shared" si="8"/>
        <v>OK</v>
      </c>
      <c r="J62" s="115" t="str">
        <f t="shared" si="8"/>
        <v>OK</v>
      </c>
      <c r="K62" s="115" t="str">
        <f t="shared" si="8"/>
        <v>OK</v>
      </c>
      <c r="M62" s="50"/>
      <c r="O62" s="10"/>
    </row>
    <row r="63" spans="2:74" s="3" customFormat="1" ht="19.95" customHeight="1" x14ac:dyDescent="0.3">
      <c r="M63" s="56"/>
      <c r="O63" s="62"/>
    </row>
    <row r="64" spans="2:74" s="18" customFormat="1" ht="19.95" customHeight="1" x14ac:dyDescent="0.3">
      <c r="B64" s="18" t="s">
        <v>64</v>
      </c>
      <c r="M64" s="57"/>
      <c r="O64" s="63"/>
    </row>
    <row r="65" spans="2:15" s="21" customFormat="1" ht="34.200000000000003" customHeight="1" x14ac:dyDescent="0.45">
      <c r="B65" s="20" t="s">
        <v>72</v>
      </c>
      <c r="C65" s="166" t="s">
        <v>65</v>
      </c>
      <c r="D65" s="166"/>
      <c r="E65" s="166"/>
      <c r="F65" s="166"/>
      <c r="G65" s="166"/>
      <c r="H65" s="166"/>
      <c r="I65" s="166"/>
      <c r="J65" s="166"/>
      <c r="K65" s="166"/>
      <c r="M65" s="58"/>
      <c r="O65" s="64"/>
    </row>
    <row r="66" spans="2:15" s="21" customFormat="1" ht="34.200000000000003" customHeight="1" x14ac:dyDescent="0.45">
      <c r="B66" s="20" t="s">
        <v>73</v>
      </c>
      <c r="C66" s="166" t="s">
        <v>66</v>
      </c>
      <c r="D66" s="166"/>
      <c r="E66" s="166"/>
      <c r="F66" s="166"/>
      <c r="G66" s="166"/>
      <c r="H66" s="166"/>
      <c r="I66" s="166"/>
      <c r="J66" s="166"/>
      <c r="K66" s="166"/>
      <c r="M66" s="58"/>
      <c r="O66" s="64"/>
    </row>
    <row r="67" spans="2:15" s="21" customFormat="1" ht="19.95" customHeight="1" x14ac:dyDescent="0.45">
      <c r="B67" s="20" t="s">
        <v>74</v>
      </c>
      <c r="C67" s="165" t="s">
        <v>67</v>
      </c>
      <c r="D67" s="165"/>
      <c r="E67" s="165"/>
      <c r="F67" s="165"/>
      <c r="G67" s="165"/>
      <c r="H67" s="165"/>
      <c r="I67" s="165"/>
      <c r="J67" s="165"/>
      <c r="K67" s="165"/>
      <c r="M67" s="58"/>
      <c r="O67" s="64"/>
    </row>
  </sheetData>
  <sheetProtection sheet="1" objects="1" scenarios="1" formatCells="0"/>
  <mergeCells count="60">
    <mergeCell ref="O9:P9"/>
    <mergeCell ref="C67:K67"/>
    <mergeCell ref="C65:K65"/>
    <mergeCell ref="C66:K66"/>
    <mergeCell ref="B60:D60"/>
    <mergeCell ref="B58:B59"/>
    <mergeCell ref="C58:D58"/>
    <mergeCell ref="B54:B57"/>
    <mergeCell ref="C57:D57"/>
    <mergeCell ref="C56:D56"/>
    <mergeCell ref="C54:C55"/>
    <mergeCell ref="C59:D59"/>
    <mergeCell ref="B53:D53"/>
    <mergeCell ref="B38:D38"/>
    <mergeCell ref="B39:B49"/>
    <mergeCell ref="B51:D51"/>
    <mergeCell ref="B50:D50"/>
    <mergeCell ref="B34:B37"/>
    <mergeCell ref="C37:D37"/>
    <mergeCell ref="C36:D36"/>
    <mergeCell ref="C35:D35"/>
    <mergeCell ref="C34:D34"/>
    <mergeCell ref="C39:D39"/>
    <mergeCell ref="C40:D40"/>
    <mergeCell ref="C45:C48"/>
    <mergeCell ref="C41:C44"/>
    <mergeCell ref="C49:D49"/>
    <mergeCell ref="B28:B33"/>
    <mergeCell ref="C28:C29"/>
    <mergeCell ref="C31:D31"/>
    <mergeCell ref="C30:D30"/>
    <mergeCell ref="C33:D33"/>
    <mergeCell ref="C32:D32"/>
    <mergeCell ref="B23:B27"/>
    <mergeCell ref="C23:D23"/>
    <mergeCell ref="B18:B22"/>
    <mergeCell ref="C24:D24"/>
    <mergeCell ref="C27:D27"/>
    <mergeCell ref="C25:C26"/>
    <mergeCell ref="C19:D19"/>
    <mergeCell ref="C18:D18"/>
    <mergeCell ref="C20:D20"/>
    <mergeCell ref="C22:D22"/>
    <mergeCell ref="C21:D21"/>
    <mergeCell ref="E3:G3"/>
    <mergeCell ref="H3:I3"/>
    <mergeCell ref="C11:C12"/>
    <mergeCell ref="B16:B17"/>
    <mergeCell ref="C16:D16"/>
    <mergeCell ref="B11:B15"/>
    <mergeCell ref="C14:C15"/>
    <mergeCell ref="C13:D13"/>
    <mergeCell ref="C17:D17"/>
    <mergeCell ref="B5:C5"/>
    <mergeCell ref="B9:D10"/>
    <mergeCell ref="M9:M10"/>
    <mergeCell ref="E9:G9"/>
    <mergeCell ref="H9:J9"/>
    <mergeCell ref="K9:K10"/>
    <mergeCell ref="I5:K5"/>
  </mergeCells>
  <phoneticPr fontId="1"/>
  <conditionalFormatting sqref="E62:K62">
    <cfRule type="expression" dxfId="1" priority="2">
      <formula>E62="NG"</formula>
    </cfRule>
  </conditionalFormatting>
  <conditionalFormatting sqref="O10:P10">
    <cfRule type="expression" dxfId="0" priority="1">
      <formula>$O10="NG"</formula>
    </cfRule>
  </conditionalFormatting>
  <dataValidations xWindow="400" yWindow="394" count="2">
    <dataValidation type="list" allowBlank="1" showInputMessage="1" showErrorMessage="1" sqref="M11:M50" xr:uid="{78986E4F-768F-437C-AB96-CCD25D3B3D66}">
      <formula1>"×"</formula1>
    </dataValidation>
    <dataValidation type="whole" imeMode="halfAlpha" operator="greaterThanOrEqual" allowBlank="1" showInputMessage="1" showErrorMessage="1" errorTitle="エラー" error="0以上の整数で入力してください" sqref="H54:I59 E54:F59 H11:I50 E11:F50" xr:uid="{EADAFF41-58C5-4C65-9204-9535E9949C92}">
      <formula1>0</formula1>
    </dataValidation>
  </dataValidations>
  <printOptions horizontalCentered="1"/>
  <pageMargins left="0.86614173228346458" right="0.31496062992125984" top="0.59055118110236227" bottom="0.59055118110236227" header="0.51181102362204722" footer="0.51181102362204722"/>
  <pageSetup paperSize="8"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E95E-4CF4-4DEC-95E4-91788AE549D6}">
  <sheetPr codeName="Sheet7">
    <tabColor theme="1"/>
  </sheetPr>
  <dimension ref="A1:B98"/>
  <sheetViews>
    <sheetView zoomScale="80" zoomScaleNormal="80" workbookViewId="0">
      <pane ySplit="1" topLeftCell="A2" activePane="bottomLeft" state="frozen"/>
      <selection pane="bottomLeft" activeCell="E11" sqref="E11"/>
    </sheetView>
  </sheetViews>
  <sheetFormatPr defaultRowHeight="18" x14ac:dyDescent="0.45"/>
  <cols>
    <col min="1" max="1" width="9.3984375" style="93" customWidth="1"/>
    <col min="2" max="2" width="11.8984375" style="94" customWidth="1"/>
    <col min="6" max="6" width="12.3984375" bestFit="1" customWidth="1"/>
  </cols>
  <sheetData>
    <row r="1" spans="1:2" x14ac:dyDescent="0.45">
      <c r="A1" s="80" t="s">
        <v>68</v>
      </c>
      <c r="B1" s="80" t="s">
        <v>81</v>
      </c>
    </row>
    <row r="2" spans="1:2" x14ac:dyDescent="0.45">
      <c r="A2" s="81" t="s">
        <v>82</v>
      </c>
      <c r="B2" s="81" t="s">
        <v>83</v>
      </c>
    </row>
    <row r="3" spans="1:2" x14ac:dyDescent="0.45">
      <c r="A3" s="81" t="s">
        <v>84</v>
      </c>
      <c r="B3" s="81" t="s">
        <v>85</v>
      </c>
    </row>
    <row r="4" spans="1:2" x14ac:dyDescent="0.45">
      <c r="A4" s="81" t="s">
        <v>86</v>
      </c>
      <c r="B4" s="81" t="s">
        <v>87</v>
      </c>
    </row>
    <row r="5" spans="1:2" x14ac:dyDescent="0.45">
      <c r="A5" s="81" t="s">
        <v>88</v>
      </c>
      <c r="B5" s="81" t="s">
        <v>89</v>
      </c>
    </row>
    <row r="6" spans="1:2" x14ac:dyDescent="0.45">
      <c r="A6" s="81" t="s">
        <v>90</v>
      </c>
      <c r="B6" s="81" t="s">
        <v>91</v>
      </c>
    </row>
    <row r="7" spans="1:2" x14ac:dyDescent="0.45">
      <c r="A7" s="81" t="s">
        <v>92</v>
      </c>
      <c r="B7" s="81" t="s">
        <v>93</v>
      </c>
    </row>
    <row r="8" spans="1:2" x14ac:dyDescent="0.45">
      <c r="A8" s="81" t="s">
        <v>94</v>
      </c>
      <c r="B8" s="81" t="s">
        <v>95</v>
      </c>
    </row>
    <row r="9" spans="1:2" x14ac:dyDescent="0.45">
      <c r="A9" s="82" t="s">
        <v>96</v>
      </c>
      <c r="B9" s="82" t="s">
        <v>97</v>
      </c>
    </row>
    <row r="10" spans="1:2" x14ac:dyDescent="0.45">
      <c r="A10" s="82" t="s">
        <v>98</v>
      </c>
      <c r="B10" s="82" t="s">
        <v>99</v>
      </c>
    </row>
    <row r="11" spans="1:2" x14ac:dyDescent="0.45">
      <c r="A11" s="82" t="s">
        <v>100</v>
      </c>
      <c r="B11" s="82" t="s">
        <v>101</v>
      </c>
    </row>
    <row r="12" spans="1:2" x14ac:dyDescent="0.45">
      <c r="A12" s="82" t="s">
        <v>102</v>
      </c>
      <c r="B12" s="82" t="s">
        <v>103</v>
      </c>
    </row>
    <row r="13" spans="1:2" x14ac:dyDescent="0.45">
      <c r="A13" s="82" t="s">
        <v>104</v>
      </c>
      <c r="B13" s="82" t="s">
        <v>105</v>
      </c>
    </row>
    <row r="14" spans="1:2" x14ac:dyDescent="0.45">
      <c r="A14" s="82" t="s">
        <v>106</v>
      </c>
      <c r="B14" s="82" t="s">
        <v>107</v>
      </c>
    </row>
    <row r="15" spans="1:2" x14ac:dyDescent="0.45">
      <c r="A15" s="82" t="s">
        <v>108</v>
      </c>
      <c r="B15" s="82" t="s">
        <v>109</v>
      </c>
    </row>
    <row r="16" spans="1:2" x14ac:dyDescent="0.45">
      <c r="A16" s="82" t="s">
        <v>110</v>
      </c>
      <c r="B16" s="82" t="s">
        <v>285</v>
      </c>
    </row>
    <row r="17" spans="1:2" x14ac:dyDescent="0.45">
      <c r="A17" s="82" t="s">
        <v>111</v>
      </c>
      <c r="B17" s="82" t="s">
        <v>112</v>
      </c>
    </row>
    <row r="18" spans="1:2" x14ac:dyDescent="0.45">
      <c r="A18" s="82" t="s">
        <v>113</v>
      </c>
      <c r="B18" s="82" t="s">
        <v>114</v>
      </c>
    </row>
    <row r="19" spans="1:2" x14ac:dyDescent="0.45">
      <c r="A19" s="82" t="s">
        <v>115</v>
      </c>
      <c r="B19" s="82" t="s">
        <v>116</v>
      </c>
    </row>
    <row r="20" spans="1:2" x14ac:dyDescent="0.45">
      <c r="A20" s="83" t="s">
        <v>117</v>
      </c>
      <c r="B20" s="83" t="s">
        <v>118</v>
      </c>
    </row>
    <row r="21" spans="1:2" x14ac:dyDescent="0.45">
      <c r="A21" s="83" t="s">
        <v>119</v>
      </c>
      <c r="B21" s="83" t="s">
        <v>120</v>
      </c>
    </row>
    <row r="22" spans="1:2" x14ac:dyDescent="0.45">
      <c r="A22" s="83" t="s">
        <v>121</v>
      </c>
      <c r="B22" s="83" t="s">
        <v>122</v>
      </c>
    </row>
    <row r="23" spans="1:2" x14ac:dyDescent="0.45">
      <c r="A23" s="84" t="s">
        <v>123</v>
      </c>
      <c r="B23" s="84" t="s">
        <v>124</v>
      </c>
    </row>
    <row r="24" spans="1:2" x14ac:dyDescent="0.45">
      <c r="A24" s="84" t="s">
        <v>125</v>
      </c>
      <c r="B24" s="84" t="s">
        <v>126</v>
      </c>
    </row>
    <row r="25" spans="1:2" x14ac:dyDescent="0.45">
      <c r="A25" s="84" t="s">
        <v>127</v>
      </c>
      <c r="B25" s="84" t="s">
        <v>128</v>
      </c>
    </row>
    <row r="26" spans="1:2" x14ac:dyDescent="0.45">
      <c r="A26" s="84" t="s">
        <v>129</v>
      </c>
      <c r="B26" s="84" t="s">
        <v>130</v>
      </c>
    </row>
    <row r="27" spans="1:2" x14ac:dyDescent="0.45">
      <c r="A27" s="84" t="s">
        <v>131</v>
      </c>
      <c r="B27" s="84" t="s">
        <v>132</v>
      </c>
    </row>
    <row r="28" spans="1:2" x14ac:dyDescent="0.45">
      <c r="A28" s="84" t="s">
        <v>133</v>
      </c>
      <c r="B28" s="84" t="s">
        <v>134</v>
      </c>
    </row>
    <row r="29" spans="1:2" x14ac:dyDescent="0.45">
      <c r="A29" s="84" t="s">
        <v>135</v>
      </c>
      <c r="B29" s="84" t="s">
        <v>136</v>
      </c>
    </row>
    <row r="30" spans="1:2" x14ac:dyDescent="0.45">
      <c r="A30" s="84" t="s">
        <v>137</v>
      </c>
      <c r="B30" s="84" t="s">
        <v>138</v>
      </c>
    </row>
    <row r="31" spans="1:2" x14ac:dyDescent="0.45">
      <c r="A31" s="85" t="s">
        <v>139</v>
      </c>
      <c r="B31" s="85" t="s">
        <v>140</v>
      </c>
    </row>
    <row r="32" spans="1:2" x14ac:dyDescent="0.45">
      <c r="A32" s="85" t="s">
        <v>141</v>
      </c>
      <c r="B32" s="85" t="s">
        <v>142</v>
      </c>
    </row>
    <row r="33" spans="1:2" x14ac:dyDescent="0.45">
      <c r="A33" s="85" t="s">
        <v>143</v>
      </c>
      <c r="B33" s="85" t="s">
        <v>144</v>
      </c>
    </row>
    <row r="34" spans="1:2" x14ac:dyDescent="0.45">
      <c r="A34" s="85" t="s">
        <v>145</v>
      </c>
      <c r="B34" s="85" t="s">
        <v>146</v>
      </c>
    </row>
    <row r="35" spans="1:2" x14ac:dyDescent="0.45">
      <c r="A35" s="85" t="s">
        <v>147</v>
      </c>
      <c r="B35" s="85" t="s">
        <v>148</v>
      </c>
    </row>
    <row r="36" spans="1:2" x14ac:dyDescent="0.45">
      <c r="A36" s="85" t="s">
        <v>149</v>
      </c>
      <c r="B36" s="85" t="s">
        <v>150</v>
      </c>
    </row>
    <row r="37" spans="1:2" x14ac:dyDescent="0.45">
      <c r="A37" s="83" t="s">
        <v>151</v>
      </c>
      <c r="B37" s="86" t="s">
        <v>286</v>
      </c>
    </row>
    <row r="38" spans="1:2" x14ac:dyDescent="0.45">
      <c r="A38" s="83" t="s">
        <v>152</v>
      </c>
      <c r="B38" s="83" t="s">
        <v>153</v>
      </c>
    </row>
    <row r="39" spans="1:2" x14ac:dyDescent="0.45">
      <c r="A39" s="83" t="s">
        <v>154</v>
      </c>
      <c r="B39" s="83" t="s">
        <v>155</v>
      </c>
    </row>
    <row r="40" spans="1:2" x14ac:dyDescent="0.45">
      <c r="A40" s="87" t="s">
        <v>156</v>
      </c>
      <c r="B40" s="87" t="s">
        <v>157</v>
      </c>
    </row>
    <row r="41" spans="1:2" x14ac:dyDescent="0.45">
      <c r="A41" s="85" t="s">
        <v>158</v>
      </c>
      <c r="B41" s="85" t="s">
        <v>159</v>
      </c>
    </row>
    <row r="42" spans="1:2" x14ac:dyDescent="0.45">
      <c r="A42" s="87" t="s">
        <v>160</v>
      </c>
      <c r="B42" s="87" t="s">
        <v>161</v>
      </c>
    </row>
    <row r="43" spans="1:2" x14ac:dyDescent="0.45">
      <c r="A43" s="87" t="s">
        <v>162</v>
      </c>
      <c r="B43" s="87" t="s">
        <v>163</v>
      </c>
    </row>
    <row r="44" spans="1:2" x14ac:dyDescent="0.45">
      <c r="A44" s="87" t="s">
        <v>164</v>
      </c>
      <c r="B44" s="87" t="s">
        <v>165</v>
      </c>
    </row>
    <row r="45" spans="1:2" x14ac:dyDescent="0.45">
      <c r="A45" s="87" t="s">
        <v>166</v>
      </c>
      <c r="B45" s="87" t="s">
        <v>167</v>
      </c>
    </row>
    <row r="46" spans="1:2" x14ac:dyDescent="0.45">
      <c r="A46" s="88" t="s">
        <v>168</v>
      </c>
      <c r="B46" s="88" t="s">
        <v>169</v>
      </c>
    </row>
    <row r="47" spans="1:2" x14ac:dyDescent="0.45">
      <c r="A47" s="88" t="s">
        <v>170</v>
      </c>
      <c r="B47" s="88" t="s">
        <v>171</v>
      </c>
    </row>
    <row r="48" spans="1:2" x14ac:dyDescent="0.45">
      <c r="A48" s="88" t="s">
        <v>172</v>
      </c>
      <c r="B48" s="88" t="s">
        <v>173</v>
      </c>
    </row>
    <row r="49" spans="1:2" x14ac:dyDescent="0.45">
      <c r="A49" s="88" t="s">
        <v>174</v>
      </c>
      <c r="B49" s="88" t="s">
        <v>175</v>
      </c>
    </row>
    <row r="50" spans="1:2" x14ac:dyDescent="0.45">
      <c r="A50" s="89" t="s">
        <v>176</v>
      </c>
      <c r="B50" s="89" t="s">
        <v>177</v>
      </c>
    </row>
    <row r="51" spans="1:2" x14ac:dyDescent="0.45">
      <c r="A51" s="89" t="s">
        <v>178</v>
      </c>
      <c r="B51" s="89" t="s">
        <v>179</v>
      </c>
    </row>
    <row r="52" spans="1:2" x14ac:dyDescent="0.45">
      <c r="A52" s="89" t="s">
        <v>180</v>
      </c>
      <c r="B52" s="89" t="s">
        <v>181</v>
      </c>
    </row>
    <row r="53" spans="1:2" x14ac:dyDescent="0.45">
      <c r="A53" s="89" t="s">
        <v>182</v>
      </c>
      <c r="B53" s="89" t="s">
        <v>183</v>
      </c>
    </row>
    <row r="54" spans="1:2" x14ac:dyDescent="0.45">
      <c r="A54" s="89" t="s">
        <v>184</v>
      </c>
      <c r="B54" s="89" t="s">
        <v>185</v>
      </c>
    </row>
    <row r="55" spans="1:2" x14ac:dyDescent="0.45">
      <c r="A55" s="89" t="s">
        <v>186</v>
      </c>
      <c r="B55" s="89" t="s">
        <v>187</v>
      </c>
    </row>
    <row r="56" spans="1:2" x14ac:dyDescent="0.45">
      <c r="A56" s="89" t="s">
        <v>188</v>
      </c>
      <c r="B56" s="89" t="s">
        <v>189</v>
      </c>
    </row>
    <row r="57" spans="1:2" x14ac:dyDescent="0.45">
      <c r="A57" s="89" t="s">
        <v>190</v>
      </c>
      <c r="B57" s="89" t="s">
        <v>191</v>
      </c>
    </row>
    <row r="58" spans="1:2" x14ac:dyDescent="0.45">
      <c r="A58" s="89" t="s">
        <v>192</v>
      </c>
      <c r="B58" s="89" t="s">
        <v>193</v>
      </c>
    </row>
    <row r="59" spans="1:2" x14ac:dyDescent="0.45">
      <c r="A59" s="89" t="s">
        <v>194</v>
      </c>
      <c r="B59" s="89" t="s">
        <v>195</v>
      </c>
    </row>
    <row r="60" spans="1:2" x14ac:dyDescent="0.45">
      <c r="A60" s="89" t="s">
        <v>196</v>
      </c>
      <c r="B60" s="89" t="s">
        <v>197</v>
      </c>
    </row>
    <row r="61" spans="1:2" x14ac:dyDescent="0.45">
      <c r="A61" s="89" t="s">
        <v>198</v>
      </c>
      <c r="B61" s="89" t="s">
        <v>199</v>
      </c>
    </row>
    <row r="62" spans="1:2" x14ac:dyDescent="0.45">
      <c r="A62" s="90" t="s">
        <v>200</v>
      </c>
      <c r="B62" s="90" t="s">
        <v>201</v>
      </c>
    </row>
    <row r="63" spans="1:2" x14ac:dyDescent="0.45">
      <c r="A63" s="90" t="s">
        <v>202</v>
      </c>
      <c r="B63" s="90" t="s">
        <v>203</v>
      </c>
    </row>
    <row r="64" spans="1:2" x14ac:dyDescent="0.45">
      <c r="A64" s="90" t="s">
        <v>204</v>
      </c>
      <c r="B64" s="90" t="s">
        <v>205</v>
      </c>
    </row>
    <row r="65" spans="1:2" x14ac:dyDescent="0.45">
      <c r="A65" s="90" t="s">
        <v>206</v>
      </c>
      <c r="B65" s="90" t="s">
        <v>207</v>
      </c>
    </row>
    <row r="66" spans="1:2" x14ac:dyDescent="0.45">
      <c r="A66" s="90" t="s">
        <v>208</v>
      </c>
      <c r="B66" s="90" t="s">
        <v>209</v>
      </c>
    </row>
    <row r="67" spans="1:2" x14ac:dyDescent="0.45">
      <c r="A67" s="90" t="s">
        <v>210</v>
      </c>
      <c r="B67" s="90" t="s">
        <v>211</v>
      </c>
    </row>
    <row r="68" spans="1:2" x14ac:dyDescent="0.45">
      <c r="A68" s="90" t="s">
        <v>212</v>
      </c>
      <c r="B68" s="90" t="s">
        <v>213</v>
      </c>
    </row>
    <row r="69" spans="1:2" x14ac:dyDescent="0.45">
      <c r="A69" s="90" t="s">
        <v>214</v>
      </c>
      <c r="B69" s="90" t="s">
        <v>215</v>
      </c>
    </row>
    <row r="70" spans="1:2" x14ac:dyDescent="0.45">
      <c r="A70" s="91" t="s">
        <v>216</v>
      </c>
      <c r="B70" s="91" t="s">
        <v>217</v>
      </c>
    </row>
    <row r="71" spans="1:2" x14ac:dyDescent="0.45">
      <c r="A71" s="91" t="s">
        <v>218</v>
      </c>
      <c r="B71" s="91" t="s">
        <v>287</v>
      </c>
    </row>
    <row r="72" spans="1:2" x14ac:dyDescent="0.45">
      <c r="A72" s="91" t="s">
        <v>219</v>
      </c>
      <c r="B72" s="91" t="s">
        <v>288</v>
      </c>
    </row>
    <row r="73" spans="1:2" x14ac:dyDescent="0.45">
      <c r="A73" s="91" t="s">
        <v>220</v>
      </c>
      <c r="B73" s="91" t="s">
        <v>221</v>
      </c>
    </row>
    <row r="74" spans="1:2" x14ac:dyDescent="0.45">
      <c r="A74" s="91" t="s">
        <v>222</v>
      </c>
      <c r="B74" s="91" t="s">
        <v>223</v>
      </c>
    </row>
    <row r="75" spans="1:2" x14ac:dyDescent="0.45">
      <c r="A75" s="91" t="s">
        <v>224</v>
      </c>
      <c r="B75" s="91" t="s">
        <v>225</v>
      </c>
    </row>
    <row r="76" spans="1:2" x14ac:dyDescent="0.45">
      <c r="A76" s="91" t="s">
        <v>226</v>
      </c>
      <c r="B76" s="91" t="s">
        <v>227</v>
      </c>
    </row>
    <row r="77" spans="1:2" x14ac:dyDescent="0.45">
      <c r="A77" s="91" t="s">
        <v>228</v>
      </c>
      <c r="B77" s="91" t="s">
        <v>229</v>
      </c>
    </row>
    <row r="78" spans="1:2" x14ac:dyDescent="0.45">
      <c r="A78" s="91" t="s">
        <v>230</v>
      </c>
      <c r="B78" s="91" t="s">
        <v>231</v>
      </c>
    </row>
    <row r="79" spans="1:2" x14ac:dyDescent="0.45">
      <c r="A79" s="91" t="s">
        <v>232</v>
      </c>
      <c r="B79" s="91" t="s">
        <v>233</v>
      </c>
    </row>
    <row r="80" spans="1:2" x14ac:dyDescent="0.45">
      <c r="A80" s="91" t="s">
        <v>234</v>
      </c>
      <c r="B80" s="91" t="s">
        <v>235</v>
      </c>
    </row>
    <row r="81" spans="1:2" x14ac:dyDescent="0.45">
      <c r="A81" s="91" t="s">
        <v>236</v>
      </c>
      <c r="B81" s="91" t="s">
        <v>237</v>
      </c>
    </row>
    <row r="82" spans="1:2" x14ac:dyDescent="0.45">
      <c r="A82" s="91" t="s">
        <v>238</v>
      </c>
      <c r="B82" s="91" t="s">
        <v>239</v>
      </c>
    </row>
    <row r="83" spans="1:2" x14ac:dyDescent="0.45">
      <c r="A83" s="91" t="s">
        <v>240</v>
      </c>
      <c r="B83" s="91" t="s">
        <v>241</v>
      </c>
    </row>
    <row r="84" spans="1:2" x14ac:dyDescent="0.45">
      <c r="A84" s="91" t="s">
        <v>242</v>
      </c>
      <c r="B84" s="91" t="s">
        <v>243</v>
      </c>
    </row>
    <row r="85" spans="1:2" x14ac:dyDescent="0.45">
      <c r="A85" s="91" t="s">
        <v>244</v>
      </c>
      <c r="B85" s="91" t="s">
        <v>245</v>
      </c>
    </row>
    <row r="86" spans="1:2" x14ac:dyDescent="0.45">
      <c r="A86" s="91" t="s">
        <v>246</v>
      </c>
      <c r="B86" s="91" t="s">
        <v>247</v>
      </c>
    </row>
    <row r="87" spans="1:2" x14ac:dyDescent="0.45">
      <c r="A87" s="91" t="s">
        <v>248</v>
      </c>
      <c r="B87" s="91" t="s">
        <v>249</v>
      </c>
    </row>
    <row r="88" spans="1:2" x14ac:dyDescent="0.45">
      <c r="A88" s="91" t="s">
        <v>250</v>
      </c>
      <c r="B88" s="91" t="s">
        <v>251</v>
      </c>
    </row>
    <row r="89" spans="1:2" x14ac:dyDescent="0.45">
      <c r="A89" s="91" t="s">
        <v>252</v>
      </c>
      <c r="B89" s="91" t="s">
        <v>253</v>
      </c>
    </row>
    <row r="90" spans="1:2" x14ac:dyDescent="0.45">
      <c r="A90" s="91" t="s">
        <v>254</v>
      </c>
      <c r="B90" s="91" t="s">
        <v>255</v>
      </c>
    </row>
    <row r="91" spans="1:2" x14ac:dyDescent="0.45">
      <c r="A91" s="91" t="s">
        <v>256</v>
      </c>
      <c r="B91" s="91" t="s">
        <v>257</v>
      </c>
    </row>
    <row r="92" spans="1:2" x14ac:dyDescent="0.45">
      <c r="A92" s="91" t="s">
        <v>258</v>
      </c>
      <c r="B92" s="91" t="s">
        <v>259</v>
      </c>
    </row>
    <row r="93" spans="1:2" x14ac:dyDescent="0.45">
      <c r="A93" s="91" t="s">
        <v>260</v>
      </c>
      <c r="B93" s="91" t="s">
        <v>261</v>
      </c>
    </row>
    <row r="94" spans="1:2" x14ac:dyDescent="0.45">
      <c r="A94" s="91" t="s">
        <v>262</v>
      </c>
      <c r="B94" s="91" t="s">
        <v>263</v>
      </c>
    </row>
    <row r="95" spans="1:2" x14ac:dyDescent="0.45">
      <c r="A95" s="92" t="s">
        <v>264</v>
      </c>
      <c r="B95" s="92" t="s">
        <v>265</v>
      </c>
    </row>
    <row r="96" spans="1:2" x14ac:dyDescent="0.45">
      <c r="A96" s="92" t="s">
        <v>266</v>
      </c>
      <c r="B96" s="92" t="s">
        <v>267</v>
      </c>
    </row>
    <row r="97" spans="1:2" x14ac:dyDescent="0.45">
      <c r="A97" s="92" t="s">
        <v>268</v>
      </c>
      <c r="B97" s="92" t="s">
        <v>269</v>
      </c>
    </row>
    <row r="98" spans="1:2" x14ac:dyDescent="0.45">
      <c r="A98" s="92" t="s">
        <v>270</v>
      </c>
      <c r="B98" s="92" t="s">
        <v>271</v>
      </c>
    </row>
  </sheetData>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第7号様式</vt:lpstr>
      <vt:lpstr>&lt;非表示&gt;マスタ</vt:lpstr>
      <vt:lpstr>第7号様式!Print_Area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株式会社セルネッツ　米内山直子</cp:lastModifiedBy>
  <cp:lastPrinted>2022-02-03T01:29:05Z</cp:lastPrinted>
  <dcterms:created xsi:type="dcterms:W3CDTF">2021-12-02T02:01:27Z</dcterms:created>
  <dcterms:modified xsi:type="dcterms:W3CDTF">2022-02-25T00:05:59Z</dcterms:modified>
</cp:coreProperties>
</file>