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'見える化（公共）'!$A$2:$AC$7</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35" l="1"/>
  <c r="J7" i="35"/>
  <c r="E7" i="35"/>
  <c r="F7" i="35"/>
  <c r="G7" i="35"/>
  <c r="H7" i="35"/>
  <c r="I7" i="35"/>
  <c r="K7" i="35"/>
  <c r="D7" i="35"/>
  <c r="C7" i="35"/>
  <c r="AA7" i="35"/>
  <c r="Z7" i="35"/>
  <c r="Y7" i="35"/>
  <c r="N7" i="35"/>
  <c r="O7" i="35"/>
  <c r="P7" i="35"/>
  <c r="Q7" i="35"/>
  <c r="R7" i="35"/>
  <c r="S7" i="35"/>
  <c r="T7" i="35"/>
  <c r="U7" i="35"/>
  <c r="V7" i="35"/>
  <c r="W7" i="35"/>
  <c r="X7" i="35"/>
  <c r="M7" i="35"/>
  <c r="AB7" i="35"/>
</calcChain>
</file>

<file path=xl/sharedStrings.xml><?xml version="1.0" encoding="utf-8"?>
<sst xmlns="http://schemas.openxmlformats.org/spreadsheetml/2006/main" count="52" uniqueCount="29">
  <si>
    <t>団体名</t>
    <rPh sb="0" eb="3">
      <t>ダンタイメイ</t>
    </rPh>
    <phoneticPr fontId="8"/>
  </si>
  <si>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</si>
  <si>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</si>
  <si>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</si>
  <si>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</si>
  <si>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</si>
  <si>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</si>
  <si>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</si>
  <si>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Ac2【10万人以上：50人/ha以上：30年未満】</t>
    <rPh sb="6" eb="8">
      <t>マンニン</t>
    </rPh>
    <rPh sb="8" eb="10">
      <t>イジョウ</t>
    </rPh>
    <rPh sb="13" eb="14">
      <t>ニン</t>
    </rPh>
    <rPh sb="17" eb="19">
      <t>イジョウ</t>
    </rPh>
    <rPh sb="22" eb="23">
      <t>ネン</t>
    </rPh>
    <rPh sb="23" eb="25">
      <t>ミマン</t>
    </rPh>
    <phoneticPr fontId="7"/>
  </si>
  <si>
    <t>23 愛知県 半田市</t>
  </si>
  <si>
    <t>24 三重県 鈴鹿市</t>
  </si>
  <si>
    <t>23 愛知県 安城市</t>
  </si>
  <si>
    <t>汚水処理原価【円/㎥】</t>
    <rPh sb="0" eb="2">
      <t>オスイ</t>
    </rPh>
    <rPh sb="2" eb="4">
      <t>ショリ</t>
    </rPh>
    <rPh sb="4" eb="6">
      <t>ゲンカ</t>
    </rPh>
    <rPh sb="7" eb="8">
      <t>エン</t>
    </rPh>
    <phoneticPr fontId="7"/>
  </si>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</sst>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2"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
  <sheetViews>
    <sheetView tabSelected="1" zoomScale="85" zoomScaleNormal="85" workbookViewId="0">
      <pane xSplit="1" ySplit="1" topLeftCell="B2" activePane="bottomRight" state="frozen"/>
      <selection pane="topRight" activeCell="B1" sqref="B1"/>
      <selection pane="bottomLeft" activeCell="A4" sqref="A4"/>
      <selection pane="bottomRight" activeCell="A2" sqref="A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28</v>
      </c>
    </row>
    <row r="2" spans="1:29" s="1" customFormat="1" ht="29.25" customHeight="1" x14ac:dyDescent="0.25">
      <c r="A2" s="4" t="s">
        <v>8</v>
      </c>
      <c r="B2" s="22" t="s">
        <v>19</v>
      </c>
      <c r="C2" s="22" t="s">
        <v>1</v>
      </c>
      <c r="D2" s="20" t="s">
        <v>7</v>
      </c>
      <c r="E2" s="20"/>
      <c r="F2" s="20"/>
      <c r="G2" s="20" t="s">
        <v>3</v>
      </c>
      <c r="H2" s="20"/>
      <c r="I2" s="20"/>
      <c r="J2" s="20" t="s">
        <v>2</v>
      </c>
      <c r="K2" s="20"/>
      <c r="L2" s="20"/>
      <c r="M2" s="20" t="s">
        <v>12</v>
      </c>
      <c r="N2" s="20"/>
      <c r="O2" s="20"/>
      <c r="P2" s="20" t="s">
        <v>20</v>
      </c>
      <c r="Q2" s="20"/>
      <c r="R2" s="20"/>
      <c r="S2" s="20" t="s">
        <v>14</v>
      </c>
      <c r="T2" s="20"/>
      <c r="U2" s="20"/>
      <c r="V2" s="20" t="s">
        <v>5</v>
      </c>
      <c r="W2" s="20"/>
      <c r="X2" s="20"/>
      <c r="Y2" s="21" t="s">
        <v>6</v>
      </c>
      <c r="Z2" s="21"/>
      <c r="AA2" s="21"/>
      <c r="AB2" s="22" t="s">
        <v>4</v>
      </c>
      <c r="AC2" s="22" t="s">
        <v>15</v>
      </c>
    </row>
    <row r="3" spans="1:29" s="1" customFormat="1" x14ac:dyDescent="0.25">
      <c r="A3" s="3" t="s">
        <v>0</v>
      </c>
      <c r="B3" s="23"/>
      <c r="C3" s="23"/>
      <c r="D3" s="11" t="s">
        <v>24</v>
      </c>
      <c r="E3" s="11" t="s">
        <v>22</v>
      </c>
      <c r="F3" s="11" t="s">
        <v>23</v>
      </c>
      <c r="G3" s="11" t="s">
        <v>24</v>
      </c>
      <c r="H3" s="11" t="s">
        <v>22</v>
      </c>
      <c r="I3" s="11" t="s">
        <v>23</v>
      </c>
      <c r="J3" s="11" t="s">
        <v>24</v>
      </c>
      <c r="K3" s="11" t="s">
        <v>22</v>
      </c>
      <c r="L3" s="11" t="s">
        <v>23</v>
      </c>
      <c r="M3" s="11" t="s">
        <v>24</v>
      </c>
      <c r="N3" s="11" t="s">
        <v>22</v>
      </c>
      <c r="O3" s="11" t="s">
        <v>23</v>
      </c>
      <c r="P3" s="11" t="s">
        <v>24</v>
      </c>
      <c r="Q3" s="11" t="s">
        <v>22</v>
      </c>
      <c r="R3" s="11" t="s">
        <v>23</v>
      </c>
      <c r="S3" s="11" t="s">
        <v>24</v>
      </c>
      <c r="T3" s="11" t="s">
        <v>22</v>
      </c>
      <c r="U3" s="11" t="s">
        <v>23</v>
      </c>
      <c r="V3" s="11" t="s">
        <v>24</v>
      </c>
      <c r="W3" s="11" t="s">
        <v>22</v>
      </c>
      <c r="X3" s="11" t="s">
        <v>23</v>
      </c>
      <c r="Y3" s="11" t="s">
        <v>24</v>
      </c>
      <c r="Z3" s="11" t="s">
        <v>22</v>
      </c>
      <c r="AA3" s="11" t="s">
        <v>23</v>
      </c>
      <c r="AB3" s="22"/>
      <c r="AC3" s="22"/>
    </row>
    <row r="4" spans="1:29" s="1" customFormat="1" x14ac:dyDescent="0.25">
      <c r="A4" s="5" t="s">
        <v>9</v>
      </c>
      <c r="B4" s="5" t="s">
        <v>17</v>
      </c>
      <c r="C4" s="5">
        <v>30</v>
      </c>
      <c r="D4" s="8">
        <v>0.76500000000000001</v>
      </c>
      <c r="E4" s="8">
        <v>0.81260824055571412</v>
      </c>
      <c r="F4" s="8">
        <v>0.86952179034157828</v>
      </c>
      <c r="G4" s="8">
        <v>0.67200000000000004</v>
      </c>
      <c r="H4" s="8">
        <v>0.57400116817200042</v>
      </c>
      <c r="I4" s="8">
        <v>0.77855769005230691</v>
      </c>
      <c r="J4" s="8">
        <v>1.6319999999999999</v>
      </c>
      <c r="K4" s="8">
        <v>1.6263534889273563</v>
      </c>
      <c r="L4" s="8">
        <v>1.8266410665231754</v>
      </c>
      <c r="M4" s="9">
        <v>190.03</v>
      </c>
      <c r="N4" s="9">
        <v>204.22167238020501</v>
      </c>
      <c r="O4" s="9">
        <v>150.00107018801199</v>
      </c>
      <c r="P4" s="9">
        <v>78.27</v>
      </c>
      <c r="Q4" s="9">
        <v>72.077490724104933</v>
      </c>
      <c r="R4" s="9">
        <v>63.934009177424173</v>
      </c>
      <c r="S4" s="9">
        <v>111.76</v>
      </c>
      <c r="T4" s="9">
        <v>132.14418165610007</v>
      </c>
      <c r="U4" s="9">
        <v>86.067061010587821</v>
      </c>
      <c r="V4" s="9">
        <v>127.73</v>
      </c>
      <c r="W4" s="9">
        <v>117.22347851227723</v>
      </c>
      <c r="X4" s="9">
        <v>116.78448671095258</v>
      </c>
      <c r="Y4" s="7">
        <v>1940</v>
      </c>
      <c r="Z4" s="7">
        <v>1990</v>
      </c>
      <c r="AA4" s="7">
        <v>2030</v>
      </c>
      <c r="AB4" s="5">
        <v>24</v>
      </c>
      <c r="AC4" s="10"/>
    </row>
    <row r="5" spans="1:29" s="1" customFormat="1" x14ac:dyDescent="0.25">
      <c r="A5" s="5" t="s">
        <v>11</v>
      </c>
      <c r="B5" s="5" t="s">
        <v>17</v>
      </c>
      <c r="C5" s="5">
        <v>28</v>
      </c>
      <c r="D5" s="8">
        <v>0.86299999999999999</v>
      </c>
      <c r="E5" s="8">
        <v>0.9198774543094731</v>
      </c>
      <c r="F5" s="8">
        <v>0.92543492777562997</v>
      </c>
      <c r="G5" s="8">
        <v>0.57299999999999995</v>
      </c>
      <c r="H5" s="8">
        <v>0.67592685905340033</v>
      </c>
      <c r="I5" s="8">
        <v>0.70003633390389863</v>
      </c>
      <c r="J5" s="8">
        <v>1.798</v>
      </c>
      <c r="K5" s="8">
        <v>1.859708617120613</v>
      </c>
      <c r="L5" s="8">
        <v>1.6831821266586595</v>
      </c>
      <c r="M5" s="9">
        <v>182.58</v>
      </c>
      <c r="N5" s="9">
        <v>157.47055851881885</v>
      </c>
      <c r="O5" s="9">
        <v>137.02099491522719</v>
      </c>
      <c r="P5" s="9">
        <v>58.19</v>
      </c>
      <c r="Q5" s="9">
        <v>57.234009152363214</v>
      </c>
      <c r="R5" s="9">
        <v>56.987104027021545</v>
      </c>
      <c r="S5" s="9">
        <v>124.39</v>
      </c>
      <c r="T5" s="9">
        <v>100.23654936645563</v>
      </c>
      <c r="U5" s="9">
        <v>80.033890888205647</v>
      </c>
      <c r="V5" s="9">
        <v>104.64</v>
      </c>
      <c r="W5" s="9">
        <v>106.4385800130099</v>
      </c>
      <c r="X5" s="9">
        <v>95.919674948320377</v>
      </c>
      <c r="Y5" s="7">
        <v>1575</v>
      </c>
      <c r="Z5" s="7">
        <v>1620</v>
      </c>
      <c r="AA5" s="7">
        <v>1650</v>
      </c>
      <c r="AB5" s="5">
        <v>29</v>
      </c>
      <c r="AC5" s="10"/>
    </row>
    <row r="6" spans="1:29" s="1" customFormat="1" x14ac:dyDescent="0.25">
      <c r="A6" s="5" t="s">
        <v>10</v>
      </c>
      <c r="B6" s="5" t="s">
        <v>17</v>
      </c>
      <c r="C6" s="5">
        <v>26</v>
      </c>
      <c r="D6" s="8">
        <v>0.76300000000000001</v>
      </c>
      <c r="E6" s="8">
        <v>0.83908119933084546</v>
      </c>
      <c r="F6" s="8">
        <v>0.87131680552733182</v>
      </c>
      <c r="G6" s="8">
        <v>0.85499999999999998</v>
      </c>
      <c r="H6" s="8">
        <v>0.93587580462158126</v>
      </c>
      <c r="I6" s="8">
        <v>0.8913707853515328</v>
      </c>
      <c r="J6" s="8">
        <v>1.34</v>
      </c>
      <c r="K6" s="8">
        <v>1.3712249637690817</v>
      </c>
      <c r="L6" s="8">
        <v>1.7700805163616864</v>
      </c>
      <c r="M6" s="9">
        <v>172.59</v>
      </c>
      <c r="N6" s="9">
        <v>150.11350231236418</v>
      </c>
      <c r="O6" s="9">
        <v>189.8595018639119</v>
      </c>
      <c r="P6" s="9">
        <v>110.18</v>
      </c>
      <c r="Q6" s="9">
        <v>102.45408191445817</v>
      </c>
      <c r="R6" s="9">
        <v>95.608765657022559</v>
      </c>
      <c r="S6" s="9">
        <v>62.41</v>
      </c>
      <c r="T6" s="9">
        <v>47.65942039790599</v>
      </c>
      <c r="U6" s="9">
        <v>94.250736206889343</v>
      </c>
      <c r="V6" s="9">
        <v>147.6</v>
      </c>
      <c r="W6" s="9">
        <v>140.48759476114742</v>
      </c>
      <c r="X6" s="9">
        <v>169.23521328288595</v>
      </c>
      <c r="Y6" s="7">
        <v>2415</v>
      </c>
      <c r="Z6" s="7">
        <v>2484</v>
      </c>
      <c r="AA6" s="7">
        <v>3025</v>
      </c>
      <c r="AB6" s="5">
        <v>3</v>
      </c>
      <c r="AC6" s="10"/>
    </row>
    <row r="7" spans="1:29" s="1" customFormat="1" x14ac:dyDescent="0.25">
      <c r="A7" s="12" t="s">
        <v>27</v>
      </c>
      <c r="B7" s="13"/>
      <c r="C7" s="14">
        <f>AVERAGE(C4:C6)</f>
        <v>28</v>
      </c>
      <c r="D7" s="15">
        <f>AVERAGE(D4:D6)</f>
        <v>0.79700000000000004</v>
      </c>
      <c r="E7" s="15">
        <f t="shared" ref="E7:K7" si="0">AVERAGE(E4:E6)</f>
        <v>0.85718896473201089</v>
      </c>
      <c r="F7" s="15">
        <f t="shared" si="0"/>
        <v>0.88875784121484669</v>
      </c>
      <c r="G7" s="15">
        <f t="shared" si="0"/>
        <v>0.70000000000000007</v>
      </c>
      <c r="H7" s="15">
        <f t="shared" si="0"/>
        <v>0.72860127728232726</v>
      </c>
      <c r="I7" s="15">
        <f t="shared" si="0"/>
        <v>0.78998826976924619</v>
      </c>
      <c r="J7" s="15">
        <f>AVERAGE(J4:J6)</f>
        <v>1.5899999999999999</v>
      </c>
      <c r="K7" s="15">
        <f t="shared" si="0"/>
        <v>1.619095689939017</v>
      </c>
      <c r="L7" s="15">
        <f>AVERAGE(L4:L6)</f>
        <v>1.7599679031811739</v>
      </c>
      <c r="M7" s="16">
        <f>AVERAGE(M4:M6)</f>
        <v>181.73333333333335</v>
      </c>
      <c r="N7" s="16">
        <f t="shared" ref="N7:X7" si="1">AVERAGE(N4:N6)</f>
        <v>170.60191107046268</v>
      </c>
      <c r="O7" s="16">
        <f t="shared" si="1"/>
        <v>158.9605223223837</v>
      </c>
      <c r="P7" s="16">
        <f t="shared" si="1"/>
        <v>82.213333333333324</v>
      </c>
      <c r="Q7" s="16">
        <f t="shared" si="1"/>
        <v>77.255193930308778</v>
      </c>
      <c r="R7" s="16">
        <f t="shared" si="1"/>
        <v>72.176626287156083</v>
      </c>
      <c r="S7" s="16">
        <f t="shared" si="1"/>
        <v>99.52</v>
      </c>
      <c r="T7" s="16">
        <f t="shared" si="1"/>
        <v>93.346717140153899</v>
      </c>
      <c r="U7" s="16">
        <f t="shared" si="1"/>
        <v>86.783896035227599</v>
      </c>
      <c r="V7" s="16">
        <f t="shared" si="1"/>
        <v>126.65666666666668</v>
      </c>
      <c r="W7" s="16">
        <f t="shared" si="1"/>
        <v>121.38321776214485</v>
      </c>
      <c r="X7" s="16">
        <f t="shared" si="1"/>
        <v>127.31312498071964</v>
      </c>
      <c r="Y7" s="17">
        <f>AVERAGE(Y4:Y6)</f>
        <v>1976.6666666666667</v>
      </c>
      <c r="Z7" s="17">
        <f t="shared" ref="Z7" si="2">AVERAGE(Z4:Z6)</f>
        <v>2031.3333333333333</v>
      </c>
      <c r="AA7" s="17">
        <f>AVERAGE(AA4:AA6)</f>
        <v>2235</v>
      </c>
      <c r="AB7" s="18">
        <f>AVERAGE(AB4:AB6)</f>
        <v>18.666666666666668</v>
      </c>
      <c r="AC7" s="19"/>
    </row>
    <row r="9" spans="1:29" s="1" customFormat="1" x14ac:dyDescent="0.25">
      <c r="A9" s="6" t="s">
        <v>25</v>
      </c>
    </row>
    <row r="10" spans="1:29" s="1" customFormat="1" x14ac:dyDescent="0.25">
      <c r="A10" s="6"/>
    </row>
    <row r="11" spans="1:29" s="1" customFormat="1" x14ac:dyDescent="0.25">
      <c r="A11" s="6" t="s">
        <v>18</v>
      </c>
    </row>
    <row r="12" spans="1:29" s="1" customFormat="1" x14ac:dyDescent="0.25">
      <c r="A12" s="6"/>
    </row>
    <row r="13" spans="1:29" s="1" customFormat="1" x14ac:dyDescent="0.25">
      <c r="A13" s="6" t="s">
        <v>26</v>
      </c>
    </row>
    <row r="14" spans="1:29" s="1" customFormat="1" x14ac:dyDescent="0.25">
      <c r="A14" s="6"/>
    </row>
    <row r="15" spans="1:29" s="1" customFormat="1" x14ac:dyDescent="0.25">
      <c r="A15" s="6" t="s">
        <v>21</v>
      </c>
    </row>
    <row r="16" spans="1:29" s="1" customFormat="1" x14ac:dyDescent="0.25">
      <c r="A16" s="6"/>
    </row>
    <row r="17" spans="1:1" s="1" customFormat="1" x14ac:dyDescent="0.25">
      <c r="A17" s="6" t="s">
        <v>13</v>
      </c>
    </row>
    <row r="18" spans="1:1" s="1" customFormat="1" x14ac:dyDescent="0.25">
      <c r="A18" s="6"/>
    </row>
    <row r="19" spans="1:1" s="1" customFormat="1" x14ac:dyDescent="0.25">
      <c r="A19" s="6" t="s">
        <v>16</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1" priority="361">
      <formula>ISERROR(D3)</formula>
    </cfRule>
  </conditionalFormatting>
  <conditionalFormatting sqref="B2:B3">
    <cfRule type="containsErrors" dxfId="10" priority="362">
      <formula>ISERROR(B2)</formula>
    </cfRule>
  </conditionalFormatting>
  <conditionalFormatting sqref="C2:AC2 C3 AB3:AC3">
    <cfRule type="containsErrors" dxfId="9" priority="363">
      <formula>ISERROR(C2)</formula>
    </cfRule>
  </conditionalFormatting>
  <conditionalFormatting sqref="A2:AC3">
    <cfRule type="containsErrors" dxfId="8" priority="360">
      <formula>ISERROR(A2)</formula>
    </cfRule>
  </conditionalFormatting>
  <conditionalFormatting sqref="D3:F3">
    <cfRule type="containsErrors" dxfId="7" priority="359">
      <formula>ISERROR(D3)</formula>
    </cfRule>
  </conditionalFormatting>
  <conditionalFormatting sqref="G3:I3">
    <cfRule type="containsErrors" dxfId="6" priority="358">
      <formula>ISERROR(G3)</formula>
    </cfRule>
  </conditionalFormatting>
  <conditionalFormatting sqref="J3:L3">
    <cfRule type="containsErrors" dxfId="5" priority="357">
      <formula>ISERROR(J3)</formula>
    </cfRule>
  </conditionalFormatting>
  <conditionalFormatting sqref="M3:O3">
    <cfRule type="containsErrors" dxfId="4" priority="356">
      <formula>ISERROR(M3)</formula>
    </cfRule>
  </conditionalFormatting>
  <conditionalFormatting sqref="P3:R3">
    <cfRule type="containsErrors" dxfId="3" priority="355">
      <formula>ISERROR(P3)</formula>
    </cfRule>
  </conditionalFormatting>
  <conditionalFormatting sqref="S3:U3">
    <cfRule type="containsErrors" dxfId="2" priority="354">
      <formula>ISERROR(S3)</formula>
    </cfRule>
  </conditionalFormatting>
  <conditionalFormatting sqref="V3:X3">
    <cfRule type="containsErrors" dxfId="1" priority="353">
      <formula>ISERROR(V3)</formula>
    </cfRule>
  </conditionalFormatting>
  <conditionalFormatting sqref="Y3:AA3">
    <cfRule type="containsErrors" dxfId="0" priority="352">
      <formula>ISERROR(Y3)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2023-04-27T02:48:46Z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