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'見える化（公共）'!$A$2:$AC$11</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35" l="1"/>
  <c r="Z11" i="35"/>
  <c r="AA11" i="35"/>
  <c r="Y11" i="35"/>
  <c r="N11" i="35"/>
  <c r="O11" i="35"/>
  <c r="P11" i="35"/>
  <c r="Q11" i="35"/>
  <c r="R11" i="35"/>
  <c r="S11" i="35"/>
  <c r="T11" i="35"/>
  <c r="U11" i="35"/>
  <c r="V11" i="35"/>
  <c r="W11" i="35"/>
  <c r="X11" i="35"/>
  <c r="M11" i="35"/>
  <c r="E11" i="35"/>
  <c r="F11" i="35"/>
  <c r="G11" i="35"/>
  <c r="H11" i="35"/>
  <c r="I11" i="35"/>
  <c r="J11" i="35"/>
  <c r="K11" i="35"/>
  <c r="L11" i="35"/>
  <c r="D11" i="35"/>
  <c r="C11" i="35"/>
</calcChain>
</file>

<file path=xl/sharedStrings.xml><?xml version="1.0" encoding="utf-8"?>
<sst xmlns="http://schemas.openxmlformats.org/spreadsheetml/2006/main" count="60" uniqueCount="33">
  <si>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</si>
  <si>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</si>
  <si>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</si>
  <si>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</si>
  <si>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</si>
  <si>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</si>
  <si>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</si>
  <si>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</si>
  <si>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34 広島県 府中町</t>
  </si>
  <si>
    <t>Ba【3万人以上：100人/ha以上】</t>
    <rPh sb="4" eb="6">
      <t>マンニン</t>
    </rPh>
    <rPh sb="6" eb="8">
      <t>イジョウ</t>
    </rPh>
    <rPh sb="12" eb="13">
      <t>ニン</t>
    </rPh>
    <rPh sb="16" eb="18">
      <t>イジョウ</t>
    </rPh>
    <phoneticPr fontId="7"/>
  </si>
  <si>
    <t>11 埼玉県 志木市</t>
  </si>
  <si>
    <t>11 埼玉県 和光市</t>
  </si>
  <si>
    <t>11 埼玉県 蕨市</t>
  </si>
  <si>
    <t>12 千葉県 鎌ケ谷市</t>
  </si>
  <si>
    <t>13 東京都 狛江市</t>
  </si>
  <si>
    <t>汚水処理原価【円/㎥】</t>
    <rPh sb="0" eb="2">
      <t>オスイ</t>
    </rPh>
    <rPh sb="2" eb="4">
      <t>ショリ</t>
    </rPh>
    <rPh sb="4" eb="6">
      <t>ゲンカ</t>
    </rPh>
    <rPh sb="7" eb="8">
      <t>エン</t>
    </rPh>
    <phoneticPr fontId="7"/>
  </si>
  <si>
    <t>27 大阪府 島本町</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</si>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</sst>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2"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3"/>
  <sheetViews>
    <sheetView tabSelected="1" zoomScale="85" zoomScaleNormal="85" workbookViewId="0">
      <pane xSplit="1" ySplit="1" topLeftCell="B2" activePane="bottomRight" state="frozen"/>
      <selection pane="topRight" activeCell="B1" sqref="B1"/>
      <selection pane="bottomLeft" activeCell="A4" sqref="A4"/>
      <selection pane="bottomRight" activeCell="B14" sqref="B14"/>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32</v>
      </c>
    </row>
    <row r="2" spans="1:29" s="1" customFormat="1" ht="28.5" customHeight="1" x14ac:dyDescent="0.25">
      <c r="A2" s="4" t="s">
        <v>9</v>
      </c>
      <c r="B2" s="22" t="s">
        <v>23</v>
      </c>
      <c r="C2" s="22" t="s">
        <v>1</v>
      </c>
      <c r="D2" s="20" t="s">
        <v>7</v>
      </c>
      <c r="E2" s="20"/>
      <c r="F2" s="20"/>
      <c r="G2" s="20" t="s">
        <v>3</v>
      </c>
      <c r="H2" s="20"/>
      <c r="I2" s="20"/>
      <c r="J2" s="20" t="s">
        <v>2</v>
      </c>
      <c r="K2" s="20"/>
      <c r="L2" s="20"/>
      <c r="M2" s="20" t="s">
        <v>15</v>
      </c>
      <c r="N2" s="20"/>
      <c r="O2" s="20"/>
      <c r="P2" s="20" t="s">
        <v>24</v>
      </c>
      <c r="Q2" s="20"/>
      <c r="R2" s="20"/>
      <c r="S2" s="20" t="s">
        <v>18</v>
      </c>
      <c r="T2" s="20"/>
      <c r="U2" s="20"/>
      <c r="V2" s="20" t="s">
        <v>5</v>
      </c>
      <c r="W2" s="20"/>
      <c r="X2" s="20"/>
      <c r="Y2" s="21" t="s">
        <v>6</v>
      </c>
      <c r="Z2" s="21"/>
      <c r="AA2" s="21"/>
      <c r="AB2" s="22" t="s">
        <v>4</v>
      </c>
      <c r="AC2" s="22" t="s">
        <v>19</v>
      </c>
    </row>
    <row r="3" spans="1:29" s="1" customFormat="1" x14ac:dyDescent="0.25">
      <c r="A3" s="3" t="s">
        <v>0</v>
      </c>
      <c r="B3" s="23"/>
      <c r="C3" s="23"/>
      <c r="D3" s="11" t="s">
        <v>28</v>
      </c>
      <c r="E3" s="11" t="s">
        <v>26</v>
      </c>
      <c r="F3" s="11" t="s">
        <v>27</v>
      </c>
      <c r="G3" s="11" t="s">
        <v>28</v>
      </c>
      <c r="H3" s="11" t="s">
        <v>26</v>
      </c>
      <c r="I3" s="11" t="s">
        <v>27</v>
      </c>
      <c r="J3" s="11" t="s">
        <v>28</v>
      </c>
      <c r="K3" s="11" t="s">
        <v>26</v>
      </c>
      <c r="L3" s="11" t="s">
        <v>27</v>
      </c>
      <c r="M3" s="11" t="s">
        <v>28</v>
      </c>
      <c r="N3" s="11" t="s">
        <v>26</v>
      </c>
      <c r="O3" s="11" t="s">
        <v>27</v>
      </c>
      <c r="P3" s="11" t="s">
        <v>28</v>
      </c>
      <c r="Q3" s="11" t="s">
        <v>26</v>
      </c>
      <c r="R3" s="11" t="s">
        <v>27</v>
      </c>
      <c r="S3" s="11" t="s">
        <v>28</v>
      </c>
      <c r="T3" s="11" t="s">
        <v>26</v>
      </c>
      <c r="U3" s="11" t="s">
        <v>27</v>
      </c>
      <c r="V3" s="11" t="s">
        <v>28</v>
      </c>
      <c r="W3" s="11" t="s">
        <v>26</v>
      </c>
      <c r="X3" s="11" t="s">
        <v>27</v>
      </c>
      <c r="Y3" s="11" t="s">
        <v>28</v>
      </c>
      <c r="Z3" s="11" t="s">
        <v>26</v>
      </c>
      <c r="AA3" s="11" t="s">
        <v>27</v>
      </c>
      <c r="AB3" s="22"/>
      <c r="AC3" s="22"/>
    </row>
    <row r="4" spans="1:29" s="1" customFormat="1" x14ac:dyDescent="0.25">
      <c r="A4" s="5" t="s">
        <v>12</v>
      </c>
      <c r="B4" s="5" t="s">
        <v>21</v>
      </c>
      <c r="C4" s="5">
        <v>44</v>
      </c>
      <c r="D4" s="8">
        <v>0.98599999999999999</v>
      </c>
      <c r="E4" s="8">
        <v>0.98941874393930751</v>
      </c>
      <c r="F4" s="8">
        <v>0.99348935180752551</v>
      </c>
      <c r="G4" s="8">
        <v>0.90300000000000002</v>
      </c>
      <c r="H4" s="8">
        <v>0.89739275350666248</v>
      </c>
      <c r="I4" s="8">
        <v>0.86191813810109152</v>
      </c>
      <c r="J4" s="8">
        <v>1.5519999999999998</v>
      </c>
      <c r="K4" s="8">
        <v>1.3604100736643352</v>
      </c>
      <c r="L4" s="8">
        <v>1.454159772601926</v>
      </c>
      <c r="M4" s="9">
        <v>91.52</v>
      </c>
      <c r="N4" s="9">
        <v>93.531273714219296</v>
      </c>
      <c r="O4" s="9">
        <v>89.10016531295787</v>
      </c>
      <c r="P4" s="9">
        <v>53.27</v>
      </c>
      <c r="Q4" s="9">
        <v>61.697784280079027</v>
      </c>
      <c r="R4" s="9">
        <v>52.81197433596396</v>
      </c>
      <c r="S4" s="9">
        <v>38.25</v>
      </c>
      <c r="T4" s="9">
        <v>31.833489434140272</v>
      </c>
      <c r="U4" s="9">
        <v>36.288190976993917</v>
      </c>
      <c r="V4" s="9">
        <v>82.67</v>
      </c>
      <c r="W4" s="9">
        <v>83.934287257388576</v>
      </c>
      <c r="X4" s="9">
        <v>76.797048591044103</v>
      </c>
      <c r="Y4" s="7">
        <v>1249</v>
      </c>
      <c r="Z4" s="7">
        <v>1285</v>
      </c>
      <c r="AA4" s="7">
        <v>1309</v>
      </c>
      <c r="AB4" s="5">
        <v>21</v>
      </c>
      <c r="AC4" s="10"/>
    </row>
    <row r="5" spans="1:29" s="1" customFormat="1" x14ac:dyDescent="0.25">
      <c r="A5" s="5" t="s">
        <v>10</v>
      </c>
      <c r="B5" s="5" t="s">
        <v>21</v>
      </c>
      <c r="C5" s="5">
        <v>40</v>
      </c>
      <c r="D5" s="8">
        <v>0.97099999999999997</v>
      </c>
      <c r="E5" s="8">
        <v>0.98106496070979343</v>
      </c>
      <c r="F5" s="8">
        <v>0.98817188790831245</v>
      </c>
      <c r="G5" s="8">
        <v>0.81299999999999994</v>
      </c>
      <c r="H5" s="8">
        <v>0.99352880241856356</v>
      </c>
      <c r="I5" s="8">
        <v>1.0480839982739398</v>
      </c>
      <c r="J5" s="8">
        <v>1.8719999999999999</v>
      </c>
      <c r="K5" s="8">
        <v>1.8288227937528436</v>
      </c>
      <c r="L5" s="8">
        <v>1.670332444218301</v>
      </c>
      <c r="M5" s="9">
        <v>150</v>
      </c>
      <c r="N5" s="9">
        <v>114.88920787257054</v>
      </c>
      <c r="O5" s="9">
        <v>108.5010773978123</v>
      </c>
      <c r="P5" s="9">
        <v>65.13</v>
      </c>
      <c r="Q5" s="9">
        <v>62.414870100245828</v>
      </c>
      <c r="R5" s="9">
        <v>68.081203481231739</v>
      </c>
      <c r="S5" s="9">
        <v>84.87</v>
      </c>
      <c r="T5" s="9">
        <v>52.474337772324709</v>
      </c>
      <c r="U5" s="9">
        <v>40.419873916580556</v>
      </c>
      <c r="V5" s="9">
        <v>121.93</v>
      </c>
      <c r="W5" s="9">
        <v>114.14573710845241</v>
      </c>
      <c r="X5" s="9">
        <v>113.71824301612931</v>
      </c>
      <c r="Y5" s="7">
        <v>2152</v>
      </c>
      <c r="Z5" s="7">
        <v>2214</v>
      </c>
      <c r="AA5" s="7">
        <v>2255</v>
      </c>
      <c r="AB5" s="5">
        <v>15</v>
      </c>
      <c r="AC5" s="10"/>
    </row>
    <row r="6" spans="1:29" s="1" customFormat="1" x14ac:dyDescent="0.25">
      <c r="A6" s="5" t="s">
        <v>11</v>
      </c>
      <c r="B6" s="5" t="s">
        <v>21</v>
      </c>
      <c r="C6" s="5">
        <v>40</v>
      </c>
      <c r="D6" s="8">
        <v>0.97400000000000009</v>
      </c>
      <c r="E6" s="8">
        <v>0.98670267489711938</v>
      </c>
      <c r="F6" s="8">
        <v>0.99008136476487796</v>
      </c>
      <c r="G6" s="8">
        <v>0.65400000000000003</v>
      </c>
      <c r="H6" s="8">
        <v>0.8857264332850282</v>
      </c>
      <c r="I6" s="8">
        <v>1.0064921052282114</v>
      </c>
      <c r="J6" s="8">
        <v>1.32</v>
      </c>
      <c r="K6" s="8">
        <v>1.6093638643621506</v>
      </c>
      <c r="L6" s="8">
        <v>1.7581603449425725</v>
      </c>
      <c r="M6" s="9">
        <v>93.68</v>
      </c>
      <c r="N6" s="9">
        <v>79.049880965299991</v>
      </c>
      <c r="O6" s="9">
        <v>68.266916636315685</v>
      </c>
      <c r="P6" s="9">
        <v>46.41</v>
      </c>
      <c r="Q6" s="9">
        <v>43.505742032272678</v>
      </c>
      <c r="R6" s="9">
        <v>39.080686150368436</v>
      </c>
      <c r="S6" s="9">
        <v>47.27</v>
      </c>
      <c r="T6" s="9">
        <v>35.544138933027313</v>
      </c>
      <c r="U6" s="9">
        <v>29.186230485947252</v>
      </c>
      <c r="V6" s="9">
        <v>61.25</v>
      </c>
      <c r="W6" s="9">
        <v>70.016569119001204</v>
      </c>
      <c r="X6" s="9">
        <v>68.710112642724184</v>
      </c>
      <c r="Y6" s="7">
        <v>1004</v>
      </c>
      <c r="Z6" s="7">
        <v>1239</v>
      </c>
      <c r="AA6" s="7">
        <v>1262</v>
      </c>
      <c r="AB6" s="5">
        <v>10</v>
      </c>
      <c r="AC6" s="10"/>
    </row>
    <row r="7" spans="1:29" s="1" customFormat="1" x14ac:dyDescent="0.25">
      <c r="A7" s="5" t="s">
        <v>13</v>
      </c>
      <c r="B7" s="5" t="s">
        <v>21</v>
      </c>
      <c r="C7" s="5">
        <v>37</v>
      </c>
      <c r="D7" s="8">
        <v>0.92099999999999993</v>
      </c>
      <c r="E7" s="8">
        <v>0.93182413742902892</v>
      </c>
      <c r="F7" s="8">
        <v>0.92673179989575116</v>
      </c>
      <c r="G7" s="8">
        <v>1.0409999999999999</v>
      </c>
      <c r="H7" s="8">
        <v>0.95766496366827814</v>
      </c>
      <c r="I7" s="8">
        <v>1.007355987971134</v>
      </c>
      <c r="J7" s="8">
        <v>2.024</v>
      </c>
      <c r="K7" s="8">
        <v>1.6683060492019754</v>
      </c>
      <c r="L7" s="8">
        <v>1.512481328056424</v>
      </c>
      <c r="M7" s="9">
        <v>163.93</v>
      </c>
      <c r="N7" s="9">
        <v>182.41341949720174</v>
      </c>
      <c r="O7" s="9">
        <v>155.88369877718526</v>
      </c>
      <c r="P7" s="9">
        <v>84.33</v>
      </c>
      <c r="Q7" s="9">
        <v>104.71156706466208</v>
      </c>
      <c r="R7" s="9">
        <v>103.82301882170938</v>
      </c>
      <c r="S7" s="9">
        <v>79.59</v>
      </c>
      <c r="T7" s="9">
        <v>77.701852432539667</v>
      </c>
      <c r="U7" s="9">
        <v>52.060679955475869</v>
      </c>
      <c r="V7" s="9">
        <v>170.69</v>
      </c>
      <c r="W7" s="9">
        <v>174.69094075539408</v>
      </c>
      <c r="X7" s="9">
        <v>157.03037739028611</v>
      </c>
      <c r="Y7" s="7">
        <v>2575</v>
      </c>
      <c r="Z7" s="7">
        <v>2620</v>
      </c>
      <c r="AA7" s="7">
        <v>2698</v>
      </c>
      <c r="AB7" s="5">
        <v>7</v>
      </c>
      <c r="AC7" s="10"/>
    </row>
    <row r="8" spans="1:29" s="1" customFormat="1" x14ac:dyDescent="0.25">
      <c r="A8" s="5" t="s">
        <v>14</v>
      </c>
      <c r="B8" s="5" t="s">
        <v>21</v>
      </c>
      <c r="C8" s="5">
        <v>49</v>
      </c>
      <c r="D8" s="8">
        <v>1</v>
      </c>
      <c r="E8" s="8">
        <v>1</v>
      </c>
      <c r="F8" s="8">
        <v>1</v>
      </c>
      <c r="G8" s="8">
        <v>1.2549999999999999</v>
      </c>
      <c r="H8" s="8">
        <v>1.3555636577401651</v>
      </c>
      <c r="I8" s="8">
        <v>1.088737699188659</v>
      </c>
      <c r="J8" s="8">
        <v>1.359</v>
      </c>
      <c r="K8" s="8">
        <v>1.4893562954296393</v>
      </c>
      <c r="L8" s="8">
        <v>1.1119864534181372</v>
      </c>
      <c r="M8" s="9">
        <v>83.89</v>
      </c>
      <c r="N8" s="9">
        <v>79.447849042157813</v>
      </c>
      <c r="O8" s="9">
        <v>84.161690930029749</v>
      </c>
      <c r="P8" s="9">
        <v>77.459999999999994</v>
      </c>
      <c r="Q8" s="9">
        <v>72.310848101063911</v>
      </c>
      <c r="R8" s="9">
        <v>82.402088138147718</v>
      </c>
      <c r="S8" s="9">
        <v>6.43</v>
      </c>
      <c r="T8" s="9">
        <v>7.1370009410939019</v>
      </c>
      <c r="U8" s="9">
        <v>1.7596027918820287</v>
      </c>
      <c r="V8" s="9">
        <v>105.25</v>
      </c>
      <c r="W8" s="9">
        <v>107.69661684717592</v>
      </c>
      <c r="X8" s="9">
        <v>91.630005742987635</v>
      </c>
      <c r="Y8" s="7">
        <v>1467</v>
      </c>
      <c r="Z8" s="7">
        <v>1509</v>
      </c>
      <c r="AA8" s="7">
        <v>1537</v>
      </c>
      <c r="AB8" s="5">
        <v>19</v>
      </c>
      <c r="AC8" s="10"/>
    </row>
    <row r="9" spans="1:29" s="1" customFormat="1" x14ac:dyDescent="0.25">
      <c r="A9" s="5" t="s">
        <v>16</v>
      </c>
      <c r="B9" s="5" t="s">
        <v>21</v>
      </c>
      <c r="C9" s="5">
        <v>31</v>
      </c>
      <c r="D9" s="8">
        <v>0.98299999999999998</v>
      </c>
      <c r="E9" s="8">
        <v>0.98784656285605776</v>
      </c>
      <c r="F9" s="8">
        <v>0.98977679892179748</v>
      </c>
      <c r="G9" s="8">
        <v>0.73</v>
      </c>
      <c r="H9" s="8">
        <v>0.72350399280948596</v>
      </c>
      <c r="I9" s="8">
        <v>0.85950461175661197</v>
      </c>
      <c r="J9" s="8">
        <v>2.1</v>
      </c>
      <c r="K9" s="8">
        <v>2.1115886756664044</v>
      </c>
      <c r="L9" s="8">
        <v>2.2447287526518593</v>
      </c>
      <c r="M9" s="9">
        <v>152.59</v>
      </c>
      <c r="N9" s="9">
        <v>175.14128398595818</v>
      </c>
      <c r="O9" s="9">
        <v>137.91119711312169</v>
      </c>
      <c r="P9" s="9">
        <v>53.04</v>
      </c>
      <c r="Q9" s="9">
        <v>60.009517824123691</v>
      </c>
      <c r="R9" s="9">
        <v>52.80607280125448</v>
      </c>
      <c r="S9" s="9">
        <v>99.55</v>
      </c>
      <c r="T9" s="9">
        <v>115.13176616183449</v>
      </c>
      <c r="U9" s="9">
        <v>85.105124311867215</v>
      </c>
      <c r="V9" s="9">
        <v>111.4</v>
      </c>
      <c r="W9" s="9">
        <v>126.71541826962083</v>
      </c>
      <c r="X9" s="9">
        <v>118.53530993160325</v>
      </c>
      <c r="Y9" s="7">
        <v>1932</v>
      </c>
      <c r="Z9" s="7">
        <v>1987</v>
      </c>
      <c r="AA9" s="7">
        <v>2024</v>
      </c>
      <c r="AB9" s="5">
        <v>11</v>
      </c>
      <c r="AC9" s="10"/>
    </row>
    <row r="10" spans="1:29" s="1" customFormat="1" x14ac:dyDescent="0.25">
      <c r="A10" s="5" t="s">
        <v>8</v>
      </c>
      <c r="B10" s="5" t="s">
        <v>21</v>
      </c>
      <c r="C10" s="5">
        <v>32</v>
      </c>
      <c r="D10" s="8">
        <v>0.92</v>
      </c>
      <c r="E10" s="8">
        <v>0.90155779000400516</v>
      </c>
      <c r="F10" s="8">
        <v>0.92920697074844438</v>
      </c>
      <c r="G10" s="8">
        <v>0.85699999999999998</v>
      </c>
      <c r="H10" s="8">
        <v>0.9343784693621745</v>
      </c>
      <c r="I10" s="8">
        <v>0.90184552266979379</v>
      </c>
      <c r="J10" s="8">
        <v>2.4140000000000001</v>
      </c>
      <c r="K10" s="8">
        <v>2.8282700719245089</v>
      </c>
      <c r="L10" s="8">
        <v>2.9462301630612733</v>
      </c>
      <c r="M10" s="9">
        <v>164.19</v>
      </c>
      <c r="N10" s="9">
        <v>152.42236546978108</v>
      </c>
      <c r="O10" s="9">
        <v>146.9056074821398</v>
      </c>
      <c r="P10" s="9">
        <v>58.29</v>
      </c>
      <c r="Q10" s="9">
        <v>50.355932397681379</v>
      </c>
      <c r="R10" s="9">
        <v>44.968029322323723</v>
      </c>
      <c r="S10" s="9">
        <v>105.9</v>
      </c>
      <c r="T10" s="9">
        <v>102.06643307209971</v>
      </c>
      <c r="U10" s="9">
        <v>101.93757815981608</v>
      </c>
      <c r="V10" s="9">
        <v>140.72999999999999</v>
      </c>
      <c r="W10" s="9">
        <v>142.42017654421602</v>
      </c>
      <c r="X10" s="9">
        <v>132.48616436285394</v>
      </c>
      <c r="Y10" s="7">
        <v>2157</v>
      </c>
      <c r="Z10" s="7">
        <v>2219</v>
      </c>
      <c r="AA10" s="7">
        <v>2260</v>
      </c>
      <c r="AB10" s="5">
        <v>12</v>
      </c>
      <c r="AC10" s="10"/>
    </row>
    <row r="11" spans="1:29" s="1" customFormat="1" x14ac:dyDescent="0.25">
      <c r="A11" s="12" t="s">
        <v>31</v>
      </c>
      <c r="B11" s="13"/>
      <c r="C11" s="14">
        <f>AVERAGE(C4:C10)</f>
        <v>39</v>
      </c>
      <c r="D11" s="15">
        <f>AVERAGE(D4:D10)</f>
        <v>0.96499999999999997</v>
      </c>
      <c r="E11" s="15">
        <f t="shared" ref="E11:L11" si="0">AVERAGE(E4:E10)</f>
        <v>0.96834498140504455</v>
      </c>
      <c r="F11" s="15">
        <f t="shared" si="0"/>
        <v>0.97392259629238687</v>
      </c>
      <c r="G11" s="15">
        <f t="shared" si="0"/>
        <v>0.89328571428571446</v>
      </c>
      <c r="H11" s="15">
        <f t="shared" si="0"/>
        <v>0.96396558182719405</v>
      </c>
      <c r="I11" s="15">
        <f t="shared" si="0"/>
        <v>0.96770543759849148</v>
      </c>
      <c r="J11" s="15">
        <f t="shared" si="0"/>
        <v>1.8058571428571426</v>
      </c>
      <c r="K11" s="15">
        <f t="shared" si="0"/>
        <v>1.8423025462859797</v>
      </c>
      <c r="L11" s="15">
        <f t="shared" si="0"/>
        <v>1.8140113227072132</v>
      </c>
      <c r="M11" s="16">
        <f>AVERAGE(M4:M10)</f>
        <v>128.54285714285714</v>
      </c>
      <c r="N11" s="16">
        <f t="shared" ref="N11:X11" si="1">AVERAGE(N4:N10)</f>
        <v>125.27075436388409</v>
      </c>
      <c r="O11" s="16">
        <f t="shared" si="1"/>
        <v>112.96147909279462</v>
      </c>
      <c r="P11" s="16">
        <f t="shared" si="1"/>
        <v>62.561428571428571</v>
      </c>
      <c r="Q11" s="16">
        <f t="shared" si="1"/>
        <v>65.000894542875514</v>
      </c>
      <c r="R11" s="16">
        <f t="shared" si="1"/>
        <v>63.424724721571344</v>
      </c>
      <c r="S11" s="16">
        <f t="shared" si="1"/>
        <v>65.98</v>
      </c>
      <c r="T11" s="16">
        <f t="shared" si="1"/>
        <v>60.269859821008581</v>
      </c>
      <c r="U11" s="16">
        <f t="shared" si="1"/>
        <v>49.536754371223275</v>
      </c>
      <c r="V11" s="16">
        <f t="shared" si="1"/>
        <v>113.41714285714285</v>
      </c>
      <c r="W11" s="16">
        <f t="shared" si="1"/>
        <v>117.08853512874987</v>
      </c>
      <c r="X11" s="16">
        <f t="shared" si="1"/>
        <v>108.41532309680409</v>
      </c>
      <c r="Y11" s="17">
        <f>AVERAGE(Y4:Y10)</f>
        <v>1790.8571428571429</v>
      </c>
      <c r="Z11" s="17">
        <f t="shared" ref="Z11:AA11" si="2">AVERAGE(Z4:Z10)</f>
        <v>1867.5714285714287</v>
      </c>
      <c r="AA11" s="17">
        <f t="shared" si="2"/>
        <v>1906.4285714285713</v>
      </c>
      <c r="AB11" s="18">
        <f>AVERAGE(AB4:AB10)</f>
        <v>13.571428571428571</v>
      </c>
      <c r="AC11" s="19"/>
    </row>
    <row r="13" spans="1:29" s="1" customFormat="1" x14ac:dyDescent="0.25">
      <c r="A13" s="6" t="s">
        <v>29</v>
      </c>
    </row>
    <row r="14" spans="1:29" s="1" customFormat="1" x14ac:dyDescent="0.25">
      <c r="A14" s="6"/>
    </row>
    <row r="15" spans="1:29" s="1" customFormat="1" x14ac:dyDescent="0.25">
      <c r="A15" s="6" t="s">
        <v>22</v>
      </c>
    </row>
    <row r="16" spans="1:29" s="1" customFormat="1" x14ac:dyDescent="0.25">
      <c r="A16" s="6"/>
    </row>
    <row r="17" spans="1:1" s="1" customFormat="1" x14ac:dyDescent="0.25">
      <c r="A17" s="6" t="s">
        <v>30</v>
      </c>
    </row>
    <row r="18" spans="1:1" s="1" customFormat="1" x14ac:dyDescent="0.25">
      <c r="A18" s="6"/>
    </row>
    <row r="19" spans="1:1" s="1" customFormat="1" x14ac:dyDescent="0.25">
      <c r="A19" s="6" t="s">
        <v>25</v>
      </c>
    </row>
    <row r="20" spans="1:1" s="1" customFormat="1" x14ac:dyDescent="0.25">
      <c r="A20" s="6"/>
    </row>
    <row r="21" spans="1:1" s="1" customFormat="1" x14ac:dyDescent="0.25">
      <c r="A21" s="6" t="s">
        <v>17</v>
      </c>
    </row>
    <row r="22" spans="1:1" s="1" customFormat="1" x14ac:dyDescent="0.25">
      <c r="A22" s="6"/>
    </row>
    <row r="23" spans="1:1" s="1" customFormat="1" x14ac:dyDescent="0.25">
      <c r="A23" s="6" t="s">
        <v>20</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337">
      <formula>ISERROR(D3)</formula>
    </cfRule>
  </conditionalFormatting>
  <conditionalFormatting sqref="B2:B3">
    <cfRule type="containsErrors" dxfId="10" priority="338">
      <formula>ISERROR(B2)</formula>
    </cfRule>
  </conditionalFormatting>
  <conditionalFormatting sqref="C2:AC2 C3 AB3:AC3">
    <cfRule type="containsErrors" dxfId="9" priority="339">
      <formula>ISERROR(C2)</formula>
    </cfRule>
  </conditionalFormatting>
  <conditionalFormatting sqref="A2:AC3">
    <cfRule type="containsErrors" dxfId="8" priority="336">
      <formula>ISERROR(A2)</formula>
    </cfRule>
  </conditionalFormatting>
  <conditionalFormatting sqref="D3:F3">
    <cfRule type="containsErrors" dxfId="7" priority="335">
      <formula>ISERROR(D3)</formula>
    </cfRule>
  </conditionalFormatting>
  <conditionalFormatting sqref="G3:I3">
    <cfRule type="containsErrors" dxfId="6" priority="334">
      <formula>ISERROR(G3)</formula>
    </cfRule>
  </conditionalFormatting>
  <conditionalFormatting sqref="J3:L3">
    <cfRule type="containsErrors" dxfId="5" priority="333">
      <formula>ISERROR(J3)</formula>
    </cfRule>
  </conditionalFormatting>
  <conditionalFormatting sqref="M3:O3">
    <cfRule type="containsErrors" dxfId="4" priority="332">
      <formula>ISERROR(M3)</formula>
    </cfRule>
  </conditionalFormatting>
  <conditionalFormatting sqref="P3:R3">
    <cfRule type="containsErrors" dxfId="3" priority="331">
      <formula>ISERROR(P3)</formula>
    </cfRule>
  </conditionalFormatting>
  <conditionalFormatting sqref="S3:U3">
    <cfRule type="containsErrors" dxfId="2" priority="330">
      <formula>ISERROR(S3)</formula>
    </cfRule>
  </conditionalFormatting>
  <conditionalFormatting sqref="V3:X3">
    <cfRule type="containsErrors" dxfId="1" priority="329">
      <formula>ISERROR(V3)</formula>
    </cfRule>
  </conditionalFormatting>
  <conditionalFormatting sqref="Y3:AA3">
    <cfRule type="containsErrors" dxfId="0" priority="328">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2023-04-27T02:50:34Z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