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'見える化（公共）'!$A$2:$AC$23</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3" i="35" l="1"/>
  <c r="AB23" i="35"/>
  <c r="Z23" i="35"/>
  <c r="AA23" i="35"/>
  <c r="Y23" i="35"/>
  <c r="N23" i="35"/>
  <c r="O23" i="35"/>
  <c r="P23" i="35"/>
  <c r="Q23" i="35"/>
  <c r="R23" i="35"/>
  <c r="S23" i="35"/>
  <c r="T23" i="35"/>
  <c r="U23" i="35"/>
  <c r="V23" i="35"/>
  <c r="W23" i="35"/>
  <c r="X23" i="35"/>
  <c r="M23" i="35"/>
  <c r="E23" i="35"/>
  <c r="F23" i="35"/>
  <c r="G23" i="35"/>
  <c r="H23" i="35"/>
  <c r="I23" i="35"/>
  <c r="J23" i="35"/>
  <c r="K23" i="35"/>
  <c r="L23" i="35"/>
  <c r="D23" i="35"/>
  <c r="C23" i="35"/>
</calcChain>
</file>

<file path=xl/sharedStrings.xml><?xml version="1.0" encoding="utf-8"?>
<sst xmlns="http://schemas.openxmlformats.org/spreadsheetml/2006/main" count="84" uniqueCount="45">
  <si>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</si>
  <si>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</si>
  <si>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</si>
  <si>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</si>
  <si>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</si>
  <si>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</si>
  <si>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11 埼玉県 伊奈町</t>
  </si>
  <si>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</si>
  <si>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</si>
  <si>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Bc2【3万人以上：50人/ha以上：30年未満】</t>
    <rPh sb="5" eb="7">
      <t>マンニン</t>
    </rPh>
    <rPh sb="7" eb="9">
      <t>イジョウ</t>
    </rPh>
    <rPh sb="12" eb="13">
      <t>ニン</t>
    </rPh>
    <rPh sb="16" eb="18">
      <t>イジョウ</t>
    </rPh>
    <rPh sb="21" eb="22">
      <t>ネン</t>
    </rPh>
    <rPh sb="22" eb="24">
      <t>ミマン</t>
    </rPh>
    <phoneticPr fontId="7"/>
  </si>
  <si>
    <t>23 愛知県 高浜市</t>
  </si>
  <si>
    <t>40 福岡県 粕屋町</t>
  </si>
  <si>
    <t>40 福岡県 志免町</t>
  </si>
  <si>
    <t>22 静岡県 長泉町</t>
  </si>
  <si>
    <t>23 愛知県 稲沢市</t>
  </si>
  <si>
    <t>27 大阪府 熊取町</t>
  </si>
  <si>
    <t>23 愛知県 長久手市</t>
  </si>
  <si>
    <t>28 兵庫県 播磨町</t>
  </si>
  <si>
    <t>29 奈良県 香芝市</t>
  </si>
  <si>
    <t>40 福岡県 篠栗町</t>
  </si>
  <si>
    <t>11 埼玉県 蓮田市</t>
  </si>
  <si>
    <t>11 埼玉県 白岡市</t>
  </si>
  <si>
    <t>13 東京都 あきる野市</t>
  </si>
  <si>
    <t>22 静岡県 御殿場市</t>
  </si>
  <si>
    <t>23 愛知県 江南市</t>
  </si>
  <si>
    <t>23 愛知県 東郷町</t>
  </si>
  <si>
    <t>23 愛知県 武豊町</t>
  </si>
  <si>
    <t>27 大阪府 泉南市</t>
  </si>
  <si>
    <t>汚水処理原価【円/㎥】</t>
    <rPh sb="0" eb="2">
      <t>オスイ</t>
    </rPh>
    <rPh sb="2" eb="4">
      <t>ショリ</t>
    </rPh>
    <rPh sb="4" eb="6">
      <t>ゲンカ</t>
    </rPh>
    <rPh sb="7" eb="8">
      <t>エン</t>
    </rPh>
    <phoneticPr fontId="7"/>
  </si>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</sst>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tabSelected="1" zoomScale="85" zoomScaleNormal="85" workbookViewId="0">
      <pane xSplit="1" ySplit="1" topLeftCell="B2" activePane="bottomRight" state="frozen"/>
      <selection pane="topRight" activeCell="B1" sqref="B1"/>
      <selection pane="bottomLeft" activeCell="A4" sqref="A4"/>
      <selection pane="bottomRight"/>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44</v>
      </c>
    </row>
    <row r="2" spans="1:29" s="1" customFormat="1" ht="30" customHeight="1" x14ac:dyDescent="0.25">
      <c r="A2" s="4" t="s">
        <v>9</v>
      </c>
      <c r="B2" s="22" t="s">
        <v>35</v>
      </c>
      <c r="C2" s="22" t="s">
        <v>1</v>
      </c>
      <c r="D2" s="20" t="s">
        <v>8</v>
      </c>
      <c r="E2" s="20"/>
      <c r="F2" s="20"/>
      <c r="G2" s="20" t="s">
        <v>3</v>
      </c>
      <c r="H2" s="20"/>
      <c r="I2" s="20"/>
      <c r="J2" s="20" t="s">
        <v>2</v>
      </c>
      <c r="K2" s="20"/>
      <c r="L2" s="20"/>
      <c r="M2" s="20" t="s">
        <v>28</v>
      </c>
      <c r="N2" s="20"/>
      <c r="O2" s="20"/>
      <c r="P2" s="20" t="s">
        <v>36</v>
      </c>
      <c r="Q2" s="20"/>
      <c r="R2" s="20"/>
      <c r="S2" s="20" t="s">
        <v>30</v>
      </c>
      <c r="T2" s="20"/>
      <c r="U2" s="20"/>
      <c r="V2" s="20" t="s">
        <v>5</v>
      </c>
      <c r="W2" s="20"/>
      <c r="X2" s="20"/>
      <c r="Y2" s="21" t="s">
        <v>7</v>
      </c>
      <c r="Z2" s="21"/>
      <c r="AA2" s="21"/>
      <c r="AB2" s="22" t="s">
        <v>4</v>
      </c>
      <c r="AC2" s="22" t="s">
        <v>31</v>
      </c>
    </row>
    <row r="3" spans="1:29" s="1" customFormat="1" x14ac:dyDescent="0.25">
      <c r="A3" s="3" t="s">
        <v>0</v>
      </c>
      <c r="B3" s="23"/>
      <c r="C3" s="23"/>
      <c r="D3" s="11" t="s">
        <v>40</v>
      </c>
      <c r="E3" s="11" t="s">
        <v>38</v>
      </c>
      <c r="F3" s="11" t="s">
        <v>39</v>
      </c>
      <c r="G3" s="11" t="s">
        <v>40</v>
      </c>
      <c r="H3" s="11" t="s">
        <v>38</v>
      </c>
      <c r="I3" s="11" t="s">
        <v>39</v>
      </c>
      <c r="J3" s="11" t="s">
        <v>40</v>
      </c>
      <c r="K3" s="11" t="s">
        <v>38</v>
      </c>
      <c r="L3" s="11" t="s">
        <v>39</v>
      </c>
      <c r="M3" s="11" t="s">
        <v>40</v>
      </c>
      <c r="N3" s="11" t="s">
        <v>38</v>
      </c>
      <c r="O3" s="11" t="s">
        <v>39</v>
      </c>
      <c r="P3" s="11" t="s">
        <v>40</v>
      </c>
      <c r="Q3" s="11" t="s">
        <v>38</v>
      </c>
      <c r="R3" s="11" t="s">
        <v>39</v>
      </c>
      <c r="S3" s="11" t="s">
        <v>40</v>
      </c>
      <c r="T3" s="11" t="s">
        <v>38</v>
      </c>
      <c r="U3" s="11" t="s">
        <v>39</v>
      </c>
      <c r="V3" s="11" t="s">
        <v>40</v>
      </c>
      <c r="W3" s="11" t="s">
        <v>38</v>
      </c>
      <c r="X3" s="11" t="s">
        <v>39</v>
      </c>
      <c r="Y3" s="11" t="s">
        <v>40</v>
      </c>
      <c r="Z3" s="11" t="s">
        <v>38</v>
      </c>
      <c r="AA3" s="11" t="s">
        <v>39</v>
      </c>
      <c r="AB3" s="22"/>
      <c r="AC3" s="22"/>
    </row>
    <row r="4" spans="1:29" s="1" customFormat="1" x14ac:dyDescent="0.25">
      <c r="A4" s="5" t="s">
        <v>20</v>
      </c>
      <c r="B4" s="5" t="s">
        <v>33</v>
      </c>
      <c r="C4" s="5">
        <v>30</v>
      </c>
      <c r="D4" s="8">
        <v>0.93700000000000006</v>
      </c>
      <c r="E4" s="8">
        <v>0.93529301716477242</v>
      </c>
      <c r="F4" s="8">
        <v>0.92519002841762354</v>
      </c>
      <c r="G4" s="8">
        <v>0.72199999999999998</v>
      </c>
      <c r="H4" s="8">
        <v>0.76539437141563293</v>
      </c>
      <c r="I4" s="8">
        <v>0.73195737497799362</v>
      </c>
      <c r="J4" s="8">
        <v>1.6280000000000001</v>
      </c>
      <c r="K4" s="8">
        <v>1.4031511787893389</v>
      </c>
      <c r="L4" s="8">
        <v>1.6245554931686319</v>
      </c>
      <c r="M4" s="9">
        <v>149.69999999999999</v>
      </c>
      <c r="N4" s="9">
        <v>149.99994062343023</v>
      </c>
      <c r="O4" s="9">
        <v>154.38420904532899</v>
      </c>
      <c r="P4" s="9">
        <v>66.42</v>
      </c>
      <c r="Q4" s="9">
        <v>81.822338178065579</v>
      </c>
      <c r="R4" s="9">
        <v>69.559126090833345</v>
      </c>
      <c r="S4" s="9">
        <v>83.28</v>
      </c>
      <c r="T4" s="9">
        <v>68.177602445364656</v>
      </c>
      <c r="U4" s="9">
        <v>84.825082954495628</v>
      </c>
      <c r="V4" s="9">
        <v>108.1</v>
      </c>
      <c r="W4" s="9">
        <v>114.80911026585265</v>
      </c>
      <c r="X4" s="9">
        <v>113.00266039087282</v>
      </c>
      <c r="Y4" s="7">
        <v>1680</v>
      </c>
      <c r="Z4" s="7">
        <v>1940</v>
      </c>
      <c r="AA4" s="7">
        <v>1980</v>
      </c>
      <c r="AB4" s="5">
        <v>6</v>
      </c>
      <c r="AC4" s="10"/>
    </row>
    <row r="5" spans="1:29" s="1" customFormat="1" x14ac:dyDescent="0.25">
      <c r="A5" s="5" t="s">
        <v>21</v>
      </c>
      <c r="B5" s="5" t="s">
        <v>33</v>
      </c>
      <c r="C5" s="5">
        <v>30</v>
      </c>
      <c r="D5" s="8">
        <v>0.92900000000000005</v>
      </c>
      <c r="E5" s="8">
        <v>0.94547678685850756</v>
      </c>
      <c r="F5" s="8">
        <v>0.9593406894285792</v>
      </c>
      <c r="G5" s="8">
        <v>0.58499999999999996</v>
      </c>
      <c r="H5" s="8">
        <v>0.73045600508294128</v>
      </c>
      <c r="I5" s="8">
        <v>0.73141149340614464</v>
      </c>
      <c r="J5" s="8">
        <v>1.1830000000000001</v>
      </c>
      <c r="K5" s="8">
        <v>1.40130701190888</v>
      </c>
      <c r="L5" s="8">
        <v>1.3948927625199472</v>
      </c>
      <c r="M5" s="9">
        <v>150</v>
      </c>
      <c r="N5" s="9">
        <v>149.99967802383912</v>
      </c>
      <c r="O5" s="9">
        <v>143.86985830911533</v>
      </c>
      <c r="P5" s="9">
        <v>74.180000000000007</v>
      </c>
      <c r="Q5" s="9">
        <v>78.189978813968608</v>
      </c>
      <c r="R5" s="9">
        <v>75.438105888441498</v>
      </c>
      <c r="S5" s="9">
        <v>75.819999999999993</v>
      </c>
      <c r="T5" s="9">
        <v>71.809699209870502</v>
      </c>
      <c r="U5" s="9">
        <v>68.431752420673817</v>
      </c>
      <c r="V5" s="9">
        <v>87.76</v>
      </c>
      <c r="W5" s="9">
        <v>109.56816557302098</v>
      </c>
      <c r="X5" s="9">
        <v>105.22806792200046</v>
      </c>
      <c r="Y5" s="7">
        <v>1600</v>
      </c>
      <c r="Z5" s="7">
        <v>2032</v>
      </c>
      <c r="AA5" s="7">
        <v>2070</v>
      </c>
      <c r="AB5" s="5">
        <v>6</v>
      </c>
      <c r="AC5" s="10"/>
    </row>
    <row r="6" spans="1:29" s="1" customFormat="1" x14ac:dyDescent="0.25">
      <c r="A6" s="5" t="s">
        <v>6</v>
      </c>
      <c r="B6" s="5" t="s">
        <v>33</v>
      </c>
      <c r="C6" s="5">
        <v>30</v>
      </c>
      <c r="D6" s="8">
        <v>0.94400000000000006</v>
      </c>
      <c r="E6" s="8">
        <v>0.94625951364395766</v>
      </c>
      <c r="F6" s="8">
        <v>0.94598978672273959</v>
      </c>
      <c r="G6" s="8">
        <v>0.73799999999999999</v>
      </c>
      <c r="H6" s="8">
        <v>0.77107947256629727</v>
      </c>
      <c r="I6" s="8">
        <v>0.95975383350356847</v>
      </c>
      <c r="J6" s="8">
        <v>1.8169999999999999</v>
      </c>
      <c r="K6" s="8">
        <v>1.8278968437950236</v>
      </c>
      <c r="L6" s="8">
        <v>2.0449126521003187</v>
      </c>
      <c r="M6" s="9">
        <v>150</v>
      </c>
      <c r="N6" s="9">
        <v>150.01328165371416</v>
      </c>
      <c r="O6" s="9">
        <v>136.69280801258157</v>
      </c>
      <c r="P6" s="9">
        <v>60.95</v>
      </c>
      <c r="Q6" s="9">
        <v>63.281559070549243</v>
      </c>
      <c r="R6" s="9">
        <v>64.155036826485684</v>
      </c>
      <c r="S6" s="9">
        <v>89.05</v>
      </c>
      <c r="T6" s="9">
        <v>86.731722583164924</v>
      </c>
      <c r="U6" s="9">
        <v>72.537771186095881</v>
      </c>
      <c r="V6" s="9">
        <v>110.72</v>
      </c>
      <c r="W6" s="9">
        <v>115.67216209548531</v>
      </c>
      <c r="X6" s="9">
        <v>131.19144650244246</v>
      </c>
      <c r="Y6" s="7">
        <v>1890</v>
      </c>
      <c r="Z6" s="7">
        <v>1944</v>
      </c>
      <c r="AA6" s="7">
        <v>2398</v>
      </c>
      <c r="AB6" s="5">
        <v>3</v>
      </c>
      <c r="AC6" s="10"/>
    </row>
    <row r="7" spans="1:29" s="1" customFormat="1" x14ac:dyDescent="0.25">
      <c r="A7" s="5" t="s">
        <v>22</v>
      </c>
      <c r="B7" s="5" t="s">
        <v>33</v>
      </c>
      <c r="C7" s="5">
        <v>29</v>
      </c>
      <c r="D7" s="8">
        <v>0.95400000000000007</v>
      </c>
      <c r="E7" s="8">
        <v>0.96935655323560677</v>
      </c>
      <c r="F7" s="8">
        <v>0.98083245703941324</v>
      </c>
      <c r="G7" s="8">
        <v>0.71400000000000008</v>
      </c>
      <c r="H7" s="8">
        <v>0.6374707479631202</v>
      </c>
      <c r="I7" s="8">
        <v>0.91965235701852399</v>
      </c>
      <c r="J7" s="8">
        <v>1.8330000000000002</v>
      </c>
      <c r="K7" s="8">
        <v>1.5301922301384596</v>
      </c>
      <c r="L7" s="8">
        <v>1.4894784846999107</v>
      </c>
      <c r="M7" s="9">
        <v>175.17</v>
      </c>
      <c r="N7" s="9">
        <v>195.73932536235259</v>
      </c>
      <c r="O7" s="9">
        <v>121.17862527883648</v>
      </c>
      <c r="P7" s="9">
        <v>68.25</v>
      </c>
      <c r="Q7" s="9">
        <v>81.544064652089432</v>
      </c>
      <c r="R7" s="9">
        <v>74.819616062060163</v>
      </c>
      <c r="S7" s="9">
        <v>106.92</v>
      </c>
      <c r="T7" s="9">
        <v>114.19526071026316</v>
      </c>
      <c r="U7" s="9">
        <v>46.359009216776315</v>
      </c>
      <c r="V7" s="9">
        <v>125.09</v>
      </c>
      <c r="W7" s="9">
        <v>124.77809414453546</v>
      </c>
      <c r="X7" s="9">
        <v>111.44220835794647</v>
      </c>
      <c r="Y7" s="7">
        <v>1921</v>
      </c>
      <c r="Z7" s="7">
        <v>1976</v>
      </c>
      <c r="AA7" s="7">
        <v>2013</v>
      </c>
      <c r="AB7" s="5">
        <v>19</v>
      </c>
      <c r="AC7" s="10"/>
    </row>
    <row r="8" spans="1:29" s="1" customFormat="1" x14ac:dyDescent="0.25">
      <c r="A8" s="5" t="s">
        <v>23</v>
      </c>
      <c r="B8" s="5" t="s">
        <v>33</v>
      </c>
      <c r="C8" s="5">
        <v>27</v>
      </c>
      <c r="D8" s="8">
        <v>0.9</v>
      </c>
      <c r="E8" s="8">
        <v>0.93006881100976158</v>
      </c>
      <c r="F8" s="8">
        <v>0.92003164653257463</v>
      </c>
      <c r="G8" s="8">
        <v>0.40500000000000003</v>
      </c>
      <c r="H8" s="8">
        <v>0.4203015013155858</v>
      </c>
      <c r="I8" s="8">
        <v>0.91852457346103256</v>
      </c>
      <c r="J8" s="8">
        <v>1.175</v>
      </c>
      <c r="K8" s="8">
        <v>1.2651261600387613</v>
      </c>
      <c r="L8" s="8">
        <v>1.2068511239031752</v>
      </c>
      <c r="M8" s="9">
        <v>326.02999999999997</v>
      </c>
      <c r="N8" s="9">
        <v>305.2157550851656</v>
      </c>
      <c r="O8" s="9">
        <v>149.99987842954593</v>
      </c>
      <c r="P8" s="9">
        <v>112.31</v>
      </c>
      <c r="Q8" s="9">
        <v>101.39908899167409</v>
      </c>
      <c r="R8" s="9">
        <v>114.1636873221815</v>
      </c>
      <c r="S8" s="9">
        <v>213.71</v>
      </c>
      <c r="T8" s="9">
        <v>203.81666609349153</v>
      </c>
      <c r="U8" s="9">
        <v>35.836191107364428</v>
      </c>
      <c r="V8" s="9">
        <v>131.96</v>
      </c>
      <c r="W8" s="9">
        <v>128.28264008746527</v>
      </c>
      <c r="X8" s="9">
        <v>137.77857435370541</v>
      </c>
      <c r="Y8" s="7">
        <v>2100</v>
      </c>
      <c r="Z8" s="7">
        <v>2160</v>
      </c>
      <c r="AA8" s="7">
        <v>2570</v>
      </c>
      <c r="AB8" s="5">
        <v>2</v>
      </c>
      <c r="AC8" s="8">
        <v>0.70792307692307688</v>
      </c>
    </row>
    <row r="9" spans="1:29" s="1" customFormat="1" x14ac:dyDescent="0.25">
      <c r="A9" s="5" t="s">
        <v>13</v>
      </c>
      <c r="B9" s="5" t="s">
        <v>33</v>
      </c>
      <c r="C9" s="5">
        <v>27</v>
      </c>
      <c r="D9" s="8">
        <v>0.97699999999999998</v>
      </c>
      <c r="E9" s="8">
        <v>0.93522361300175971</v>
      </c>
      <c r="F9" s="8">
        <v>0.98456808372258031</v>
      </c>
      <c r="G9" s="8">
        <v>0.58899999999999997</v>
      </c>
      <c r="H9" s="8">
        <v>0.63763695973972789</v>
      </c>
      <c r="I9" s="8">
        <v>0.58921565808229981</v>
      </c>
      <c r="J9" s="8">
        <v>0.97799999999999998</v>
      </c>
      <c r="K9" s="8">
        <v>0.84687003369868097</v>
      </c>
      <c r="L9" s="8">
        <v>0.7475679324102813</v>
      </c>
      <c r="M9" s="9">
        <v>150</v>
      </c>
      <c r="N9" s="9">
        <v>150.00017159310471</v>
      </c>
      <c r="O9" s="9">
        <v>150.00006162014139</v>
      </c>
      <c r="P9" s="9">
        <v>90.29</v>
      </c>
      <c r="Q9" s="9">
        <v>112.94017921183855</v>
      </c>
      <c r="R9" s="9">
        <v>118.2265600063099</v>
      </c>
      <c r="S9" s="9">
        <v>59.71</v>
      </c>
      <c r="T9" s="9">
        <v>37.059992381266149</v>
      </c>
      <c r="U9" s="9">
        <v>31.773501613831503</v>
      </c>
      <c r="V9" s="9">
        <v>88.33</v>
      </c>
      <c r="W9" s="9">
        <v>95.645653375064782</v>
      </c>
      <c r="X9" s="9">
        <v>88.382385019897143</v>
      </c>
      <c r="Y9" s="7">
        <v>1570</v>
      </c>
      <c r="Z9" s="7">
        <v>1620</v>
      </c>
      <c r="AA9" s="7">
        <v>1650</v>
      </c>
      <c r="AB9" s="5">
        <v>20</v>
      </c>
      <c r="AC9" s="10"/>
    </row>
    <row r="10" spans="1:29" s="1" customFormat="1" x14ac:dyDescent="0.25">
      <c r="A10" s="5" t="s">
        <v>24</v>
      </c>
      <c r="B10" s="5" t="s">
        <v>33</v>
      </c>
      <c r="C10" s="5">
        <v>19</v>
      </c>
      <c r="D10" s="8">
        <v>0.7340000000000001</v>
      </c>
      <c r="E10" s="8">
        <v>0.71338721130761162</v>
      </c>
      <c r="F10" s="8">
        <v>0.70168016729562777</v>
      </c>
      <c r="G10" s="8">
        <v>0.34399999999999997</v>
      </c>
      <c r="H10" s="8">
        <v>0.76068588168359375</v>
      </c>
      <c r="I10" s="8">
        <v>0.59970897225742203</v>
      </c>
      <c r="J10" s="8">
        <v>0.77</v>
      </c>
      <c r="K10" s="8">
        <v>0.76068588168359386</v>
      </c>
      <c r="L10" s="8">
        <v>0.9762953196267814</v>
      </c>
      <c r="M10" s="9">
        <v>349.71</v>
      </c>
      <c r="N10" s="9">
        <v>160.13670229933965</v>
      </c>
      <c r="O10" s="9">
        <v>180.14094290032426</v>
      </c>
      <c r="P10" s="9">
        <v>156.08000000000001</v>
      </c>
      <c r="Q10" s="9">
        <v>160.13670229933965</v>
      </c>
      <c r="R10" s="9">
        <v>110.6551855329338</v>
      </c>
      <c r="S10" s="9">
        <v>193.63</v>
      </c>
      <c r="T10" s="9">
        <v>0</v>
      </c>
      <c r="U10" s="9">
        <v>69.485757367390462</v>
      </c>
      <c r="V10" s="9">
        <v>120.17</v>
      </c>
      <c r="W10" s="9">
        <v>121.81372857847637</v>
      </c>
      <c r="X10" s="9">
        <v>108.0321397282364</v>
      </c>
      <c r="Y10" s="7">
        <v>1890</v>
      </c>
      <c r="Z10" s="7">
        <v>1944</v>
      </c>
      <c r="AA10" s="7">
        <v>1980</v>
      </c>
      <c r="AB10" s="5">
        <v>19</v>
      </c>
      <c r="AC10" s="10"/>
    </row>
    <row r="11" spans="1:29" s="1" customFormat="1" x14ac:dyDescent="0.25">
      <c r="A11" s="5" t="s">
        <v>14</v>
      </c>
      <c r="B11" s="5" t="s">
        <v>33</v>
      </c>
      <c r="C11" s="5">
        <v>21</v>
      </c>
      <c r="D11" s="8">
        <v>0.80900000000000005</v>
      </c>
      <c r="E11" s="8">
        <v>0.7778320789756622</v>
      </c>
      <c r="F11" s="8">
        <v>0.77569230233003961</v>
      </c>
      <c r="G11" s="8">
        <v>0.80200000000000005</v>
      </c>
      <c r="H11" s="8">
        <v>0.92085100377518259</v>
      </c>
      <c r="I11" s="8">
        <v>0.92298595548316287</v>
      </c>
      <c r="J11" s="8">
        <v>1.2830000000000001</v>
      </c>
      <c r="K11" s="8">
        <v>1.6001667627187228</v>
      </c>
      <c r="L11" s="8">
        <v>1.5180056926474941</v>
      </c>
      <c r="M11" s="9">
        <v>160.12</v>
      </c>
      <c r="N11" s="9">
        <v>159.89196644271374</v>
      </c>
      <c r="O11" s="9">
        <v>151.05328870051034</v>
      </c>
      <c r="P11" s="9">
        <v>100.17</v>
      </c>
      <c r="Q11" s="9">
        <v>92.013333375455204</v>
      </c>
      <c r="R11" s="9">
        <v>91.844230015341736</v>
      </c>
      <c r="S11" s="9">
        <v>59.94</v>
      </c>
      <c r="T11" s="9">
        <v>67.878633067258534</v>
      </c>
      <c r="U11" s="9">
        <v>59.2090586851686</v>
      </c>
      <c r="V11" s="9">
        <v>128.49</v>
      </c>
      <c r="W11" s="9">
        <v>147.23667779436076</v>
      </c>
      <c r="X11" s="9">
        <v>139.42006400011459</v>
      </c>
      <c r="Y11" s="7">
        <v>2310</v>
      </c>
      <c r="Z11" s="7">
        <v>2376</v>
      </c>
      <c r="AA11" s="7">
        <v>2420</v>
      </c>
      <c r="AB11" s="5">
        <v>16</v>
      </c>
      <c r="AC11" s="10"/>
    </row>
    <row r="12" spans="1:29" s="1" customFormat="1" x14ac:dyDescent="0.25">
      <c r="A12" s="5" t="s">
        <v>10</v>
      </c>
      <c r="B12" s="5" t="s">
        <v>33</v>
      </c>
      <c r="C12" s="5">
        <v>23</v>
      </c>
      <c r="D12" s="8">
        <v>0.79400000000000004</v>
      </c>
      <c r="E12" s="8">
        <v>0.80750551876379695</v>
      </c>
      <c r="F12" s="8">
        <v>0.80328939186668324</v>
      </c>
      <c r="G12" s="8">
        <v>0.55200000000000005</v>
      </c>
      <c r="H12" s="8">
        <v>0.82982826525133324</v>
      </c>
      <c r="I12" s="8">
        <v>0.79690038832817822</v>
      </c>
      <c r="J12" s="8">
        <v>0.91200000000000003</v>
      </c>
      <c r="K12" s="8">
        <v>1.0999985094315716</v>
      </c>
      <c r="L12" s="8">
        <v>1.0884221887293719</v>
      </c>
      <c r="M12" s="9">
        <v>227.32</v>
      </c>
      <c r="N12" s="9">
        <v>154.96064158357183</v>
      </c>
      <c r="O12" s="9">
        <v>149.99984219070166</v>
      </c>
      <c r="P12" s="9">
        <v>137.58000000000001</v>
      </c>
      <c r="Q12" s="9">
        <v>116.90081330562779</v>
      </c>
      <c r="R12" s="9">
        <v>109.82404964610389</v>
      </c>
      <c r="S12" s="9">
        <v>89.74</v>
      </c>
      <c r="T12" s="9">
        <v>38.059828277944042</v>
      </c>
      <c r="U12" s="9">
        <v>40.175792544597783</v>
      </c>
      <c r="V12" s="9">
        <v>125.45</v>
      </c>
      <c r="W12" s="9">
        <v>128.59072038752902</v>
      </c>
      <c r="X12" s="9">
        <v>119.5349324909356</v>
      </c>
      <c r="Y12" s="7">
        <v>1680</v>
      </c>
      <c r="Z12" s="7">
        <v>1728</v>
      </c>
      <c r="AA12" s="7">
        <v>1760</v>
      </c>
      <c r="AB12" s="5">
        <v>23</v>
      </c>
      <c r="AC12" s="10"/>
    </row>
    <row r="13" spans="1:29" s="1" customFormat="1" x14ac:dyDescent="0.25">
      <c r="A13" s="5" t="s">
        <v>16</v>
      </c>
      <c r="B13" s="5" t="s">
        <v>33</v>
      </c>
      <c r="C13" s="5">
        <v>25</v>
      </c>
      <c r="D13" s="8">
        <v>0.8909999999999999</v>
      </c>
      <c r="E13" s="8">
        <v>0.89543665140194428</v>
      </c>
      <c r="F13" s="8">
        <v>0.93067843883337331</v>
      </c>
      <c r="G13" s="8">
        <v>0.71700000000000008</v>
      </c>
      <c r="H13" s="8">
        <v>0.85426361532318962</v>
      </c>
      <c r="I13" s="8">
        <v>0.81084319903331947</v>
      </c>
      <c r="J13" s="8">
        <v>1.4550000000000001</v>
      </c>
      <c r="K13" s="8">
        <v>1.1806510021812238</v>
      </c>
      <c r="L13" s="8">
        <v>1.2905481789951145</v>
      </c>
      <c r="M13" s="9">
        <v>166.97</v>
      </c>
      <c r="N13" s="9">
        <v>150.00067390337443</v>
      </c>
      <c r="O13" s="9">
        <v>150.05873347365929</v>
      </c>
      <c r="P13" s="9">
        <v>82.28</v>
      </c>
      <c r="Q13" s="9">
        <v>108.53344278103836</v>
      </c>
      <c r="R13" s="9">
        <v>94.280946246742772</v>
      </c>
      <c r="S13" s="9">
        <v>84.68</v>
      </c>
      <c r="T13" s="9">
        <v>41.467231122336074</v>
      </c>
      <c r="U13" s="9">
        <v>55.777787226916509</v>
      </c>
      <c r="V13" s="9">
        <v>119.71</v>
      </c>
      <c r="W13" s="9">
        <v>128.14011798961144</v>
      </c>
      <c r="X13" s="9">
        <v>121.67410349267017</v>
      </c>
      <c r="Y13" s="7">
        <v>2100</v>
      </c>
      <c r="Z13" s="7">
        <v>2160</v>
      </c>
      <c r="AA13" s="7">
        <v>2160</v>
      </c>
      <c r="AB13" s="5">
        <v>25</v>
      </c>
      <c r="AC13" s="8">
        <v>0.49799295774647889</v>
      </c>
    </row>
    <row r="14" spans="1:29" s="1" customFormat="1" x14ac:dyDescent="0.25">
      <c r="A14" s="5" t="s">
        <v>25</v>
      </c>
      <c r="B14" s="5" t="s">
        <v>33</v>
      </c>
      <c r="C14" s="5">
        <v>24</v>
      </c>
      <c r="D14" s="8">
        <v>0.85099999999999998</v>
      </c>
      <c r="E14" s="8">
        <v>0.92658618337139975</v>
      </c>
      <c r="F14" s="8">
        <v>0.94760945733440005</v>
      </c>
      <c r="G14" s="8">
        <v>0.53700000000000003</v>
      </c>
      <c r="H14" s="8">
        <v>0.65945399804708693</v>
      </c>
      <c r="I14" s="8">
        <v>0.65681152435375012</v>
      </c>
      <c r="J14" s="8">
        <v>1.103</v>
      </c>
      <c r="K14" s="8">
        <v>1.3262765991299168</v>
      </c>
      <c r="L14" s="8">
        <v>1.142608755411999</v>
      </c>
      <c r="M14" s="9">
        <v>165.8</v>
      </c>
      <c r="N14" s="9">
        <v>164.37201868215118</v>
      </c>
      <c r="O14" s="9">
        <v>162.40967117516814</v>
      </c>
      <c r="P14" s="9">
        <v>80.64</v>
      </c>
      <c r="Q14" s="9">
        <v>81.729395631444007</v>
      </c>
      <c r="R14" s="9">
        <v>93.358766234807788</v>
      </c>
      <c r="S14" s="9">
        <v>85.16</v>
      </c>
      <c r="T14" s="9">
        <v>82.642623050707158</v>
      </c>
      <c r="U14" s="9">
        <v>69.050904940360354</v>
      </c>
      <c r="V14" s="9">
        <v>88.96</v>
      </c>
      <c r="W14" s="9">
        <v>108.39578488701504</v>
      </c>
      <c r="X14" s="9">
        <v>106.67254369435349</v>
      </c>
      <c r="Y14" s="7">
        <v>1680</v>
      </c>
      <c r="Z14" s="7">
        <v>1944</v>
      </c>
      <c r="AA14" s="7">
        <v>1980</v>
      </c>
      <c r="AB14" s="5">
        <v>20</v>
      </c>
      <c r="AC14" s="10"/>
    </row>
    <row r="15" spans="1:29" s="1" customFormat="1" x14ac:dyDescent="0.25">
      <c r="A15" s="5" t="s">
        <v>26</v>
      </c>
      <c r="B15" s="5" t="s">
        <v>33</v>
      </c>
      <c r="C15" s="5">
        <v>30</v>
      </c>
      <c r="D15" s="8">
        <v>0.72400000000000009</v>
      </c>
      <c r="E15" s="8">
        <v>0.8238271016908788</v>
      </c>
      <c r="F15" s="8">
        <v>0.87874069250587472</v>
      </c>
      <c r="G15" s="8">
        <v>0.67599999999999993</v>
      </c>
      <c r="H15" s="8">
        <v>0.75339062859176753</v>
      </c>
      <c r="I15" s="8">
        <v>0.6813096475878917</v>
      </c>
      <c r="J15" s="8">
        <v>1.3109999999999999</v>
      </c>
      <c r="K15" s="8">
        <v>1.2258933778430228</v>
      </c>
      <c r="L15" s="8">
        <v>1.4611654225642559</v>
      </c>
      <c r="M15" s="9">
        <v>160.19</v>
      </c>
      <c r="N15" s="9">
        <v>148.21252987542809</v>
      </c>
      <c r="O15" s="9">
        <v>150.59231781739859</v>
      </c>
      <c r="P15" s="9">
        <v>82.59</v>
      </c>
      <c r="Q15" s="9">
        <v>91.086168720884743</v>
      </c>
      <c r="R15" s="9">
        <v>70.217921528391287</v>
      </c>
      <c r="S15" s="9">
        <v>77.61</v>
      </c>
      <c r="T15" s="9">
        <v>57.126361154543339</v>
      </c>
      <c r="U15" s="9">
        <v>80.374396289007308</v>
      </c>
      <c r="V15" s="9">
        <v>108.28</v>
      </c>
      <c r="W15" s="9">
        <v>111.66193104802488</v>
      </c>
      <c r="X15" s="9">
        <v>102.59999898161561</v>
      </c>
      <c r="Y15" s="7">
        <v>1785</v>
      </c>
      <c r="Z15" s="7">
        <v>1836</v>
      </c>
      <c r="AA15" s="7">
        <v>1870</v>
      </c>
      <c r="AB15" s="5">
        <v>30</v>
      </c>
      <c r="AC15" s="10"/>
    </row>
    <row r="16" spans="1:29" s="1" customFormat="1" x14ac:dyDescent="0.25">
      <c r="A16" s="5" t="s">
        <v>27</v>
      </c>
      <c r="B16" s="5" t="s">
        <v>33</v>
      </c>
      <c r="C16" s="5">
        <v>28</v>
      </c>
      <c r="D16" s="8">
        <v>0.95400000000000007</v>
      </c>
      <c r="E16" s="8">
        <v>0.96196932268627566</v>
      </c>
      <c r="F16" s="8">
        <v>0.95661691542288563</v>
      </c>
      <c r="G16" s="8">
        <v>0.61399999999999999</v>
      </c>
      <c r="H16" s="8">
        <v>0.87603894010349781</v>
      </c>
      <c r="I16" s="8">
        <v>1.3994988986209274</v>
      </c>
      <c r="J16" s="8">
        <v>2.028</v>
      </c>
      <c r="K16" s="8">
        <v>2.3040029031017917</v>
      </c>
      <c r="L16" s="8">
        <v>2.4820883694750564</v>
      </c>
      <c r="M16" s="9">
        <v>236.63</v>
      </c>
      <c r="N16" s="9">
        <v>196.69518045806581</v>
      </c>
      <c r="O16" s="9">
        <v>126.91366177096421</v>
      </c>
      <c r="P16" s="9">
        <v>71.64</v>
      </c>
      <c r="Q16" s="9">
        <v>74.788376863576104</v>
      </c>
      <c r="R16" s="9">
        <v>71.558906625865902</v>
      </c>
      <c r="S16" s="9">
        <v>164.99</v>
      </c>
      <c r="T16" s="9">
        <v>121.90680359448972</v>
      </c>
      <c r="U16" s="9">
        <v>55.354755145098316</v>
      </c>
      <c r="V16" s="9">
        <v>145.25</v>
      </c>
      <c r="W16" s="9">
        <v>172.31263741195022</v>
      </c>
      <c r="X16" s="9">
        <v>177.61552986841332</v>
      </c>
      <c r="Y16" s="7">
        <v>2044</v>
      </c>
      <c r="Z16" s="7">
        <v>2778</v>
      </c>
      <c r="AA16" s="7">
        <v>2830</v>
      </c>
      <c r="AB16" s="5">
        <v>6</v>
      </c>
      <c r="AC16" s="10"/>
    </row>
    <row r="17" spans="1:29" s="1" customFormat="1" x14ac:dyDescent="0.25">
      <c r="A17" s="5" t="s">
        <v>15</v>
      </c>
      <c r="B17" s="5" t="s">
        <v>33</v>
      </c>
      <c r="C17" s="5">
        <v>30</v>
      </c>
      <c r="D17" s="8">
        <v>0.93799999999999994</v>
      </c>
      <c r="E17" s="8">
        <v>0.94579471935653081</v>
      </c>
      <c r="F17" s="8">
        <v>0.94966631148000669</v>
      </c>
      <c r="G17" s="8">
        <v>1</v>
      </c>
      <c r="H17" s="8">
        <v>1</v>
      </c>
      <c r="I17" s="8">
        <v>1.2752706191285372</v>
      </c>
      <c r="J17" s="8">
        <v>2.0249999999999999</v>
      </c>
      <c r="K17" s="8">
        <v>2.0268640350877192</v>
      </c>
      <c r="L17" s="8">
        <v>1.7760199500521656</v>
      </c>
      <c r="M17" s="9">
        <v>130.38</v>
      </c>
      <c r="N17" s="9">
        <v>152.52384259418426</v>
      </c>
      <c r="O17" s="9">
        <v>109.04465843330438</v>
      </c>
      <c r="P17" s="9">
        <v>64.39</v>
      </c>
      <c r="Q17" s="9">
        <v>75.251146576086583</v>
      </c>
      <c r="R17" s="9">
        <v>78.299485920085203</v>
      </c>
      <c r="S17" s="9">
        <v>65.98</v>
      </c>
      <c r="T17" s="9">
        <v>77.272696018097676</v>
      </c>
      <c r="U17" s="9">
        <v>30.745172513219178</v>
      </c>
      <c r="V17" s="9">
        <v>130.38</v>
      </c>
      <c r="W17" s="9">
        <v>152.52384259418426</v>
      </c>
      <c r="X17" s="9">
        <v>139.06144907289996</v>
      </c>
      <c r="Y17" s="7">
        <v>2040</v>
      </c>
      <c r="Z17" s="7">
        <v>2490</v>
      </c>
      <c r="AA17" s="7">
        <v>2530</v>
      </c>
      <c r="AB17" s="5">
        <v>10</v>
      </c>
      <c r="AC17" s="10"/>
    </row>
    <row r="18" spans="1:29" s="1" customFormat="1" x14ac:dyDescent="0.25">
      <c r="A18" s="5" t="s">
        <v>17</v>
      </c>
      <c r="B18" s="5" t="s">
        <v>33</v>
      </c>
      <c r="C18" s="5">
        <v>27</v>
      </c>
      <c r="D18" s="8">
        <v>0.91599999999999993</v>
      </c>
      <c r="E18" s="8">
        <v>0.94421158273806005</v>
      </c>
      <c r="F18" s="8">
        <v>0.92810150375939848</v>
      </c>
      <c r="G18" s="8">
        <v>0.63400000000000001</v>
      </c>
      <c r="H18" s="8">
        <v>0.77193318912650799</v>
      </c>
      <c r="I18" s="8">
        <v>0.73505757992815146</v>
      </c>
      <c r="J18" s="8">
        <v>2.15</v>
      </c>
      <c r="K18" s="8">
        <v>1.8516370950055363</v>
      </c>
      <c r="L18" s="8">
        <v>1.8134668373435161</v>
      </c>
      <c r="M18" s="9">
        <v>173.72</v>
      </c>
      <c r="N18" s="9">
        <v>155.01241848478929</v>
      </c>
      <c r="O18" s="9">
        <v>149.98578774474922</v>
      </c>
      <c r="P18" s="9">
        <v>51.26</v>
      </c>
      <c r="Q18" s="9">
        <v>64.623478800427947</v>
      </c>
      <c r="R18" s="9">
        <v>60.794158400366157</v>
      </c>
      <c r="S18" s="9">
        <v>122.46</v>
      </c>
      <c r="T18" s="9">
        <v>90.388939684361347</v>
      </c>
      <c r="U18" s="9">
        <v>89.19162934438306</v>
      </c>
      <c r="V18" s="9">
        <v>110.2</v>
      </c>
      <c r="W18" s="9">
        <v>119.65923055517626</v>
      </c>
      <c r="X18" s="9">
        <v>110.24819016327277</v>
      </c>
      <c r="Y18" s="7">
        <v>1940</v>
      </c>
      <c r="Z18" s="7">
        <v>1990</v>
      </c>
      <c r="AA18" s="7">
        <v>2030</v>
      </c>
      <c r="AB18" s="5">
        <v>11</v>
      </c>
      <c r="AC18" s="10"/>
    </row>
    <row r="19" spans="1:29" s="1" customFormat="1" x14ac:dyDescent="0.25">
      <c r="A19" s="5" t="s">
        <v>18</v>
      </c>
      <c r="B19" s="5" t="s">
        <v>33</v>
      </c>
      <c r="C19" s="5">
        <v>30</v>
      </c>
      <c r="D19" s="8">
        <v>0.92299999999999993</v>
      </c>
      <c r="E19" s="8">
        <v>0.92851301751516646</v>
      </c>
      <c r="F19" s="8">
        <v>0.90093872273253961</v>
      </c>
      <c r="G19" s="8">
        <v>0.64599999999999991</v>
      </c>
      <c r="H19" s="8">
        <v>0.96089634156817605</v>
      </c>
      <c r="I19" s="8">
        <v>0.82352321090419078</v>
      </c>
      <c r="J19" s="8">
        <v>1.349</v>
      </c>
      <c r="K19" s="8">
        <v>1.6590108675134161</v>
      </c>
      <c r="L19" s="8">
        <v>1.6594835859781487</v>
      </c>
      <c r="M19" s="9">
        <v>170</v>
      </c>
      <c r="N19" s="9">
        <v>138.47819269160476</v>
      </c>
      <c r="O19" s="9">
        <v>149.86345371130301</v>
      </c>
      <c r="P19" s="9">
        <v>81.41</v>
      </c>
      <c r="Q19" s="9">
        <v>80.206339421860292</v>
      </c>
      <c r="R19" s="9">
        <v>74.370143603908417</v>
      </c>
      <c r="S19" s="9">
        <v>88.58</v>
      </c>
      <c r="T19" s="9">
        <v>58.271853269744454</v>
      </c>
      <c r="U19" s="9">
        <v>75.493310107394592</v>
      </c>
      <c r="V19" s="9">
        <v>109.82</v>
      </c>
      <c r="W19" s="9">
        <v>133.06318874433595</v>
      </c>
      <c r="X19" s="9">
        <v>123.41603259752382</v>
      </c>
      <c r="Y19" s="7">
        <v>2100</v>
      </c>
      <c r="Z19" s="7">
        <v>2592</v>
      </c>
      <c r="AA19" s="7">
        <v>2640</v>
      </c>
      <c r="AB19" s="5">
        <v>10</v>
      </c>
      <c r="AC19" s="10"/>
    </row>
    <row r="20" spans="1:29" s="1" customFormat="1" x14ac:dyDescent="0.25">
      <c r="A20" s="5" t="s">
        <v>19</v>
      </c>
      <c r="B20" s="5" t="s">
        <v>33</v>
      </c>
      <c r="C20" s="5">
        <v>25</v>
      </c>
      <c r="D20" s="8">
        <v>0.87</v>
      </c>
      <c r="E20" s="8">
        <v>0.96103383644076157</v>
      </c>
      <c r="F20" s="8">
        <v>0.96978612277280085</v>
      </c>
      <c r="G20" s="8">
        <v>0.79</v>
      </c>
      <c r="H20" s="8">
        <v>0.91451040627414948</v>
      </c>
      <c r="I20" s="8">
        <v>1</v>
      </c>
      <c r="J20" s="8">
        <v>1.153</v>
      </c>
      <c r="K20" s="8">
        <v>1.6171540505322299</v>
      </c>
      <c r="L20" s="8">
        <v>1.6392454159468464</v>
      </c>
      <c r="M20" s="9">
        <v>198.75</v>
      </c>
      <c r="N20" s="9">
        <v>163.94811637884709</v>
      </c>
      <c r="O20" s="9">
        <v>163.89641161985921</v>
      </c>
      <c r="P20" s="9">
        <v>136.16</v>
      </c>
      <c r="Q20" s="9">
        <v>92.713652399507652</v>
      </c>
      <c r="R20" s="9">
        <v>99.9828396806532</v>
      </c>
      <c r="S20" s="9">
        <v>62.59</v>
      </c>
      <c r="T20" s="9">
        <v>71.234463979339438</v>
      </c>
      <c r="U20" s="9">
        <v>63.913571939206008</v>
      </c>
      <c r="V20" s="9">
        <v>157.02000000000001</v>
      </c>
      <c r="W20" s="9">
        <v>149.932258517501</v>
      </c>
      <c r="X20" s="9">
        <v>163.89641161985921</v>
      </c>
      <c r="Y20" s="7">
        <v>2496</v>
      </c>
      <c r="Z20" s="7">
        <v>2568</v>
      </c>
      <c r="AA20" s="7">
        <v>2970</v>
      </c>
      <c r="AB20" s="5">
        <v>4</v>
      </c>
      <c r="AC20" s="10"/>
    </row>
    <row r="21" spans="1:29" s="1" customFormat="1" x14ac:dyDescent="0.25">
      <c r="A21" s="5" t="s">
        <v>12</v>
      </c>
      <c r="B21" s="5" t="s">
        <v>33</v>
      </c>
      <c r="C21" s="5">
        <v>27</v>
      </c>
      <c r="D21" s="8">
        <v>0.91500000000000004</v>
      </c>
      <c r="E21" s="8">
        <v>0.95515901758082566</v>
      </c>
      <c r="F21" s="8">
        <v>0.96570556236427363</v>
      </c>
      <c r="G21" s="8">
        <v>0.81299999999999994</v>
      </c>
      <c r="H21" s="8">
        <v>1.0349925467138767</v>
      </c>
      <c r="I21" s="8">
        <v>0.87798189685879313</v>
      </c>
      <c r="J21" s="8">
        <v>1.409</v>
      </c>
      <c r="K21" s="8">
        <v>1.5098394880043806</v>
      </c>
      <c r="L21" s="8">
        <v>1.3114543343889697</v>
      </c>
      <c r="M21" s="9">
        <v>196.11</v>
      </c>
      <c r="N21" s="9">
        <v>151.44834688607605</v>
      </c>
      <c r="O21" s="9">
        <v>150.0000766938214</v>
      </c>
      <c r="P21" s="9">
        <v>113.07</v>
      </c>
      <c r="Q21" s="9">
        <v>103.8175988140348</v>
      </c>
      <c r="R21" s="9">
        <v>100.42084456258702</v>
      </c>
      <c r="S21" s="9">
        <v>83.04</v>
      </c>
      <c r="T21" s="9">
        <v>47.630748072041264</v>
      </c>
      <c r="U21" s="9">
        <v>49.579232131234377</v>
      </c>
      <c r="V21" s="9">
        <v>159.36000000000001</v>
      </c>
      <c r="W21" s="9">
        <v>156.74791023922648</v>
      </c>
      <c r="X21" s="9">
        <v>131.69735186460576</v>
      </c>
      <c r="Y21" s="7">
        <v>2541</v>
      </c>
      <c r="Z21" s="7">
        <v>2613</v>
      </c>
      <c r="AA21" s="7">
        <v>2662</v>
      </c>
      <c r="AB21" s="5">
        <v>4</v>
      </c>
      <c r="AC21" s="10"/>
    </row>
    <row r="22" spans="1:29" s="1" customFormat="1" x14ac:dyDescent="0.25">
      <c r="A22" s="5" t="s">
        <v>11</v>
      </c>
      <c r="B22" s="5" t="s">
        <v>33</v>
      </c>
      <c r="C22" s="5">
        <v>27</v>
      </c>
      <c r="D22" s="8">
        <v>0.92500000000000004</v>
      </c>
      <c r="E22" s="8">
        <v>0.95548014021299876</v>
      </c>
      <c r="F22" s="8">
        <v>0.96542412927451848</v>
      </c>
      <c r="G22" s="8">
        <v>0.752</v>
      </c>
      <c r="H22" s="8">
        <v>0.92976367228600154</v>
      </c>
      <c r="I22" s="8">
        <v>0.95146373635566472</v>
      </c>
      <c r="J22" s="8">
        <v>1.157</v>
      </c>
      <c r="K22" s="8">
        <v>1.2439702029484223</v>
      </c>
      <c r="L22" s="8">
        <v>1.1848727927552516</v>
      </c>
      <c r="M22" s="9">
        <v>226.99</v>
      </c>
      <c r="N22" s="9">
        <v>171.89132352028759</v>
      </c>
      <c r="O22" s="9">
        <v>159.47574929543242</v>
      </c>
      <c r="P22" s="9">
        <v>147.57</v>
      </c>
      <c r="Q22" s="9">
        <v>128.4743861320207</v>
      </c>
      <c r="R22" s="9">
        <v>128.06049156543844</v>
      </c>
      <c r="S22" s="9">
        <v>79.42</v>
      </c>
      <c r="T22" s="9">
        <v>43.416937388266895</v>
      </c>
      <c r="U22" s="9">
        <v>31.415257729993971</v>
      </c>
      <c r="V22" s="9">
        <v>170.76</v>
      </c>
      <c r="W22" s="9">
        <v>159.81830819032376</v>
      </c>
      <c r="X22" s="9">
        <v>151.73539228275138</v>
      </c>
      <c r="Y22" s="7">
        <v>2620</v>
      </c>
      <c r="Z22" s="7">
        <v>2700</v>
      </c>
      <c r="AA22" s="7">
        <v>2750</v>
      </c>
      <c r="AB22" s="5">
        <v>26</v>
      </c>
      <c r="AC22" s="10"/>
    </row>
    <row r="23" spans="1:29" s="1" customFormat="1" x14ac:dyDescent="0.25">
      <c r="A23" s="12" t="s">
        <v>43</v>
      </c>
      <c r="B23" s="13"/>
      <c r="C23" s="14">
        <f>AVERAGE(C4:C22)</f>
        <v>26.789473684210527</v>
      </c>
      <c r="D23" s="15">
        <f>AVERAGE(D4:D22)</f>
        <v>0.88868421052631608</v>
      </c>
      <c r="E23" s="15">
        <f t="shared" ref="E23:L23" si="0">AVERAGE(E4:E22)</f>
        <v>0.90833761457664619</v>
      </c>
      <c r="F23" s="15">
        <f t="shared" si="0"/>
        <v>0.91525696893873321</v>
      </c>
      <c r="G23" s="15">
        <f t="shared" si="0"/>
        <v>0.66473684210526307</v>
      </c>
      <c r="H23" s="15">
        <f t="shared" si="0"/>
        <v>0.80152355509619322</v>
      </c>
      <c r="I23" s="15">
        <f t="shared" si="0"/>
        <v>0.86220373259418703</v>
      </c>
      <c r="J23" s="15">
        <f t="shared" si="0"/>
        <v>1.4062631578947364</v>
      </c>
      <c r="K23" s="15">
        <f t="shared" si="0"/>
        <v>1.456878643871089</v>
      </c>
      <c r="L23" s="15">
        <f t="shared" si="0"/>
        <v>1.4658913311956439</v>
      </c>
      <c r="M23" s="16">
        <f>AVERAGE(M4:M22)</f>
        <v>192.82052631578949</v>
      </c>
      <c r="N23" s="16">
        <f t="shared" ref="N23:X23" si="1">AVERAGE(N4:N22)</f>
        <v>166.76526874431792</v>
      </c>
      <c r="O23" s="16">
        <f t="shared" si="1"/>
        <v>147.8715808538287</v>
      </c>
      <c r="P23" s="16">
        <f t="shared" si="1"/>
        <v>93.538947368421063</v>
      </c>
      <c r="Q23" s="16">
        <f t="shared" si="1"/>
        <v>94.181686528394181</v>
      </c>
      <c r="R23" s="16">
        <f t="shared" si="1"/>
        <v>89.475268513659884</v>
      </c>
      <c r="S23" s="16">
        <f t="shared" si="1"/>
        <v>99.279473684210529</v>
      </c>
      <c r="T23" s="16">
        <f t="shared" si="1"/>
        <v>72.583582215923727</v>
      </c>
      <c r="U23" s="16">
        <f t="shared" si="1"/>
        <v>58.396312340168848</v>
      </c>
      <c r="V23" s="16">
        <f t="shared" si="1"/>
        <v>122.41105263157897</v>
      </c>
      <c r="W23" s="16">
        <f t="shared" si="1"/>
        <v>130.45537697258632</v>
      </c>
      <c r="X23" s="16">
        <f t="shared" si="1"/>
        <v>125.40155170547985</v>
      </c>
      <c r="Y23" s="17">
        <f>AVERAGE(Y4:Y22)</f>
        <v>1999.3157894736842</v>
      </c>
      <c r="Z23" s="17">
        <f t="shared" ref="Z23:AA23" si="2">AVERAGE(Z4:Z22)</f>
        <v>2178.4736842105262</v>
      </c>
      <c r="AA23" s="17">
        <f t="shared" si="2"/>
        <v>2277</v>
      </c>
      <c r="AB23" s="18">
        <f>AVERAGE(AB4:AB22)</f>
        <v>13.684210526315789</v>
      </c>
      <c r="AC23" s="19">
        <f>AVERAGE(AC4:AC22)</f>
        <v>0.60295801733477794</v>
      </c>
    </row>
    <row r="25" spans="1:29" s="1" customFormat="1" x14ac:dyDescent="0.25">
      <c r="A25" s="6" t="s">
        <v>41</v>
      </c>
    </row>
    <row r="26" spans="1:29" s="1" customFormat="1" x14ac:dyDescent="0.25">
      <c r="A26" s="6"/>
    </row>
    <row r="27" spans="1:29" s="1" customFormat="1" x14ac:dyDescent="0.25">
      <c r="A27" s="6" t="s">
        <v>34</v>
      </c>
    </row>
    <row r="28" spans="1:29" s="1" customFormat="1" x14ac:dyDescent="0.25">
      <c r="A28" s="6"/>
    </row>
    <row r="29" spans="1:29" s="1" customFormat="1" x14ac:dyDescent="0.25">
      <c r="A29" s="6" t="s">
        <v>42</v>
      </c>
    </row>
    <row r="30" spans="1:29" s="1" customFormat="1" x14ac:dyDescent="0.25">
      <c r="A30" s="6"/>
    </row>
    <row r="31" spans="1:29" s="1" customFormat="1" x14ac:dyDescent="0.25">
      <c r="A31" s="6" t="s">
        <v>37</v>
      </c>
    </row>
    <row r="32" spans="1:29" s="1" customFormat="1" x14ac:dyDescent="0.25">
      <c r="A32" s="6"/>
    </row>
    <row r="33" spans="1:1" s="1" customFormat="1" x14ac:dyDescent="0.25">
      <c r="A33" s="6" t="s">
        <v>29</v>
      </c>
    </row>
    <row r="34" spans="1:1" s="1" customFormat="1" x14ac:dyDescent="0.25">
      <c r="A34" s="6"/>
    </row>
    <row r="35" spans="1:1" s="1" customFormat="1" x14ac:dyDescent="0.25">
      <c r="A35" s="6" t="s">
        <v>32</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1" priority="287">
      <formula>ISERROR(D3)</formula>
    </cfRule>
  </conditionalFormatting>
  <conditionalFormatting sqref="B2:B3">
    <cfRule type="containsErrors" dxfId="10" priority="288">
      <formula>ISERROR(B2)</formula>
    </cfRule>
  </conditionalFormatting>
  <conditionalFormatting sqref="C2:AC2 C3 AB3:AC3">
    <cfRule type="containsErrors" dxfId="9" priority="289">
      <formula>ISERROR(C2)</formula>
    </cfRule>
  </conditionalFormatting>
  <conditionalFormatting sqref="A2:AC3">
    <cfRule type="containsErrors" dxfId="8" priority="286">
      <formula>ISERROR(A2)</formula>
    </cfRule>
  </conditionalFormatting>
  <conditionalFormatting sqref="D3:F3">
    <cfRule type="containsErrors" dxfId="7" priority="285">
      <formula>ISERROR(D3)</formula>
    </cfRule>
  </conditionalFormatting>
  <conditionalFormatting sqref="G3:I3">
    <cfRule type="containsErrors" dxfId="6" priority="284">
      <formula>ISERROR(G3)</formula>
    </cfRule>
  </conditionalFormatting>
  <conditionalFormatting sqref="J3:L3">
    <cfRule type="containsErrors" dxfId="5" priority="283">
      <formula>ISERROR(J3)</formula>
    </cfRule>
  </conditionalFormatting>
  <conditionalFormatting sqref="M3:O3">
    <cfRule type="containsErrors" dxfId="4" priority="282">
      <formula>ISERROR(M3)</formula>
    </cfRule>
  </conditionalFormatting>
  <conditionalFormatting sqref="P3:R3">
    <cfRule type="containsErrors" dxfId="3" priority="281">
      <formula>ISERROR(P3)</formula>
    </cfRule>
  </conditionalFormatting>
  <conditionalFormatting sqref="S3:U3">
    <cfRule type="containsErrors" dxfId="2" priority="280">
      <formula>ISERROR(S3)</formula>
    </cfRule>
  </conditionalFormatting>
  <conditionalFormatting sqref="V3:X3">
    <cfRule type="containsErrors" dxfId="1" priority="279">
      <formula>ISERROR(V3)</formula>
    </cfRule>
  </conditionalFormatting>
  <conditionalFormatting sqref="Y3:AA3">
    <cfRule type="containsErrors" dxfId="0" priority="278">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2023-04-27T02:53:32Z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