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'見える化（公共）'!$A$2:$AC$26</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6" i="35" l="1"/>
  <c r="AB26" i="35"/>
  <c r="Z26" i="35"/>
  <c r="AA26" i="35"/>
  <c r="Y26" i="35"/>
  <c r="N26" i="35"/>
  <c r="O26" i="35"/>
  <c r="P26" i="35"/>
  <c r="Q26" i="35"/>
  <c r="R26" i="35"/>
  <c r="S26" i="35"/>
  <c r="T26" i="35"/>
  <c r="U26" i="35"/>
  <c r="V26" i="35"/>
  <c r="W26" i="35"/>
  <c r="X26" i="35"/>
  <c r="M26" i="35"/>
  <c r="E26" i="35"/>
  <c r="F26" i="35"/>
  <c r="G26" i="35"/>
  <c r="H26" i="35"/>
  <c r="I26" i="35"/>
  <c r="J26" i="35"/>
  <c r="K26" i="35"/>
  <c r="L26" i="35"/>
  <c r="D26" i="35"/>
  <c r="C26" i="35"/>
</calcChain>
</file>

<file path=xl/sharedStrings.xml><?xml version="1.0" encoding="utf-8"?>
<sst xmlns="http://schemas.openxmlformats.org/spreadsheetml/2006/main" count="90" uniqueCount="49">
  <si>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</si>
  <si>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</si>
  <si>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</si>
  <si>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</si>
  <si>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27 大阪府 豊能町</t>
  </si>
  <si>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</si>
  <si>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</si>
  <si>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</si>
  <si>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</si>
  <si>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14 神奈川県 開成町</t>
  </si>
  <si>
    <t>Cb1【3万人未満：50人/ha以上：30年以上】</t>
    <rPh sb="5" eb="7">
      <t>マンニン</t>
    </rPh>
    <rPh sb="7" eb="9">
      <t>ミマン</t>
    </rPh>
    <rPh sb="12" eb="13">
      <t>ニン</t>
    </rPh>
    <rPh sb="16" eb="18">
      <t>イジョウ</t>
    </rPh>
    <rPh sb="21" eb="22">
      <t>ネン</t>
    </rPh>
    <rPh sb="22" eb="24">
      <t>イジョウ</t>
    </rPh>
    <phoneticPr fontId="7"/>
  </si>
  <si>
    <t>29 奈良県 川西町</t>
  </si>
  <si>
    <t>22 静岡県 焼津市</t>
  </si>
  <si>
    <t>11 埼玉県 杉戸町</t>
  </si>
  <si>
    <t>40 福岡県 新宮町</t>
  </si>
  <si>
    <t>34 広島県 海田町</t>
  </si>
  <si>
    <t>29 奈良県 広陵町</t>
  </si>
  <si>
    <t>29 奈良県 三宅町</t>
  </si>
  <si>
    <t>42 長崎県 時津町</t>
  </si>
  <si>
    <t>汚水処理原価【円/㎥】</t>
    <rPh sb="0" eb="2">
      <t>オスイ</t>
    </rPh>
    <rPh sb="2" eb="4">
      <t>ショリ</t>
    </rPh>
    <rPh sb="4" eb="6">
      <t>ゲンカ</t>
    </rPh>
    <rPh sb="7" eb="8">
      <t>エン</t>
    </rPh>
    <phoneticPr fontId="7"/>
  </si>
  <si>
    <t>14 神奈川県 湯河原町</t>
  </si>
  <si>
    <t>23 愛知県 津島市</t>
  </si>
  <si>
    <t>28 兵庫県 猪名川町</t>
  </si>
  <si>
    <t>29 奈良県 三郷町</t>
  </si>
  <si>
    <t>29 奈良県 田原本町</t>
  </si>
  <si>
    <t>22 静岡県 函南町</t>
  </si>
  <si>
    <t>39 高知県 南国市</t>
  </si>
  <si>
    <t>22 静岡県 清水町</t>
  </si>
  <si>
    <t>26 京都府 大山崎町</t>
  </si>
  <si>
    <t>27 大阪府 忠岡町</t>
  </si>
  <si>
    <t>17 石川県 内灘町</t>
  </si>
  <si>
    <t>34 広島県 尾道市</t>
  </si>
  <si>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</si>
  <si>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</si>
  <si>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</si>
  <si>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</si>
  <si>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</si>
  <si>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法非適用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</si>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</sst>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7" fontId="10" fillId="0" borderId="1" xfId="16" applyNumberFormat="1" applyFont="1" applyFill="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20">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8"/>
  <sheetViews>
    <sheetView tabSelected="1" zoomScale="85" zoomScaleNormal="85" workbookViewId="0">
      <pane xSplit="1" ySplit="1" topLeftCell="B2" activePane="bottomRight" state="frozen"/>
      <selection pane="topRight" activeCell="B1" sqref="B1"/>
      <selection pane="bottomLeft" activeCell="A4" sqref="A4"/>
      <selection pane="bottomRight" activeCell="C20" sqref="C20"/>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48</v>
      </c>
    </row>
    <row r="2" spans="1:29" s="1" customFormat="1" ht="27.75" customHeight="1" x14ac:dyDescent="0.25">
      <c r="A2" s="4" t="s">
        <v>10</v>
      </c>
      <c r="B2" s="22" t="s">
        <v>39</v>
      </c>
      <c r="C2" s="22" t="s">
        <v>1</v>
      </c>
      <c r="D2" s="20" t="s">
        <v>8</v>
      </c>
      <c r="E2" s="20"/>
      <c r="F2" s="20"/>
      <c r="G2" s="20" t="s">
        <v>3</v>
      </c>
      <c r="H2" s="20"/>
      <c r="I2" s="20"/>
      <c r="J2" s="20" t="s">
        <v>2</v>
      </c>
      <c r="K2" s="20"/>
      <c r="L2" s="20"/>
      <c r="M2" s="20" t="s">
        <v>19</v>
      </c>
      <c r="N2" s="20"/>
      <c r="O2" s="20"/>
      <c r="P2" s="20" t="s">
        <v>40</v>
      </c>
      <c r="Q2" s="20"/>
      <c r="R2" s="20"/>
      <c r="S2" s="20" t="s">
        <v>33</v>
      </c>
      <c r="T2" s="20"/>
      <c r="U2" s="20"/>
      <c r="V2" s="20" t="s">
        <v>6</v>
      </c>
      <c r="W2" s="20"/>
      <c r="X2" s="20"/>
      <c r="Y2" s="21" t="s">
        <v>7</v>
      </c>
      <c r="Z2" s="21"/>
      <c r="AA2" s="21"/>
      <c r="AB2" s="22" t="s">
        <v>5</v>
      </c>
      <c r="AC2" s="22" t="s">
        <v>34</v>
      </c>
    </row>
    <row r="3" spans="1:29" s="1" customFormat="1" x14ac:dyDescent="0.25">
      <c r="A3" s="3" t="s">
        <v>0</v>
      </c>
      <c r="B3" s="23"/>
      <c r="C3" s="23"/>
      <c r="D3" s="11" t="s">
        <v>44</v>
      </c>
      <c r="E3" s="11" t="s">
        <v>42</v>
      </c>
      <c r="F3" s="11" t="s">
        <v>43</v>
      </c>
      <c r="G3" s="11" t="s">
        <v>44</v>
      </c>
      <c r="H3" s="11" t="s">
        <v>42</v>
      </c>
      <c r="I3" s="11" t="s">
        <v>43</v>
      </c>
      <c r="J3" s="11" t="s">
        <v>44</v>
      </c>
      <c r="K3" s="11" t="s">
        <v>42</v>
      </c>
      <c r="L3" s="11" t="s">
        <v>43</v>
      </c>
      <c r="M3" s="11" t="s">
        <v>44</v>
      </c>
      <c r="N3" s="11" t="s">
        <v>42</v>
      </c>
      <c r="O3" s="11" t="s">
        <v>43</v>
      </c>
      <c r="P3" s="11" t="s">
        <v>44</v>
      </c>
      <c r="Q3" s="11" t="s">
        <v>42</v>
      </c>
      <c r="R3" s="11" t="s">
        <v>43</v>
      </c>
      <c r="S3" s="11" t="s">
        <v>44</v>
      </c>
      <c r="T3" s="11" t="s">
        <v>42</v>
      </c>
      <c r="U3" s="11" t="s">
        <v>43</v>
      </c>
      <c r="V3" s="11" t="s">
        <v>44</v>
      </c>
      <c r="W3" s="11" t="s">
        <v>42</v>
      </c>
      <c r="X3" s="11" t="s">
        <v>43</v>
      </c>
      <c r="Y3" s="11" t="s">
        <v>44</v>
      </c>
      <c r="Z3" s="11" t="s">
        <v>42</v>
      </c>
      <c r="AA3" s="11" t="s">
        <v>43</v>
      </c>
      <c r="AB3" s="22"/>
      <c r="AC3" s="22"/>
    </row>
    <row r="4" spans="1:29" s="1" customFormat="1" x14ac:dyDescent="0.25">
      <c r="A4" s="5" t="s">
        <v>13</v>
      </c>
      <c r="B4" s="5" t="s">
        <v>36</v>
      </c>
      <c r="C4" s="5">
        <v>34</v>
      </c>
      <c r="D4" s="8">
        <v>0.92400000000000004</v>
      </c>
      <c r="E4" s="8">
        <v>0.93756629238140521</v>
      </c>
      <c r="F4" s="8">
        <v>0.90813723729118012</v>
      </c>
      <c r="G4" s="8">
        <v>0.65500000000000003</v>
      </c>
      <c r="H4" s="8">
        <v>0.67661863253892274</v>
      </c>
      <c r="I4" s="8">
        <v>0.77373849703911701</v>
      </c>
      <c r="J4" s="8">
        <v>1.5980000000000001</v>
      </c>
      <c r="K4" s="8">
        <v>1.447136730031467</v>
      </c>
      <c r="L4" s="8">
        <v>1.2103734115006914</v>
      </c>
      <c r="M4" s="9">
        <v>150</v>
      </c>
      <c r="N4" s="9">
        <v>149.98507479605371</v>
      </c>
      <c r="O4" s="9">
        <v>130.60643812869938</v>
      </c>
      <c r="P4" s="9">
        <v>61.45</v>
      </c>
      <c r="Q4" s="9">
        <v>70.126543058268751</v>
      </c>
      <c r="R4" s="9">
        <v>83.490952611093903</v>
      </c>
      <c r="S4" s="9">
        <v>88.55</v>
      </c>
      <c r="T4" s="9">
        <v>79.858531737784944</v>
      </c>
      <c r="U4" s="9">
        <v>47.115485517605492</v>
      </c>
      <c r="V4" s="9">
        <v>98.19</v>
      </c>
      <c r="W4" s="9">
        <v>101.48269620975391</v>
      </c>
      <c r="X4" s="9">
        <v>101.05522914133229</v>
      </c>
      <c r="Y4" s="7">
        <v>1680</v>
      </c>
      <c r="Z4" s="7">
        <v>1836</v>
      </c>
      <c r="AA4" s="7">
        <v>1870</v>
      </c>
      <c r="AB4" s="5">
        <v>6</v>
      </c>
      <c r="AC4" s="10"/>
    </row>
    <row r="5" spans="1:29" s="1" customFormat="1" x14ac:dyDescent="0.25">
      <c r="A5" s="5" t="s">
        <v>9</v>
      </c>
      <c r="B5" s="5" t="s">
        <v>36</v>
      </c>
      <c r="C5" s="5">
        <v>32</v>
      </c>
      <c r="D5" s="8">
        <v>0.96099999999999997</v>
      </c>
      <c r="E5" s="8">
        <v>0.95901511609786505</v>
      </c>
      <c r="F5" s="8">
        <v>0.96577035428057822</v>
      </c>
      <c r="G5" s="8">
        <v>0.66</v>
      </c>
      <c r="H5" s="8">
        <v>0.63078445784296788</v>
      </c>
      <c r="I5" s="8">
        <v>0.70436784683875653</v>
      </c>
      <c r="J5" s="8">
        <v>1.5449999999999999</v>
      </c>
      <c r="K5" s="8">
        <v>1.4147948192517863</v>
      </c>
      <c r="L5" s="8">
        <v>1.2900209961507056</v>
      </c>
      <c r="M5" s="9">
        <v>150</v>
      </c>
      <c r="N5" s="9">
        <v>143.27435328787112</v>
      </c>
      <c r="O5" s="9">
        <v>145.30420357821237</v>
      </c>
      <c r="P5" s="9">
        <v>64.11</v>
      </c>
      <c r="Q5" s="9">
        <v>63.878686882163258</v>
      </c>
      <c r="R5" s="9">
        <v>79.337940480349445</v>
      </c>
      <c r="S5" s="9">
        <v>85.89</v>
      </c>
      <c r="T5" s="9">
        <v>79.395666405707871</v>
      </c>
      <c r="U5" s="9">
        <v>65.966263097862935</v>
      </c>
      <c r="V5" s="9">
        <v>99.07</v>
      </c>
      <c r="W5" s="9">
        <v>90.375235261491625</v>
      </c>
      <c r="X5" s="9">
        <v>102.34760901100579</v>
      </c>
      <c r="Y5" s="7">
        <v>1440</v>
      </c>
      <c r="Z5" s="7">
        <v>1654</v>
      </c>
      <c r="AA5" s="7">
        <v>1685</v>
      </c>
      <c r="AB5" s="5">
        <v>7</v>
      </c>
      <c r="AC5" s="10"/>
    </row>
    <row r="6" spans="1:29" s="1" customFormat="1" x14ac:dyDescent="0.25">
      <c r="A6" s="5" t="s">
        <v>20</v>
      </c>
      <c r="B6" s="5" t="s">
        <v>36</v>
      </c>
      <c r="C6" s="5">
        <v>36</v>
      </c>
      <c r="D6" s="8">
        <v>0.80599999999999994</v>
      </c>
      <c r="E6" s="8">
        <v>0.86468184003846771</v>
      </c>
      <c r="F6" s="8">
        <v>0.92330001784758164</v>
      </c>
      <c r="G6" s="8">
        <v>0.53200000000000003</v>
      </c>
      <c r="H6" s="8">
        <v>0.97601795930675739</v>
      </c>
      <c r="I6" s="8">
        <v>0.94865674533164523</v>
      </c>
      <c r="J6" s="8">
        <v>2.1</v>
      </c>
      <c r="K6" s="8">
        <v>2.2755310786596947</v>
      </c>
      <c r="L6" s="8">
        <v>1.7094342445373472</v>
      </c>
      <c r="M6" s="9">
        <v>242.52</v>
      </c>
      <c r="N6" s="9">
        <v>146.85111675045729</v>
      </c>
      <c r="O6" s="9">
        <v>151.84781424888894</v>
      </c>
      <c r="P6" s="9">
        <v>61.43</v>
      </c>
      <c r="Q6" s="9">
        <v>62.987198301471572</v>
      </c>
      <c r="R6" s="9">
        <v>84.26849626500973</v>
      </c>
      <c r="S6" s="9">
        <v>181.09</v>
      </c>
      <c r="T6" s="9">
        <v>83.863918448985714</v>
      </c>
      <c r="U6" s="9">
        <v>67.579317983879193</v>
      </c>
      <c r="V6" s="9">
        <v>129.02000000000001</v>
      </c>
      <c r="W6" s="9">
        <v>143.3293272926997</v>
      </c>
      <c r="X6" s="9">
        <v>144.05145325107517</v>
      </c>
      <c r="Y6" s="7">
        <v>2488</v>
      </c>
      <c r="Z6" s="7">
        <v>2740</v>
      </c>
      <c r="AA6" s="7">
        <v>2794</v>
      </c>
      <c r="AB6" s="5">
        <v>7</v>
      </c>
      <c r="AC6" s="8">
        <v>0.55236571428571424</v>
      </c>
    </row>
    <row r="7" spans="1:29" s="1" customFormat="1" x14ac:dyDescent="0.25">
      <c r="A7" s="5" t="s">
        <v>30</v>
      </c>
      <c r="B7" s="5" t="s">
        <v>36</v>
      </c>
      <c r="C7" s="5">
        <v>32</v>
      </c>
      <c r="D7" s="8">
        <v>0.96599999999999997</v>
      </c>
      <c r="E7" s="8">
        <v>0.98038629655919607</v>
      </c>
      <c r="F7" s="8">
        <v>0.9831347317927438</v>
      </c>
      <c r="G7" s="8">
        <v>0.44900000000000001</v>
      </c>
      <c r="H7" s="8">
        <v>0.78668280816259273</v>
      </c>
      <c r="I7" s="8">
        <v>0.72552482864799117</v>
      </c>
      <c r="J7" s="8">
        <v>2.032</v>
      </c>
      <c r="K7" s="8">
        <v>1.898868708294666</v>
      </c>
      <c r="L7" s="8">
        <v>1.7102416108092668</v>
      </c>
      <c r="M7" s="9">
        <v>273.22000000000003</v>
      </c>
      <c r="N7" s="9">
        <v>161.92223105384761</v>
      </c>
      <c r="O7" s="9">
        <v>163.83469085796145</v>
      </c>
      <c r="P7" s="9">
        <v>60.4</v>
      </c>
      <c r="Q7" s="9">
        <v>67.082802972613933</v>
      </c>
      <c r="R7" s="9">
        <v>69.502540027121071</v>
      </c>
      <c r="S7" s="9">
        <v>212.82</v>
      </c>
      <c r="T7" s="9">
        <v>94.839428081233663</v>
      </c>
      <c r="U7" s="9">
        <v>94.332150830840376</v>
      </c>
      <c r="V7" s="9">
        <v>122.73</v>
      </c>
      <c r="W7" s="9">
        <v>127.38143542939301</v>
      </c>
      <c r="X7" s="9">
        <v>118.86613601131909</v>
      </c>
      <c r="Y7" s="7">
        <v>2350</v>
      </c>
      <c r="Z7" s="7">
        <v>2414</v>
      </c>
      <c r="AA7" s="7">
        <v>2459</v>
      </c>
      <c r="AB7" s="5">
        <v>13</v>
      </c>
      <c r="AC7" s="8">
        <v>0.53456896551724142</v>
      </c>
    </row>
    <row r="8" spans="1:29" s="1" customFormat="1" x14ac:dyDescent="0.25">
      <c r="A8" s="5" t="s">
        <v>12</v>
      </c>
      <c r="B8" s="5" t="s">
        <v>36</v>
      </c>
      <c r="C8" s="5">
        <v>41</v>
      </c>
      <c r="D8" s="8">
        <v>0.86199999999999999</v>
      </c>
      <c r="E8" s="8">
        <v>0.88142280015149599</v>
      </c>
      <c r="F8" s="8">
        <v>0.8933807494883752</v>
      </c>
      <c r="G8" s="8">
        <v>0.38500000000000001</v>
      </c>
      <c r="H8" s="8">
        <v>0.37508739690107507</v>
      </c>
      <c r="I8" s="8">
        <v>0.7365785398293615</v>
      </c>
      <c r="J8" s="8">
        <v>1.0920000000000001</v>
      </c>
      <c r="K8" s="8">
        <v>0.95393240493196607</v>
      </c>
      <c r="L8" s="8">
        <v>1.168655011966518</v>
      </c>
      <c r="M8" s="9">
        <v>265.94</v>
      </c>
      <c r="N8" s="9">
        <v>283.39678295283477</v>
      </c>
      <c r="O8" s="9">
        <v>151.94309598117547</v>
      </c>
      <c r="P8" s="9">
        <v>93.75</v>
      </c>
      <c r="Q8" s="9">
        <v>111.43196421291393</v>
      </c>
      <c r="R8" s="9">
        <v>95.7665201697464</v>
      </c>
      <c r="S8" s="9">
        <v>172.2</v>
      </c>
      <c r="T8" s="9">
        <v>171.96481873992084</v>
      </c>
      <c r="U8" s="9">
        <v>56.176575811429089</v>
      </c>
      <c r="V8" s="9">
        <v>102.4</v>
      </c>
      <c r="W8" s="9">
        <v>106.29856160791776</v>
      </c>
      <c r="X8" s="9">
        <v>111.91802377496677</v>
      </c>
      <c r="Y8" s="7">
        <v>1911</v>
      </c>
      <c r="Z8" s="7">
        <v>1965</v>
      </c>
      <c r="AA8" s="7">
        <v>2260</v>
      </c>
      <c r="AB8" s="5">
        <v>3</v>
      </c>
      <c r="AC8" s="8">
        <v>0.59379999999999999</v>
      </c>
    </row>
    <row r="9" spans="1:29" s="1" customFormat="1" x14ac:dyDescent="0.25">
      <c r="A9" s="5" t="s">
        <v>25</v>
      </c>
      <c r="B9" s="5" t="s">
        <v>36</v>
      </c>
      <c r="C9" s="5">
        <v>36</v>
      </c>
      <c r="D9" s="8">
        <v>0.8909999999999999</v>
      </c>
      <c r="E9" s="8">
        <v>0.90537839951342425</v>
      </c>
      <c r="F9" s="8">
        <v>0.922184470042264</v>
      </c>
      <c r="G9" s="8">
        <v>0.47799999999999998</v>
      </c>
      <c r="H9" s="8">
        <v>0.53485362314068841</v>
      </c>
      <c r="I9" s="8">
        <v>0.72201968697544205</v>
      </c>
      <c r="J9" s="8">
        <v>0.95799999999999996</v>
      </c>
      <c r="K9" s="8">
        <v>0.9128160795331749</v>
      </c>
      <c r="L9" s="8">
        <v>0.96280489145168258</v>
      </c>
      <c r="M9" s="9">
        <v>186</v>
      </c>
      <c r="N9" s="9">
        <v>171.08145149095125</v>
      </c>
      <c r="O9" s="9">
        <v>149.99997939543741</v>
      </c>
      <c r="P9" s="9">
        <v>92.77</v>
      </c>
      <c r="Q9" s="9">
        <v>100.24312261118277</v>
      </c>
      <c r="R9" s="9">
        <v>112.48690064933218</v>
      </c>
      <c r="S9" s="9">
        <v>93.23</v>
      </c>
      <c r="T9" s="9">
        <v>70.838328879768483</v>
      </c>
      <c r="U9" s="9">
        <v>37.513078746105222</v>
      </c>
      <c r="V9" s="9">
        <v>88.9</v>
      </c>
      <c r="W9" s="9">
        <v>91.503534182103209</v>
      </c>
      <c r="X9" s="9">
        <v>108.30293816941648</v>
      </c>
      <c r="Y9" s="7">
        <v>1680</v>
      </c>
      <c r="Z9" s="7">
        <v>1728</v>
      </c>
      <c r="AA9" s="7">
        <v>2310</v>
      </c>
      <c r="AB9" s="5">
        <v>19</v>
      </c>
      <c r="AC9" s="10"/>
    </row>
    <row r="10" spans="1:29" s="1" customFormat="1" x14ac:dyDescent="0.25">
      <c r="A10" s="5" t="s">
        <v>27</v>
      </c>
      <c r="B10" s="5" t="s">
        <v>36</v>
      </c>
      <c r="C10" s="5">
        <v>55</v>
      </c>
      <c r="D10" s="8">
        <v>0.90099999999999991</v>
      </c>
      <c r="E10" s="8">
        <v>0.92008992438176984</v>
      </c>
      <c r="F10" s="8">
        <v>0.90980914336440299</v>
      </c>
      <c r="G10" s="8">
        <v>0.41</v>
      </c>
      <c r="H10" s="8">
        <v>0.51338699251412723</v>
      </c>
      <c r="I10" s="8">
        <v>0.88113208101054763</v>
      </c>
      <c r="J10" s="8">
        <v>1.05</v>
      </c>
      <c r="K10" s="8">
        <v>1.1852220922451848</v>
      </c>
      <c r="L10" s="8">
        <v>1.2561992809880347</v>
      </c>
      <c r="M10" s="9">
        <v>235.65</v>
      </c>
      <c r="N10" s="9">
        <v>230.17308697448885</v>
      </c>
      <c r="O10" s="9">
        <v>149.99986789855666</v>
      </c>
      <c r="P10" s="9">
        <v>91.94</v>
      </c>
      <c r="Q10" s="9">
        <v>99.701034643792539</v>
      </c>
      <c r="R10" s="9">
        <v>105.21395590101551</v>
      </c>
      <c r="S10" s="9">
        <v>143.69999999999999</v>
      </c>
      <c r="T10" s="9">
        <v>130.4720523306963</v>
      </c>
      <c r="U10" s="9">
        <v>44.785911997541149</v>
      </c>
      <c r="V10" s="9">
        <v>96.57</v>
      </c>
      <c r="W10" s="9">
        <v>118.16786887952546</v>
      </c>
      <c r="X10" s="9">
        <v>132.16969575276246</v>
      </c>
      <c r="Y10" s="7">
        <v>1680</v>
      </c>
      <c r="Z10" s="7">
        <v>2040</v>
      </c>
      <c r="AA10" s="7">
        <v>2550</v>
      </c>
      <c r="AB10" s="5">
        <v>20</v>
      </c>
      <c r="AC10" s="10"/>
    </row>
    <row r="11" spans="1:29" s="1" customFormat="1" x14ac:dyDescent="0.25">
      <c r="A11" s="5" t="s">
        <v>21</v>
      </c>
      <c r="B11" s="5" t="s">
        <v>36</v>
      </c>
      <c r="C11" s="5">
        <v>57</v>
      </c>
      <c r="D11" s="8">
        <v>0.80400000000000005</v>
      </c>
      <c r="E11" s="8">
        <v>0.8090274786803342</v>
      </c>
      <c r="F11" s="8">
        <v>0.6673170358468189</v>
      </c>
      <c r="G11" s="8">
        <v>1.0449999999999999</v>
      </c>
      <c r="H11" s="8">
        <v>1.4466846351689391</v>
      </c>
      <c r="I11" s="8">
        <v>0.95809415915921337</v>
      </c>
      <c r="J11" s="8">
        <v>1.635</v>
      </c>
      <c r="K11" s="8">
        <v>1.8548906230589406</v>
      </c>
      <c r="L11" s="8">
        <v>1.4759231675596363</v>
      </c>
      <c r="M11" s="9">
        <v>110.46</v>
      </c>
      <c r="N11" s="9">
        <v>100.37734781424726</v>
      </c>
      <c r="O11" s="9">
        <v>150.00002705930805</v>
      </c>
      <c r="P11" s="9">
        <v>70.599999999999994</v>
      </c>
      <c r="Q11" s="9">
        <v>78.28729359923328</v>
      </c>
      <c r="R11" s="9">
        <v>97.372378832477452</v>
      </c>
      <c r="S11" s="9">
        <v>39.869999999999997</v>
      </c>
      <c r="T11" s="9">
        <v>22.090054215013986</v>
      </c>
      <c r="U11" s="9">
        <v>52.627648226830601</v>
      </c>
      <c r="V11" s="9">
        <v>115.44</v>
      </c>
      <c r="W11" s="9">
        <v>145.21436680188003</v>
      </c>
      <c r="X11" s="9">
        <v>143.714149799247</v>
      </c>
      <c r="Y11" s="7">
        <v>2280</v>
      </c>
      <c r="Z11" s="7">
        <v>2777</v>
      </c>
      <c r="AA11" s="7">
        <v>2821</v>
      </c>
      <c r="AB11" s="5">
        <v>7</v>
      </c>
      <c r="AC11" s="8">
        <v>0.55759740259740265</v>
      </c>
    </row>
    <row r="12" spans="1:29" s="1" customFormat="1" x14ac:dyDescent="0.25">
      <c r="A12" s="5" t="s">
        <v>29</v>
      </c>
      <c r="B12" s="5" t="s">
        <v>36</v>
      </c>
      <c r="C12" s="5">
        <v>34</v>
      </c>
      <c r="D12" s="8">
        <v>0.81299999999999994</v>
      </c>
      <c r="E12" s="8">
        <v>0.86752540770503428</v>
      </c>
      <c r="F12" s="8">
        <v>0.90482279868469129</v>
      </c>
      <c r="G12" s="8">
        <v>1.002</v>
      </c>
      <c r="H12" s="8">
        <v>1.0584260163376122</v>
      </c>
      <c r="I12" s="8">
        <v>0.99715440176413883</v>
      </c>
      <c r="J12" s="8">
        <v>3.4849999999999999</v>
      </c>
      <c r="K12" s="8">
        <v>4.1253364893715769</v>
      </c>
      <c r="L12" s="8">
        <v>5.8047543094336715</v>
      </c>
      <c r="M12" s="9">
        <v>144.36000000000001</v>
      </c>
      <c r="N12" s="9">
        <v>151.85689163347695</v>
      </c>
      <c r="O12" s="9">
        <v>145.28297000281046</v>
      </c>
      <c r="P12" s="9">
        <v>41.5</v>
      </c>
      <c r="Q12" s="9">
        <v>38.96149690555734</v>
      </c>
      <c r="R12" s="9">
        <v>24.957051636833821</v>
      </c>
      <c r="S12" s="9">
        <v>102.86</v>
      </c>
      <c r="T12" s="9">
        <v>112.89539472791961</v>
      </c>
      <c r="U12" s="9">
        <v>120.32591836597665</v>
      </c>
      <c r="V12" s="9">
        <v>144.63</v>
      </c>
      <c r="W12" s="9">
        <v>160.72928486503346</v>
      </c>
      <c r="X12" s="9">
        <v>144.8695530396698</v>
      </c>
      <c r="Y12" s="7">
        <v>2420</v>
      </c>
      <c r="Z12" s="7">
        <v>2489</v>
      </c>
      <c r="AA12" s="7">
        <v>2535</v>
      </c>
      <c r="AB12" s="5">
        <v>12</v>
      </c>
      <c r="AC12" s="10"/>
    </row>
    <row r="13" spans="1:29" s="1" customFormat="1" x14ac:dyDescent="0.25">
      <c r="A13" s="5" t="s">
        <v>22</v>
      </c>
      <c r="B13" s="5" t="s">
        <v>36</v>
      </c>
      <c r="C13" s="5">
        <v>39</v>
      </c>
      <c r="D13" s="8">
        <v>0.99900000000000011</v>
      </c>
      <c r="E13" s="8">
        <v>0.98477842792258274</v>
      </c>
      <c r="F13" s="8">
        <v>0.99897729597054608</v>
      </c>
      <c r="G13" s="8">
        <v>0.80099999999999993</v>
      </c>
      <c r="H13" s="8">
        <v>0.67237596469065974</v>
      </c>
      <c r="I13" s="8">
        <v>0.81552073553495519</v>
      </c>
      <c r="J13" s="8">
        <v>2.0459999999999998</v>
      </c>
      <c r="K13" s="8">
        <v>1.7708647629310343</v>
      </c>
      <c r="L13" s="8">
        <v>2.1098533977911411</v>
      </c>
      <c r="M13" s="9">
        <v>125.48</v>
      </c>
      <c r="N13" s="9">
        <v>169.84053427121205</v>
      </c>
      <c r="O13" s="9">
        <v>140.51212997844851</v>
      </c>
      <c r="P13" s="9">
        <v>49.11</v>
      </c>
      <c r="Q13" s="9">
        <v>64.486399788751456</v>
      </c>
      <c r="R13" s="9">
        <v>54.312093774655295</v>
      </c>
      <c r="S13" s="9">
        <v>76.38</v>
      </c>
      <c r="T13" s="9">
        <v>105.35413448246059</v>
      </c>
      <c r="U13" s="9">
        <v>86.200036203793204</v>
      </c>
      <c r="V13" s="9">
        <v>100.48</v>
      </c>
      <c r="W13" s="9">
        <v>114.19669307418324</v>
      </c>
      <c r="X13" s="9">
        <v>114.59055559160755</v>
      </c>
      <c r="Y13" s="7">
        <v>1890</v>
      </c>
      <c r="Z13" s="7">
        <v>1944</v>
      </c>
      <c r="AA13" s="7">
        <v>1980</v>
      </c>
      <c r="AB13" s="5">
        <v>25</v>
      </c>
      <c r="AC13" s="10"/>
    </row>
    <row r="14" spans="1:29" s="1" customFormat="1" x14ac:dyDescent="0.25">
      <c r="A14" s="5" t="s">
        <v>23</v>
      </c>
      <c r="B14" s="5" t="s">
        <v>36</v>
      </c>
      <c r="C14" s="5">
        <v>41</v>
      </c>
      <c r="D14" s="8">
        <v>0.81299999999999994</v>
      </c>
      <c r="E14" s="8">
        <v>0.946627287590317</v>
      </c>
      <c r="F14" s="8">
        <v>0.95418604651162786</v>
      </c>
      <c r="G14" s="8">
        <v>0.44500000000000001</v>
      </c>
      <c r="H14" s="8">
        <v>0.5384821211384091</v>
      </c>
      <c r="I14" s="8">
        <v>0.82505176668276448</v>
      </c>
      <c r="J14" s="8">
        <v>0.997</v>
      </c>
      <c r="K14" s="8">
        <v>1.1130273015234551</v>
      </c>
      <c r="L14" s="8">
        <v>1.1862554395643592</v>
      </c>
      <c r="M14" s="9">
        <v>230.29</v>
      </c>
      <c r="N14" s="9">
        <v>203.14890688864307</v>
      </c>
      <c r="O14" s="9">
        <v>150.65280656992505</v>
      </c>
      <c r="P14" s="9">
        <v>102.87</v>
      </c>
      <c r="Q14" s="9">
        <v>98.283352204043339</v>
      </c>
      <c r="R14" s="9">
        <v>104.78043772922979</v>
      </c>
      <c r="S14" s="9">
        <v>127.42</v>
      </c>
      <c r="T14" s="9">
        <v>104.86555468459972</v>
      </c>
      <c r="U14" s="9">
        <v>45.872368840695266</v>
      </c>
      <c r="V14" s="9">
        <v>102.54</v>
      </c>
      <c r="W14" s="9">
        <v>109.39205428834569</v>
      </c>
      <c r="X14" s="9">
        <v>124.29636421623346</v>
      </c>
      <c r="Y14" s="7">
        <v>2100</v>
      </c>
      <c r="Z14" s="7">
        <v>2160</v>
      </c>
      <c r="AA14" s="7">
        <v>2640</v>
      </c>
      <c r="AB14" s="5">
        <v>3</v>
      </c>
      <c r="AC14" s="10"/>
    </row>
    <row r="15" spans="1:29" s="1" customFormat="1" x14ac:dyDescent="0.25">
      <c r="A15" s="5" t="s">
        <v>11</v>
      </c>
      <c r="B15" s="5" t="s">
        <v>36</v>
      </c>
      <c r="C15" s="5">
        <v>41</v>
      </c>
      <c r="D15" s="8">
        <v>0.96299999999999997</v>
      </c>
      <c r="E15" s="8">
        <v>0.98095061956722762</v>
      </c>
      <c r="F15" s="8">
        <v>0.98184512782512046</v>
      </c>
      <c r="G15" s="8">
        <v>0.53200000000000003</v>
      </c>
      <c r="H15" s="8">
        <v>0.66038365546462363</v>
      </c>
      <c r="I15" s="8">
        <v>1.0895212966453072</v>
      </c>
      <c r="J15" s="8">
        <v>1.1659999999999999</v>
      </c>
      <c r="K15" s="8">
        <v>0.99625673131649217</v>
      </c>
      <c r="L15" s="8">
        <v>1.1643839558036484</v>
      </c>
      <c r="M15" s="9">
        <v>143.88999999999999</v>
      </c>
      <c r="N15" s="9">
        <v>122.81470868128696</v>
      </c>
      <c r="O15" s="9">
        <v>68.462118377420879</v>
      </c>
      <c r="P15" s="9">
        <v>65.61</v>
      </c>
      <c r="Q15" s="9">
        <v>81.409564135738449</v>
      </c>
      <c r="R15" s="9">
        <v>64.060429219990453</v>
      </c>
      <c r="S15" s="9">
        <v>78.28</v>
      </c>
      <c r="T15" s="9">
        <v>41.405144545548509</v>
      </c>
      <c r="U15" s="9">
        <v>4.4016891574304307</v>
      </c>
      <c r="V15" s="9">
        <v>76.52</v>
      </c>
      <c r="W15" s="9">
        <v>81.104826263771116</v>
      </c>
      <c r="X15" s="9">
        <v>74.590935985652109</v>
      </c>
      <c r="Y15" s="7">
        <v>2010</v>
      </c>
      <c r="Z15" s="7">
        <v>2260</v>
      </c>
      <c r="AA15" s="7">
        <v>2310</v>
      </c>
      <c r="AB15" s="5">
        <v>10</v>
      </c>
      <c r="AC15" s="10"/>
    </row>
    <row r="16" spans="1:29" s="1" customFormat="1" x14ac:dyDescent="0.25">
      <c r="A16" s="5" t="s">
        <v>24</v>
      </c>
      <c r="B16" s="5" t="s">
        <v>36</v>
      </c>
      <c r="C16" s="5">
        <v>41</v>
      </c>
      <c r="D16" s="8">
        <v>0.95799999999999996</v>
      </c>
      <c r="E16" s="8">
        <v>0.98659834450137962</v>
      </c>
      <c r="F16" s="8">
        <v>0.90269677873889387</v>
      </c>
      <c r="G16" s="8">
        <v>0.498</v>
      </c>
      <c r="H16" s="8">
        <v>0.55467095426335944</v>
      </c>
      <c r="I16" s="8">
        <v>0.8740618936429112</v>
      </c>
      <c r="J16" s="8">
        <v>1.49</v>
      </c>
      <c r="K16" s="8">
        <v>1.5522050141574864</v>
      </c>
      <c r="L16" s="8">
        <v>1.5962330782813419</v>
      </c>
      <c r="M16" s="9">
        <v>244.24</v>
      </c>
      <c r="N16" s="9">
        <v>255.76081285242219</v>
      </c>
      <c r="O16" s="9">
        <v>150.42820116921106</v>
      </c>
      <c r="P16" s="9">
        <v>81.67</v>
      </c>
      <c r="Q16" s="9">
        <v>91.394559890032752</v>
      </c>
      <c r="R16" s="9">
        <v>82.371152534205876</v>
      </c>
      <c r="S16" s="9">
        <v>162.57</v>
      </c>
      <c r="T16" s="9">
        <v>164.36625296238944</v>
      </c>
      <c r="U16" s="9">
        <v>68.057048635005188</v>
      </c>
      <c r="V16" s="9">
        <v>121.66</v>
      </c>
      <c r="W16" s="9">
        <v>141.86309412802552</v>
      </c>
      <c r="X16" s="9">
        <v>131.4835583712574</v>
      </c>
      <c r="Y16" s="7">
        <v>2310</v>
      </c>
      <c r="Z16" s="7">
        <v>2640</v>
      </c>
      <c r="AA16" s="7">
        <v>2690</v>
      </c>
      <c r="AB16" s="5">
        <v>8</v>
      </c>
      <c r="AC16" s="10"/>
    </row>
    <row r="17" spans="1:29" s="1" customFormat="1" x14ac:dyDescent="0.25">
      <c r="A17" s="5" t="s">
        <v>16</v>
      </c>
      <c r="B17" s="5" t="s">
        <v>36</v>
      </c>
      <c r="C17" s="5">
        <v>37</v>
      </c>
      <c r="D17" s="8">
        <v>0.91500000000000004</v>
      </c>
      <c r="E17" s="8">
        <v>0.93821614831169819</v>
      </c>
      <c r="F17" s="8">
        <v>0.95032464992568255</v>
      </c>
      <c r="G17" s="8">
        <v>0.77400000000000002</v>
      </c>
      <c r="H17" s="8">
        <v>0.83969061694871772</v>
      </c>
      <c r="I17" s="8">
        <v>0.96237471087124138</v>
      </c>
      <c r="J17" s="8">
        <v>1.595</v>
      </c>
      <c r="K17" s="8">
        <v>1.6162789501301533</v>
      </c>
      <c r="L17" s="8">
        <v>1.9260574940575466</v>
      </c>
      <c r="M17" s="9">
        <v>144.82</v>
      </c>
      <c r="N17" s="9">
        <v>158.47329201280445</v>
      </c>
      <c r="O17" s="9">
        <v>126.62305965049302</v>
      </c>
      <c r="P17" s="9">
        <v>70.31</v>
      </c>
      <c r="Q17" s="9">
        <v>82.330179657051474</v>
      </c>
      <c r="R17" s="9">
        <v>63.268532116380463</v>
      </c>
      <c r="S17" s="9">
        <v>74.5</v>
      </c>
      <c r="T17" s="9">
        <v>76.143112355752976</v>
      </c>
      <c r="U17" s="9">
        <v>63.354527534112556</v>
      </c>
      <c r="V17" s="9">
        <v>112.13</v>
      </c>
      <c r="W17" s="9">
        <v>133.06853634012606</v>
      </c>
      <c r="X17" s="9">
        <v>121.85883042077516</v>
      </c>
      <c r="Y17" s="7">
        <v>2200</v>
      </c>
      <c r="Z17" s="7">
        <v>2600</v>
      </c>
      <c r="AA17" s="7">
        <v>2640</v>
      </c>
      <c r="AB17" s="5">
        <v>7</v>
      </c>
      <c r="AC17" s="10"/>
    </row>
    <row r="18" spans="1:29" s="1" customFormat="1" x14ac:dyDescent="0.25">
      <c r="A18" s="5" t="s">
        <v>31</v>
      </c>
      <c r="B18" s="5" t="s">
        <v>36</v>
      </c>
      <c r="C18" s="5">
        <v>32</v>
      </c>
      <c r="D18" s="8">
        <v>0.78099999999999992</v>
      </c>
      <c r="E18" s="8">
        <v>0.81747056589441702</v>
      </c>
      <c r="F18" s="8">
        <v>0.74592737978410206</v>
      </c>
      <c r="G18" s="8">
        <v>0.90799999999999992</v>
      </c>
      <c r="H18" s="8">
        <v>0.96272664267030339</v>
      </c>
      <c r="I18" s="8">
        <v>0.84372569028498745</v>
      </c>
      <c r="J18" s="8">
        <v>0.90799999999999992</v>
      </c>
      <c r="K18" s="8">
        <v>0.96272664267030339</v>
      </c>
      <c r="L18" s="8">
        <v>1.0022803775096452</v>
      </c>
      <c r="M18" s="9">
        <v>175.56</v>
      </c>
      <c r="N18" s="9">
        <v>170.30237819471637</v>
      </c>
      <c r="O18" s="9">
        <v>175.53410216631465</v>
      </c>
      <c r="P18" s="9">
        <v>175.56</v>
      </c>
      <c r="Q18" s="9">
        <v>170.30237819471637</v>
      </c>
      <c r="R18" s="9">
        <v>147.76567000824491</v>
      </c>
      <c r="S18" s="9">
        <v>0</v>
      </c>
      <c r="T18" s="9">
        <v>0</v>
      </c>
      <c r="U18" s="9">
        <v>27.768432158069736</v>
      </c>
      <c r="V18" s="9">
        <v>159.43</v>
      </c>
      <c r="W18" s="9">
        <v>163.95463679816757</v>
      </c>
      <c r="X18" s="9">
        <v>148.10263151882936</v>
      </c>
      <c r="Y18" s="7">
        <v>2520</v>
      </c>
      <c r="Z18" s="7">
        <v>2590</v>
      </c>
      <c r="AA18" s="7">
        <v>2640</v>
      </c>
      <c r="AB18" s="5">
        <v>32</v>
      </c>
      <c r="AC18" s="8">
        <v>0.55425641025641026</v>
      </c>
    </row>
    <row r="19" spans="1:29" s="1" customFormat="1" x14ac:dyDescent="0.25">
      <c r="A19" s="5" t="s">
        <v>26</v>
      </c>
      <c r="B19" s="5" t="s">
        <v>36</v>
      </c>
      <c r="C19" s="5">
        <v>31</v>
      </c>
      <c r="D19" s="8">
        <v>0.95400000000000007</v>
      </c>
      <c r="E19" s="8">
        <v>1</v>
      </c>
      <c r="F19" s="8">
        <v>1</v>
      </c>
      <c r="G19" s="8">
        <v>1.9</v>
      </c>
      <c r="H19" s="8">
        <v>1.6398950528867342</v>
      </c>
      <c r="I19" s="8">
        <v>0.84107447263879609</v>
      </c>
      <c r="J19" s="8">
        <v>1.9</v>
      </c>
      <c r="K19" s="8">
        <v>1.6398950528867342</v>
      </c>
      <c r="L19" s="8">
        <v>1.4587512047722004</v>
      </c>
      <c r="M19" s="9">
        <v>72.260000000000005</v>
      </c>
      <c r="N19" s="9">
        <v>85.850936156879442</v>
      </c>
      <c r="O19" s="9">
        <v>149.999887356182</v>
      </c>
      <c r="P19" s="9">
        <v>72.260000000000005</v>
      </c>
      <c r="Q19" s="9">
        <v>85.850936156879442</v>
      </c>
      <c r="R19" s="9">
        <v>86.485670579912906</v>
      </c>
      <c r="S19" s="9">
        <v>0</v>
      </c>
      <c r="T19" s="9">
        <v>0</v>
      </c>
      <c r="U19" s="9">
        <v>63.514216776269102</v>
      </c>
      <c r="V19" s="9">
        <v>137.30000000000001</v>
      </c>
      <c r="W19" s="9">
        <v>140.78652548936145</v>
      </c>
      <c r="X19" s="9">
        <v>126.16107615397959</v>
      </c>
      <c r="Y19" s="7">
        <v>2175</v>
      </c>
      <c r="Z19" s="7">
        <v>2235</v>
      </c>
      <c r="AA19" s="7">
        <v>2275</v>
      </c>
      <c r="AB19" s="5">
        <v>31</v>
      </c>
      <c r="AC19" s="8">
        <v>0.38656716417910447</v>
      </c>
    </row>
    <row r="20" spans="1:29" s="1" customFormat="1" x14ac:dyDescent="0.25">
      <c r="A20" s="5" t="s">
        <v>14</v>
      </c>
      <c r="B20" s="5" t="s">
        <v>36</v>
      </c>
      <c r="C20" s="5">
        <v>31</v>
      </c>
      <c r="D20" s="8">
        <v>0.92099999999999993</v>
      </c>
      <c r="E20" s="8">
        <v>0.94134811788736505</v>
      </c>
      <c r="F20" s="8">
        <v>0.96408376963350784</v>
      </c>
      <c r="G20" s="8">
        <v>0.44299999999999995</v>
      </c>
      <c r="H20" s="8">
        <v>0.67808980273977471</v>
      </c>
      <c r="I20" s="8">
        <v>0.99776345341626604</v>
      </c>
      <c r="J20" s="8">
        <v>1.3730000000000002</v>
      </c>
      <c r="K20" s="8">
        <v>1.0003278516536838</v>
      </c>
      <c r="L20" s="8">
        <v>1.4919543062327285</v>
      </c>
      <c r="M20" s="9">
        <v>428.11</v>
      </c>
      <c r="N20" s="9">
        <v>285.22377024490129</v>
      </c>
      <c r="O20" s="9">
        <v>174.73632940251119</v>
      </c>
      <c r="P20" s="9">
        <v>138.22</v>
      </c>
      <c r="Q20" s="9">
        <v>193.34394197095506</v>
      </c>
      <c r="R20" s="9">
        <v>116.85714685335398</v>
      </c>
      <c r="S20" s="9">
        <v>289.89</v>
      </c>
      <c r="T20" s="9">
        <v>91.879828273946259</v>
      </c>
      <c r="U20" s="9">
        <v>57.879182549157214</v>
      </c>
      <c r="V20" s="9">
        <v>189.84</v>
      </c>
      <c r="W20" s="9">
        <v>193.40733010205997</v>
      </c>
      <c r="X20" s="9">
        <v>174.3455234619318</v>
      </c>
      <c r="Y20" s="7">
        <v>3150</v>
      </c>
      <c r="Z20" s="7">
        <v>3240</v>
      </c>
      <c r="AA20" s="7">
        <v>3300</v>
      </c>
      <c r="AB20" s="5">
        <v>12</v>
      </c>
      <c r="AC20" s="8">
        <v>0.66057692307692306</v>
      </c>
    </row>
    <row r="21" spans="1:29" s="1" customFormat="1" x14ac:dyDescent="0.25">
      <c r="A21" s="5" t="s">
        <v>18</v>
      </c>
      <c r="B21" s="5" t="s">
        <v>36</v>
      </c>
      <c r="C21" s="5">
        <v>30</v>
      </c>
      <c r="D21" s="8">
        <v>0.94900000000000007</v>
      </c>
      <c r="E21" s="8">
        <v>0.97154556180165175</v>
      </c>
      <c r="F21" s="8">
        <v>0.97799416458677546</v>
      </c>
      <c r="G21" s="8">
        <v>1.57</v>
      </c>
      <c r="H21" s="8">
        <v>1.5833271907418862</v>
      </c>
      <c r="I21" s="8">
        <v>1.3632221717554991</v>
      </c>
      <c r="J21" s="8">
        <v>2.2430000000000003</v>
      </c>
      <c r="K21" s="8">
        <v>2.1336938119752618</v>
      </c>
      <c r="L21" s="8">
        <v>1.9171897193369463</v>
      </c>
      <c r="M21" s="9">
        <v>115.44</v>
      </c>
      <c r="N21" s="9">
        <v>114.46845898319634</v>
      </c>
      <c r="O21" s="9">
        <v>130.50593605423043</v>
      </c>
      <c r="P21" s="9">
        <v>80.8</v>
      </c>
      <c r="Q21" s="9">
        <v>84.942376723975059</v>
      </c>
      <c r="R21" s="9">
        <v>92.796546831244939</v>
      </c>
      <c r="S21" s="9">
        <v>34.64</v>
      </c>
      <c r="T21" s="9">
        <v>29.526082259221283</v>
      </c>
      <c r="U21" s="9">
        <v>37.709389222985486</v>
      </c>
      <c r="V21" s="9">
        <v>181.24</v>
      </c>
      <c r="W21" s="9">
        <v>181.24102359041709</v>
      </c>
      <c r="X21" s="9">
        <v>177.90858557483227</v>
      </c>
      <c r="Y21" s="7">
        <v>3108</v>
      </c>
      <c r="Z21" s="7">
        <v>3196</v>
      </c>
      <c r="AA21" s="7">
        <v>3256</v>
      </c>
      <c r="AB21" s="5">
        <v>14</v>
      </c>
      <c r="AC21" s="8">
        <v>0.69686567164179103</v>
      </c>
    </row>
    <row r="22" spans="1:29" s="1" customFormat="1" x14ac:dyDescent="0.25">
      <c r="A22" s="5" t="s">
        <v>28</v>
      </c>
      <c r="B22" s="5" t="s">
        <v>37</v>
      </c>
      <c r="C22" s="5">
        <v>42</v>
      </c>
      <c r="D22" s="8">
        <v>0.9890000000000001</v>
      </c>
      <c r="E22" s="8">
        <v>0.99348849203790857</v>
      </c>
      <c r="F22" s="8">
        <v>0.99393902289702463</v>
      </c>
      <c r="G22" s="8">
        <v>0.83</v>
      </c>
      <c r="H22" s="8">
        <v>0.87169549840867977</v>
      </c>
      <c r="I22" s="8">
        <v>0.77935025814153902</v>
      </c>
      <c r="J22" s="8">
        <v>1.8080000000000001</v>
      </c>
      <c r="K22" s="8">
        <v>1.3494782693495433</v>
      </c>
      <c r="L22" s="8">
        <v>1.1352543505050157</v>
      </c>
      <c r="M22" s="9">
        <v>143.68</v>
      </c>
      <c r="N22" s="9">
        <v>137.06212570849686</v>
      </c>
      <c r="O22" s="9">
        <v>121.15786846984321</v>
      </c>
      <c r="P22" s="9">
        <v>65.98</v>
      </c>
      <c r="Q22" s="9">
        <v>88.535281149810345</v>
      </c>
      <c r="R22" s="9">
        <v>83.174678895391523</v>
      </c>
      <c r="S22" s="9">
        <v>77.69</v>
      </c>
      <c r="T22" s="9">
        <v>48.52684455868652</v>
      </c>
      <c r="U22" s="9">
        <v>37.983189574451679</v>
      </c>
      <c r="V22" s="9">
        <v>119.32</v>
      </c>
      <c r="W22" s="9">
        <v>119.4764379824213</v>
      </c>
      <c r="X22" s="9">
        <v>94.424416067850942</v>
      </c>
      <c r="Y22" s="7">
        <v>1470</v>
      </c>
      <c r="Z22" s="7">
        <v>1512</v>
      </c>
      <c r="AA22" s="7">
        <v>1540</v>
      </c>
      <c r="AB22" s="5">
        <v>15</v>
      </c>
      <c r="AC22" s="10"/>
    </row>
    <row r="23" spans="1:29" s="1" customFormat="1" x14ac:dyDescent="0.25">
      <c r="A23" s="5" t="s">
        <v>4</v>
      </c>
      <c r="B23" s="5" t="s">
        <v>37</v>
      </c>
      <c r="C23" s="5">
        <v>37</v>
      </c>
      <c r="D23" s="8">
        <v>1</v>
      </c>
      <c r="E23" s="8">
        <v>1</v>
      </c>
      <c r="F23" s="8">
        <v>1</v>
      </c>
      <c r="G23" s="8">
        <v>0.97199999999999998</v>
      </c>
      <c r="H23" s="8">
        <v>1.0876336929079642</v>
      </c>
      <c r="I23" s="8">
        <v>1.1585721362701014</v>
      </c>
      <c r="J23" s="8">
        <v>1.6269999999999998</v>
      </c>
      <c r="K23" s="8">
        <v>1.7773152107055523</v>
      </c>
      <c r="L23" s="8">
        <v>2.1772593812661132</v>
      </c>
      <c r="M23" s="9">
        <v>108.55</v>
      </c>
      <c r="N23" s="9">
        <v>131.24869715259311</v>
      </c>
      <c r="O23" s="9">
        <v>133.63055038198161</v>
      </c>
      <c r="P23" s="9">
        <v>64.88</v>
      </c>
      <c r="Q23" s="9">
        <v>80.318057434935952</v>
      </c>
      <c r="R23" s="9">
        <v>71.108033135202774</v>
      </c>
      <c r="S23" s="9">
        <v>43.67</v>
      </c>
      <c r="T23" s="9">
        <v>50.930639717657151</v>
      </c>
      <c r="U23" s="9">
        <v>62.52251724677884</v>
      </c>
      <c r="V23" s="9">
        <v>105.54</v>
      </c>
      <c r="W23" s="9">
        <v>142.75050517343385</v>
      </c>
      <c r="X23" s="9">
        <v>154.82063222700185</v>
      </c>
      <c r="Y23" s="7">
        <v>1995</v>
      </c>
      <c r="Z23" s="7">
        <v>2484</v>
      </c>
      <c r="AA23" s="7">
        <v>2530</v>
      </c>
      <c r="AB23" s="5">
        <v>6</v>
      </c>
      <c r="AC23" s="10"/>
    </row>
    <row r="24" spans="1:29" s="1" customFormat="1" x14ac:dyDescent="0.25">
      <c r="A24" s="5" t="s">
        <v>17</v>
      </c>
      <c r="B24" s="5" t="s">
        <v>37</v>
      </c>
      <c r="C24" s="5">
        <v>42</v>
      </c>
      <c r="D24" s="8">
        <v>0.97599999999999998</v>
      </c>
      <c r="E24" s="8">
        <v>0.99431279620853086</v>
      </c>
      <c r="F24" s="8">
        <v>0.97108673978065807</v>
      </c>
      <c r="G24" s="8">
        <v>0.39</v>
      </c>
      <c r="H24" s="8">
        <v>0.47323577619940638</v>
      </c>
      <c r="I24" s="8">
        <v>0.83115261986404376</v>
      </c>
      <c r="J24" s="8">
        <v>1.246</v>
      </c>
      <c r="K24" s="8">
        <v>1.508638139622464</v>
      </c>
      <c r="L24" s="8">
        <v>1.7415075313543833</v>
      </c>
      <c r="M24" s="9">
        <v>270.10000000000002</v>
      </c>
      <c r="N24" s="9">
        <v>312.37055863319142</v>
      </c>
      <c r="O24" s="9">
        <v>150.00067677619913</v>
      </c>
      <c r="P24" s="9">
        <v>84.47</v>
      </c>
      <c r="Q24" s="9">
        <v>97.985673233485699</v>
      </c>
      <c r="R24" s="9">
        <v>71.589386344461033</v>
      </c>
      <c r="S24" s="9">
        <v>185.63</v>
      </c>
      <c r="T24" s="9">
        <v>214.38488539970572</v>
      </c>
      <c r="U24" s="9">
        <v>78.411290431738095</v>
      </c>
      <c r="V24" s="9">
        <v>105.23</v>
      </c>
      <c r="W24" s="9">
        <v>147.82492377662052</v>
      </c>
      <c r="X24" s="9">
        <v>124.67345548391754</v>
      </c>
      <c r="Y24" s="7">
        <v>2100</v>
      </c>
      <c r="Z24" s="7">
        <v>2480</v>
      </c>
      <c r="AA24" s="7">
        <v>2530</v>
      </c>
      <c r="AB24" s="5">
        <v>8</v>
      </c>
      <c r="AC24" s="10"/>
    </row>
    <row r="25" spans="1:29" s="1" customFormat="1" x14ac:dyDescent="0.25">
      <c r="A25" s="5" t="s">
        <v>15</v>
      </c>
      <c r="B25" s="5" t="s">
        <v>37</v>
      </c>
      <c r="C25" s="5">
        <v>33</v>
      </c>
      <c r="D25" s="8">
        <v>0.8640000000000001</v>
      </c>
      <c r="E25" s="8">
        <v>0.92317306023259849</v>
      </c>
      <c r="F25" s="8">
        <v>0.97437864887406167</v>
      </c>
      <c r="G25" s="8">
        <v>0.84699999999999998</v>
      </c>
      <c r="H25" s="8">
        <v>0.74726779248477249</v>
      </c>
      <c r="I25" s="8">
        <v>1</v>
      </c>
      <c r="J25" s="8">
        <v>2.5190000000000001</v>
      </c>
      <c r="K25" s="8">
        <v>2.4295214263678253</v>
      </c>
      <c r="L25" s="8">
        <v>1.9520823966638754</v>
      </c>
      <c r="M25" s="9">
        <v>208.61</v>
      </c>
      <c r="N25" s="9">
        <v>231.13924676398022</v>
      </c>
      <c r="O25" s="9">
        <v>161.84678730756934</v>
      </c>
      <c r="P25" s="9">
        <v>70.16</v>
      </c>
      <c r="Q25" s="9">
        <v>71.093390167847261</v>
      </c>
      <c r="R25" s="9">
        <v>82.909813430092285</v>
      </c>
      <c r="S25" s="9">
        <v>138.44999999999999</v>
      </c>
      <c r="T25" s="9">
        <v>160.04585659613298</v>
      </c>
      <c r="U25" s="9">
        <v>78.936973877477044</v>
      </c>
      <c r="V25" s="9">
        <v>176.72</v>
      </c>
      <c r="W25" s="9">
        <v>172.7229146859126</v>
      </c>
      <c r="X25" s="9">
        <v>161.84678730756931</v>
      </c>
      <c r="Y25" s="7">
        <v>2079</v>
      </c>
      <c r="Z25" s="7">
        <v>2138</v>
      </c>
      <c r="AA25" s="7">
        <v>2178</v>
      </c>
      <c r="AB25" s="5">
        <v>12</v>
      </c>
      <c r="AC25" s="10"/>
    </row>
    <row r="26" spans="1:29" s="1" customFormat="1" x14ac:dyDescent="0.25">
      <c r="A26" s="12" t="s">
        <v>47</v>
      </c>
      <c r="B26" s="13"/>
      <c r="C26" s="14">
        <f>AVERAGE(C4:C25)</f>
        <v>37.909090909090907</v>
      </c>
      <c r="D26" s="15">
        <f>AVERAGE(D4:D25)</f>
        <v>0.90954545454545466</v>
      </c>
      <c r="E26" s="15">
        <f t="shared" ref="E26:L26" si="0">AVERAGE(E4:E25)</f>
        <v>0.93652740806657597</v>
      </c>
      <c r="F26" s="15">
        <f t="shared" si="0"/>
        <v>0.93151346196212004</v>
      </c>
      <c r="G26" s="15">
        <f t="shared" si="0"/>
        <v>0.75118181818181817</v>
      </c>
      <c r="H26" s="15">
        <f t="shared" si="0"/>
        <v>0.83218260379358966</v>
      </c>
      <c r="I26" s="15">
        <f t="shared" si="0"/>
        <v>0.90130263601566452</v>
      </c>
      <c r="J26" s="15">
        <f t="shared" si="0"/>
        <v>1.6551363636363638</v>
      </c>
      <c r="K26" s="15">
        <f t="shared" si="0"/>
        <v>1.6326708268485659</v>
      </c>
      <c r="L26" s="15">
        <f t="shared" si="0"/>
        <v>1.7021577071607501</v>
      </c>
      <c r="M26" s="16">
        <f>AVERAGE(M4:M25)</f>
        <v>189.50818181818184</v>
      </c>
      <c r="N26" s="16">
        <f t="shared" ref="N26:X26" si="1">AVERAGE(N4:N25)</f>
        <v>178.02830742266147</v>
      </c>
      <c r="O26" s="16">
        <f t="shared" si="1"/>
        <v>144.22316094597187</v>
      </c>
      <c r="P26" s="16">
        <f t="shared" si="1"/>
        <v>79.99318181818181</v>
      </c>
      <c r="Q26" s="16">
        <f t="shared" si="1"/>
        <v>90.135283358882731</v>
      </c>
      <c r="R26" s="16">
        <f t="shared" si="1"/>
        <v>85.176196728424813</v>
      </c>
      <c r="S26" s="16">
        <f t="shared" si="1"/>
        <v>109.515</v>
      </c>
      <c r="T26" s="16">
        <f t="shared" si="1"/>
        <v>87.893024063778753</v>
      </c>
      <c r="U26" s="16">
        <f t="shared" si="1"/>
        <v>59.046964217547014</v>
      </c>
      <c r="V26" s="16">
        <f t="shared" si="1"/>
        <v>122.04090909090907</v>
      </c>
      <c r="W26" s="16">
        <f t="shared" si="1"/>
        <v>133.01235510102927</v>
      </c>
      <c r="X26" s="16">
        <f t="shared" si="1"/>
        <v>128.9271881969197</v>
      </c>
      <c r="Y26" s="17">
        <f>AVERAGE(Y4:Y25)</f>
        <v>2138</v>
      </c>
      <c r="Z26" s="17">
        <f t="shared" ref="Z26:AA26" si="2">AVERAGE(Z4:Z25)</f>
        <v>2323.7272727272725</v>
      </c>
      <c r="AA26" s="17">
        <f t="shared" si="2"/>
        <v>2445.1363636363635</v>
      </c>
      <c r="AB26" s="18">
        <f>AVERAGE(AB4:AB25)</f>
        <v>12.590909090909092</v>
      </c>
      <c r="AC26" s="19">
        <f>AVERAGE(AC4:AC25)</f>
        <v>0.56707478144432344</v>
      </c>
    </row>
    <row r="28" spans="1:29" s="1" customFormat="1" x14ac:dyDescent="0.25">
      <c r="A28" s="6" t="s">
        <v>45</v>
      </c>
    </row>
    <row r="29" spans="1:29" s="1" customFormat="1" x14ac:dyDescent="0.25">
      <c r="A29" s="6"/>
    </row>
    <row r="30" spans="1:29" s="1" customFormat="1" x14ac:dyDescent="0.25">
      <c r="A30" s="6" t="s">
        <v>38</v>
      </c>
    </row>
    <row r="31" spans="1:29" s="1" customFormat="1" x14ac:dyDescent="0.25">
      <c r="A31" s="6"/>
    </row>
    <row r="32" spans="1:29" s="1" customFormat="1" x14ac:dyDescent="0.25">
      <c r="A32" s="6" t="s">
        <v>46</v>
      </c>
    </row>
    <row r="33" spans="1:1" s="1" customFormat="1" x14ac:dyDescent="0.25">
      <c r="A33" s="6"/>
    </row>
    <row r="34" spans="1:1" s="1" customFormat="1" x14ac:dyDescent="0.25">
      <c r="A34" s="6" t="s">
        <v>41</v>
      </c>
    </row>
    <row r="35" spans="1:1" s="1" customFormat="1" x14ac:dyDescent="0.25">
      <c r="A35" s="6"/>
    </row>
    <row r="36" spans="1:1" s="1" customFormat="1" x14ac:dyDescent="0.25">
      <c r="A36" s="6" t="s">
        <v>32</v>
      </c>
    </row>
    <row r="37" spans="1:1" s="1" customFormat="1" x14ac:dyDescent="0.25">
      <c r="A37" s="6"/>
    </row>
    <row r="38" spans="1:1" s="1" customFormat="1" x14ac:dyDescent="0.25">
      <c r="A38" s="6" t="s">
        <v>35</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D3:AA3">
    <cfRule type="containsErrors" dxfId="19" priority="223">
      <formula>ISERROR(D3)</formula>
    </cfRule>
  </conditionalFormatting>
  <conditionalFormatting sqref="B2:B3">
    <cfRule type="containsErrors" dxfId="18" priority="224">
      <formula>ISERROR(B2)</formula>
    </cfRule>
  </conditionalFormatting>
  <conditionalFormatting sqref="C2:AC2 C3 AB3:AC3">
    <cfRule type="containsErrors" dxfId="17" priority="225">
      <formula>ISERROR(C2)</formula>
    </cfRule>
  </conditionalFormatting>
  <conditionalFormatting sqref="A2:AC3">
    <cfRule type="containsErrors" dxfId="16" priority="222">
      <formula>ISERROR(A2)</formula>
    </cfRule>
  </conditionalFormatting>
  <conditionalFormatting sqref="D3:F3">
    <cfRule type="containsErrors" dxfId="15" priority="221">
      <formula>ISERROR(D3)</formula>
    </cfRule>
  </conditionalFormatting>
  <conditionalFormatting sqref="D3:F3">
    <cfRule type="containsErrors" dxfId="14" priority="220">
      <formula>ISERROR(D3)</formula>
    </cfRule>
  </conditionalFormatting>
  <conditionalFormatting sqref="G3:I3">
    <cfRule type="containsErrors" dxfId="13" priority="219">
      <formula>ISERROR(G3)</formula>
    </cfRule>
  </conditionalFormatting>
  <conditionalFormatting sqref="G3:I3">
    <cfRule type="containsErrors" dxfId="12" priority="218">
      <formula>ISERROR(G3)</formula>
    </cfRule>
  </conditionalFormatting>
  <conditionalFormatting sqref="J3:L3">
    <cfRule type="containsErrors" dxfId="11" priority="217">
      <formula>ISERROR(J3)</formula>
    </cfRule>
  </conditionalFormatting>
  <conditionalFormatting sqref="J3:L3">
    <cfRule type="containsErrors" dxfId="10" priority="216">
      <formula>ISERROR(J3)</formula>
    </cfRule>
  </conditionalFormatting>
  <conditionalFormatting sqref="M3:O3">
    <cfRule type="containsErrors" dxfId="9" priority="215">
      <formula>ISERROR(M3)</formula>
    </cfRule>
  </conditionalFormatting>
  <conditionalFormatting sqref="M3:O3">
    <cfRule type="containsErrors" dxfId="8" priority="214">
      <formula>ISERROR(M3)</formula>
    </cfRule>
  </conditionalFormatting>
  <conditionalFormatting sqref="P3:R3">
    <cfRule type="containsErrors" dxfId="7" priority="213">
      <formula>ISERROR(P3)</formula>
    </cfRule>
  </conditionalFormatting>
  <conditionalFormatting sqref="P3:R3">
    <cfRule type="containsErrors" dxfId="6" priority="212">
      <formula>ISERROR(P3)</formula>
    </cfRule>
  </conditionalFormatting>
  <conditionalFormatting sqref="S3:U3">
    <cfRule type="containsErrors" dxfId="5" priority="211">
      <formula>ISERROR(S3)</formula>
    </cfRule>
  </conditionalFormatting>
  <conditionalFormatting sqref="S3:U3">
    <cfRule type="containsErrors" dxfId="4" priority="210">
      <formula>ISERROR(S3)</formula>
    </cfRule>
  </conditionalFormatting>
  <conditionalFormatting sqref="V3:X3">
    <cfRule type="containsErrors" dxfId="3" priority="209">
      <formula>ISERROR(V3)</formula>
    </cfRule>
  </conditionalFormatting>
  <conditionalFormatting sqref="V3:X3">
    <cfRule type="containsErrors" dxfId="2" priority="208">
      <formula>ISERROR(V3)</formula>
    </cfRule>
  </conditionalFormatting>
  <conditionalFormatting sqref="Y3:AA3">
    <cfRule type="containsErrors" dxfId="1" priority="207">
      <formula>ISERROR(Y3)</formula>
    </cfRule>
  </conditionalFormatting>
  <conditionalFormatting sqref="Y3:AA3">
    <cfRule type="containsErrors" dxfId="0" priority="206">
      <formula>ISERROR(Y3)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2023-04-27T02:56:11Z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