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2_作業中フォルダ（保存期間１年未満）\2_管理企画指導室\10_経営係\R5年度\06見える化\HP公表\1.公共\"/>
    </mc:Choice>
  </mc:AlternateContent>
  <bookViews>
    <workbookView xWindow="0" yWindow="0" windowWidth="28800" windowHeight="11835"/>
  </bookViews>
  <sheets>
    <sheet name="見える化（公共）" sheetId="42" r:id="rId1"/>
    <sheet name="⇒H25" sheetId="2" state="hidden" r:id="rId2"/>
    <sheet name="決算状況調査" sheetId="13" state="hidden" r:id="rId3"/>
    <sheet name="⇒H20" sheetId="4" state="hidden" r:id="rId4"/>
  </sheets>
  <definedNames>
    <definedName name="_4維持管理費・財源_単独__クエリ1" localSheetId="0">#REF!</definedName>
    <definedName name="_4維持管理費・財源_単独__クエリ1">#REF!</definedName>
    <definedName name="_5維持管理費・財源_流関__クエリ" localSheetId="0">#REF!</definedName>
    <definedName name="_5維持管理費・財源_流関__クエリ">#REF!</definedName>
    <definedName name="_xlnm._FilterDatabase" localSheetId="2" hidden="1">決算状況調査!$A$11:$V$1199</definedName>
    <definedName name="X01Y01_10" localSheetId="0">#REF!</definedName>
    <definedName name="X01Y01_10">#REF!</definedName>
    <definedName name="X01Y02_10" localSheetId="0">#REF!</definedName>
    <definedName name="X01Y02_10">#REF!</definedName>
    <definedName name="X01Y03_10" localSheetId="0">#REF!</definedName>
    <definedName name="X01Y03_10">#REF!</definedName>
    <definedName name="X01Y04_10" localSheetId="0">#REF!</definedName>
    <definedName name="X01Y04_10">#REF!</definedName>
    <definedName name="X01Y05_10" localSheetId="0">#REF!</definedName>
    <definedName name="X01Y05_10">#REF!</definedName>
    <definedName name="X01Y06_10" localSheetId="0">#REF!</definedName>
    <definedName name="X01Y06_10">#REF!</definedName>
    <definedName name="X01Y07_10" localSheetId="0">#REF!</definedName>
    <definedName name="X01Y07_10">#REF!</definedName>
    <definedName name="X01Y08_10" localSheetId="0">#REF!</definedName>
    <definedName name="X01Y08_10">#REF!</definedName>
    <definedName name="X01Y09_10" localSheetId="0">#REF!</definedName>
    <definedName name="X01Y09_10">#REF!</definedName>
    <definedName name="X01Y10_10" localSheetId="0">#REF!</definedName>
    <definedName name="X01Y10_10">#REF!</definedName>
    <definedName name="X01Y11_10" localSheetId="0">#REF!</definedName>
    <definedName name="X01Y11_10">#REF!</definedName>
    <definedName name="X01Y12_10" localSheetId="0">#REF!</definedName>
    <definedName name="X01Y12_10">#REF!</definedName>
    <definedName name="X01Y13_10" localSheetId="0">#REF!</definedName>
    <definedName name="X01Y13_10">#REF!</definedName>
    <definedName name="X01Y14_10" localSheetId="0">#REF!</definedName>
    <definedName name="X01Y14_10">#REF!</definedName>
    <definedName name="X01Y15_10" localSheetId="0">#REF!</definedName>
    <definedName name="X01Y15_10">#REF!</definedName>
    <definedName name="X01Y16_10" localSheetId="0">#REF!</definedName>
    <definedName name="X01Y16_10">#REF!</definedName>
    <definedName name="X01Y17_10" localSheetId="0">#REF!</definedName>
    <definedName name="X01Y17_10">#REF!</definedName>
    <definedName name="X01Y18_10" localSheetId="0">#REF!</definedName>
    <definedName name="X01Y18_10">#REF!</definedName>
    <definedName name="X01Y19_10" localSheetId="0">#REF!</definedName>
    <definedName name="X01Y19_10">#REF!</definedName>
    <definedName name="X01Y20_10" localSheetId="0">#REF!</definedName>
    <definedName name="X01Y20_10">#REF!</definedName>
    <definedName name="X01Y21_10" localSheetId="0">#REF!</definedName>
    <definedName name="X01Y21_10">#REF!</definedName>
    <definedName name="X01Y22_10" localSheetId="0">#REF!</definedName>
    <definedName name="X01Y22_10">#REF!</definedName>
    <definedName name="X01Y23_10" localSheetId="0">#REF!</definedName>
    <definedName name="X01Y23_10">#REF!</definedName>
    <definedName name="X01Y24_10" localSheetId="0">#REF!</definedName>
    <definedName name="X01Y24_10">#REF!</definedName>
    <definedName name="X01Y25_10" localSheetId="0">#REF!</definedName>
    <definedName name="X01Y25_10">#REF!</definedName>
    <definedName name="X01Y26_10" localSheetId="0">#REF!</definedName>
    <definedName name="X01Y26_10">#REF!</definedName>
    <definedName name="X01Y27_10" localSheetId="0">#REF!</definedName>
    <definedName name="X01Y27_10">#REF!</definedName>
    <definedName name="X01Y28_10" localSheetId="0">#REF!</definedName>
    <definedName name="X01Y28_10">#REF!</definedName>
    <definedName name="X01Y29_10" localSheetId="0">#REF!</definedName>
    <definedName name="X01Y29_10">#REF!</definedName>
    <definedName name="X01Y30_10" localSheetId="0">#REF!</definedName>
    <definedName name="X01Y30_10">#REF!</definedName>
    <definedName name="X01Y31_10" localSheetId="0">#REF!</definedName>
    <definedName name="X01Y31_10">#REF!</definedName>
    <definedName name="X01Y32_10" localSheetId="0">#REF!</definedName>
    <definedName name="X01Y32_10">#REF!</definedName>
    <definedName name="X01Y33_10" localSheetId="0">#REF!</definedName>
    <definedName name="X01Y33_10">#REF!</definedName>
    <definedName name="X01Y34_10" localSheetId="0">#REF!</definedName>
    <definedName name="X01Y34_10">#REF!</definedName>
    <definedName name="X01Y35_10" localSheetId="0">#REF!</definedName>
    <definedName name="X01Y35_10">#REF!</definedName>
    <definedName name="X01Y36_10" localSheetId="0">#REF!</definedName>
    <definedName name="X01Y36_10">#REF!</definedName>
    <definedName name="X01Y37_10" localSheetId="0">#REF!</definedName>
    <definedName name="X01Y37_10">#REF!</definedName>
    <definedName name="X01Y38_10" localSheetId="0">#REF!</definedName>
    <definedName name="X01Y38_10">#REF!</definedName>
    <definedName name="X01Y39_10" localSheetId="0">#REF!</definedName>
    <definedName name="X01Y39_10">#REF!</definedName>
    <definedName name="X01Y40_10" localSheetId="0">#REF!</definedName>
    <definedName name="X01Y40_10">#REF!</definedName>
    <definedName name="X01Y41_10" localSheetId="0">#REF!</definedName>
    <definedName name="X01Y41_10">#REF!</definedName>
    <definedName name="X01Y42_10" localSheetId="0">#REF!</definedName>
    <definedName name="X01Y42_10">#REF!</definedName>
    <definedName name="X01Y43_10" localSheetId="0">#REF!</definedName>
    <definedName name="X01Y43_10">#REF!</definedName>
    <definedName name="X01Y44_10" localSheetId="0">#REF!</definedName>
    <definedName name="X01Y44_10">#REF!</definedName>
    <definedName name="X01Y45_10" localSheetId="0">#REF!</definedName>
    <definedName name="X01Y45_10">#REF!</definedName>
    <definedName name="X01Y46_10" localSheetId="0">#REF!</definedName>
    <definedName name="X01Y46_10">#REF!</definedName>
    <definedName name="X01Y47_10" localSheetId="0">#REF!</definedName>
    <definedName name="X01Y47_10">#REF!</definedName>
    <definedName name="X01Y48_10" localSheetId="0">#REF!</definedName>
    <definedName name="X01Y48_10">#REF!</definedName>
    <definedName name="X01Y49_10" localSheetId="0">#REF!</definedName>
    <definedName name="X01Y49_10">#REF!</definedName>
    <definedName name="X01Y50_10" localSheetId="0">#REF!</definedName>
    <definedName name="X01Y50_10">#REF!</definedName>
    <definedName name="X01Y51_10" localSheetId="0">#REF!</definedName>
    <definedName name="X01Y51_10">#REF!</definedName>
    <definedName name="X01Y52_10" localSheetId="0">#REF!</definedName>
    <definedName name="X01Y52_10">#REF!</definedName>
    <definedName name="X01Y53_10" localSheetId="0">#REF!</definedName>
    <definedName name="X01Y53_10">#REF!</definedName>
    <definedName name="X01Y54_10" localSheetId="0">#REF!</definedName>
    <definedName name="X01Y54_10">#REF!</definedName>
    <definedName name="X01Y55_10" localSheetId="0">#REF!</definedName>
    <definedName name="X01Y55_10">#REF!</definedName>
    <definedName name="X01Y56_10" localSheetId="0">#REF!</definedName>
    <definedName name="X01Y56_10">#REF!</definedName>
    <definedName name="X01Y57_10" localSheetId="0">#REF!</definedName>
    <definedName name="X01Y57_10">#REF!</definedName>
    <definedName name="X01Y58_10" localSheetId="0">#REF!</definedName>
    <definedName name="X01Y58_10">#REF!</definedName>
    <definedName name="X01Y59_10" localSheetId="0">#REF!</definedName>
    <definedName name="X01Y59_10">#REF!</definedName>
    <definedName name="X01Y60_10" localSheetId="0">#REF!</definedName>
    <definedName name="X01Y60_10">#REF!</definedName>
    <definedName name="X02Y01_10" localSheetId="0">#REF!</definedName>
    <definedName name="X02Y01_10">#REF!</definedName>
    <definedName name="X02Y02_10" localSheetId="0">#REF!</definedName>
    <definedName name="X02Y02_10">#REF!</definedName>
    <definedName name="X02Y03_10" localSheetId="0">#REF!</definedName>
    <definedName name="X02Y03_10">#REF!</definedName>
    <definedName name="X02Y04_10" localSheetId="0">#REF!</definedName>
    <definedName name="X02Y04_10">#REF!</definedName>
    <definedName name="X02Y05_10" localSheetId="0">#REF!</definedName>
    <definedName name="X02Y05_10">#REF!</definedName>
    <definedName name="X02Y06_10" localSheetId="0">#REF!</definedName>
    <definedName name="X02Y06_10">#REF!</definedName>
    <definedName name="X02Y07_10" localSheetId="0">#REF!</definedName>
    <definedName name="X02Y07_10">#REF!</definedName>
    <definedName name="X02Y08_10" localSheetId="0">#REF!</definedName>
    <definedName name="X02Y08_10">#REF!</definedName>
    <definedName name="X02Y09_10" localSheetId="0">#REF!</definedName>
    <definedName name="X02Y09_10">#REF!</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5" i="42" l="1"/>
  <c r="AC25" i="42" l="1"/>
  <c r="AB25" i="42"/>
  <c r="AA25" i="42"/>
  <c r="Z25" i="42"/>
  <c r="Y25" i="42"/>
  <c r="X25" i="42"/>
  <c r="W25" i="42"/>
  <c r="V25" i="42"/>
  <c r="U25" i="42"/>
  <c r="T25" i="42"/>
  <c r="S25" i="42"/>
  <c r="Q25" i="42"/>
  <c r="P25" i="42"/>
  <c r="O25" i="42"/>
  <c r="N25" i="42"/>
  <c r="M25" i="42"/>
  <c r="L25" i="42"/>
  <c r="K25" i="42"/>
  <c r="J25" i="42"/>
  <c r="I25" i="42"/>
  <c r="H25" i="42"/>
  <c r="G25" i="42"/>
  <c r="F25" i="42"/>
  <c r="E25" i="42"/>
  <c r="D25" i="42"/>
  <c r="C25" i="42"/>
  <c r="V1199" i="13" l="1"/>
  <c r="U1199" i="13"/>
  <c r="T1199" i="13"/>
  <c r="Q1199" i="13"/>
  <c r="M1199" i="13"/>
  <c r="I1199" i="13"/>
  <c r="H1199" i="13"/>
  <c r="V1198" i="13"/>
  <c r="U1198" i="13"/>
  <c r="T1198" i="13"/>
  <c r="Q1198" i="13"/>
  <c r="M1198" i="13"/>
  <c r="I1198" i="13"/>
  <c r="H1198" i="13"/>
  <c r="V1197" i="13"/>
  <c r="U1197" i="13"/>
  <c r="T1197" i="13"/>
  <c r="Q1197" i="13"/>
  <c r="M1197" i="13"/>
  <c r="I1197" i="13"/>
  <c r="H1197" i="13"/>
  <c r="V1196" i="13"/>
  <c r="U1196" i="13"/>
  <c r="T1196" i="13"/>
  <c r="Q1196" i="13"/>
  <c r="M1196" i="13"/>
  <c r="I1196" i="13"/>
  <c r="H1196" i="13"/>
  <c r="V1195" i="13"/>
  <c r="U1195" i="13"/>
  <c r="T1195" i="13"/>
  <c r="Q1195" i="13"/>
  <c r="M1195" i="13"/>
  <c r="I1195" i="13"/>
  <c r="H1195" i="13"/>
  <c r="V1194" i="13"/>
  <c r="U1194" i="13"/>
  <c r="T1194" i="13"/>
  <c r="Q1194" i="13"/>
  <c r="M1194" i="13"/>
  <c r="I1194" i="13"/>
  <c r="H1194" i="13"/>
  <c r="V1193" i="13"/>
  <c r="U1193" i="13"/>
  <c r="T1193" i="13"/>
  <c r="Q1193" i="13"/>
  <c r="M1193" i="13"/>
  <c r="I1193" i="13"/>
  <c r="H1193" i="13"/>
  <c r="V1192" i="13"/>
  <c r="U1192" i="13"/>
  <c r="T1192" i="13"/>
  <c r="Q1192" i="13"/>
  <c r="M1192" i="13"/>
  <c r="I1192" i="13"/>
  <c r="H1192" i="13"/>
  <c r="V1191" i="13"/>
  <c r="U1191" i="13"/>
  <c r="T1191" i="13"/>
  <c r="Q1191" i="13"/>
  <c r="M1191" i="13"/>
  <c r="I1191" i="13"/>
  <c r="H1191" i="13"/>
  <c r="V1190" i="13"/>
  <c r="U1190" i="13"/>
  <c r="T1190" i="13"/>
  <c r="Q1190" i="13"/>
  <c r="M1190" i="13"/>
  <c r="I1190" i="13"/>
  <c r="H1190" i="13"/>
  <c r="V1189" i="13"/>
  <c r="U1189" i="13"/>
  <c r="T1189" i="13"/>
  <c r="Q1189" i="13"/>
  <c r="M1189" i="13"/>
  <c r="I1189" i="13"/>
  <c r="H1189" i="13"/>
  <c r="V1188" i="13"/>
  <c r="U1188" i="13"/>
  <c r="T1188" i="13"/>
  <c r="Q1188" i="13"/>
  <c r="M1188" i="13"/>
  <c r="I1188" i="13"/>
  <c r="H1188" i="13"/>
  <c r="V1187" i="13"/>
  <c r="U1187" i="13"/>
  <c r="T1187" i="13"/>
  <c r="Q1187" i="13"/>
  <c r="M1187" i="13"/>
  <c r="I1187" i="13"/>
  <c r="H1187" i="13"/>
  <c r="V1186" i="13"/>
  <c r="U1186" i="13"/>
  <c r="T1186" i="13"/>
  <c r="Q1186" i="13"/>
  <c r="M1186" i="13"/>
  <c r="I1186" i="13"/>
  <c r="H1186" i="13"/>
  <c r="V1185" i="13"/>
  <c r="U1185" i="13"/>
  <c r="T1185" i="13"/>
  <c r="Q1185" i="13"/>
  <c r="M1185" i="13"/>
  <c r="I1185" i="13"/>
  <c r="H1185" i="13"/>
  <c r="V1184" i="13"/>
  <c r="U1184" i="13"/>
  <c r="T1184" i="13"/>
  <c r="Q1184" i="13"/>
  <c r="M1184" i="13"/>
  <c r="I1184" i="13"/>
  <c r="H1184" i="13"/>
  <c r="V1183" i="13"/>
  <c r="U1183" i="13"/>
  <c r="T1183" i="13"/>
  <c r="Q1183" i="13"/>
  <c r="M1183" i="13"/>
  <c r="I1183" i="13"/>
  <c r="H1183" i="13"/>
  <c r="V1182" i="13"/>
  <c r="U1182" i="13"/>
  <c r="T1182" i="13"/>
  <c r="Q1182" i="13"/>
  <c r="M1182" i="13"/>
  <c r="I1182" i="13"/>
  <c r="H1182" i="13"/>
  <c r="V1181" i="13"/>
  <c r="U1181" i="13"/>
  <c r="T1181" i="13"/>
  <c r="Q1181" i="13"/>
  <c r="M1181" i="13"/>
  <c r="I1181" i="13"/>
  <c r="H1181" i="13"/>
  <c r="V1180" i="13"/>
  <c r="U1180" i="13"/>
  <c r="T1180" i="13"/>
  <c r="Q1180" i="13"/>
  <c r="M1180" i="13"/>
  <c r="I1180" i="13"/>
  <c r="H1180" i="13"/>
  <c r="V1179" i="13"/>
  <c r="U1179" i="13"/>
  <c r="T1179" i="13"/>
  <c r="Q1179" i="13"/>
  <c r="M1179" i="13"/>
  <c r="I1179" i="13"/>
  <c r="H1179" i="13"/>
  <c r="V1178" i="13"/>
  <c r="U1178" i="13"/>
  <c r="T1178" i="13"/>
  <c r="Q1178" i="13"/>
  <c r="M1178" i="13"/>
  <c r="I1178" i="13"/>
  <c r="H1178" i="13"/>
  <c r="V1177" i="13"/>
  <c r="U1177" i="13"/>
  <c r="T1177" i="13"/>
  <c r="Q1177" i="13"/>
  <c r="M1177" i="13"/>
  <c r="I1177" i="13"/>
  <c r="H1177" i="13"/>
  <c r="V1176" i="13"/>
  <c r="U1176" i="13"/>
  <c r="T1176" i="13"/>
  <c r="Q1176" i="13"/>
  <c r="M1176" i="13"/>
  <c r="I1176" i="13"/>
  <c r="H1176" i="13"/>
  <c r="V1175" i="13"/>
  <c r="U1175" i="13"/>
  <c r="T1175" i="13"/>
  <c r="Q1175" i="13"/>
  <c r="M1175" i="13"/>
  <c r="I1175" i="13"/>
  <c r="H1175" i="13"/>
  <c r="V1174" i="13"/>
  <c r="U1174" i="13"/>
  <c r="T1174" i="13"/>
  <c r="Q1174" i="13"/>
  <c r="M1174" i="13"/>
  <c r="I1174" i="13"/>
  <c r="H1174" i="13"/>
  <c r="V1173" i="13"/>
  <c r="U1173" i="13"/>
  <c r="T1173" i="13"/>
  <c r="Q1173" i="13"/>
  <c r="M1173" i="13"/>
  <c r="I1173" i="13"/>
  <c r="H1173" i="13"/>
  <c r="V1172" i="13"/>
  <c r="U1172" i="13"/>
  <c r="T1172" i="13"/>
  <c r="Q1172" i="13"/>
  <c r="M1172" i="13"/>
  <c r="I1172" i="13"/>
  <c r="H1172" i="13"/>
  <c r="V1171" i="13"/>
  <c r="U1171" i="13"/>
  <c r="T1171" i="13"/>
  <c r="Q1171" i="13"/>
  <c r="M1171" i="13"/>
  <c r="I1171" i="13"/>
  <c r="H1171" i="13"/>
  <c r="V1170" i="13"/>
  <c r="U1170" i="13"/>
  <c r="T1170" i="13"/>
  <c r="Q1170" i="13"/>
  <c r="M1170" i="13"/>
  <c r="I1170" i="13"/>
  <c r="H1170" i="13"/>
  <c r="V1169" i="13"/>
  <c r="U1169" i="13"/>
  <c r="T1169" i="13"/>
  <c r="Q1169" i="13"/>
  <c r="M1169" i="13"/>
  <c r="I1169" i="13"/>
  <c r="H1169" i="13"/>
  <c r="V1168" i="13"/>
  <c r="U1168" i="13"/>
  <c r="T1168" i="13"/>
  <c r="Q1168" i="13"/>
  <c r="M1168" i="13"/>
  <c r="I1168" i="13"/>
  <c r="H1168" i="13"/>
  <c r="V1167" i="13"/>
  <c r="U1167" i="13"/>
  <c r="T1167" i="13"/>
  <c r="Q1167" i="13"/>
  <c r="M1167" i="13"/>
  <c r="I1167" i="13"/>
  <c r="H1167" i="13"/>
  <c r="V1166" i="13"/>
  <c r="U1166" i="13"/>
  <c r="T1166" i="13"/>
  <c r="Q1166" i="13"/>
  <c r="M1166" i="13"/>
  <c r="I1166" i="13"/>
  <c r="H1166" i="13"/>
  <c r="V1165" i="13"/>
  <c r="U1165" i="13"/>
  <c r="T1165" i="13"/>
  <c r="Q1165" i="13"/>
  <c r="M1165" i="13"/>
  <c r="I1165" i="13"/>
  <c r="H1165" i="13"/>
  <c r="V1164" i="13"/>
  <c r="U1164" i="13"/>
  <c r="T1164" i="13"/>
  <c r="Q1164" i="13"/>
  <c r="M1164" i="13"/>
  <c r="I1164" i="13"/>
  <c r="H1164" i="13"/>
  <c r="V1163" i="13"/>
  <c r="U1163" i="13"/>
  <c r="T1163" i="13"/>
  <c r="Q1163" i="13"/>
  <c r="M1163" i="13"/>
  <c r="I1163" i="13"/>
  <c r="H1163" i="13"/>
  <c r="V1162" i="13"/>
  <c r="U1162" i="13"/>
  <c r="T1162" i="13"/>
  <c r="Q1162" i="13"/>
  <c r="M1162" i="13"/>
  <c r="I1162" i="13"/>
  <c r="H1162" i="13"/>
  <c r="V1161" i="13"/>
  <c r="U1161" i="13"/>
  <c r="T1161" i="13"/>
  <c r="Q1161" i="13"/>
  <c r="M1161" i="13"/>
  <c r="I1161" i="13"/>
  <c r="H1161" i="13"/>
  <c r="V1160" i="13"/>
  <c r="U1160" i="13"/>
  <c r="T1160" i="13"/>
  <c r="Q1160" i="13"/>
  <c r="M1160" i="13"/>
  <c r="I1160" i="13"/>
  <c r="H1160" i="13"/>
  <c r="V1159" i="13"/>
  <c r="U1159" i="13"/>
  <c r="T1159" i="13"/>
  <c r="Q1159" i="13"/>
  <c r="M1159" i="13"/>
  <c r="I1159" i="13"/>
  <c r="H1159" i="13"/>
  <c r="V1158" i="13"/>
  <c r="U1158" i="13"/>
  <c r="T1158" i="13"/>
  <c r="Q1158" i="13"/>
  <c r="M1158" i="13"/>
  <c r="I1158" i="13"/>
  <c r="H1158" i="13"/>
  <c r="V1157" i="13"/>
  <c r="U1157" i="13"/>
  <c r="T1157" i="13"/>
  <c r="Q1157" i="13"/>
  <c r="M1157" i="13"/>
  <c r="I1157" i="13"/>
  <c r="H1157" i="13"/>
  <c r="V1156" i="13"/>
  <c r="U1156" i="13"/>
  <c r="T1156" i="13"/>
  <c r="Q1156" i="13"/>
  <c r="M1156" i="13"/>
  <c r="I1156" i="13"/>
  <c r="H1156" i="13"/>
  <c r="V1155" i="13"/>
  <c r="U1155" i="13"/>
  <c r="T1155" i="13"/>
  <c r="Q1155" i="13"/>
  <c r="M1155" i="13"/>
  <c r="I1155" i="13"/>
  <c r="H1155" i="13"/>
  <c r="V1154" i="13"/>
  <c r="U1154" i="13"/>
  <c r="T1154" i="13"/>
  <c r="Q1154" i="13"/>
  <c r="M1154" i="13"/>
  <c r="I1154" i="13"/>
  <c r="H1154" i="13"/>
  <c r="V1153" i="13"/>
  <c r="U1153" i="13"/>
  <c r="T1153" i="13"/>
  <c r="Q1153" i="13"/>
  <c r="M1153" i="13"/>
  <c r="I1153" i="13"/>
  <c r="H1153" i="13"/>
  <c r="V1152" i="13"/>
  <c r="U1152" i="13"/>
  <c r="T1152" i="13"/>
  <c r="Q1152" i="13"/>
  <c r="M1152" i="13"/>
  <c r="I1152" i="13"/>
  <c r="H1152" i="13"/>
  <c r="V1151" i="13"/>
  <c r="U1151" i="13"/>
  <c r="T1151" i="13"/>
  <c r="Q1151" i="13"/>
  <c r="M1151" i="13"/>
  <c r="I1151" i="13"/>
  <c r="H1151" i="13"/>
  <c r="V1150" i="13"/>
  <c r="U1150" i="13"/>
  <c r="T1150" i="13"/>
  <c r="Q1150" i="13"/>
  <c r="M1150" i="13"/>
  <c r="I1150" i="13"/>
  <c r="H1150" i="13"/>
  <c r="V1149" i="13"/>
  <c r="U1149" i="13"/>
  <c r="T1149" i="13"/>
  <c r="Q1149" i="13"/>
  <c r="M1149" i="13"/>
  <c r="I1149" i="13"/>
  <c r="H1149" i="13"/>
  <c r="V1148" i="13"/>
  <c r="U1148" i="13"/>
  <c r="T1148" i="13"/>
  <c r="Q1148" i="13"/>
  <c r="M1148" i="13"/>
  <c r="I1148" i="13"/>
  <c r="H1148" i="13"/>
  <c r="V1147" i="13"/>
  <c r="U1147" i="13"/>
  <c r="T1147" i="13"/>
  <c r="Q1147" i="13"/>
  <c r="M1147" i="13"/>
  <c r="I1147" i="13"/>
  <c r="H1147" i="13"/>
  <c r="V1146" i="13"/>
  <c r="U1146" i="13"/>
  <c r="T1146" i="13"/>
  <c r="Q1146" i="13"/>
  <c r="M1146" i="13"/>
  <c r="I1146" i="13"/>
  <c r="H1146" i="13"/>
  <c r="V1145" i="13"/>
  <c r="U1145" i="13"/>
  <c r="T1145" i="13"/>
  <c r="Q1145" i="13"/>
  <c r="M1145" i="13"/>
  <c r="I1145" i="13"/>
  <c r="H1145" i="13"/>
  <c r="V1144" i="13"/>
  <c r="U1144" i="13"/>
  <c r="T1144" i="13"/>
  <c r="Q1144" i="13"/>
  <c r="M1144" i="13"/>
  <c r="I1144" i="13"/>
  <c r="H1144" i="13"/>
  <c r="V1143" i="13"/>
  <c r="U1143" i="13"/>
  <c r="T1143" i="13"/>
  <c r="Q1143" i="13"/>
  <c r="M1143" i="13"/>
  <c r="I1143" i="13"/>
  <c r="H1143" i="13"/>
  <c r="V1142" i="13"/>
  <c r="U1142" i="13"/>
  <c r="T1142" i="13"/>
  <c r="Q1142" i="13"/>
  <c r="M1142" i="13"/>
  <c r="I1142" i="13"/>
  <c r="H1142" i="13"/>
  <c r="V1141" i="13"/>
  <c r="U1141" i="13"/>
  <c r="T1141" i="13"/>
  <c r="Q1141" i="13"/>
  <c r="M1141" i="13"/>
  <c r="I1141" i="13"/>
  <c r="H1141" i="13"/>
  <c r="V1140" i="13"/>
  <c r="U1140" i="13"/>
  <c r="T1140" i="13"/>
  <c r="Q1140" i="13"/>
  <c r="M1140" i="13"/>
  <c r="I1140" i="13"/>
  <c r="H1140" i="13"/>
  <c r="V1139" i="13"/>
  <c r="U1139" i="13"/>
  <c r="T1139" i="13"/>
  <c r="Q1139" i="13"/>
  <c r="M1139" i="13"/>
  <c r="I1139" i="13"/>
  <c r="H1139" i="13"/>
  <c r="V1138" i="13"/>
  <c r="U1138" i="13"/>
  <c r="T1138" i="13"/>
  <c r="Q1138" i="13"/>
  <c r="M1138" i="13"/>
  <c r="I1138" i="13"/>
  <c r="H1138" i="13"/>
  <c r="V1137" i="13"/>
  <c r="U1137" i="13"/>
  <c r="T1137" i="13"/>
  <c r="Q1137" i="13"/>
  <c r="M1137" i="13"/>
  <c r="I1137" i="13"/>
  <c r="H1137" i="13"/>
  <c r="V1136" i="13"/>
  <c r="U1136" i="13"/>
  <c r="T1136" i="13"/>
  <c r="Q1136" i="13"/>
  <c r="M1136" i="13"/>
  <c r="I1136" i="13"/>
  <c r="H1136" i="13"/>
  <c r="V1135" i="13"/>
  <c r="U1135" i="13"/>
  <c r="T1135" i="13"/>
  <c r="Q1135" i="13"/>
  <c r="M1135" i="13"/>
  <c r="I1135" i="13"/>
  <c r="H1135" i="13"/>
  <c r="V1134" i="13"/>
  <c r="U1134" i="13"/>
  <c r="T1134" i="13"/>
  <c r="Q1134" i="13"/>
  <c r="M1134" i="13"/>
  <c r="I1134" i="13"/>
  <c r="H1134" i="13"/>
  <c r="V1133" i="13"/>
  <c r="U1133" i="13"/>
  <c r="T1133" i="13"/>
  <c r="Q1133" i="13"/>
  <c r="M1133" i="13"/>
  <c r="I1133" i="13"/>
  <c r="H1133" i="13"/>
  <c r="V1132" i="13"/>
  <c r="U1132" i="13"/>
  <c r="T1132" i="13"/>
  <c r="Q1132" i="13"/>
  <c r="M1132" i="13"/>
  <c r="I1132" i="13"/>
  <c r="H1132" i="13"/>
  <c r="V1131" i="13"/>
  <c r="U1131" i="13"/>
  <c r="T1131" i="13"/>
  <c r="Q1131" i="13"/>
  <c r="M1131" i="13"/>
  <c r="I1131" i="13"/>
  <c r="H1131" i="13"/>
  <c r="V1130" i="13"/>
  <c r="U1130" i="13"/>
  <c r="T1130" i="13"/>
  <c r="Q1130" i="13"/>
  <c r="M1130" i="13"/>
  <c r="I1130" i="13"/>
  <c r="H1130" i="13"/>
  <c r="V1129" i="13"/>
  <c r="U1129" i="13"/>
  <c r="T1129" i="13"/>
  <c r="Q1129" i="13"/>
  <c r="M1129" i="13"/>
  <c r="I1129" i="13"/>
  <c r="H1129" i="13"/>
  <c r="V1128" i="13"/>
  <c r="U1128" i="13"/>
  <c r="T1128" i="13"/>
  <c r="Q1128" i="13"/>
  <c r="M1128" i="13"/>
  <c r="I1128" i="13"/>
  <c r="H1128" i="13"/>
  <c r="V1127" i="13"/>
  <c r="U1127" i="13"/>
  <c r="T1127" i="13"/>
  <c r="Q1127" i="13"/>
  <c r="M1127" i="13"/>
  <c r="I1127" i="13"/>
  <c r="H1127" i="13"/>
  <c r="V1126" i="13"/>
  <c r="U1126" i="13"/>
  <c r="T1126" i="13"/>
  <c r="Q1126" i="13"/>
  <c r="M1126" i="13"/>
  <c r="I1126" i="13"/>
  <c r="H1126" i="13"/>
  <c r="V1125" i="13"/>
  <c r="U1125" i="13"/>
  <c r="T1125" i="13"/>
  <c r="Q1125" i="13"/>
  <c r="M1125" i="13"/>
  <c r="I1125" i="13"/>
  <c r="H1125" i="13"/>
  <c r="V1124" i="13"/>
  <c r="U1124" i="13"/>
  <c r="T1124" i="13"/>
  <c r="Q1124" i="13"/>
  <c r="M1124" i="13"/>
  <c r="I1124" i="13"/>
  <c r="H1124" i="13"/>
  <c r="V1123" i="13"/>
  <c r="U1123" i="13"/>
  <c r="T1123" i="13"/>
  <c r="Q1123" i="13"/>
  <c r="M1123" i="13"/>
  <c r="I1123" i="13"/>
  <c r="H1123" i="13"/>
  <c r="V1122" i="13"/>
  <c r="U1122" i="13"/>
  <c r="T1122" i="13"/>
  <c r="Q1122" i="13"/>
  <c r="M1122" i="13"/>
  <c r="I1122" i="13"/>
  <c r="H1122" i="13"/>
  <c r="V1121" i="13"/>
  <c r="U1121" i="13"/>
  <c r="T1121" i="13"/>
  <c r="Q1121" i="13"/>
  <c r="M1121" i="13"/>
  <c r="I1121" i="13"/>
  <c r="H1121" i="13"/>
  <c r="V1120" i="13"/>
  <c r="U1120" i="13"/>
  <c r="T1120" i="13"/>
  <c r="Q1120" i="13"/>
  <c r="M1120" i="13"/>
  <c r="I1120" i="13"/>
  <c r="H1120" i="13"/>
  <c r="V1119" i="13"/>
  <c r="U1119" i="13"/>
  <c r="T1119" i="13"/>
  <c r="Q1119" i="13"/>
  <c r="M1119" i="13"/>
  <c r="I1119" i="13"/>
  <c r="H1119" i="13"/>
  <c r="V1118" i="13"/>
  <c r="U1118" i="13"/>
  <c r="T1118" i="13"/>
  <c r="Q1118" i="13"/>
  <c r="M1118" i="13"/>
  <c r="I1118" i="13"/>
  <c r="H1118" i="13"/>
  <c r="V1117" i="13"/>
  <c r="U1117" i="13"/>
  <c r="T1117" i="13"/>
  <c r="Q1117" i="13"/>
  <c r="M1117" i="13"/>
  <c r="I1117" i="13"/>
  <c r="H1117" i="13"/>
  <c r="V1116" i="13"/>
  <c r="U1116" i="13"/>
  <c r="T1116" i="13"/>
  <c r="Q1116" i="13"/>
  <c r="M1116" i="13"/>
  <c r="I1116" i="13"/>
  <c r="H1116" i="13"/>
  <c r="V1115" i="13"/>
  <c r="U1115" i="13"/>
  <c r="T1115" i="13"/>
  <c r="Q1115" i="13"/>
  <c r="M1115" i="13"/>
  <c r="I1115" i="13"/>
  <c r="H1115" i="13"/>
  <c r="V1114" i="13"/>
  <c r="U1114" i="13"/>
  <c r="T1114" i="13"/>
  <c r="Q1114" i="13"/>
  <c r="M1114" i="13"/>
  <c r="I1114" i="13"/>
  <c r="H1114" i="13"/>
  <c r="V1113" i="13"/>
  <c r="U1113" i="13"/>
  <c r="T1113" i="13"/>
  <c r="Q1113" i="13"/>
  <c r="M1113" i="13"/>
  <c r="I1113" i="13"/>
  <c r="H1113" i="13"/>
  <c r="V1112" i="13"/>
  <c r="U1112" i="13"/>
  <c r="T1112" i="13"/>
  <c r="Q1112" i="13"/>
  <c r="M1112" i="13"/>
  <c r="I1112" i="13"/>
  <c r="H1112" i="13"/>
  <c r="V1111" i="13"/>
  <c r="U1111" i="13"/>
  <c r="T1111" i="13"/>
  <c r="Q1111" i="13"/>
  <c r="M1111" i="13"/>
  <c r="I1111" i="13"/>
  <c r="H1111" i="13"/>
  <c r="V1110" i="13"/>
  <c r="U1110" i="13"/>
  <c r="T1110" i="13"/>
  <c r="Q1110" i="13"/>
  <c r="M1110" i="13"/>
  <c r="I1110" i="13"/>
  <c r="H1110" i="13"/>
  <c r="V1109" i="13"/>
  <c r="U1109" i="13"/>
  <c r="T1109" i="13"/>
  <c r="Q1109" i="13"/>
  <c r="M1109" i="13"/>
  <c r="I1109" i="13"/>
  <c r="H1109" i="13"/>
  <c r="V1108" i="13"/>
  <c r="U1108" i="13"/>
  <c r="T1108" i="13"/>
  <c r="Q1108" i="13"/>
  <c r="M1108" i="13"/>
  <c r="I1108" i="13"/>
  <c r="H1108" i="13"/>
  <c r="V1107" i="13"/>
  <c r="U1107" i="13"/>
  <c r="T1107" i="13"/>
  <c r="Q1107" i="13"/>
  <c r="M1107" i="13"/>
  <c r="I1107" i="13"/>
  <c r="H1107" i="13"/>
  <c r="V1106" i="13"/>
  <c r="U1106" i="13"/>
  <c r="T1106" i="13"/>
  <c r="Q1106" i="13"/>
  <c r="M1106" i="13"/>
  <c r="I1106" i="13"/>
  <c r="H1106" i="13"/>
  <c r="V1105" i="13"/>
  <c r="U1105" i="13"/>
  <c r="T1105" i="13"/>
  <c r="Q1105" i="13"/>
  <c r="M1105" i="13"/>
  <c r="I1105" i="13"/>
  <c r="H1105" i="13"/>
  <c r="V1104" i="13"/>
  <c r="U1104" i="13"/>
  <c r="T1104" i="13"/>
  <c r="Q1104" i="13"/>
  <c r="M1104" i="13"/>
  <c r="I1104" i="13"/>
  <c r="H1104" i="13"/>
  <c r="V1103" i="13"/>
  <c r="U1103" i="13"/>
  <c r="T1103" i="13"/>
  <c r="Q1103" i="13"/>
  <c r="M1103" i="13"/>
  <c r="I1103" i="13"/>
  <c r="H1103" i="13"/>
  <c r="V1102" i="13"/>
  <c r="U1102" i="13"/>
  <c r="T1102" i="13"/>
  <c r="Q1102" i="13"/>
  <c r="M1102" i="13"/>
  <c r="I1102" i="13"/>
  <c r="H1102" i="13"/>
  <c r="V1101" i="13"/>
  <c r="U1101" i="13"/>
  <c r="T1101" i="13"/>
  <c r="Q1101" i="13"/>
  <c r="M1101" i="13"/>
  <c r="I1101" i="13"/>
  <c r="H1101" i="13"/>
  <c r="V1100" i="13"/>
  <c r="U1100" i="13"/>
  <c r="T1100" i="13"/>
  <c r="Q1100" i="13"/>
  <c r="M1100" i="13"/>
  <c r="I1100" i="13"/>
  <c r="H1100" i="13"/>
  <c r="V1099" i="13"/>
  <c r="U1099" i="13"/>
  <c r="T1099" i="13"/>
  <c r="Q1099" i="13"/>
  <c r="M1099" i="13"/>
  <c r="I1099" i="13"/>
  <c r="H1099" i="13"/>
  <c r="V1098" i="13"/>
  <c r="U1098" i="13"/>
  <c r="T1098" i="13"/>
  <c r="Q1098" i="13"/>
  <c r="M1098" i="13"/>
  <c r="I1098" i="13"/>
  <c r="H1098" i="13"/>
  <c r="V1097" i="13"/>
  <c r="U1097" i="13"/>
  <c r="T1097" i="13"/>
  <c r="Q1097" i="13"/>
  <c r="M1097" i="13"/>
  <c r="I1097" i="13"/>
  <c r="H1097" i="13"/>
  <c r="V1096" i="13"/>
  <c r="U1096" i="13"/>
  <c r="T1096" i="13"/>
  <c r="Q1096" i="13"/>
  <c r="M1096" i="13"/>
  <c r="I1096" i="13"/>
  <c r="H1096" i="13"/>
  <c r="V1095" i="13"/>
  <c r="U1095" i="13"/>
  <c r="T1095" i="13"/>
  <c r="Q1095" i="13"/>
  <c r="M1095" i="13"/>
  <c r="I1095" i="13"/>
  <c r="H1095" i="13"/>
  <c r="V1094" i="13"/>
  <c r="U1094" i="13"/>
  <c r="T1094" i="13"/>
  <c r="Q1094" i="13"/>
  <c r="M1094" i="13"/>
  <c r="I1094" i="13"/>
  <c r="H1094" i="13"/>
  <c r="V1093" i="13"/>
  <c r="U1093" i="13"/>
  <c r="T1093" i="13"/>
  <c r="Q1093" i="13"/>
  <c r="M1093" i="13"/>
  <c r="I1093" i="13"/>
  <c r="H1093" i="13"/>
  <c r="V1092" i="13"/>
  <c r="U1092" i="13"/>
  <c r="T1092" i="13"/>
  <c r="Q1092" i="13"/>
  <c r="M1092" i="13"/>
  <c r="I1092" i="13"/>
  <c r="H1092" i="13"/>
  <c r="V1091" i="13"/>
  <c r="U1091" i="13"/>
  <c r="T1091" i="13"/>
  <c r="Q1091" i="13"/>
  <c r="M1091" i="13"/>
  <c r="I1091" i="13"/>
  <c r="H1091" i="13"/>
  <c r="V1090" i="13"/>
  <c r="U1090" i="13"/>
  <c r="T1090" i="13"/>
  <c r="Q1090" i="13"/>
  <c r="M1090" i="13"/>
  <c r="I1090" i="13"/>
  <c r="H1090" i="13"/>
  <c r="V1089" i="13"/>
  <c r="U1089" i="13"/>
  <c r="T1089" i="13"/>
  <c r="Q1089" i="13"/>
  <c r="M1089" i="13"/>
  <c r="I1089" i="13"/>
  <c r="H1089" i="13"/>
  <c r="V1088" i="13"/>
  <c r="U1088" i="13"/>
  <c r="T1088" i="13"/>
  <c r="Q1088" i="13"/>
  <c r="M1088" i="13"/>
  <c r="I1088" i="13"/>
  <c r="H1088" i="13"/>
  <c r="V1087" i="13"/>
  <c r="U1087" i="13"/>
  <c r="T1087" i="13"/>
  <c r="Q1087" i="13"/>
  <c r="M1087" i="13"/>
  <c r="I1087" i="13"/>
  <c r="H1087" i="13"/>
  <c r="V1086" i="13"/>
  <c r="U1086" i="13"/>
  <c r="T1086" i="13"/>
  <c r="Q1086" i="13"/>
  <c r="M1086" i="13"/>
  <c r="I1086" i="13"/>
  <c r="H1086" i="13"/>
  <c r="V1085" i="13"/>
  <c r="U1085" i="13"/>
  <c r="T1085" i="13"/>
  <c r="Q1085" i="13"/>
  <c r="M1085" i="13"/>
  <c r="I1085" i="13"/>
  <c r="H1085" i="13"/>
  <c r="V1084" i="13"/>
  <c r="U1084" i="13"/>
  <c r="T1084" i="13"/>
  <c r="Q1084" i="13"/>
  <c r="M1084" i="13"/>
  <c r="I1084" i="13"/>
  <c r="H1084" i="13"/>
  <c r="V1083" i="13"/>
  <c r="U1083" i="13"/>
  <c r="T1083" i="13"/>
  <c r="Q1083" i="13"/>
  <c r="M1083" i="13"/>
  <c r="I1083" i="13"/>
  <c r="H1083" i="13"/>
  <c r="V1082" i="13"/>
  <c r="U1082" i="13"/>
  <c r="T1082" i="13"/>
  <c r="Q1082" i="13"/>
  <c r="M1082" i="13"/>
  <c r="I1082" i="13"/>
  <c r="H1082" i="13"/>
  <c r="V1081" i="13"/>
  <c r="U1081" i="13"/>
  <c r="T1081" i="13"/>
  <c r="Q1081" i="13"/>
  <c r="M1081" i="13"/>
  <c r="I1081" i="13"/>
  <c r="H1081" i="13"/>
  <c r="V1080" i="13"/>
  <c r="U1080" i="13"/>
  <c r="T1080" i="13"/>
  <c r="Q1080" i="13"/>
  <c r="M1080" i="13"/>
  <c r="I1080" i="13"/>
  <c r="H1080" i="13"/>
  <c r="V1079" i="13"/>
  <c r="U1079" i="13"/>
  <c r="T1079" i="13"/>
  <c r="Q1079" i="13"/>
  <c r="M1079" i="13"/>
  <c r="I1079" i="13"/>
  <c r="H1079" i="13"/>
  <c r="V1078" i="13"/>
  <c r="U1078" i="13"/>
  <c r="T1078" i="13"/>
  <c r="Q1078" i="13"/>
  <c r="M1078" i="13"/>
  <c r="I1078" i="13"/>
  <c r="H1078" i="13"/>
  <c r="V1077" i="13"/>
  <c r="U1077" i="13"/>
  <c r="T1077" i="13"/>
  <c r="Q1077" i="13"/>
  <c r="M1077" i="13"/>
  <c r="I1077" i="13"/>
  <c r="H1077" i="13"/>
  <c r="V1076" i="13"/>
  <c r="U1076" i="13"/>
  <c r="T1076" i="13"/>
  <c r="Q1076" i="13"/>
  <c r="M1076" i="13"/>
  <c r="I1076" i="13"/>
  <c r="H1076" i="13"/>
  <c r="V1075" i="13"/>
  <c r="U1075" i="13"/>
  <c r="T1075" i="13"/>
  <c r="Q1075" i="13"/>
  <c r="M1075" i="13"/>
  <c r="I1075" i="13"/>
  <c r="H1075" i="13"/>
  <c r="V1074" i="13"/>
  <c r="U1074" i="13"/>
  <c r="T1074" i="13"/>
  <c r="Q1074" i="13"/>
  <c r="M1074" i="13"/>
  <c r="I1074" i="13"/>
  <c r="H1074" i="13"/>
  <c r="V1073" i="13"/>
  <c r="U1073" i="13"/>
  <c r="T1073" i="13"/>
  <c r="Q1073" i="13"/>
  <c r="M1073" i="13"/>
  <c r="I1073" i="13"/>
  <c r="H1073" i="13"/>
  <c r="V1072" i="13"/>
  <c r="U1072" i="13"/>
  <c r="T1072" i="13"/>
  <c r="Q1072" i="13"/>
  <c r="M1072" i="13"/>
  <c r="I1072" i="13"/>
  <c r="H1072" i="13"/>
  <c r="V1071" i="13"/>
  <c r="U1071" i="13"/>
  <c r="T1071" i="13"/>
  <c r="Q1071" i="13"/>
  <c r="M1071" i="13"/>
  <c r="I1071" i="13"/>
  <c r="H1071" i="13"/>
  <c r="V1070" i="13"/>
  <c r="U1070" i="13"/>
  <c r="T1070" i="13"/>
  <c r="Q1070" i="13"/>
  <c r="M1070" i="13"/>
  <c r="I1070" i="13"/>
  <c r="H1070" i="13"/>
  <c r="V1069" i="13"/>
  <c r="U1069" i="13"/>
  <c r="T1069" i="13"/>
  <c r="Q1069" i="13"/>
  <c r="M1069" i="13"/>
  <c r="I1069" i="13"/>
  <c r="H1069" i="13"/>
  <c r="V1068" i="13"/>
  <c r="U1068" i="13"/>
  <c r="T1068" i="13"/>
  <c r="Q1068" i="13"/>
  <c r="M1068" i="13"/>
  <c r="I1068" i="13"/>
  <c r="H1068" i="13"/>
  <c r="V1067" i="13"/>
  <c r="U1067" i="13"/>
  <c r="T1067" i="13"/>
  <c r="Q1067" i="13"/>
  <c r="M1067" i="13"/>
  <c r="I1067" i="13"/>
  <c r="H1067" i="13"/>
  <c r="V1066" i="13"/>
  <c r="U1066" i="13"/>
  <c r="T1066" i="13"/>
  <c r="Q1066" i="13"/>
  <c r="M1066" i="13"/>
  <c r="I1066" i="13"/>
  <c r="H1066" i="13"/>
  <c r="V1065" i="13"/>
  <c r="U1065" i="13"/>
  <c r="T1065" i="13"/>
  <c r="Q1065" i="13"/>
  <c r="M1065" i="13"/>
  <c r="I1065" i="13"/>
  <c r="H1065" i="13"/>
  <c r="V1064" i="13"/>
  <c r="U1064" i="13"/>
  <c r="T1064" i="13"/>
  <c r="Q1064" i="13"/>
  <c r="M1064" i="13"/>
  <c r="I1064" i="13"/>
  <c r="H1064" i="13"/>
  <c r="V1063" i="13"/>
  <c r="U1063" i="13"/>
  <c r="T1063" i="13"/>
  <c r="Q1063" i="13"/>
  <c r="M1063" i="13"/>
  <c r="I1063" i="13"/>
  <c r="H1063" i="13"/>
  <c r="V1062" i="13"/>
  <c r="U1062" i="13"/>
  <c r="T1062" i="13"/>
  <c r="Q1062" i="13"/>
  <c r="M1062" i="13"/>
  <c r="I1062" i="13"/>
  <c r="H1062" i="13"/>
  <c r="V1061" i="13"/>
  <c r="U1061" i="13"/>
  <c r="T1061" i="13"/>
  <c r="Q1061" i="13"/>
  <c r="M1061" i="13"/>
  <c r="I1061" i="13"/>
  <c r="H1061" i="13"/>
  <c r="V1060" i="13"/>
  <c r="U1060" i="13"/>
  <c r="T1060" i="13"/>
  <c r="Q1060" i="13"/>
  <c r="M1060" i="13"/>
  <c r="I1060" i="13"/>
  <c r="H1060" i="13"/>
  <c r="V1059" i="13"/>
  <c r="U1059" i="13"/>
  <c r="T1059" i="13"/>
  <c r="Q1059" i="13"/>
  <c r="M1059" i="13"/>
  <c r="I1059" i="13"/>
  <c r="H1059" i="13"/>
  <c r="V1058" i="13"/>
  <c r="U1058" i="13"/>
  <c r="T1058" i="13"/>
  <c r="Q1058" i="13"/>
  <c r="M1058" i="13"/>
  <c r="I1058" i="13"/>
  <c r="H1058" i="13"/>
  <c r="V1057" i="13"/>
  <c r="U1057" i="13"/>
  <c r="T1057" i="13"/>
  <c r="Q1057" i="13"/>
  <c r="M1057" i="13"/>
  <c r="I1057" i="13"/>
  <c r="H1057" i="13"/>
  <c r="V1056" i="13"/>
  <c r="U1056" i="13"/>
  <c r="T1056" i="13"/>
  <c r="Q1056" i="13"/>
  <c r="M1056" i="13"/>
  <c r="I1056" i="13"/>
  <c r="H1056" i="13"/>
  <c r="V1055" i="13"/>
  <c r="U1055" i="13"/>
  <c r="T1055" i="13"/>
  <c r="Q1055" i="13"/>
  <c r="M1055" i="13"/>
  <c r="I1055" i="13"/>
  <c r="H1055" i="13"/>
  <c r="V1054" i="13"/>
  <c r="U1054" i="13"/>
  <c r="T1054" i="13"/>
  <c r="Q1054" i="13"/>
  <c r="M1054" i="13"/>
  <c r="I1054" i="13"/>
  <c r="H1054" i="13"/>
  <c r="V1053" i="13"/>
  <c r="U1053" i="13"/>
  <c r="T1053" i="13"/>
  <c r="Q1053" i="13"/>
  <c r="M1053" i="13"/>
  <c r="I1053" i="13"/>
  <c r="H1053" i="13"/>
  <c r="V1052" i="13"/>
  <c r="U1052" i="13"/>
  <c r="T1052" i="13"/>
  <c r="Q1052" i="13"/>
  <c r="M1052" i="13"/>
  <c r="I1052" i="13"/>
  <c r="H1052" i="13"/>
  <c r="V1051" i="13"/>
  <c r="U1051" i="13"/>
  <c r="T1051" i="13"/>
  <c r="Q1051" i="13"/>
  <c r="M1051" i="13"/>
  <c r="I1051" i="13"/>
  <c r="H1051" i="13"/>
  <c r="V1050" i="13"/>
  <c r="U1050" i="13"/>
  <c r="T1050" i="13"/>
  <c r="Q1050" i="13"/>
  <c r="M1050" i="13"/>
  <c r="I1050" i="13"/>
  <c r="H1050" i="13"/>
  <c r="V1049" i="13"/>
  <c r="U1049" i="13"/>
  <c r="T1049" i="13"/>
  <c r="Q1049" i="13"/>
  <c r="M1049" i="13"/>
  <c r="I1049" i="13"/>
  <c r="H1049" i="13"/>
  <c r="V1048" i="13"/>
  <c r="U1048" i="13"/>
  <c r="T1048" i="13"/>
  <c r="Q1048" i="13"/>
  <c r="M1048" i="13"/>
  <c r="I1048" i="13"/>
  <c r="H1048" i="13"/>
  <c r="V1047" i="13"/>
  <c r="U1047" i="13"/>
  <c r="T1047" i="13"/>
  <c r="Q1047" i="13"/>
  <c r="M1047" i="13"/>
  <c r="I1047" i="13"/>
  <c r="H1047" i="13"/>
  <c r="V1046" i="13"/>
  <c r="U1046" i="13"/>
  <c r="T1046" i="13"/>
  <c r="Q1046" i="13"/>
  <c r="M1046" i="13"/>
  <c r="I1046" i="13"/>
  <c r="H1046" i="13"/>
  <c r="V1045" i="13"/>
  <c r="U1045" i="13"/>
  <c r="T1045" i="13"/>
  <c r="Q1045" i="13"/>
  <c r="M1045" i="13"/>
  <c r="I1045" i="13"/>
  <c r="H1045" i="13"/>
  <c r="V1044" i="13"/>
  <c r="U1044" i="13"/>
  <c r="T1044" i="13"/>
  <c r="Q1044" i="13"/>
  <c r="M1044" i="13"/>
  <c r="I1044" i="13"/>
  <c r="H1044" i="13"/>
  <c r="V1043" i="13"/>
  <c r="U1043" i="13"/>
  <c r="T1043" i="13"/>
  <c r="Q1043" i="13"/>
  <c r="M1043" i="13"/>
  <c r="I1043" i="13"/>
  <c r="H1043" i="13"/>
  <c r="V1042" i="13"/>
  <c r="U1042" i="13"/>
  <c r="T1042" i="13"/>
  <c r="Q1042" i="13"/>
  <c r="M1042" i="13"/>
  <c r="I1042" i="13"/>
  <c r="H1042" i="13"/>
  <c r="V1041" i="13"/>
  <c r="U1041" i="13"/>
  <c r="T1041" i="13"/>
  <c r="Q1041" i="13"/>
  <c r="M1041" i="13"/>
  <c r="I1041" i="13"/>
  <c r="H1041" i="13"/>
  <c r="V1040" i="13"/>
  <c r="U1040" i="13"/>
  <c r="T1040" i="13"/>
  <c r="Q1040" i="13"/>
  <c r="M1040" i="13"/>
  <c r="I1040" i="13"/>
  <c r="H1040" i="13"/>
  <c r="V1039" i="13"/>
  <c r="U1039" i="13"/>
  <c r="T1039" i="13"/>
  <c r="Q1039" i="13"/>
  <c r="M1039" i="13"/>
  <c r="I1039" i="13"/>
  <c r="H1039" i="13"/>
  <c r="V1038" i="13"/>
  <c r="U1038" i="13"/>
  <c r="T1038" i="13"/>
  <c r="Q1038" i="13"/>
  <c r="M1038" i="13"/>
  <c r="I1038" i="13"/>
  <c r="H1038" i="13"/>
  <c r="V1037" i="13"/>
  <c r="U1037" i="13"/>
  <c r="T1037" i="13"/>
  <c r="Q1037" i="13"/>
  <c r="M1037" i="13"/>
  <c r="I1037" i="13"/>
  <c r="H1037" i="13"/>
  <c r="V1036" i="13"/>
  <c r="U1036" i="13"/>
  <c r="T1036" i="13"/>
  <c r="Q1036" i="13"/>
  <c r="M1036" i="13"/>
  <c r="I1036" i="13"/>
  <c r="H1036" i="13"/>
  <c r="V1035" i="13"/>
  <c r="U1035" i="13"/>
  <c r="T1035" i="13"/>
  <c r="Q1035" i="13"/>
  <c r="M1035" i="13"/>
  <c r="I1035" i="13"/>
  <c r="H1035" i="13"/>
  <c r="V1034" i="13"/>
  <c r="U1034" i="13"/>
  <c r="T1034" i="13"/>
  <c r="Q1034" i="13"/>
  <c r="M1034" i="13"/>
  <c r="I1034" i="13"/>
  <c r="H1034" i="13"/>
  <c r="V1033" i="13"/>
  <c r="U1033" i="13"/>
  <c r="T1033" i="13"/>
  <c r="Q1033" i="13"/>
  <c r="M1033" i="13"/>
  <c r="I1033" i="13"/>
  <c r="H1033" i="13"/>
  <c r="V1032" i="13"/>
  <c r="U1032" i="13"/>
  <c r="T1032" i="13"/>
  <c r="Q1032" i="13"/>
  <c r="M1032" i="13"/>
  <c r="I1032" i="13"/>
  <c r="H1032" i="13"/>
  <c r="V1031" i="13"/>
  <c r="U1031" i="13"/>
  <c r="T1031" i="13"/>
  <c r="Q1031" i="13"/>
  <c r="M1031" i="13"/>
  <c r="I1031" i="13"/>
  <c r="H1031" i="13"/>
  <c r="V1030" i="13"/>
  <c r="U1030" i="13"/>
  <c r="T1030" i="13"/>
  <c r="Q1030" i="13"/>
  <c r="M1030" i="13"/>
  <c r="I1030" i="13"/>
  <c r="H1030" i="13"/>
  <c r="V1029" i="13"/>
  <c r="U1029" i="13"/>
  <c r="T1029" i="13"/>
  <c r="Q1029" i="13"/>
  <c r="M1029" i="13"/>
  <c r="I1029" i="13"/>
  <c r="H1029" i="13"/>
  <c r="V1028" i="13"/>
  <c r="U1028" i="13"/>
  <c r="T1028" i="13"/>
  <c r="Q1028" i="13"/>
  <c r="M1028" i="13"/>
  <c r="I1028" i="13"/>
  <c r="H1028" i="13"/>
  <c r="V1027" i="13"/>
  <c r="U1027" i="13"/>
  <c r="T1027" i="13"/>
  <c r="Q1027" i="13"/>
  <c r="M1027" i="13"/>
  <c r="I1027" i="13"/>
  <c r="H1027" i="13"/>
  <c r="V1026" i="13"/>
  <c r="U1026" i="13"/>
  <c r="T1026" i="13"/>
  <c r="Q1026" i="13"/>
  <c r="M1026" i="13"/>
  <c r="I1026" i="13"/>
  <c r="H1026" i="13"/>
  <c r="V1025" i="13"/>
  <c r="U1025" i="13"/>
  <c r="T1025" i="13"/>
  <c r="Q1025" i="13"/>
  <c r="M1025" i="13"/>
  <c r="I1025" i="13"/>
  <c r="H1025" i="13"/>
  <c r="V1024" i="13"/>
  <c r="U1024" i="13"/>
  <c r="T1024" i="13"/>
  <c r="Q1024" i="13"/>
  <c r="M1024" i="13"/>
  <c r="I1024" i="13"/>
  <c r="H1024" i="13"/>
  <c r="V1023" i="13"/>
  <c r="U1023" i="13"/>
  <c r="T1023" i="13"/>
  <c r="Q1023" i="13"/>
  <c r="M1023" i="13"/>
  <c r="I1023" i="13"/>
  <c r="H1023" i="13"/>
  <c r="V1022" i="13"/>
  <c r="U1022" i="13"/>
  <c r="T1022" i="13"/>
  <c r="Q1022" i="13"/>
  <c r="M1022" i="13"/>
  <c r="I1022" i="13"/>
  <c r="H1022" i="13"/>
  <c r="V1021" i="13"/>
  <c r="U1021" i="13"/>
  <c r="T1021" i="13"/>
  <c r="Q1021" i="13"/>
  <c r="M1021" i="13"/>
  <c r="I1021" i="13"/>
  <c r="H1021" i="13"/>
  <c r="V1020" i="13"/>
  <c r="U1020" i="13"/>
  <c r="T1020" i="13"/>
  <c r="Q1020" i="13"/>
  <c r="M1020" i="13"/>
  <c r="I1020" i="13"/>
  <c r="H1020" i="13"/>
  <c r="V1019" i="13"/>
  <c r="U1019" i="13"/>
  <c r="T1019" i="13"/>
  <c r="Q1019" i="13"/>
  <c r="M1019" i="13"/>
  <c r="I1019" i="13"/>
  <c r="H1019" i="13"/>
  <c r="V1018" i="13"/>
  <c r="U1018" i="13"/>
  <c r="T1018" i="13"/>
  <c r="Q1018" i="13"/>
  <c r="M1018" i="13"/>
  <c r="I1018" i="13"/>
  <c r="H1018" i="13"/>
  <c r="V1017" i="13"/>
  <c r="U1017" i="13"/>
  <c r="T1017" i="13"/>
  <c r="Q1017" i="13"/>
  <c r="M1017" i="13"/>
  <c r="I1017" i="13"/>
  <c r="H1017" i="13"/>
  <c r="V1016" i="13"/>
  <c r="U1016" i="13"/>
  <c r="T1016" i="13"/>
  <c r="Q1016" i="13"/>
  <c r="M1016" i="13"/>
  <c r="I1016" i="13"/>
  <c r="H1016" i="13"/>
  <c r="V1015" i="13"/>
  <c r="U1015" i="13"/>
  <c r="T1015" i="13"/>
  <c r="Q1015" i="13"/>
  <c r="M1015" i="13"/>
  <c r="I1015" i="13"/>
  <c r="H1015" i="13"/>
  <c r="V1014" i="13"/>
  <c r="U1014" i="13"/>
  <c r="T1014" i="13"/>
  <c r="Q1014" i="13"/>
  <c r="M1014" i="13"/>
  <c r="I1014" i="13"/>
  <c r="H1014" i="13"/>
  <c r="V1013" i="13"/>
  <c r="U1013" i="13"/>
  <c r="T1013" i="13"/>
  <c r="Q1013" i="13"/>
  <c r="M1013" i="13"/>
  <c r="I1013" i="13"/>
  <c r="H1013" i="13"/>
  <c r="V1012" i="13"/>
  <c r="U1012" i="13"/>
  <c r="T1012" i="13"/>
  <c r="Q1012" i="13"/>
  <c r="M1012" i="13"/>
  <c r="I1012" i="13"/>
  <c r="H1012" i="13"/>
  <c r="V1011" i="13"/>
  <c r="U1011" i="13"/>
  <c r="T1011" i="13"/>
  <c r="Q1011" i="13"/>
  <c r="M1011" i="13"/>
  <c r="I1011" i="13"/>
  <c r="H1011" i="13"/>
  <c r="V1010" i="13"/>
  <c r="U1010" i="13"/>
  <c r="T1010" i="13"/>
  <c r="Q1010" i="13"/>
  <c r="M1010" i="13"/>
  <c r="I1010" i="13"/>
  <c r="H1010" i="13"/>
  <c r="V1009" i="13"/>
  <c r="U1009" i="13"/>
  <c r="T1009" i="13"/>
  <c r="Q1009" i="13"/>
  <c r="M1009" i="13"/>
  <c r="I1009" i="13"/>
  <c r="H1009" i="13"/>
  <c r="V1008" i="13"/>
  <c r="U1008" i="13"/>
  <c r="T1008" i="13"/>
  <c r="Q1008" i="13"/>
  <c r="M1008" i="13"/>
  <c r="I1008" i="13"/>
  <c r="H1008" i="13"/>
  <c r="V1007" i="13"/>
  <c r="U1007" i="13"/>
  <c r="T1007" i="13"/>
  <c r="Q1007" i="13"/>
  <c r="M1007" i="13"/>
  <c r="I1007" i="13"/>
  <c r="H1007" i="13"/>
  <c r="V1006" i="13"/>
  <c r="U1006" i="13"/>
  <c r="T1006" i="13"/>
  <c r="Q1006" i="13"/>
  <c r="M1006" i="13"/>
  <c r="I1006" i="13"/>
  <c r="H1006" i="13"/>
  <c r="V1005" i="13"/>
  <c r="U1005" i="13"/>
  <c r="T1005" i="13"/>
  <c r="Q1005" i="13"/>
  <c r="M1005" i="13"/>
  <c r="I1005" i="13"/>
  <c r="H1005" i="13"/>
  <c r="V1004" i="13"/>
  <c r="U1004" i="13"/>
  <c r="T1004" i="13"/>
  <c r="Q1004" i="13"/>
  <c r="M1004" i="13"/>
  <c r="I1004" i="13"/>
  <c r="H1004" i="13"/>
  <c r="V1003" i="13"/>
  <c r="U1003" i="13"/>
  <c r="T1003" i="13"/>
  <c r="Q1003" i="13"/>
  <c r="M1003" i="13"/>
  <c r="I1003" i="13"/>
  <c r="H1003" i="13"/>
  <c r="V1002" i="13"/>
  <c r="U1002" i="13"/>
  <c r="T1002" i="13"/>
  <c r="Q1002" i="13"/>
  <c r="M1002" i="13"/>
  <c r="I1002" i="13"/>
  <c r="H1002" i="13"/>
  <c r="V1001" i="13"/>
  <c r="U1001" i="13"/>
  <c r="T1001" i="13"/>
  <c r="Q1001" i="13"/>
  <c r="M1001" i="13"/>
  <c r="I1001" i="13"/>
  <c r="H1001" i="13"/>
  <c r="V1000" i="13"/>
  <c r="U1000" i="13"/>
  <c r="T1000" i="13"/>
  <c r="Q1000" i="13"/>
  <c r="M1000" i="13"/>
  <c r="I1000" i="13"/>
  <c r="H1000" i="13"/>
  <c r="V999" i="13"/>
  <c r="U999" i="13"/>
  <c r="T999" i="13"/>
  <c r="Q999" i="13"/>
  <c r="M999" i="13"/>
  <c r="I999" i="13"/>
  <c r="H999" i="13"/>
  <c r="V998" i="13"/>
  <c r="U998" i="13"/>
  <c r="T998" i="13"/>
  <c r="Q998" i="13"/>
  <c r="M998" i="13"/>
  <c r="I998" i="13"/>
  <c r="H998" i="13"/>
  <c r="V997" i="13"/>
  <c r="U997" i="13"/>
  <c r="T997" i="13"/>
  <c r="Q997" i="13"/>
  <c r="M997" i="13"/>
  <c r="I997" i="13"/>
  <c r="H997" i="13"/>
  <c r="V996" i="13"/>
  <c r="U996" i="13"/>
  <c r="T996" i="13"/>
  <c r="Q996" i="13"/>
  <c r="M996" i="13"/>
  <c r="I996" i="13"/>
  <c r="H996" i="13"/>
  <c r="V995" i="13"/>
  <c r="U995" i="13"/>
  <c r="T995" i="13"/>
  <c r="Q995" i="13"/>
  <c r="M995" i="13"/>
  <c r="I995" i="13"/>
  <c r="H995" i="13"/>
  <c r="V994" i="13"/>
  <c r="U994" i="13"/>
  <c r="T994" i="13"/>
  <c r="Q994" i="13"/>
  <c r="M994" i="13"/>
  <c r="I994" i="13"/>
  <c r="H994" i="13"/>
  <c r="V993" i="13"/>
  <c r="U993" i="13"/>
  <c r="T993" i="13"/>
  <c r="Q993" i="13"/>
  <c r="M993" i="13"/>
  <c r="I993" i="13"/>
  <c r="H993" i="13"/>
  <c r="V992" i="13"/>
  <c r="U992" i="13"/>
  <c r="T992" i="13"/>
  <c r="Q992" i="13"/>
  <c r="M992" i="13"/>
  <c r="I992" i="13"/>
  <c r="H992" i="13"/>
  <c r="V991" i="13"/>
  <c r="U991" i="13"/>
  <c r="T991" i="13"/>
  <c r="Q991" i="13"/>
  <c r="M991" i="13"/>
  <c r="I991" i="13"/>
  <c r="H991" i="13"/>
  <c r="V990" i="13"/>
  <c r="U990" i="13"/>
  <c r="T990" i="13"/>
  <c r="Q990" i="13"/>
  <c r="M990" i="13"/>
  <c r="I990" i="13"/>
  <c r="H990" i="13"/>
  <c r="V989" i="13"/>
  <c r="U989" i="13"/>
  <c r="T989" i="13"/>
  <c r="Q989" i="13"/>
  <c r="M989" i="13"/>
  <c r="I989" i="13"/>
  <c r="H989" i="13"/>
  <c r="V988" i="13"/>
  <c r="U988" i="13"/>
  <c r="T988" i="13"/>
  <c r="Q988" i="13"/>
  <c r="M988" i="13"/>
  <c r="I988" i="13"/>
  <c r="H988" i="13"/>
  <c r="V987" i="13"/>
  <c r="U987" i="13"/>
  <c r="T987" i="13"/>
  <c r="Q987" i="13"/>
  <c r="M987" i="13"/>
  <c r="I987" i="13"/>
  <c r="H987" i="13"/>
  <c r="V986" i="13"/>
  <c r="U986" i="13"/>
  <c r="T986" i="13"/>
  <c r="Q986" i="13"/>
  <c r="M986" i="13"/>
  <c r="I986" i="13"/>
  <c r="H986" i="13"/>
  <c r="V985" i="13"/>
  <c r="U985" i="13"/>
  <c r="T985" i="13"/>
  <c r="Q985" i="13"/>
  <c r="M985" i="13"/>
  <c r="I985" i="13"/>
  <c r="H985" i="13"/>
  <c r="V984" i="13"/>
  <c r="U984" i="13"/>
  <c r="T984" i="13"/>
  <c r="Q984" i="13"/>
  <c r="M984" i="13"/>
  <c r="I984" i="13"/>
  <c r="H984" i="13"/>
  <c r="V983" i="13"/>
  <c r="U983" i="13"/>
  <c r="T983" i="13"/>
  <c r="Q983" i="13"/>
  <c r="M983" i="13"/>
  <c r="I983" i="13"/>
  <c r="H983" i="13"/>
  <c r="V982" i="13"/>
  <c r="U982" i="13"/>
  <c r="T982" i="13"/>
  <c r="Q982" i="13"/>
  <c r="M982" i="13"/>
  <c r="I982" i="13"/>
  <c r="H982" i="13"/>
  <c r="V981" i="13"/>
  <c r="U981" i="13"/>
  <c r="T981" i="13"/>
  <c r="Q981" i="13"/>
  <c r="M981" i="13"/>
  <c r="I981" i="13"/>
  <c r="H981" i="13"/>
  <c r="V980" i="13"/>
  <c r="U980" i="13"/>
  <c r="T980" i="13"/>
  <c r="Q980" i="13"/>
  <c r="M980" i="13"/>
  <c r="I980" i="13"/>
  <c r="H980" i="13"/>
  <c r="V979" i="13"/>
  <c r="U979" i="13"/>
  <c r="T979" i="13"/>
  <c r="Q979" i="13"/>
  <c r="M979" i="13"/>
  <c r="I979" i="13"/>
  <c r="H979" i="13"/>
  <c r="V978" i="13"/>
  <c r="U978" i="13"/>
  <c r="T978" i="13"/>
  <c r="Q978" i="13"/>
  <c r="M978" i="13"/>
  <c r="I978" i="13"/>
  <c r="H978" i="13"/>
  <c r="V977" i="13"/>
  <c r="U977" i="13"/>
  <c r="T977" i="13"/>
  <c r="Q977" i="13"/>
  <c r="M977" i="13"/>
  <c r="I977" i="13"/>
  <c r="H977" i="13"/>
  <c r="V976" i="13"/>
  <c r="U976" i="13"/>
  <c r="T976" i="13"/>
  <c r="Q976" i="13"/>
  <c r="M976" i="13"/>
  <c r="I976" i="13"/>
  <c r="H976" i="13"/>
  <c r="V975" i="13"/>
  <c r="U975" i="13"/>
  <c r="T975" i="13"/>
  <c r="Q975" i="13"/>
  <c r="M975" i="13"/>
  <c r="I975" i="13"/>
  <c r="H975" i="13"/>
  <c r="V974" i="13"/>
  <c r="U974" i="13"/>
  <c r="T974" i="13"/>
  <c r="Q974" i="13"/>
  <c r="M974" i="13"/>
  <c r="I974" i="13"/>
  <c r="H974" i="13"/>
  <c r="V973" i="13"/>
  <c r="U973" i="13"/>
  <c r="T973" i="13"/>
  <c r="Q973" i="13"/>
  <c r="M973" i="13"/>
  <c r="I973" i="13"/>
  <c r="H973" i="13"/>
  <c r="V972" i="13"/>
  <c r="U972" i="13"/>
  <c r="T972" i="13"/>
  <c r="Q972" i="13"/>
  <c r="M972" i="13"/>
  <c r="I972" i="13"/>
  <c r="H972" i="13"/>
  <c r="V971" i="13"/>
  <c r="U971" i="13"/>
  <c r="T971" i="13"/>
  <c r="Q971" i="13"/>
  <c r="M971" i="13"/>
  <c r="I971" i="13"/>
  <c r="H971" i="13"/>
  <c r="V970" i="13"/>
  <c r="U970" i="13"/>
  <c r="T970" i="13"/>
  <c r="Q970" i="13"/>
  <c r="M970" i="13"/>
  <c r="I970" i="13"/>
  <c r="H970" i="13"/>
  <c r="V969" i="13"/>
  <c r="U969" i="13"/>
  <c r="T969" i="13"/>
  <c r="Q969" i="13"/>
  <c r="M969" i="13"/>
  <c r="I969" i="13"/>
  <c r="H969" i="13"/>
  <c r="V968" i="13"/>
  <c r="U968" i="13"/>
  <c r="T968" i="13"/>
  <c r="Q968" i="13"/>
  <c r="M968" i="13"/>
  <c r="I968" i="13"/>
  <c r="H968" i="13"/>
  <c r="V967" i="13"/>
  <c r="U967" i="13"/>
  <c r="T967" i="13"/>
  <c r="Q967" i="13"/>
  <c r="M967" i="13"/>
  <c r="I967" i="13"/>
  <c r="H967" i="13"/>
  <c r="V966" i="13"/>
  <c r="U966" i="13"/>
  <c r="T966" i="13"/>
  <c r="Q966" i="13"/>
  <c r="M966" i="13"/>
  <c r="I966" i="13"/>
  <c r="H966" i="13"/>
  <c r="V965" i="13"/>
  <c r="U965" i="13"/>
  <c r="T965" i="13"/>
  <c r="Q965" i="13"/>
  <c r="M965" i="13"/>
  <c r="I965" i="13"/>
  <c r="H965" i="13"/>
  <c r="V964" i="13"/>
  <c r="U964" i="13"/>
  <c r="T964" i="13"/>
  <c r="Q964" i="13"/>
  <c r="M964" i="13"/>
  <c r="I964" i="13"/>
  <c r="H964" i="13"/>
  <c r="V963" i="13"/>
  <c r="U963" i="13"/>
  <c r="T963" i="13"/>
  <c r="Q963" i="13"/>
  <c r="M963" i="13"/>
  <c r="I963" i="13"/>
  <c r="H963" i="13"/>
  <c r="V962" i="13"/>
  <c r="U962" i="13"/>
  <c r="T962" i="13"/>
  <c r="Q962" i="13"/>
  <c r="M962" i="13"/>
  <c r="I962" i="13"/>
  <c r="H962" i="13"/>
  <c r="V961" i="13"/>
  <c r="U961" i="13"/>
  <c r="T961" i="13"/>
  <c r="Q961" i="13"/>
  <c r="M961" i="13"/>
  <c r="I961" i="13"/>
  <c r="H961" i="13"/>
  <c r="V960" i="13"/>
  <c r="U960" i="13"/>
  <c r="T960" i="13"/>
  <c r="Q960" i="13"/>
  <c r="M960" i="13"/>
  <c r="I960" i="13"/>
  <c r="H960" i="13"/>
  <c r="V959" i="13"/>
  <c r="U959" i="13"/>
  <c r="T959" i="13"/>
  <c r="Q959" i="13"/>
  <c r="M959" i="13"/>
  <c r="I959" i="13"/>
  <c r="H959" i="13"/>
  <c r="V958" i="13"/>
  <c r="U958" i="13"/>
  <c r="T958" i="13"/>
  <c r="Q958" i="13"/>
  <c r="M958" i="13"/>
  <c r="I958" i="13"/>
  <c r="H958" i="13"/>
  <c r="V957" i="13"/>
  <c r="U957" i="13"/>
  <c r="T957" i="13"/>
  <c r="Q957" i="13"/>
  <c r="M957" i="13"/>
  <c r="I957" i="13"/>
  <c r="H957" i="13"/>
  <c r="V956" i="13"/>
  <c r="U956" i="13"/>
  <c r="T956" i="13"/>
  <c r="Q956" i="13"/>
  <c r="M956" i="13"/>
  <c r="I956" i="13"/>
  <c r="H956" i="13"/>
  <c r="V955" i="13"/>
  <c r="U955" i="13"/>
  <c r="T955" i="13"/>
  <c r="Q955" i="13"/>
  <c r="M955" i="13"/>
  <c r="I955" i="13"/>
  <c r="H955" i="13"/>
  <c r="V954" i="13"/>
  <c r="U954" i="13"/>
  <c r="T954" i="13"/>
  <c r="Q954" i="13"/>
  <c r="M954" i="13"/>
  <c r="I954" i="13"/>
  <c r="H954" i="13"/>
  <c r="V953" i="13"/>
  <c r="U953" i="13"/>
  <c r="T953" i="13"/>
  <c r="Q953" i="13"/>
  <c r="M953" i="13"/>
  <c r="I953" i="13"/>
  <c r="H953" i="13"/>
  <c r="V952" i="13"/>
  <c r="U952" i="13"/>
  <c r="T952" i="13"/>
  <c r="Q952" i="13"/>
  <c r="M952" i="13"/>
  <c r="I952" i="13"/>
  <c r="H952" i="13"/>
  <c r="V951" i="13"/>
  <c r="U951" i="13"/>
  <c r="T951" i="13"/>
  <c r="Q951" i="13"/>
  <c r="M951" i="13"/>
  <c r="I951" i="13"/>
  <c r="H951" i="13"/>
  <c r="V950" i="13"/>
  <c r="U950" i="13"/>
  <c r="T950" i="13"/>
  <c r="Q950" i="13"/>
  <c r="M950" i="13"/>
  <c r="I950" i="13"/>
  <c r="H950" i="13"/>
  <c r="V949" i="13"/>
  <c r="U949" i="13"/>
  <c r="T949" i="13"/>
  <c r="Q949" i="13"/>
  <c r="M949" i="13"/>
  <c r="I949" i="13"/>
  <c r="H949" i="13"/>
  <c r="V948" i="13"/>
  <c r="U948" i="13"/>
  <c r="T948" i="13"/>
  <c r="Q948" i="13"/>
  <c r="M948" i="13"/>
  <c r="I948" i="13"/>
  <c r="H948" i="13"/>
  <c r="V947" i="13"/>
  <c r="U947" i="13"/>
  <c r="T947" i="13"/>
  <c r="Q947" i="13"/>
  <c r="M947" i="13"/>
  <c r="I947" i="13"/>
  <c r="H947" i="13"/>
  <c r="V946" i="13"/>
  <c r="U946" i="13"/>
  <c r="T946" i="13"/>
  <c r="Q946" i="13"/>
  <c r="M946" i="13"/>
  <c r="I946" i="13"/>
  <c r="H946" i="13"/>
  <c r="V945" i="13"/>
  <c r="U945" i="13"/>
  <c r="T945" i="13"/>
  <c r="Q945" i="13"/>
  <c r="M945" i="13"/>
  <c r="I945" i="13"/>
  <c r="H945" i="13"/>
  <c r="V944" i="13"/>
  <c r="U944" i="13"/>
  <c r="T944" i="13"/>
  <c r="Q944" i="13"/>
  <c r="M944" i="13"/>
  <c r="I944" i="13"/>
  <c r="H944" i="13"/>
  <c r="V943" i="13"/>
  <c r="U943" i="13"/>
  <c r="T943" i="13"/>
  <c r="Q943" i="13"/>
  <c r="M943" i="13"/>
  <c r="I943" i="13"/>
  <c r="H943" i="13"/>
  <c r="V942" i="13"/>
  <c r="U942" i="13"/>
  <c r="T942" i="13"/>
  <c r="Q942" i="13"/>
  <c r="M942" i="13"/>
  <c r="I942" i="13"/>
  <c r="H942" i="13"/>
  <c r="V941" i="13"/>
  <c r="U941" i="13"/>
  <c r="T941" i="13"/>
  <c r="Q941" i="13"/>
  <c r="M941" i="13"/>
  <c r="I941" i="13"/>
  <c r="H941" i="13"/>
  <c r="V940" i="13"/>
  <c r="U940" i="13"/>
  <c r="T940" i="13"/>
  <c r="Q940" i="13"/>
  <c r="M940" i="13"/>
  <c r="I940" i="13"/>
  <c r="H940" i="13"/>
  <c r="V939" i="13"/>
  <c r="U939" i="13"/>
  <c r="T939" i="13"/>
  <c r="Q939" i="13"/>
  <c r="M939" i="13"/>
  <c r="I939" i="13"/>
  <c r="H939" i="13"/>
  <c r="V938" i="13"/>
  <c r="U938" i="13"/>
  <c r="T938" i="13"/>
  <c r="Q938" i="13"/>
  <c r="M938" i="13"/>
  <c r="I938" i="13"/>
  <c r="H938" i="13"/>
  <c r="V937" i="13"/>
  <c r="U937" i="13"/>
  <c r="T937" i="13"/>
  <c r="Q937" i="13"/>
  <c r="M937" i="13"/>
  <c r="I937" i="13"/>
  <c r="H937" i="13"/>
  <c r="V936" i="13"/>
  <c r="U936" i="13"/>
  <c r="T936" i="13"/>
  <c r="Q936" i="13"/>
  <c r="M936" i="13"/>
  <c r="I936" i="13"/>
  <c r="H936" i="13"/>
  <c r="V935" i="13"/>
  <c r="U935" i="13"/>
  <c r="T935" i="13"/>
  <c r="Q935" i="13"/>
  <c r="M935" i="13"/>
  <c r="I935" i="13"/>
  <c r="H935" i="13"/>
  <c r="V934" i="13"/>
  <c r="U934" i="13"/>
  <c r="T934" i="13"/>
  <c r="Q934" i="13"/>
  <c r="M934" i="13"/>
  <c r="I934" i="13"/>
  <c r="H934" i="13"/>
  <c r="V933" i="13"/>
  <c r="U933" i="13"/>
  <c r="T933" i="13"/>
  <c r="Q933" i="13"/>
  <c r="M933" i="13"/>
  <c r="I933" i="13"/>
  <c r="H933" i="13"/>
  <c r="V932" i="13"/>
  <c r="U932" i="13"/>
  <c r="T932" i="13"/>
  <c r="Q932" i="13"/>
  <c r="M932" i="13"/>
  <c r="I932" i="13"/>
  <c r="H932" i="13"/>
  <c r="V931" i="13"/>
  <c r="U931" i="13"/>
  <c r="T931" i="13"/>
  <c r="Q931" i="13"/>
  <c r="M931" i="13"/>
  <c r="I931" i="13"/>
  <c r="H931" i="13"/>
  <c r="V930" i="13"/>
  <c r="U930" i="13"/>
  <c r="T930" i="13"/>
  <c r="Q930" i="13"/>
  <c r="M930" i="13"/>
  <c r="I930" i="13"/>
  <c r="H930" i="13"/>
  <c r="V929" i="13"/>
  <c r="U929" i="13"/>
  <c r="T929" i="13"/>
  <c r="Q929" i="13"/>
  <c r="M929" i="13"/>
  <c r="I929" i="13"/>
  <c r="H929" i="13"/>
  <c r="V928" i="13"/>
  <c r="U928" i="13"/>
  <c r="T928" i="13"/>
  <c r="Q928" i="13"/>
  <c r="M928" i="13"/>
  <c r="I928" i="13"/>
  <c r="H928" i="13"/>
  <c r="V927" i="13"/>
  <c r="U927" i="13"/>
  <c r="T927" i="13"/>
  <c r="Q927" i="13"/>
  <c r="M927" i="13"/>
  <c r="I927" i="13"/>
  <c r="H927" i="13"/>
  <c r="V926" i="13"/>
  <c r="U926" i="13"/>
  <c r="T926" i="13"/>
  <c r="Q926" i="13"/>
  <c r="M926" i="13"/>
  <c r="I926" i="13"/>
  <c r="H926" i="13"/>
  <c r="V925" i="13"/>
  <c r="U925" i="13"/>
  <c r="T925" i="13"/>
  <c r="Q925" i="13"/>
  <c r="M925" i="13"/>
  <c r="I925" i="13"/>
  <c r="H925" i="13"/>
  <c r="V924" i="13"/>
  <c r="U924" i="13"/>
  <c r="T924" i="13"/>
  <c r="Q924" i="13"/>
  <c r="M924" i="13"/>
  <c r="I924" i="13"/>
  <c r="H924" i="13"/>
  <c r="V923" i="13"/>
  <c r="U923" i="13"/>
  <c r="T923" i="13"/>
  <c r="Q923" i="13"/>
  <c r="M923" i="13"/>
  <c r="I923" i="13"/>
  <c r="H923" i="13"/>
  <c r="V922" i="13"/>
  <c r="U922" i="13"/>
  <c r="T922" i="13"/>
  <c r="Q922" i="13"/>
  <c r="M922" i="13"/>
  <c r="I922" i="13"/>
  <c r="H922" i="13"/>
  <c r="V921" i="13"/>
  <c r="U921" i="13"/>
  <c r="T921" i="13"/>
  <c r="Q921" i="13"/>
  <c r="M921" i="13"/>
  <c r="I921" i="13"/>
  <c r="H921" i="13"/>
  <c r="V920" i="13"/>
  <c r="U920" i="13"/>
  <c r="T920" i="13"/>
  <c r="Q920" i="13"/>
  <c r="M920" i="13"/>
  <c r="I920" i="13"/>
  <c r="H920" i="13"/>
  <c r="V919" i="13"/>
  <c r="U919" i="13"/>
  <c r="T919" i="13"/>
  <c r="Q919" i="13"/>
  <c r="M919" i="13"/>
  <c r="I919" i="13"/>
  <c r="H919" i="13"/>
  <c r="V918" i="13"/>
  <c r="U918" i="13"/>
  <c r="T918" i="13"/>
  <c r="Q918" i="13"/>
  <c r="M918" i="13"/>
  <c r="I918" i="13"/>
  <c r="H918" i="13"/>
  <c r="V917" i="13"/>
  <c r="U917" i="13"/>
  <c r="T917" i="13"/>
  <c r="Q917" i="13"/>
  <c r="M917" i="13"/>
  <c r="I917" i="13"/>
  <c r="H917" i="13"/>
  <c r="V916" i="13"/>
  <c r="U916" i="13"/>
  <c r="T916" i="13"/>
  <c r="Q916" i="13"/>
  <c r="M916" i="13"/>
  <c r="I916" i="13"/>
  <c r="H916" i="13"/>
  <c r="V915" i="13"/>
  <c r="U915" i="13"/>
  <c r="T915" i="13"/>
  <c r="Q915" i="13"/>
  <c r="M915" i="13"/>
  <c r="I915" i="13"/>
  <c r="H915" i="13"/>
  <c r="V914" i="13"/>
  <c r="U914" i="13"/>
  <c r="T914" i="13"/>
  <c r="Q914" i="13"/>
  <c r="M914" i="13"/>
  <c r="I914" i="13"/>
  <c r="H914" i="13"/>
  <c r="V913" i="13"/>
  <c r="U913" i="13"/>
  <c r="T913" i="13"/>
  <c r="Q913" i="13"/>
  <c r="M913" i="13"/>
  <c r="I913" i="13"/>
  <c r="H913" i="13"/>
  <c r="V912" i="13"/>
  <c r="U912" i="13"/>
  <c r="T912" i="13"/>
  <c r="Q912" i="13"/>
  <c r="M912" i="13"/>
  <c r="I912" i="13"/>
  <c r="H912" i="13"/>
  <c r="V911" i="13"/>
  <c r="U911" i="13"/>
  <c r="T911" i="13"/>
  <c r="Q911" i="13"/>
  <c r="M911" i="13"/>
  <c r="I911" i="13"/>
  <c r="H911" i="13"/>
  <c r="V910" i="13"/>
  <c r="U910" i="13"/>
  <c r="T910" i="13"/>
  <c r="Q910" i="13"/>
  <c r="M910" i="13"/>
  <c r="I910" i="13"/>
  <c r="H910" i="13"/>
  <c r="V909" i="13"/>
  <c r="U909" i="13"/>
  <c r="T909" i="13"/>
  <c r="Q909" i="13"/>
  <c r="M909" i="13"/>
  <c r="I909" i="13"/>
  <c r="H909" i="13"/>
  <c r="V908" i="13"/>
  <c r="U908" i="13"/>
  <c r="T908" i="13"/>
  <c r="Q908" i="13"/>
  <c r="M908" i="13"/>
  <c r="I908" i="13"/>
  <c r="H908" i="13"/>
  <c r="V907" i="13"/>
  <c r="U907" i="13"/>
  <c r="T907" i="13"/>
  <c r="Q907" i="13"/>
  <c r="M907" i="13"/>
  <c r="I907" i="13"/>
  <c r="H907" i="13"/>
  <c r="V906" i="13"/>
  <c r="U906" i="13"/>
  <c r="T906" i="13"/>
  <c r="Q906" i="13"/>
  <c r="M906" i="13"/>
  <c r="I906" i="13"/>
  <c r="H906" i="13"/>
  <c r="V905" i="13"/>
  <c r="U905" i="13"/>
  <c r="T905" i="13"/>
  <c r="Q905" i="13"/>
  <c r="M905" i="13"/>
  <c r="I905" i="13"/>
  <c r="H905" i="13"/>
  <c r="V904" i="13"/>
  <c r="U904" i="13"/>
  <c r="T904" i="13"/>
  <c r="Q904" i="13"/>
  <c r="M904" i="13"/>
  <c r="I904" i="13"/>
  <c r="H904" i="13"/>
  <c r="V903" i="13"/>
  <c r="U903" i="13"/>
  <c r="T903" i="13"/>
  <c r="Q903" i="13"/>
  <c r="M903" i="13"/>
  <c r="I903" i="13"/>
  <c r="H903" i="13"/>
  <c r="V902" i="13"/>
  <c r="U902" i="13"/>
  <c r="T902" i="13"/>
  <c r="Q902" i="13"/>
  <c r="M902" i="13"/>
  <c r="I902" i="13"/>
  <c r="H902" i="13"/>
  <c r="V901" i="13"/>
  <c r="U901" i="13"/>
  <c r="T901" i="13"/>
  <c r="Q901" i="13"/>
  <c r="M901" i="13"/>
  <c r="I901" i="13"/>
  <c r="H901" i="13"/>
  <c r="V900" i="13"/>
  <c r="U900" i="13"/>
  <c r="T900" i="13"/>
  <c r="Q900" i="13"/>
  <c r="M900" i="13"/>
  <c r="I900" i="13"/>
  <c r="H900" i="13"/>
  <c r="V899" i="13"/>
  <c r="U899" i="13"/>
  <c r="T899" i="13"/>
  <c r="Q899" i="13"/>
  <c r="M899" i="13"/>
  <c r="I899" i="13"/>
  <c r="H899" i="13"/>
  <c r="V898" i="13"/>
  <c r="U898" i="13"/>
  <c r="T898" i="13"/>
  <c r="Q898" i="13"/>
  <c r="M898" i="13"/>
  <c r="I898" i="13"/>
  <c r="H898" i="13"/>
  <c r="V897" i="13"/>
  <c r="U897" i="13"/>
  <c r="T897" i="13"/>
  <c r="Q897" i="13"/>
  <c r="M897" i="13"/>
  <c r="I897" i="13"/>
  <c r="H897" i="13"/>
  <c r="V896" i="13"/>
  <c r="U896" i="13"/>
  <c r="T896" i="13"/>
  <c r="Q896" i="13"/>
  <c r="M896" i="13"/>
  <c r="I896" i="13"/>
  <c r="H896" i="13"/>
  <c r="V895" i="13"/>
  <c r="U895" i="13"/>
  <c r="T895" i="13"/>
  <c r="Q895" i="13"/>
  <c r="M895" i="13"/>
  <c r="I895" i="13"/>
  <c r="H895" i="13"/>
  <c r="V894" i="13"/>
  <c r="U894" i="13"/>
  <c r="T894" i="13"/>
  <c r="Q894" i="13"/>
  <c r="M894" i="13"/>
  <c r="I894" i="13"/>
  <c r="H894" i="13"/>
  <c r="V893" i="13"/>
  <c r="U893" i="13"/>
  <c r="T893" i="13"/>
  <c r="Q893" i="13"/>
  <c r="M893" i="13"/>
  <c r="I893" i="13"/>
  <c r="H893" i="13"/>
  <c r="V892" i="13"/>
  <c r="U892" i="13"/>
  <c r="T892" i="13"/>
  <c r="Q892" i="13"/>
  <c r="M892" i="13"/>
  <c r="I892" i="13"/>
  <c r="H892" i="13"/>
  <c r="V891" i="13"/>
  <c r="U891" i="13"/>
  <c r="T891" i="13"/>
  <c r="Q891" i="13"/>
  <c r="M891" i="13"/>
  <c r="I891" i="13"/>
  <c r="H891" i="13"/>
  <c r="V890" i="13"/>
  <c r="U890" i="13"/>
  <c r="T890" i="13"/>
  <c r="Q890" i="13"/>
  <c r="M890" i="13"/>
  <c r="I890" i="13"/>
  <c r="H890" i="13"/>
  <c r="V889" i="13"/>
  <c r="U889" i="13"/>
  <c r="T889" i="13"/>
  <c r="Q889" i="13"/>
  <c r="M889" i="13"/>
  <c r="I889" i="13"/>
  <c r="H889" i="13"/>
  <c r="V888" i="13"/>
  <c r="U888" i="13"/>
  <c r="T888" i="13"/>
  <c r="Q888" i="13"/>
  <c r="M888" i="13"/>
  <c r="I888" i="13"/>
  <c r="H888" i="13"/>
  <c r="V887" i="13"/>
  <c r="U887" i="13"/>
  <c r="T887" i="13"/>
  <c r="Q887" i="13"/>
  <c r="M887" i="13"/>
  <c r="I887" i="13"/>
  <c r="H887" i="13"/>
  <c r="V886" i="13"/>
  <c r="U886" i="13"/>
  <c r="T886" i="13"/>
  <c r="Q886" i="13"/>
  <c r="M886" i="13"/>
  <c r="I886" i="13"/>
  <c r="H886" i="13"/>
  <c r="V885" i="13"/>
  <c r="U885" i="13"/>
  <c r="T885" i="13"/>
  <c r="Q885" i="13"/>
  <c r="M885" i="13"/>
  <c r="I885" i="13"/>
  <c r="H885" i="13"/>
  <c r="V884" i="13"/>
  <c r="U884" i="13"/>
  <c r="T884" i="13"/>
  <c r="Q884" i="13"/>
  <c r="M884" i="13"/>
  <c r="I884" i="13"/>
  <c r="H884" i="13"/>
  <c r="V883" i="13"/>
  <c r="U883" i="13"/>
  <c r="T883" i="13"/>
  <c r="Q883" i="13"/>
  <c r="M883" i="13"/>
  <c r="I883" i="13"/>
  <c r="H883" i="13"/>
  <c r="V882" i="13"/>
  <c r="U882" i="13"/>
  <c r="T882" i="13"/>
  <c r="Q882" i="13"/>
  <c r="M882" i="13"/>
  <c r="I882" i="13"/>
  <c r="H882" i="13"/>
  <c r="V881" i="13"/>
  <c r="U881" i="13"/>
  <c r="T881" i="13"/>
  <c r="Q881" i="13"/>
  <c r="M881" i="13"/>
  <c r="I881" i="13"/>
  <c r="H881" i="13"/>
  <c r="V880" i="13"/>
  <c r="U880" i="13"/>
  <c r="T880" i="13"/>
  <c r="Q880" i="13"/>
  <c r="M880" i="13"/>
  <c r="I880" i="13"/>
  <c r="H880" i="13"/>
  <c r="V879" i="13"/>
  <c r="U879" i="13"/>
  <c r="T879" i="13"/>
  <c r="Q879" i="13"/>
  <c r="M879" i="13"/>
  <c r="I879" i="13"/>
  <c r="H879" i="13"/>
  <c r="V878" i="13"/>
  <c r="U878" i="13"/>
  <c r="T878" i="13"/>
  <c r="Q878" i="13"/>
  <c r="M878" i="13"/>
  <c r="I878" i="13"/>
  <c r="H878" i="13"/>
  <c r="V877" i="13"/>
  <c r="U877" i="13"/>
  <c r="T877" i="13"/>
  <c r="Q877" i="13"/>
  <c r="M877" i="13"/>
  <c r="I877" i="13"/>
  <c r="H877" i="13"/>
  <c r="V876" i="13"/>
  <c r="U876" i="13"/>
  <c r="T876" i="13"/>
  <c r="Q876" i="13"/>
  <c r="M876" i="13"/>
  <c r="I876" i="13"/>
  <c r="H876" i="13"/>
  <c r="V875" i="13"/>
  <c r="U875" i="13"/>
  <c r="T875" i="13"/>
  <c r="Q875" i="13"/>
  <c r="M875" i="13"/>
  <c r="I875" i="13"/>
  <c r="H875" i="13"/>
  <c r="V874" i="13"/>
  <c r="U874" i="13"/>
  <c r="T874" i="13"/>
  <c r="Q874" i="13"/>
  <c r="M874" i="13"/>
  <c r="I874" i="13"/>
  <c r="H874" i="13"/>
  <c r="V873" i="13"/>
  <c r="U873" i="13"/>
  <c r="T873" i="13"/>
  <c r="Q873" i="13"/>
  <c r="M873" i="13"/>
  <c r="I873" i="13"/>
  <c r="H873" i="13"/>
  <c r="V872" i="13"/>
  <c r="U872" i="13"/>
  <c r="T872" i="13"/>
  <c r="Q872" i="13"/>
  <c r="M872" i="13"/>
  <c r="I872" i="13"/>
  <c r="H872" i="13"/>
  <c r="V871" i="13"/>
  <c r="U871" i="13"/>
  <c r="T871" i="13"/>
  <c r="Q871" i="13"/>
  <c r="M871" i="13"/>
  <c r="I871" i="13"/>
  <c r="H871" i="13"/>
  <c r="V870" i="13"/>
  <c r="U870" i="13"/>
  <c r="T870" i="13"/>
  <c r="Q870" i="13"/>
  <c r="M870" i="13"/>
  <c r="I870" i="13"/>
  <c r="H870" i="13"/>
  <c r="V869" i="13"/>
  <c r="U869" i="13"/>
  <c r="T869" i="13"/>
  <c r="Q869" i="13"/>
  <c r="M869" i="13"/>
  <c r="I869" i="13"/>
  <c r="H869" i="13"/>
  <c r="V868" i="13"/>
  <c r="U868" i="13"/>
  <c r="T868" i="13"/>
  <c r="Q868" i="13"/>
  <c r="M868" i="13"/>
  <c r="I868" i="13"/>
  <c r="H868" i="13"/>
  <c r="V867" i="13"/>
  <c r="U867" i="13"/>
  <c r="T867" i="13"/>
  <c r="Q867" i="13"/>
  <c r="M867" i="13"/>
  <c r="I867" i="13"/>
  <c r="H867" i="13"/>
  <c r="V866" i="13"/>
  <c r="U866" i="13"/>
  <c r="T866" i="13"/>
  <c r="Q866" i="13"/>
  <c r="M866" i="13"/>
  <c r="I866" i="13"/>
  <c r="H866" i="13"/>
  <c r="V865" i="13"/>
  <c r="U865" i="13"/>
  <c r="T865" i="13"/>
  <c r="Q865" i="13"/>
  <c r="M865" i="13"/>
  <c r="I865" i="13"/>
  <c r="H865" i="13"/>
  <c r="V864" i="13"/>
  <c r="U864" i="13"/>
  <c r="T864" i="13"/>
  <c r="Q864" i="13"/>
  <c r="M864" i="13"/>
  <c r="I864" i="13"/>
  <c r="H864" i="13"/>
  <c r="V863" i="13"/>
  <c r="U863" i="13"/>
  <c r="T863" i="13"/>
  <c r="Q863" i="13"/>
  <c r="M863" i="13"/>
  <c r="I863" i="13"/>
  <c r="H863" i="13"/>
  <c r="V862" i="13"/>
  <c r="U862" i="13"/>
  <c r="T862" i="13"/>
  <c r="Q862" i="13"/>
  <c r="M862" i="13"/>
  <c r="I862" i="13"/>
  <c r="H862" i="13"/>
  <c r="V861" i="13"/>
  <c r="U861" i="13"/>
  <c r="T861" i="13"/>
  <c r="Q861" i="13"/>
  <c r="M861" i="13"/>
  <c r="I861" i="13"/>
  <c r="H861" i="13"/>
  <c r="V860" i="13"/>
  <c r="U860" i="13"/>
  <c r="T860" i="13"/>
  <c r="Q860" i="13"/>
  <c r="M860" i="13"/>
  <c r="I860" i="13"/>
  <c r="H860" i="13"/>
  <c r="V859" i="13"/>
  <c r="U859" i="13"/>
  <c r="T859" i="13"/>
  <c r="Q859" i="13"/>
  <c r="M859" i="13"/>
  <c r="I859" i="13"/>
  <c r="H859" i="13"/>
  <c r="V858" i="13"/>
  <c r="U858" i="13"/>
  <c r="T858" i="13"/>
  <c r="Q858" i="13"/>
  <c r="M858" i="13"/>
  <c r="I858" i="13"/>
  <c r="H858" i="13"/>
  <c r="V857" i="13"/>
  <c r="U857" i="13"/>
  <c r="T857" i="13"/>
  <c r="Q857" i="13"/>
  <c r="M857" i="13"/>
  <c r="I857" i="13"/>
  <c r="H857" i="13"/>
  <c r="V856" i="13"/>
  <c r="U856" i="13"/>
  <c r="T856" i="13"/>
  <c r="Q856" i="13"/>
  <c r="M856" i="13"/>
  <c r="I856" i="13"/>
  <c r="H856" i="13"/>
  <c r="V855" i="13"/>
  <c r="U855" i="13"/>
  <c r="T855" i="13"/>
  <c r="Q855" i="13"/>
  <c r="M855" i="13"/>
  <c r="I855" i="13"/>
  <c r="H855" i="13"/>
  <c r="V854" i="13"/>
  <c r="U854" i="13"/>
  <c r="T854" i="13"/>
  <c r="Q854" i="13"/>
  <c r="M854" i="13"/>
  <c r="I854" i="13"/>
  <c r="H854" i="13"/>
  <c r="V853" i="13"/>
  <c r="U853" i="13"/>
  <c r="T853" i="13"/>
  <c r="Q853" i="13"/>
  <c r="M853" i="13"/>
  <c r="I853" i="13"/>
  <c r="H853" i="13"/>
  <c r="V852" i="13"/>
  <c r="U852" i="13"/>
  <c r="T852" i="13"/>
  <c r="Q852" i="13"/>
  <c r="M852" i="13"/>
  <c r="I852" i="13"/>
  <c r="H852" i="13"/>
  <c r="V851" i="13"/>
  <c r="U851" i="13"/>
  <c r="T851" i="13"/>
  <c r="Q851" i="13"/>
  <c r="M851" i="13"/>
  <c r="I851" i="13"/>
  <c r="H851" i="13"/>
  <c r="V850" i="13"/>
  <c r="U850" i="13"/>
  <c r="T850" i="13"/>
  <c r="Q850" i="13"/>
  <c r="M850" i="13"/>
  <c r="I850" i="13"/>
  <c r="H850" i="13"/>
  <c r="V849" i="13"/>
  <c r="U849" i="13"/>
  <c r="T849" i="13"/>
  <c r="Q849" i="13"/>
  <c r="M849" i="13"/>
  <c r="I849" i="13"/>
  <c r="H849" i="13"/>
  <c r="V848" i="13"/>
  <c r="U848" i="13"/>
  <c r="T848" i="13"/>
  <c r="Q848" i="13"/>
  <c r="M848" i="13"/>
  <c r="I848" i="13"/>
  <c r="H848" i="13"/>
  <c r="V847" i="13"/>
  <c r="U847" i="13"/>
  <c r="T847" i="13"/>
  <c r="Q847" i="13"/>
  <c r="M847" i="13"/>
  <c r="I847" i="13"/>
  <c r="H847" i="13"/>
  <c r="V846" i="13"/>
  <c r="U846" i="13"/>
  <c r="T846" i="13"/>
  <c r="Q846" i="13"/>
  <c r="M846" i="13"/>
  <c r="I846" i="13"/>
  <c r="H846" i="13"/>
  <c r="V845" i="13"/>
  <c r="U845" i="13"/>
  <c r="T845" i="13"/>
  <c r="Q845" i="13"/>
  <c r="M845" i="13"/>
  <c r="I845" i="13"/>
  <c r="H845" i="13"/>
  <c r="V844" i="13"/>
  <c r="U844" i="13"/>
  <c r="T844" i="13"/>
  <c r="Q844" i="13"/>
  <c r="M844" i="13"/>
  <c r="I844" i="13"/>
  <c r="H844" i="13"/>
  <c r="V843" i="13"/>
  <c r="U843" i="13"/>
  <c r="T843" i="13"/>
  <c r="Q843" i="13"/>
  <c r="M843" i="13"/>
  <c r="I843" i="13"/>
  <c r="H843" i="13"/>
  <c r="V842" i="13"/>
  <c r="U842" i="13"/>
  <c r="T842" i="13"/>
  <c r="Q842" i="13"/>
  <c r="M842" i="13"/>
  <c r="I842" i="13"/>
  <c r="H842" i="13"/>
  <c r="V841" i="13"/>
  <c r="U841" i="13"/>
  <c r="T841" i="13"/>
  <c r="Q841" i="13"/>
  <c r="M841" i="13"/>
  <c r="I841" i="13"/>
  <c r="H841" i="13"/>
  <c r="V840" i="13"/>
  <c r="U840" i="13"/>
  <c r="T840" i="13"/>
  <c r="Q840" i="13"/>
  <c r="M840" i="13"/>
  <c r="I840" i="13"/>
  <c r="H840" i="13"/>
  <c r="V839" i="13"/>
  <c r="U839" i="13"/>
  <c r="T839" i="13"/>
  <c r="Q839" i="13"/>
  <c r="M839" i="13"/>
  <c r="I839" i="13"/>
  <c r="H839" i="13"/>
  <c r="V838" i="13"/>
  <c r="U838" i="13"/>
  <c r="T838" i="13"/>
  <c r="Q838" i="13"/>
  <c r="M838" i="13"/>
  <c r="I838" i="13"/>
  <c r="H838" i="13"/>
  <c r="V837" i="13"/>
  <c r="U837" i="13"/>
  <c r="T837" i="13"/>
  <c r="Q837" i="13"/>
  <c r="M837" i="13"/>
  <c r="I837" i="13"/>
  <c r="H837" i="13"/>
  <c r="V836" i="13"/>
  <c r="U836" i="13"/>
  <c r="T836" i="13"/>
  <c r="Q836" i="13"/>
  <c r="M836" i="13"/>
  <c r="I836" i="13"/>
  <c r="H836" i="13"/>
  <c r="V835" i="13"/>
  <c r="U835" i="13"/>
  <c r="T835" i="13"/>
  <c r="Q835" i="13"/>
  <c r="M835" i="13"/>
  <c r="I835" i="13"/>
  <c r="H835" i="13"/>
  <c r="V834" i="13"/>
  <c r="U834" i="13"/>
  <c r="T834" i="13"/>
  <c r="Q834" i="13"/>
  <c r="M834" i="13"/>
  <c r="I834" i="13"/>
  <c r="H834" i="13"/>
  <c r="V833" i="13"/>
  <c r="U833" i="13"/>
  <c r="T833" i="13"/>
  <c r="Q833" i="13"/>
  <c r="M833" i="13"/>
  <c r="I833" i="13"/>
  <c r="H833" i="13"/>
  <c r="V832" i="13"/>
  <c r="U832" i="13"/>
  <c r="T832" i="13"/>
  <c r="Q832" i="13"/>
  <c r="M832" i="13"/>
  <c r="I832" i="13"/>
  <c r="H832" i="13"/>
  <c r="V831" i="13"/>
  <c r="U831" i="13"/>
  <c r="T831" i="13"/>
  <c r="Q831" i="13"/>
  <c r="M831" i="13"/>
  <c r="I831" i="13"/>
  <c r="H831" i="13"/>
  <c r="V830" i="13"/>
  <c r="U830" i="13"/>
  <c r="T830" i="13"/>
  <c r="Q830" i="13"/>
  <c r="M830" i="13"/>
  <c r="I830" i="13"/>
  <c r="H830" i="13"/>
  <c r="V829" i="13"/>
  <c r="U829" i="13"/>
  <c r="T829" i="13"/>
  <c r="Q829" i="13"/>
  <c r="M829" i="13"/>
  <c r="I829" i="13"/>
  <c r="H829" i="13"/>
  <c r="V828" i="13"/>
  <c r="U828" i="13"/>
  <c r="T828" i="13"/>
  <c r="Q828" i="13"/>
  <c r="M828" i="13"/>
  <c r="I828" i="13"/>
  <c r="H828" i="13"/>
  <c r="V827" i="13"/>
  <c r="U827" i="13"/>
  <c r="T827" i="13"/>
  <c r="Q827" i="13"/>
  <c r="M827" i="13"/>
  <c r="I827" i="13"/>
  <c r="H827" i="13"/>
  <c r="V826" i="13"/>
  <c r="U826" i="13"/>
  <c r="T826" i="13"/>
  <c r="Q826" i="13"/>
  <c r="M826" i="13"/>
  <c r="I826" i="13"/>
  <c r="H826" i="13"/>
  <c r="V825" i="13"/>
  <c r="U825" i="13"/>
  <c r="T825" i="13"/>
  <c r="Q825" i="13"/>
  <c r="M825" i="13"/>
  <c r="I825" i="13"/>
  <c r="H825" i="13"/>
  <c r="V824" i="13"/>
  <c r="U824" i="13"/>
  <c r="T824" i="13"/>
  <c r="Q824" i="13"/>
  <c r="M824" i="13"/>
  <c r="I824" i="13"/>
  <c r="H824" i="13"/>
  <c r="V823" i="13"/>
  <c r="U823" i="13"/>
  <c r="T823" i="13"/>
  <c r="Q823" i="13"/>
  <c r="M823" i="13"/>
  <c r="I823" i="13"/>
  <c r="H823" i="13"/>
  <c r="V822" i="13"/>
  <c r="U822" i="13"/>
  <c r="T822" i="13"/>
  <c r="Q822" i="13"/>
  <c r="M822" i="13"/>
  <c r="I822" i="13"/>
  <c r="H822" i="13"/>
  <c r="V821" i="13"/>
  <c r="U821" i="13"/>
  <c r="T821" i="13"/>
  <c r="Q821" i="13"/>
  <c r="M821" i="13"/>
  <c r="I821" i="13"/>
  <c r="H821" i="13"/>
  <c r="V820" i="13"/>
  <c r="U820" i="13"/>
  <c r="T820" i="13"/>
  <c r="Q820" i="13"/>
  <c r="M820" i="13"/>
  <c r="I820" i="13"/>
  <c r="H820" i="13"/>
  <c r="V819" i="13"/>
  <c r="U819" i="13"/>
  <c r="T819" i="13"/>
  <c r="Q819" i="13"/>
  <c r="M819" i="13"/>
  <c r="I819" i="13"/>
  <c r="H819" i="13"/>
  <c r="V818" i="13"/>
  <c r="U818" i="13"/>
  <c r="T818" i="13"/>
  <c r="Q818" i="13"/>
  <c r="M818" i="13"/>
  <c r="I818" i="13"/>
  <c r="H818" i="13"/>
  <c r="V817" i="13"/>
  <c r="U817" i="13"/>
  <c r="T817" i="13"/>
  <c r="Q817" i="13"/>
  <c r="M817" i="13"/>
  <c r="I817" i="13"/>
  <c r="H817" i="13"/>
  <c r="V816" i="13"/>
  <c r="U816" i="13"/>
  <c r="T816" i="13"/>
  <c r="Q816" i="13"/>
  <c r="M816" i="13"/>
  <c r="I816" i="13"/>
  <c r="H816" i="13"/>
  <c r="V815" i="13"/>
  <c r="U815" i="13"/>
  <c r="T815" i="13"/>
  <c r="Q815" i="13"/>
  <c r="M815" i="13"/>
  <c r="I815" i="13"/>
  <c r="H815" i="13"/>
  <c r="V814" i="13"/>
  <c r="U814" i="13"/>
  <c r="T814" i="13"/>
  <c r="Q814" i="13"/>
  <c r="M814" i="13"/>
  <c r="I814" i="13"/>
  <c r="H814" i="13"/>
  <c r="V813" i="13"/>
  <c r="U813" i="13"/>
  <c r="T813" i="13"/>
  <c r="Q813" i="13"/>
  <c r="M813" i="13"/>
  <c r="I813" i="13"/>
  <c r="H813" i="13"/>
  <c r="V812" i="13"/>
  <c r="U812" i="13"/>
  <c r="T812" i="13"/>
  <c r="Q812" i="13"/>
  <c r="M812" i="13"/>
  <c r="I812" i="13"/>
  <c r="H812" i="13"/>
  <c r="V811" i="13"/>
  <c r="U811" i="13"/>
  <c r="T811" i="13"/>
  <c r="Q811" i="13"/>
  <c r="M811" i="13"/>
  <c r="I811" i="13"/>
  <c r="H811" i="13"/>
  <c r="V810" i="13"/>
  <c r="U810" i="13"/>
  <c r="T810" i="13"/>
  <c r="Q810" i="13"/>
  <c r="M810" i="13"/>
  <c r="I810" i="13"/>
  <c r="H810" i="13"/>
  <c r="V809" i="13"/>
  <c r="U809" i="13"/>
  <c r="T809" i="13"/>
  <c r="Q809" i="13"/>
  <c r="M809" i="13"/>
  <c r="I809" i="13"/>
  <c r="H809" i="13"/>
  <c r="V808" i="13"/>
  <c r="U808" i="13"/>
  <c r="T808" i="13"/>
  <c r="Q808" i="13"/>
  <c r="M808" i="13"/>
  <c r="I808" i="13"/>
  <c r="H808" i="13"/>
  <c r="V807" i="13"/>
  <c r="U807" i="13"/>
  <c r="T807" i="13"/>
  <c r="Q807" i="13"/>
  <c r="M807" i="13"/>
  <c r="I807" i="13"/>
  <c r="H807" i="13"/>
  <c r="V806" i="13"/>
  <c r="U806" i="13"/>
  <c r="T806" i="13"/>
  <c r="Q806" i="13"/>
  <c r="M806" i="13"/>
  <c r="I806" i="13"/>
  <c r="H806" i="13"/>
  <c r="V805" i="13"/>
  <c r="U805" i="13"/>
  <c r="T805" i="13"/>
  <c r="Q805" i="13"/>
  <c r="M805" i="13"/>
  <c r="I805" i="13"/>
  <c r="H805" i="13"/>
  <c r="V804" i="13"/>
  <c r="U804" i="13"/>
  <c r="T804" i="13"/>
  <c r="Q804" i="13"/>
  <c r="M804" i="13"/>
  <c r="I804" i="13"/>
  <c r="H804" i="13"/>
  <c r="V803" i="13"/>
  <c r="U803" i="13"/>
  <c r="T803" i="13"/>
  <c r="Q803" i="13"/>
  <c r="M803" i="13"/>
  <c r="I803" i="13"/>
  <c r="H803" i="13"/>
  <c r="V802" i="13"/>
  <c r="U802" i="13"/>
  <c r="T802" i="13"/>
  <c r="Q802" i="13"/>
  <c r="M802" i="13"/>
  <c r="I802" i="13"/>
  <c r="H802" i="13"/>
  <c r="V801" i="13"/>
  <c r="U801" i="13"/>
  <c r="T801" i="13"/>
  <c r="Q801" i="13"/>
  <c r="M801" i="13"/>
  <c r="I801" i="13"/>
  <c r="H801" i="13"/>
  <c r="V800" i="13"/>
  <c r="U800" i="13"/>
  <c r="T800" i="13"/>
  <c r="Q800" i="13"/>
  <c r="M800" i="13"/>
  <c r="I800" i="13"/>
  <c r="H800" i="13"/>
  <c r="V799" i="13"/>
  <c r="U799" i="13"/>
  <c r="T799" i="13"/>
  <c r="Q799" i="13"/>
  <c r="M799" i="13"/>
  <c r="I799" i="13"/>
  <c r="H799" i="13"/>
  <c r="V798" i="13"/>
  <c r="U798" i="13"/>
  <c r="T798" i="13"/>
  <c r="Q798" i="13"/>
  <c r="M798" i="13"/>
  <c r="I798" i="13"/>
  <c r="H798" i="13"/>
  <c r="V797" i="13"/>
  <c r="U797" i="13"/>
  <c r="T797" i="13"/>
  <c r="Q797" i="13"/>
  <c r="M797" i="13"/>
  <c r="I797" i="13"/>
  <c r="H797" i="13"/>
  <c r="V796" i="13"/>
  <c r="U796" i="13"/>
  <c r="T796" i="13"/>
  <c r="Q796" i="13"/>
  <c r="M796" i="13"/>
  <c r="I796" i="13"/>
  <c r="H796" i="13"/>
  <c r="V795" i="13"/>
  <c r="U795" i="13"/>
  <c r="T795" i="13"/>
  <c r="Q795" i="13"/>
  <c r="M795" i="13"/>
  <c r="I795" i="13"/>
  <c r="H795" i="13"/>
  <c r="V794" i="13"/>
  <c r="U794" i="13"/>
  <c r="T794" i="13"/>
  <c r="Q794" i="13"/>
  <c r="M794" i="13"/>
  <c r="I794" i="13"/>
  <c r="H794" i="13"/>
  <c r="V793" i="13"/>
  <c r="U793" i="13"/>
  <c r="T793" i="13"/>
  <c r="Q793" i="13"/>
  <c r="M793" i="13"/>
  <c r="I793" i="13"/>
  <c r="H793" i="13"/>
  <c r="V792" i="13"/>
  <c r="U792" i="13"/>
  <c r="T792" i="13"/>
  <c r="Q792" i="13"/>
  <c r="M792" i="13"/>
  <c r="I792" i="13"/>
  <c r="H792" i="13"/>
  <c r="V791" i="13"/>
  <c r="U791" i="13"/>
  <c r="T791" i="13"/>
  <c r="Q791" i="13"/>
  <c r="M791" i="13"/>
  <c r="I791" i="13"/>
  <c r="H791" i="13"/>
  <c r="V790" i="13"/>
  <c r="U790" i="13"/>
  <c r="T790" i="13"/>
  <c r="Q790" i="13"/>
  <c r="M790" i="13"/>
  <c r="I790" i="13"/>
  <c r="H790" i="13"/>
  <c r="V789" i="13"/>
  <c r="U789" i="13"/>
  <c r="T789" i="13"/>
  <c r="Q789" i="13"/>
  <c r="M789" i="13"/>
  <c r="I789" i="13"/>
  <c r="H789" i="13"/>
  <c r="V788" i="13"/>
  <c r="U788" i="13"/>
  <c r="T788" i="13"/>
  <c r="Q788" i="13"/>
  <c r="M788" i="13"/>
  <c r="I788" i="13"/>
  <c r="H788" i="13"/>
  <c r="V787" i="13"/>
  <c r="U787" i="13"/>
  <c r="T787" i="13"/>
  <c r="Q787" i="13"/>
  <c r="M787" i="13"/>
  <c r="I787" i="13"/>
  <c r="H787" i="13"/>
  <c r="V786" i="13"/>
  <c r="U786" i="13"/>
  <c r="T786" i="13"/>
  <c r="Q786" i="13"/>
  <c r="M786" i="13"/>
  <c r="I786" i="13"/>
  <c r="H786" i="13"/>
  <c r="V785" i="13"/>
  <c r="U785" i="13"/>
  <c r="T785" i="13"/>
  <c r="Q785" i="13"/>
  <c r="M785" i="13"/>
  <c r="I785" i="13"/>
  <c r="H785" i="13"/>
  <c r="V784" i="13"/>
  <c r="U784" i="13"/>
  <c r="T784" i="13"/>
  <c r="Q784" i="13"/>
  <c r="M784" i="13"/>
  <c r="I784" i="13"/>
  <c r="H784" i="13"/>
  <c r="V783" i="13"/>
  <c r="U783" i="13"/>
  <c r="T783" i="13"/>
  <c r="Q783" i="13"/>
  <c r="M783" i="13"/>
  <c r="I783" i="13"/>
  <c r="H783" i="13"/>
  <c r="V782" i="13"/>
  <c r="U782" i="13"/>
  <c r="T782" i="13"/>
  <c r="Q782" i="13"/>
  <c r="M782" i="13"/>
  <c r="I782" i="13"/>
  <c r="H782" i="13"/>
  <c r="V781" i="13"/>
  <c r="U781" i="13"/>
  <c r="T781" i="13"/>
  <c r="Q781" i="13"/>
  <c r="M781" i="13"/>
  <c r="I781" i="13"/>
  <c r="H781" i="13"/>
  <c r="V780" i="13"/>
  <c r="U780" i="13"/>
  <c r="T780" i="13"/>
  <c r="Q780" i="13"/>
  <c r="M780" i="13"/>
  <c r="I780" i="13"/>
  <c r="H780" i="13"/>
  <c r="V779" i="13"/>
  <c r="U779" i="13"/>
  <c r="T779" i="13"/>
  <c r="Q779" i="13"/>
  <c r="M779" i="13"/>
  <c r="I779" i="13"/>
  <c r="H779" i="13"/>
  <c r="V778" i="13"/>
  <c r="U778" i="13"/>
  <c r="T778" i="13"/>
  <c r="Q778" i="13"/>
  <c r="M778" i="13"/>
  <c r="I778" i="13"/>
  <c r="H778" i="13"/>
  <c r="V777" i="13"/>
  <c r="U777" i="13"/>
  <c r="T777" i="13"/>
  <c r="Q777" i="13"/>
  <c r="M777" i="13"/>
  <c r="I777" i="13"/>
  <c r="H777" i="13"/>
  <c r="V776" i="13"/>
  <c r="U776" i="13"/>
  <c r="T776" i="13"/>
  <c r="Q776" i="13"/>
  <c r="M776" i="13"/>
  <c r="I776" i="13"/>
  <c r="H776" i="13"/>
  <c r="V775" i="13"/>
  <c r="U775" i="13"/>
  <c r="T775" i="13"/>
  <c r="Q775" i="13"/>
  <c r="M775" i="13"/>
  <c r="I775" i="13"/>
  <c r="H775" i="13"/>
  <c r="V774" i="13"/>
  <c r="U774" i="13"/>
  <c r="T774" i="13"/>
  <c r="Q774" i="13"/>
  <c r="M774" i="13"/>
  <c r="I774" i="13"/>
  <c r="H774" i="13"/>
  <c r="V773" i="13"/>
  <c r="U773" i="13"/>
  <c r="T773" i="13"/>
  <c r="Q773" i="13"/>
  <c r="M773" i="13"/>
  <c r="I773" i="13"/>
  <c r="H773" i="13"/>
  <c r="V772" i="13"/>
  <c r="U772" i="13"/>
  <c r="T772" i="13"/>
  <c r="Q772" i="13"/>
  <c r="M772" i="13"/>
  <c r="I772" i="13"/>
  <c r="H772" i="13"/>
  <c r="V771" i="13"/>
  <c r="U771" i="13"/>
  <c r="T771" i="13"/>
  <c r="Q771" i="13"/>
  <c r="M771" i="13"/>
  <c r="I771" i="13"/>
  <c r="H771" i="13"/>
  <c r="V770" i="13"/>
  <c r="U770" i="13"/>
  <c r="T770" i="13"/>
  <c r="Q770" i="13"/>
  <c r="M770" i="13"/>
  <c r="I770" i="13"/>
  <c r="H770" i="13"/>
  <c r="V769" i="13"/>
  <c r="U769" i="13"/>
  <c r="T769" i="13"/>
  <c r="Q769" i="13"/>
  <c r="M769" i="13"/>
  <c r="I769" i="13"/>
  <c r="H769" i="13"/>
  <c r="V768" i="13"/>
  <c r="U768" i="13"/>
  <c r="T768" i="13"/>
  <c r="Q768" i="13"/>
  <c r="M768" i="13"/>
  <c r="I768" i="13"/>
  <c r="H768" i="13"/>
  <c r="V767" i="13"/>
  <c r="U767" i="13"/>
  <c r="T767" i="13"/>
  <c r="Q767" i="13"/>
  <c r="M767" i="13"/>
  <c r="I767" i="13"/>
  <c r="H767" i="13"/>
  <c r="V766" i="13"/>
  <c r="U766" i="13"/>
  <c r="T766" i="13"/>
  <c r="Q766" i="13"/>
  <c r="M766" i="13"/>
  <c r="I766" i="13"/>
  <c r="H766" i="13"/>
  <c r="V765" i="13"/>
  <c r="U765" i="13"/>
  <c r="T765" i="13"/>
  <c r="Q765" i="13"/>
  <c r="M765" i="13"/>
  <c r="I765" i="13"/>
  <c r="H765" i="13"/>
  <c r="V764" i="13"/>
  <c r="U764" i="13"/>
  <c r="T764" i="13"/>
  <c r="Q764" i="13"/>
  <c r="M764" i="13"/>
  <c r="I764" i="13"/>
  <c r="H764" i="13"/>
  <c r="V763" i="13"/>
  <c r="U763" i="13"/>
  <c r="T763" i="13"/>
  <c r="Q763" i="13"/>
  <c r="M763" i="13"/>
  <c r="I763" i="13"/>
  <c r="H763" i="13"/>
  <c r="V762" i="13"/>
  <c r="U762" i="13"/>
  <c r="T762" i="13"/>
  <c r="Q762" i="13"/>
  <c r="M762" i="13"/>
  <c r="I762" i="13"/>
  <c r="H762" i="13"/>
  <c r="V761" i="13"/>
  <c r="U761" i="13"/>
  <c r="T761" i="13"/>
  <c r="Q761" i="13"/>
  <c r="M761" i="13"/>
  <c r="I761" i="13"/>
  <c r="H761" i="13"/>
  <c r="V760" i="13"/>
  <c r="U760" i="13"/>
  <c r="T760" i="13"/>
  <c r="Q760" i="13"/>
  <c r="M760" i="13"/>
  <c r="I760" i="13"/>
  <c r="H760" i="13"/>
  <c r="V759" i="13"/>
  <c r="U759" i="13"/>
  <c r="T759" i="13"/>
  <c r="Q759" i="13"/>
  <c r="M759" i="13"/>
  <c r="I759" i="13"/>
  <c r="H759" i="13"/>
  <c r="V758" i="13"/>
  <c r="U758" i="13"/>
  <c r="T758" i="13"/>
  <c r="Q758" i="13"/>
  <c r="M758" i="13"/>
  <c r="I758" i="13"/>
  <c r="H758" i="13"/>
  <c r="V757" i="13"/>
  <c r="U757" i="13"/>
  <c r="T757" i="13"/>
  <c r="Q757" i="13"/>
  <c r="M757" i="13"/>
  <c r="I757" i="13"/>
  <c r="H757" i="13"/>
  <c r="V756" i="13"/>
  <c r="U756" i="13"/>
  <c r="T756" i="13"/>
  <c r="Q756" i="13"/>
  <c r="M756" i="13"/>
  <c r="I756" i="13"/>
  <c r="H756" i="13"/>
  <c r="V755" i="13"/>
  <c r="U755" i="13"/>
  <c r="T755" i="13"/>
  <c r="Q755" i="13"/>
  <c r="M755" i="13"/>
  <c r="I755" i="13"/>
  <c r="H755" i="13"/>
  <c r="V754" i="13"/>
  <c r="U754" i="13"/>
  <c r="T754" i="13"/>
  <c r="Q754" i="13"/>
  <c r="M754" i="13"/>
  <c r="I754" i="13"/>
  <c r="H754" i="13"/>
  <c r="V753" i="13"/>
  <c r="U753" i="13"/>
  <c r="T753" i="13"/>
  <c r="Q753" i="13"/>
  <c r="M753" i="13"/>
  <c r="I753" i="13"/>
  <c r="H753" i="13"/>
  <c r="V752" i="13"/>
  <c r="U752" i="13"/>
  <c r="T752" i="13"/>
  <c r="Q752" i="13"/>
  <c r="M752" i="13"/>
  <c r="I752" i="13"/>
  <c r="H752" i="13"/>
  <c r="V751" i="13"/>
  <c r="U751" i="13"/>
  <c r="T751" i="13"/>
  <c r="Q751" i="13"/>
  <c r="M751" i="13"/>
  <c r="I751" i="13"/>
  <c r="H751" i="13"/>
  <c r="V750" i="13"/>
  <c r="U750" i="13"/>
  <c r="T750" i="13"/>
  <c r="Q750" i="13"/>
  <c r="M750" i="13"/>
  <c r="I750" i="13"/>
  <c r="H750" i="13"/>
  <c r="V749" i="13"/>
  <c r="U749" i="13"/>
  <c r="T749" i="13"/>
  <c r="Q749" i="13"/>
  <c r="M749" i="13"/>
  <c r="I749" i="13"/>
  <c r="H749" i="13"/>
  <c r="V748" i="13"/>
  <c r="U748" i="13"/>
  <c r="T748" i="13"/>
  <c r="Q748" i="13"/>
  <c r="M748" i="13"/>
  <c r="I748" i="13"/>
  <c r="H748" i="13"/>
  <c r="V747" i="13"/>
  <c r="U747" i="13"/>
  <c r="T747" i="13"/>
  <c r="Q747" i="13"/>
  <c r="M747" i="13"/>
  <c r="I747" i="13"/>
  <c r="H747" i="13"/>
  <c r="V746" i="13"/>
  <c r="U746" i="13"/>
  <c r="T746" i="13"/>
  <c r="Q746" i="13"/>
  <c r="M746" i="13"/>
  <c r="I746" i="13"/>
  <c r="H746" i="13"/>
  <c r="V745" i="13"/>
  <c r="U745" i="13"/>
  <c r="T745" i="13"/>
  <c r="Q745" i="13"/>
  <c r="M745" i="13"/>
  <c r="I745" i="13"/>
  <c r="H745" i="13"/>
  <c r="V744" i="13"/>
  <c r="U744" i="13"/>
  <c r="T744" i="13"/>
  <c r="Q744" i="13"/>
  <c r="M744" i="13"/>
  <c r="I744" i="13"/>
  <c r="H744" i="13"/>
  <c r="V743" i="13"/>
  <c r="U743" i="13"/>
  <c r="T743" i="13"/>
  <c r="Q743" i="13"/>
  <c r="M743" i="13"/>
  <c r="I743" i="13"/>
  <c r="H743" i="13"/>
  <c r="V742" i="13"/>
  <c r="U742" i="13"/>
  <c r="T742" i="13"/>
  <c r="Q742" i="13"/>
  <c r="M742" i="13"/>
  <c r="I742" i="13"/>
  <c r="H742" i="13"/>
  <c r="V741" i="13"/>
  <c r="U741" i="13"/>
  <c r="T741" i="13"/>
  <c r="Q741" i="13"/>
  <c r="M741" i="13"/>
  <c r="I741" i="13"/>
  <c r="H741" i="13"/>
  <c r="V740" i="13"/>
  <c r="U740" i="13"/>
  <c r="T740" i="13"/>
  <c r="Q740" i="13"/>
  <c r="M740" i="13"/>
  <c r="I740" i="13"/>
  <c r="H740" i="13"/>
  <c r="V739" i="13"/>
  <c r="U739" i="13"/>
  <c r="T739" i="13"/>
  <c r="Q739" i="13"/>
  <c r="M739" i="13"/>
  <c r="I739" i="13"/>
  <c r="H739" i="13"/>
  <c r="V738" i="13"/>
  <c r="U738" i="13"/>
  <c r="T738" i="13"/>
  <c r="Q738" i="13"/>
  <c r="M738" i="13"/>
  <c r="I738" i="13"/>
  <c r="H738" i="13"/>
  <c r="V737" i="13"/>
  <c r="U737" i="13"/>
  <c r="T737" i="13"/>
  <c r="Q737" i="13"/>
  <c r="M737" i="13"/>
  <c r="I737" i="13"/>
  <c r="H737" i="13"/>
  <c r="V736" i="13"/>
  <c r="U736" i="13"/>
  <c r="T736" i="13"/>
  <c r="Q736" i="13"/>
  <c r="M736" i="13"/>
  <c r="I736" i="13"/>
  <c r="H736" i="13"/>
  <c r="V735" i="13"/>
  <c r="U735" i="13"/>
  <c r="T735" i="13"/>
  <c r="Q735" i="13"/>
  <c r="M735" i="13"/>
  <c r="I735" i="13"/>
  <c r="H735" i="13"/>
  <c r="V734" i="13"/>
  <c r="U734" i="13"/>
  <c r="T734" i="13"/>
  <c r="Q734" i="13"/>
  <c r="M734" i="13"/>
  <c r="I734" i="13"/>
  <c r="H734" i="13"/>
  <c r="V733" i="13"/>
  <c r="U733" i="13"/>
  <c r="T733" i="13"/>
  <c r="Q733" i="13"/>
  <c r="M733" i="13"/>
  <c r="I733" i="13"/>
  <c r="H733" i="13"/>
  <c r="V732" i="13"/>
  <c r="U732" i="13"/>
  <c r="T732" i="13"/>
  <c r="Q732" i="13"/>
  <c r="M732" i="13"/>
  <c r="I732" i="13"/>
  <c r="H732" i="13"/>
  <c r="V731" i="13"/>
  <c r="U731" i="13"/>
  <c r="T731" i="13"/>
  <c r="Q731" i="13"/>
  <c r="M731" i="13"/>
  <c r="I731" i="13"/>
  <c r="H731" i="13"/>
  <c r="V730" i="13"/>
  <c r="U730" i="13"/>
  <c r="T730" i="13"/>
  <c r="Q730" i="13"/>
  <c r="M730" i="13"/>
  <c r="I730" i="13"/>
  <c r="H730" i="13"/>
  <c r="V729" i="13"/>
  <c r="U729" i="13"/>
  <c r="T729" i="13"/>
  <c r="Q729" i="13"/>
  <c r="M729" i="13"/>
  <c r="I729" i="13"/>
  <c r="H729" i="13"/>
  <c r="V728" i="13"/>
  <c r="U728" i="13"/>
  <c r="T728" i="13"/>
  <c r="Q728" i="13"/>
  <c r="M728" i="13"/>
  <c r="I728" i="13"/>
  <c r="H728" i="13"/>
  <c r="V727" i="13"/>
  <c r="U727" i="13"/>
  <c r="T727" i="13"/>
  <c r="Q727" i="13"/>
  <c r="M727" i="13"/>
  <c r="I727" i="13"/>
  <c r="H727" i="13"/>
  <c r="V726" i="13"/>
  <c r="U726" i="13"/>
  <c r="T726" i="13"/>
  <c r="Q726" i="13"/>
  <c r="M726" i="13"/>
  <c r="I726" i="13"/>
  <c r="H726" i="13"/>
  <c r="V725" i="13"/>
  <c r="U725" i="13"/>
  <c r="T725" i="13"/>
  <c r="Q725" i="13"/>
  <c r="M725" i="13"/>
  <c r="I725" i="13"/>
  <c r="H725" i="13"/>
  <c r="V724" i="13"/>
  <c r="U724" i="13"/>
  <c r="T724" i="13"/>
  <c r="Q724" i="13"/>
  <c r="M724" i="13"/>
  <c r="I724" i="13"/>
  <c r="H724" i="13"/>
  <c r="V723" i="13"/>
  <c r="U723" i="13"/>
  <c r="T723" i="13"/>
  <c r="Q723" i="13"/>
  <c r="M723" i="13"/>
  <c r="I723" i="13"/>
  <c r="H723" i="13"/>
  <c r="V722" i="13"/>
  <c r="U722" i="13"/>
  <c r="T722" i="13"/>
  <c r="Q722" i="13"/>
  <c r="M722" i="13"/>
  <c r="I722" i="13"/>
  <c r="H722" i="13"/>
  <c r="V721" i="13"/>
  <c r="U721" i="13"/>
  <c r="T721" i="13"/>
  <c r="Q721" i="13"/>
  <c r="M721" i="13"/>
  <c r="I721" i="13"/>
  <c r="H721" i="13"/>
  <c r="V720" i="13"/>
  <c r="U720" i="13"/>
  <c r="T720" i="13"/>
  <c r="Q720" i="13"/>
  <c r="M720" i="13"/>
  <c r="I720" i="13"/>
  <c r="H720" i="13"/>
  <c r="V719" i="13"/>
  <c r="U719" i="13"/>
  <c r="T719" i="13"/>
  <c r="Q719" i="13"/>
  <c r="M719" i="13"/>
  <c r="I719" i="13"/>
  <c r="H719" i="13"/>
  <c r="V718" i="13"/>
  <c r="U718" i="13"/>
  <c r="T718" i="13"/>
  <c r="Q718" i="13"/>
  <c r="M718" i="13"/>
  <c r="I718" i="13"/>
  <c r="H718" i="13"/>
  <c r="V717" i="13"/>
  <c r="U717" i="13"/>
  <c r="T717" i="13"/>
  <c r="Q717" i="13"/>
  <c r="M717" i="13"/>
  <c r="I717" i="13"/>
  <c r="H717" i="13"/>
  <c r="V716" i="13"/>
  <c r="U716" i="13"/>
  <c r="T716" i="13"/>
  <c r="Q716" i="13"/>
  <c r="M716" i="13"/>
  <c r="I716" i="13"/>
  <c r="H716" i="13"/>
  <c r="V715" i="13"/>
  <c r="U715" i="13"/>
  <c r="T715" i="13"/>
  <c r="Q715" i="13"/>
  <c r="M715" i="13"/>
  <c r="I715" i="13"/>
  <c r="H715" i="13"/>
  <c r="V714" i="13"/>
  <c r="U714" i="13"/>
  <c r="T714" i="13"/>
  <c r="Q714" i="13"/>
  <c r="M714" i="13"/>
  <c r="I714" i="13"/>
  <c r="H714" i="13"/>
  <c r="V713" i="13"/>
  <c r="U713" i="13"/>
  <c r="T713" i="13"/>
  <c r="Q713" i="13"/>
  <c r="M713" i="13"/>
  <c r="I713" i="13"/>
  <c r="H713" i="13"/>
  <c r="V712" i="13"/>
  <c r="U712" i="13"/>
  <c r="T712" i="13"/>
  <c r="Q712" i="13"/>
  <c r="M712" i="13"/>
  <c r="I712" i="13"/>
  <c r="H712" i="13"/>
  <c r="V711" i="13"/>
  <c r="U711" i="13"/>
  <c r="T711" i="13"/>
  <c r="Q711" i="13"/>
  <c r="M711" i="13"/>
  <c r="I711" i="13"/>
  <c r="H711" i="13"/>
  <c r="V710" i="13"/>
  <c r="U710" i="13"/>
  <c r="T710" i="13"/>
  <c r="Q710" i="13"/>
  <c r="M710" i="13"/>
  <c r="I710" i="13"/>
  <c r="H710" i="13"/>
  <c r="V709" i="13"/>
  <c r="U709" i="13"/>
  <c r="T709" i="13"/>
  <c r="Q709" i="13"/>
  <c r="M709" i="13"/>
  <c r="I709" i="13"/>
  <c r="H709" i="13"/>
  <c r="V708" i="13"/>
  <c r="U708" i="13"/>
  <c r="T708" i="13"/>
  <c r="Q708" i="13"/>
  <c r="M708" i="13"/>
  <c r="I708" i="13"/>
  <c r="H708" i="13"/>
  <c r="V707" i="13"/>
  <c r="U707" i="13"/>
  <c r="T707" i="13"/>
  <c r="Q707" i="13"/>
  <c r="M707" i="13"/>
  <c r="I707" i="13"/>
  <c r="H707" i="13"/>
  <c r="V706" i="13"/>
  <c r="U706" i="13"/>
  <c r="T706" i="13"/>
  <c r="Q706" i="13"/>
  <c r="M706" i="13"/>
  <c r="I706" i="13"/>
  <c r="H706" i="13"/>
  <c r="V705" i="13"/>
  <c r="U705" i="13"/>
  <c r="T705" i="13"/>
  <c r="Q705" i="13"/>
  <c r="M705" i="13"/>
  <c r="I705" i="13"/>
  <c r="H705" i="13"/>
  <c r="V704" i="13"/>
  <c r="U704" i="13"/>
  <c r="T704" i="13"/>
  <c r="Q704" i="13"/>
  <c r="M704" i="13"/>
  <c r="I704" i="13"/>
  <c r="H704" i="13"/>
  <c r="V703" i="13"/>
  <c r="U703" i="13"/>
  <c r="T703" i="13"/>
  <c r="Q703" i="13"/>
  <c r="M703" i="13"/>
  <c r="I703" i="13"/>
  <c r="H703" i="13"/>
  <c r="V702" i="13"/>
  <c r="U702" i="13"/>
  <c r="T702" i="13"/>
  <c r="Q702" i="13"/>
  <c r="M702" i="13"/>
  <c r="I702" i="13"/>
  <c r="H702" i="13"/>
  <c r="V701" i="13"/>
  <c r="U701" i="13"/>
  <c r="T701" i="13"/>
  <c r="Q701" i="13"/>
  <c r="M701" i="13"/>
  <c r="I701" i="13"/>
  <c r="H701" i="13"/>
  <c r="V700" i="13"/>
  <c r="U700" i="13"/>
  <c r="T700" i="13"/>
  <c r="Q700" i="13"/>
  <c r="M700" i="13"/>
  <c r="I700" i="13"/>
  <c r="H700" i="13"/>
  <c r="V699" i="13"/>
  <c r="U699" i="13"/>
  <c r="T699" i="13"/>
  <c r="Q699" i="13"/>
  <c r="M699" i="13"/>
  <c r="I699" i="13"/>
  <c r="H699" i="13"/>
  <c r="V698" i="13"/>
  <c r="U698" i="13"/>
  <c r="T698" i="13"/>
  <c r="Q698" i="13"/>
  <c r="M698" i="13"/>
  <c r="I698" i="13"/>
  <c r="H698" i="13"/>
  <c r="V697" i="13"/>
  <c r="U697" i="13"/>
  <c r="T697" i="13"/>
  <c r="Q697" i="13"/>
  <c r="M697" i="13"/>
  <c r="I697" i="13"/>
  <c r="H697" i="13"/>
  <c r="V696" i="13"/>
  <c r="U696" i="13"/>
  <c r="T696" i="13"/>
  <c r="Q696" i="13"/>
  <c r="M696" i="13"/>
  <c r="I696" i="13"/>
  <c r="H696" i="13"/>
  <c r="V695" i="13"/>
  <c r="U695" i="13"/>
  <c r="T695" i="13"/>
  <c r="Q695" i="13"/>
  <c r="M695" i="13"/>
  <c r="I695" i="13"/>
  <c r="H695" i="13"/>
  <c r="V694" i="13"/>
  <c r="U694" i="13"/>
  <c r="T694" i="13"/>
  <c r="Q694" i="13"/>
  <c r="M694" i="13"/>
  <c r="I694" i="13"/>
  <c r="H694" i="13"/>
  <c r="V693" i="13"/>
  <c r="U693" i="13"/>
  <c r="T693" i="13"/>
  <c r="Q693" i="13"/>
  <c r="M693" i="13"/>
  <c r="I693" i="13"/>
  <c r="H693" i="13"/>
  <c r="V692" i="13"/>
  <c r="U692" i="13"/>
  <c r="T692" i="13"/>
  <c r="Q692" i="13"/>
  <c r="M692" i="13"/>
  <c r="I692" i="13"/>
  <c r="H692" i="13"/>
  <c r="V691" i="13"/>
  <c r="U691" i="13"/>
  <c r="T691" i="13"/>
  <c r="Q691" i="13"/>
  <c r="M691" i="13"/>
  <c r="I691" i="13"/>
  <c r="H691" i="13"/>
  <c r="V690" i="13"/>
  <c r="U690" i="13"/>
  <c r="T690" i="13"/>
  <c r="Q690" i="13"/>
  <c r="M690" i="13"/>
  <c r="I690" i="13"/>
  <c r="H690" i="13"/>
  <c r="V689" i="13"/>
  <c r="U689" i="13"/>
  <c r="T689" i="13"/>
  <c r="Q689" i="13"/>
  <c r="M689" i="13"/>
  <c r="I689" i="13"/>
  <c r="H689" i="13"/>
  <c r="V688" i="13"/>
  <c r="U688" i="13"/>
  <c r="T688" i="13"/>
  <c r="Q688" i="13"/>
  <c r="M688" i="13"/>
  <c r="I688" i="13"/>
  <c r="H688" i="13"/>
  <c r="V687" i="13"/>
  <c r="U687" i="13"/>
  <c r="T687" i="13"/>
  <c r="Q687" i="13"/>
  <c r="M687" i="13"/>
  <c r="I687" i="13"/>
  <c r="H687" i="13"/>
  <c r="V686" i="13"/>
  <c r="U686" i="13"/>
  <c r="T686" i="13"/>
  <c r="Q686" i="13"/>
  <c r="M686" i="13"/>
  <c r="I686" i="13"/>
  <c r="H686" i="13"/>
  <c r="V685" i="13"/>
  <c r="U685" i="13"/>
  <c r="T685" i="13"/>
  <c r="Q685" i="13"/>
  <c r="M685" i="13"/>
  <c r="I685" i="13"/>
  <c r="H685" i="13"/>
  <c r="V684" i="13"/>
  <c r="U684" i="13"/>
  <c r="T684" i="13"/>
  <c r="Q684" i="13"/>
  <c r="M684" i="13"/>
  <c r="I684" i="13"/>
  <c r="H684" i="13"/>
  <c r="V683" i="13"/>
  <c r="U683" i="13"/>
  <c r="T683" i="13"/>
  <c r="Q683" i="13"/>
  <c r="M683" i="13"/>
  <c r="I683" i="13"/>
  <c r="H683" i="13"/>
  <c r="V682" i="13"/>
  <c r="U682" i="13"/>
  <c r="T682" i="13"/>
  <c r="Q682" i="13"/>
  <c r="M682" i="13"/>
  <c r="I682" i="13"/>
  <c r="H682" i="13"/>
  <c r="V681" i="13"/>
  <c r="U681" i="13"/>
  <c r="T681" i="13"/>
  <c r="Q681" i="13"/>
  <c r="M681" i="13"/>
  <c r="I681" i="13"/>
  <c r="H681" i="13"/>
  <c r="V680" i="13"/>
  <c r="U680" i="13"/>
  <c r="T680" i="13"/>
  <c r="Q680" i="13"/>
  <c r="M680" i="13"/>
  <c r="I680" i="13"/>
  <c r="H680" i="13"/>
  <c r="V679" i="13"/>
  <c r="U679" i="13"/>
  <c r="T679" i="13"/>
  <c r="Q679" i="13"/>
  <c r="M679" i="13"/>
  <c r="I679" i="13"/>
  <c r="H679" i="13"/>
  <c r="V678" i="13"/>
  <c r="U678" i="13"/>
  <c r="T678" i="13"/>
  <c r="Q678" i="13"/>
  <c r="M678" i="13"/>
  <c r="I678" i="13"/>
  <c r="H678" i="13"/>
  <c r="V677" i="13"/>
  <c r="U677" i="13"/>
  <c r="T677" i="13"/>
  <c r="Q677" i="13"/>
  <c r="M677" i="13"/>
  <c r="I677" i="13"/>
  <c r="H677" i="13"/>
  <c r="V676" i="13"/>
  <c r="U676" i="13"/>
  <c r="T676" i="13"/>
  <c r="Q676" i="13"/>
  <c r="M676" i="13"/>
  <c r="I676" i="13"/>
  <c r="H676" i="13"/>
  <c r="V675" i="13"/>
  <c r="U675" i="13"/>
  <c r="T675" i="13"/>
  <c r="Q675" i="13"/>
  <c r="M675" i="13"/>
  <c r="I675" i="13"/>
  <c r="H675" i="13"/>
  <c r="V674" i="13"/>
  <c r="U674" i="13"/>
  <c r="T674" i="13"/>
  <c r="Q674" i="13"/>
  <c r="M674" i="13"/>
  <c r="I674" i="13"/>
  <c r="H674" i="13"/>
  <c r="V673" i="13"/>
  <c r="U673" i="13"/>
  <c r="T673" i="13"/>
  <c r="Q673" i="13"/>
  <c r="M673" i="13"/>
  <c r="I673" i="13"/>
  <c r="H673" i="13"/>
  <c r="V672" i="13"/>
  <c r="U672" i="13"/>
  <c r="T672" i="13"/>
  <c r="Q672" i="13"/>
  <c r="M672" i="13"/>
  <c r="I672" i="13"/>
  <c r="H672" i="13"/>
  <c r="V671" i="13"/>
  <c r="U671" i="13"/>
  <c r="T671" i="13"/>
  <c r="Q671" i="13"/>
  <c r="M671" i="13"/>
  <c r="I671" i="13"/>
  <c r="H671" i="13"/>
  <c r="V670" i="13"/>
  <c r="U670" i="13"/>
  <c r="T670" i="13"/>
  <c r="Q670" i="13"/>
  <c r="M670" i="13"/>
  <c r="I670" i="13"/>
  <c r="H670" i="13"/>
  <c r="V669" i="13"/>
  <c r="U669" i="13"/>
  <c r="T669" i="13"/>
  <c r="Q669" i="13"/>
  <c r="M669" i="13"/>
  <c r="I669" i="13"/>
  <c r="H669" i="13"/>
  <c r="V668" i="13"/>
  <c r="U668" i="13"/>
  <c r="T668" i="13"/>
  <c r="Q668" i="13"/>
  <c r="M668" i="13"/>
  <c r="I668" i="13"/>
  <c r="H668" i="13"/>
  <c r="V667" i="13"/>
  <c r="U667" i="13"/>
  <c r="T667" i="13"/>
  <c r="Q667" i="13"/>
  <c r="M667" i="13"/>
  <c r="I667" i="13"/>
  <c r="H667" i="13"/>
  <c r="V666" i="13"/>
  <c r="U666" i="13"/>
  <c r="T666" i="13"/>
  <c r="Q666" i="13"/>
  <c r="M666" i="13"/>
  <c r="I666" i="13"/>
  <c r="H666" i="13"/>
  <c r="V665" i="13"/>
  <c r="U665" i="13"/>
  <c r="T665" i="13"/>
  <c r="Q665" i="13"/>
  <c r="M665" i="13"/>
  <c r="I665" i="13"/>
  <c r="H665" i="13"/>
  <c r="V664" i="13"/>
  <c r="U664" i="13"/>
  <c r="T664" i="13"/>
  <c r="Q664" i="13"/>
  <c r="M664" i="13"/>
  <c r="I664" i="13"/>
  <c r="H664" i="13"/>
  <c r="V663" i="13"/>
  <c r="U663" i="13"/>
  <c r="T663" i="13"/>
  <c r="Q663" i="13"/>
  <c r="M663" i="13"/>
  <c r="I663" i="13"/>
  <c r="H663" i="13"/>
  <c r="V662" i="13"/>
  <c r="U662" i="13"/>
  <c r="T662" i="13"/>
  <c r="Q662" i="13"/>
  <c r="M662" i="13"/>
  <c r="I662" i="13"/>
  <c r="H662" i="13"/>
  <c r="V661" i="13"/>
  <c r="U661" i="13"/>
  <c r="T661" i="13"/>
  <c r="Q661" i="13"/>
  <c r="M661" i="13"/>
  <c r="I661" i="13"/>
  <c r="H661" i="13"/>
  <c r="V660" i="13"/>
  <c r="U660" i="13"/>
  <c r="T660" i="13"/>
  <c r="Q660" i="13"/>
  <c r="M660" i="13"/>
  <c r="I660" i="13"/>
  <c r="H660" i="13"/>
  <c r="V659" i="13"/>
  <c r="U659" i="13"/>
  <c r="T659" i="13"/>
  <c r="Q659" i="13"/>
  <c r="M659" i="13"/>
  <c r="I659" i="13"/>
  <c r="H659" i="13"/>
  <c r="V658" i="13"/>
  <c r="U658" i="13"/>
  <c r="T658" i="13"/>
  <c r="Q658" i="13"/>
  <c r="M658" i="13"/>
  <c r="I658" i="13"/>
  <c r="H658" i="13"/>
  <c r="V657" i="13"/>
  <c r="U657" i="13"/>
  <c r="T657" i="13"/>
  <c r="Q657" i="13"/>
  <c r="M657" i="13"/>
  <c r="I657" i="13"/>
  <c r="H657" i="13"/>
  <c r="V656" i="13"/>
  <c r="U656" i="13"/>
  <c r="T656" i="13"/>
  <c r="Q656" i="13"/>
  <c r="M656" i="13"/>
  <c r="I656" i="13"/>
  <c r="H656" i="13"/>
  <c r="V655" i="13"/>
  <c r="U655" i="13"/>
  <c r="T655" i="13"/>
  <c r="Q655" i="13"/>
  <c r="M655" i="13"/>
  <c r="I655" i="13"/>
  <c r="H655" i="13"/>
  <c r="V654" i="13"/>
  <c r="U654" i="13"/>
  <c r="T654" i="13"/>
  <c r="Q654" i="13"/>
  <c r="M654" i="13"/>
  <c r="I654" i="13"/>
  <c r="H654" i="13"/>
  <c r="V653" i="13"/>
  <c r="U653" i="13"/>
  <c r="T653" i="13"/>
  <c r="Q653" i="13"/>
  <c r="M653" i="13"/>
  <c r="I653" i="13"/>
  <c r="H653" i="13"/>
  <c r="V652" i="13"/>
  <c r="U652" i="13"/>
  <c r="T652" i="13"/>
  <c r="Q652" i="13"/>
  <c r="M652" i="13"/>
  <c r="I652" i="13"/>
  <c r="H652" i="13"/>
  <c r="V651" i="13"/>
  <c r="U651" i="13"/>
  <c r="T651" i="13"/>
  <c r="Q651" i="13"/>
  <c r="M651" i="13"/>
  <c r="I651" i="13"/>
  <c r="H651" i="13"/>
  <c r="V650" i="13"/>
  <c r="U650" i="13"/>
  <c r="T650" i="13"/>
  <c r="Q650" i="13"/>
  <c r="M650" i="13"/>
  <c r="I650" i="13"/>
  <c r="H650" i="13"/>
  <c r="V649" i="13"/>
  <c r="U649" i="13"/>
  <c r="T649" i="13"/>
  <c r="Q649" i="13"/>
  <c r="M649" i="13"/>
  <c r="I649" i="13"/>
  <c r="H649" i="13"/>
  <c r="V648" i="13"/>
  <c r="U648" i="13"/>
  <c r="T648" i="13"/>
  <c r="Q648" i="13"/>
  <c r="M648" i="13"/>
  <c r="I648" i="13"/>
  <c r="H648" i="13"/>
  <c r="V647" i="13"/>
  <c r="U647" i="13"/>
  <c r="T647" i="13"/>
  <c r="Q647" i="13"/>
  <c r="M647" i="13"/>
  <c r="I647" i="13"/>
  <c r="H647" i="13"/>
  <c r="V646" i="13"/>
  <c r="U646" i="13"/>
  <c r="T646" i="13"/>
  <c r="Q646" i="13"/>
  <c r="M646" i="13"/>
  <c r="I646" i="13"/>
  <c r="H646" i="13"/>
  <c r="V645" i="13"/>
  <c r="U645" i="13"/>
  <c r="T645" i="13"/>
  <c r="Q645" i="13"/>
  <c r="M645" i="13"/>
  <c r="I645" i="13"/>
  <c r="H645" i="13"/>
  <c r="V644" i="13"/>
  <c r="U644" i="13"/>
  <c r="T644" i="13"/>
  <c r="Q644" i="13"/>
  <c r="M644" i="13"/>
  <c r="I644" i="13"/>
  <c r="H644" i="13"/>
  <c r="V643" i="13"/>
  <c r="U643" i="13"/>
  <c r="T643" i="13"/>
  <c r="Q643" i="13"/>
  <c r="M643" i="13"/>
  <c r="I643" i="13"/>
  <c r="H643" i="13"/>
  <c r="V642" i="13"/>
  <c r="U642" i="13"/>
  <c r="T642" i="13"/>
  <c r="Q642" i="13"/>
  <c r="M642" i="13"/>
  <c r="I642" i="13"/>
  <c r="H642" i="13"/>
  <c r="V641" i="13"/>
  <c r="U641" i="13"/>
  <c r="T641" i="13"/>
  <c r="Q641" i="13"/>
  <c r="M641" i="13"/>
  <c r="I641" i="13"/>
  <c r="H641" i="13"/>
  <c r="V640" i="13"/>
  <c r="U640" i="13"/>
  <c r="T640" i="13"/>
  <c r="Q640" i="13"/>
  <c r="M640" i="13"/>
  <c r="I640" i="13"/>
  <c r="H640" i="13"/>
  <c r="V639" i="13"/>
  <c r="U639" i="13"/>
  <c r="T639" i="13"/>
  <c r="Q639" i="13"/>
  <c r="M639" i="13"/>
  <c r="I639" i="13"/>
  <c r="H639" i="13"/>
  <c r="V638" i="13"/>
  <c r="U638" i="13"/>
  <c r="T638" i="13"/>
  <c r="Q638" i="13"/>
  <c r="M638" i="13"/>
  <c r="I638" i="13"/>
  <c r="H638" i="13"/>
  <c r="V637" i="13"/>
  <c r="U637" i="13"/>
  <c r="T637" i="13"/>
  <c r="Q637" i="13"/>
  <c r="M637" i="13"/>
  <c r="I637" i="13"/>
  <c r="H637" i="13"/>
  <c r="V636" i="13"/>
  <c r="U636" i="13"/>
  <c r="T636" i="13"/>
  <c r="Q636" i="13"/>
  <c r="M636" i="13"/>
  <c r="I636" i="13"/>
  <c r="H636" i="13"/>
  <c r="V635" i="13"/>
  <c r="U635" i="13"/>
  <c r="T635" i="13"/>
  <c r="Q635" i="13"/>
  <c r="M635" i="13"/>
  <c r="I635" i="13"/>
  <c r="H635" i="13"/>
  <c r="V634" i="13"/>
  <c r="U634" i="13"/>
  <c r="T634" i="13"/>
  <c r="Q634" i="13"/>
  <c r="M634" i="13"/>
  <c r="I634" i="13"/>
  <c r="H634" i="13"/>
  <c r="V633" i="13"/>
  <c r="U633" i="13"/>
  <c r="T633" i="13"/>
  <c r="Q633" i="13"/>
  <c r="M633" i="13"/>
  <c r="I633" i="13"/>
  <c r="H633" i="13"/>
  <c r="V632" i="13"/>
  <c r="U632" i="13"/>
  <c r="T632" i="13"/>
  <c r="Q632" i="13"/>
  <c r="M632" i="13"/>
  <c r="I632" i="13"/>
  <c r="H632" i="13"/>
  <c r="V631" i="13"/>
  <c r="U631" i="13"/>
  <c r="T631" i="13"/>
  <c r="Q631" i="13"/>
  <c r="M631" i="13"/>
  <c r="I631" i="13"/>
  <c r="H631" i="13"/>
  <c r="V630" i="13"/>
  <c r="U630" i="13"/>
  <c r="T630" i="13"/>
  <c r="Q630" i="13"/>
  <c r="M630" i="13"/>
  <c r="I630" i="13"/>
  <c r="H630" i="13"/>
  <c r="V629" i="13"/>
  <c r="U629" i="13"/>
  <c r="T629" i="13"/>
  <c r="Q629" i="13"/>
  <c r="M629" i="13"/>
  <c r="I629" i="13"/>
  <c r="H629" i="13"/>
  <c r="V628" i="13"/>
  <c r="U628" i="13"/>
  <c r="T628" i="13"/>
  <c r="Q628" i="13"/>
  <c r="M628" i="13"/>
  <c r="I628" i="13"/>
  <c r="H628" i="13"/>
  <c r="V627" i="13"/>
  <c r="U627" i="13"/>
  <c r="T627" i="13"/>
  <c r="Q627" i="13"/>
  <c r="M627" i="13"/>
  <c r="I627" i="13"/>
  <c r="H627" i="13"/>
  <c r="V626" i="13"/>
  <c r="U626" i="13"/>
  <c r="T626" i="13"/>
  <c r="Q626" i="13"/>
  <c r="M626" i="13"/>
  <c r="I626" i="13"/>
  <c r="H626" i="13"/>
  <c r="V625" i="13"/>
  <c r="U625" i="13"/>
  <c r="T625" i="13"/>
  <c r="Q625" i="13"/>
  <c r="M625" i="13"/>
  <c r="I625" i="13"/>
  <c r="H625" i="13"/>
  <c r="V624" i="13"/>
  <c r="U624" i="13"/>
  <c r="T624" i="13"/>
  <c r="Q624" i="13"/>
  <c r="M624" i="13"/>
  <c r="I624" i="13"/>
  <c r="H624" i="13"/>
  <c r="V623" i="13"/>
  <c r="U623" i="13"/>
  <c r="T623" i="13"/>
  <c r="Q623" i="13"/>
  <c r="M623" i="13"/>
  <c r="I623" i="13"/>
  <c r="H623" i="13"/>
  <c r="V622" i="13"/>
  <c r="U622" i="13"/>
  <c r="T622" i="13"/>
  <c r="Q622" i="13"/>
  <c r="M622" i="13"/>
  <c r="I622" i="13"/>
  <c r="H622" i="13"/>
  <c r="V621" i="13"/>
  <c r="U621" i="13"/>
  <c r="T621" i="13"/>
  <c r="Q621" i="13"/>
  <c r="M621" i="13"/>
  <c r="I621" i="13"/>
  <c r="H621" i="13"/>
  <c r="V620" i="13"/>
  <c r="U620" i="13"/>
  <c r="T620" i="13"/>
  <c r="Q620" i="13"/>
  <c r="M620" i="13"/>
  <c r="I620" i="13"/>
  <c r="H620" i="13"/>
  <c r="V619" i="13"/>
  <c r="U619" i="13"/>
  <c r="T619" i="13"/>
  <c r="Q619" i="13"/>
  <c r="M619" i="13"/>
  <c r="I619" i="13"/>
  <c r="H619" i="13"/>
  <c r="V618" i="13"/>
  <c r="U618" i="13"/>
  <c r="T618" i="13"/>
  <c r="Q618" i="13"/>
  <c r="M618" i="13"/>
  <c r="I618" i="13"/>
  <c r="H618" i="13"/>
  <c r="V617" i="13"/>
  <c r="U617" i="13"/>
  <c r="T617" i="13"/>
  <c r="Q617" i="13"/>
  <c r="M617" i="13"/>
  <c r="I617" i="13"/>
  <c r="H617" i="13"/>
  <c r="V616" i="13"/>
  <c r="U616" i="13"/>
  <c r="T616" i="13"/>
  <c r="Q616" i="13"/>
  <c r="M616" i="13"/>
  <c r="I616" i="13"/>
  <c r="H616" i="13"/>
  <c r="V615" i="13"/>
  <c r="U615" i="13"/>
  <c r="T615" i="13"/>
  <c r="Q615" i="13"/>
  <c r="M615" i="13"/>
  <c r="I615" i="13"/>
  <c r="H615" i="13"/>
  <c r="V614" i="13"/>
  <c r="U614" i="13"/>
  <c r="T614" i="13"/>
  <c r="Q614" i="13"/>
  <c r="M614" i="13"/>
  <c r="I614" i="13"/>
  <c r="H614" i="13"/>
  <c r="V613" i="13"/>
  <c r="U613" i="13"/>
  <c r="T613" i="13"/>
  <c r="Q613" i="13"/>
  <c r="M613" i="13"/>
  <c r="I613" i="13"/>
  <c r="H613" i="13"/>
  <c r="V612" i="13"/>
  <c r="U612" i="13"/>
  <c r="T612" i="13"/>
  <c r="Q612" i="13"/>
  <c r="M612" i="13"/>
  <c r="I612" i="13"/>
  <c r="H612" i="13"/>
  <c r="V611" i="13"/>
  <c r="U611" i="13"/>
  <c r="T611" i="13"/>
  <c r="Q611" i="13"/>
  <c r="M611" i="13"/>
  <c r="I611" i="13"/>
  <c r="H611" i="13"/>
  <c r="V610" i="13"/>
  <c r="U610" i="13"/>
  <c r="T610" i="13"/>
  <c r="Q610" i="13"/>
  <c r="M610" i="13"/>
  <c r="I610" i="13"/>
  <c r="H610" i="13"/>
  <c r="V609" i="13"/>
  <c r="U609" i="13"/>
  <c r="T609" i="13"/>
  <c r="Q609" i="13"/>
  <c r="M609" i="13"/>
  <c r="I609" i="13"/>
  <c r="H609" i="13"/>
  <c r="V608" i="13"/>
  <c r="U608" i="13"/>
  <c r="T608" i="13"/>
  <c r="Q608" i="13"/>
  <c r="M608" i="13"/>
  <c r="I608" i="13"/>
  <c r="H608" i="13"/>
  <c r="V607" i="13"/>
  <c r="U607" i="13"/>
  <c r="T607" i="13"/>
  <c r="Q607" i="13"/>
  <c r="M607" i="13"/>
  <c r="I607" i="13"/>
  <c r="H607" i="13"/>
  <c r="V606" i="13"/>
  <c r="U606" i="13"/>
  <c r="T606" i="13"/>
  <c r="Q606" i="13"/>
  <c r="M606" i="13"/>
  <c r="I606" i="13"/>
  <c r="H606" i="13"/>
  <c r="V605" i="13"/>
  <c r="U605" i="13"/>
  <c r="T605" i="13"/>
  <c r="Q605" i="13"/>
  <c r="M605" i="13"/>
  <c r="I605" i="13"/>
  <c r="H605" i="13"/>
  <c r="V604" i="13"/>
  <c r="U604" i="13"/>
  <c r="T604" i="13"/>
  <c r="Q604" i="13"/>
  <c r="M604" i="13"/>
  <c r="I604" i="13"/>
  <c r="H604" i="13"/>
  <c r="V603" i="13"/>
  <c r="U603" i="13"/>
  <c r="T603" i="13"/>
  <c r="Q603" i="13"/>
  <c r="M603" i="13"/>
  <c r="I603" i="13"/>
  <c r="H603" i="13"/>
  <c r="V602" i="13"/>
  <c r="U602" i="13"/>
  <c r="T602" i="13"/>
  <c r="Q602" i="13"/>
  <c r="M602" i="13"/>
  <c r="I602" i="13"/>
  <c r="H602" i="13"/>
  <c r="V601" i="13"/>
  <c r="U601" i="13"/>
  <c r="T601" i="13"/>
  <c r="Q601" i="13"/>
  <c r="M601" i="13"/>
  <c r="I601" i="13"/>
  <c r="H601" i="13"/>
  <c r="V600" i="13"/>
  <c r="U600" i="13"/>
  <c r="T600" i="13"/>
  <c r="Q600" i="13"/>
  <c r="M600" i="13"/>
  <c r="I600" i="13"/>
  <c r="H600" i="13"/>
  <c r="V599" i="13"/>
  <c r="U599" i="13"/>
  <c r="T599" i="13"/>
  <c r="Q599" i="13"/>
  <c r="M599" i="13"/>
  <c r="I599" i="13"/>
  <c r="H599" i="13"/>
  <c r="V598" i="13"/>
  <c r="U598" i="13"/>
  <c r="T598" i="13"/>
  <c r="Q598" i="13"/>
  <c r="M598" i="13"/>
  <c r="I598" i="13"/>
  <c r="H598" i="13"/>
  <c r="V597" i="13"/>
  <c r="U597" i="13"/>
  <c r="T597" i="13"/>
  <c r="Q597" i="13"/>
  <c r="M597" i="13"/>
  <c r="I597" i="13"/>
  <c r="H597" i="13"/>
  <c r="V596" i="13"/>
  <c r="U596" i="13"/>
  <c r="T596" i="13"/>
  <c r="Q596" i="13"/>
  <c r="M596" i="13"/>
  <c r="I596" i="13"/>
  <c r="H596" i="13"/>
  <c r="V595" i="13"/>
  <c r="U595" i="13"/>
  <c r="T595" i="13"/>
  <c r="Q595" i="13"/>
  <c r="M595" i="13"/>
  <c r="I595" i="13"/>
  <c r="H595" i="13"/>
  <c r="V594" i="13"/>
  <c r="U594" i="13"/>
  <c r="T594" i="13"/>
  <c r="Q594" i="13"/>
  <c r="M594" i="13"/>
  <c r="I594" i="13"/>
  <c r="H594" i="13"/>
  <c r="V593" i="13"/>
  <c r="U593" i="13"/>
  <c r="T593" i="13"/>
  <c r="Q593" i="13"/>
  <c r="M593" i="13"/>
  <c r="I593" i="13"/>
  <c r="H593" i="13"/>
  <c r="V592" i="13"/>
  <c r="U592" i="13"/>
  <c r="T592" i="13"/>
  <c r="Q592" i="13"/>
  <c r="M592" i="13"/>
  <c r="I592" i="13"/>
  <c r="H592" i="13"/>
  <c r="V591" i="13"/>
  <c r="U591" i="13"/>
  <c r="T591" i="13"/>
  <c r="Q591" i="13"/>
  <c r="M591" i="13"/>
  <c r="I591" i="13"/>
  <c r="H591" i="13"/>
  <c r="V590" i="13"/>
  <c r="U590" i="13"/>
  <c r="T590" i="13"/>
  <c r="Q590" i="13"/>
  <c r="M590" i="13"/>
  <c r="I590" i="13"/>
  <c r="H590" i="13"/>
  <c r="V589" i="13"/>
  <c r="U589" i="13"/>
  <c r="T589" i="13"/>
  <c r="Q589" i="13"/>
  <c r="M589" i="13"/>
  <c r="I589" i="13"/>
  <c r="H589" i="13"/>
  <c r="V588" i="13"/>
  <c r="U588" i="13"/>
  <c r="T588" i="13"/>
  <c r="Q588" i="13"/>
  <c r="M588" i="13"/>
  <c r="I588" i="13"/>
  <c r="H588" i="13"/>
  <c r="V587" i="13"/>
  <c r="U587" i="13"/>
  <c r="T587" i="13"/>
  <c r="Q587" i="13"/>
  <c r="M587" i="13"/>
  <c r="I587" i="13"/>
  <c r="H587" i="13"/>
  <c r="V586" i="13"/>
  <c r="U586" i="13"/>
  <c r="T586" i="13"/>
  <c r="Q586" i="13"/>
  <c r="M586" i="13"/>
  <c r="I586" i="13"/>
  <c r="H586" i="13"/>
  <c r="V585" i="13"/>
  <c r="U585" i="13"/>
  <c r="T585" i="13"/>
  <c r="Q585" i="13"/>
  <c r="M585" i="13"/>
  <c r="I585" i="13"/>
  <c r="H585" i="13"/>
  <c r="V584" i="13"/>
  <c r="U584" i="13"/>
  <c r="T584" i="13"/>
  <c r="Q584" i="13"/>
  <c r="M584" i="13"/>
  <c r="I584" i="13"/>
  <c r="H584" i="13"/>
  <c r="V583" i="13"/>
  <c r="U583" i="13"/>
  <c r="T583" i="13"/>
  <c r="Q583" i="13"/>
  <c r="M583" i="13"/>
  <c r="I583" i="13"/>
  <c r="H583" i="13"/>
  <c r="V582" i="13"/>
  <c r="U582" i="13"/>
  <c r="T582" i="13"/>
  <c r="Q582" i="13"/>
  <c r="M582" i="13"/>
  <c r="I582" i="13"/>
  <c r="H582" i="13"/>
  <c r="V581" i="13"/>
  <c r="U581" i="13"/>
  <c r="T581" i="13"/>
  <c r="Q581" i="13"/>
  <c r="M581" i="13"/>
  <c r="I581" i="13"/>
  <c r="H581" i="13"/>
  <c r="V580" i="13"/>
  <c r="U580" i="13"/>
  <c r="T580" i="13"/>
  <c r="Q580" i="13"/>
  <c r="M580" i="13"/>
  <c r="I580" i="13"/>
  <c r="H580" i="13"/>
  <c r="V579" i="13"/>
  <c r="U579" i="13"/>
  <c r="T579" i="13"/>
  <c r="Q579" i="13"/>
  <c r="M579" i="13"/>
  <c r="I579" i="13"/>
  <c r="H579" i="13"/>
  <c r="V578" i="13"/>
  <c r="U578" i="13"/>
  <c r="T578" i="13"/>
  <c r="Q578" i="13"/>
  <c r="M578" i="13"/>
  <c r="I578" i="13"/>
  <c r="H578" i="13"/>
  <c r="V577" i="13"/>
  <c r="U577" i="13"/>
  <c r="T577" i="13"/>
  <c r="Q577" i="13"/>
  <c r="M577" i="13"/>
  <c r="I577" i="13"/>
  <c r="H577" i="13"/>
  <c r="V576" i="13"/>
  <c r="U576" i="13"/>
  <c r="T576" i="13"/>
  <c r="Q576" i="13"/>
  <c r="M576" i="13"/>
  <c r="I576" i="13"/>
  <c r="H576" i="13"/>
  <c r="V575" i="13"/>
  <c r="U575" i="13"/>
  <c r="T575" i="13"/>
  <c r="Q575" i="13"/>
  <c r="M575" i="13"/>
  <c r="I575" i="13"/>
  <c r="H575" i="13"/>
  <c r="V574" i="13"/>
  <c r="U574" i="13"/>
  <c r="T574" i="13"/>
  <c r="Q574" i="13"/>
  <c r="M574" i="13"/>
  <c r="I574" i="13"/>
  <c r="H574" i="13"/>
  <c r="V573" i="13"/>
  <c r="U573" i="13"/>
  <c r="T573" i="13"/>
  <c r="Q573" i="13"/>
  <c r="M573" i="13"/>
  <c r="I573" i="13"/>
  <c r="H573" i="13"/>
  <c r="V572" i="13"/>
  <c r="U572" i="13"/>
  <c r="T572" i="13"/>
  <c r="Q572" i="13"/>
  <c r="M572" i="13"/>
  <c r="I572" i="13"/>
  <c r="H572" i="13"/>
  <c r="V571" i="13"/>
  <c r="U571" i="13"/>
  <c r="T571" i="13"/>
  <c r="Q571" i="13"/>
  <c r="M571" i="13"/>
  <c r="I571" i="13"/>
  <c r="H571" i="13"/>
  <c r="V570" i="13"/>
  <c r="U570" i="13"/>
  <c r="T570" i="13"/>
  <c r="Q570" i="13"/>
  <c r="M570" i="13"/>
  <c r="I570" i="13"/>
  <c r="H570" i="13"/>
  <c r="V569" i="13"/>
  <c r="U569" i="13"/>
  <c r="T569" i="13"/>
  <c r="Q569" i="13"/>
  <c r="M569" i="13"/>
  <c r="I569" i="13"/>
  <c r="H569" i="13"/>
  <c r="V568" i="13"/>
  <c r="U568" i="13"/>
  <c r="T568" i="13"/>
  <c r="Q568" i="13"/>
  <c r="M568" i="13"/>
  <c r="I568" i="13"/>
  <c r="H568" i="13"/>
  <c r="V567" i="13"/>
  <c r="U567" i="13"/>
  <c r="T567" i="13"/>
  <c r="Q567" i="13"/>
  <c r="M567" i="13"/>
  <c r="I567" i="13"/>
  <c r="H567" i="13"/>
  <c r="V566" i="13"/>
  <c r="U566" i="13"/>
  <c r="T566" i="13"/>
  <c r="Q566" i="13"/>
  <c r="M566" i="13"/>
  <c r="I566" i="13"/>
  <c r="H566" i="13"/>
  <c r="V565" i="13"/>
  <c r="U565" i="13"/>
  <c r="T565" i="13"/>
  <c r="Q565" i="13"/>
  <c r="M565" i="13"/>
  <c r="I565" i="13"/>
  <c r="H565" i="13"/>
  <c r="V564" i="13"/>
  <c r="U564" i="13"/>
  <c r="T564" i="13"/>
  <c r="Q564" i="13"/>
  <c r="M564" i="13"/>
  <c r="I564" i="13"/>
  <c r="H564" i="13"/>
  <c r="V563" i="13"/>
  <c r="U563" i="13"/>
  <c r="T563" i="13"/>
  <c r="Q563" i="13"/>
  <c r="M563" i="13"/>
  <c r="I563" i="13"/>
  <c r="H563" i="13"/>
  <c r="V562" i="13"/>
  <c r="U562" i="13"/>
  <c r="T562" i="13"/>
  <c r="Q562" i="13"/>
  <c r="M562" i="13"/>
  <c r="I562" i="13"/>
  <c r="H562" i="13"/>
  <c r="V561" i="13"/>
  <c r="U561" i="13"/>
  <c r="T561" i="13"/>
  <c r="Q561" i="13"/>
  <c r="M561" i="13"/>
  <c r="I561" i="13"/>
  <c r="H561" i="13"/>
  <c r="V560" i="13"/>
  <c r="U560" i="13"/>
  <c r="T560" i="13"/>
  <c r="Q560" i="13"/>
  <c r="M560" i="13"/>
  <c r="I560" i="13"/>
  <c r="H560" i="13"/>
  <c r="V559" i="13"/>
  <c r="U559" i="13"/>
  <c r="T559" i="13"/>
  <c r="Q559" i="13"/>
  <c r="M559" i="13"/>
  <c r="I559" i="13"/>
  <c r="H559" i="13"/>
  <c r="V558" i="13"/>
  <c r="U558" i="13"/>
  <c r="T558" i="13"/>
  <c r="Q558" i="13"/>
  <c r="M558" i="13"/>
  <c r="I558" i="13"/>
  <c r="H558" i="13"/>
  <c r="V557" i="13"/>
  <c r="U557" i="13"/>
  <c r="T557" i="13"/>
  <c r="Q557" i="13"/>
  <c r="M557" i="13"/>
  <c r="I557" i="13"/>
  <c r="H557" i="13"/>
  <c r="V556" i="13"/>
  <c r="U556" i="13"/>
  <c r="T556" i="13"/>
  <c r="Q556" i="13"/>
  <c r="M556" i="13"/>
  <c r="I556" i="13"/>
  <c r="H556" i="13"/>
  <c r="V555" i="13"/>
  <c r="U555" i="13"/>
  <c r="T555" i="13"/>
  <c r="Q555" i="13"/>
  <c r="M555" i="13"/>
  <c r="I555" i="13"/>
  <c r="H555" i="13"/>
  <c r="V554" i="13"/>
  <c r="U554" i="13"/>
  <c r="T554" i="13"/>
  <c r="Q554" i="13"/>
  <c r="M554" i="13"/>
  <c r="I554" i="13"/>
  <c r="H554" i="13"/>
  <c r="V553" i="13"/>
  <c r="U553" i="13"/>
  <c r="T553" i="13"/>
  <c r="Q553" i="13"/>
  <c r="M553" i="13"/>
  <c r="I553" i="13"/>
  <c r="H553" i="13"/>
  <c r="V552" i="13"/>
  <c r="U552" i="13"/>
  <c r="T552" i="13"/>
  <c r="Q552" i="13"/>
  <c r="M552" i="13"/>
  <c r="I552" i="13"/>
  <c r="H552" i="13"/>
  <c r="V551" i="13"/>
  <c r="U551" i="13"/>
  <c r="T551" i="13"/>
  <c r="Q551" i="13"/>
  <c r="M551" i="13"/>
  <c r="I551" i="13"/>
  <c r="H551" i="13"/>
  <c r="V550" i="13"/>
  <c r="U550" i="13"/>
  <c r="T550" i="13"/>
  <c r="Q550" i="13"/>
  <c r="M550" i="13"/>
  <c r="I550" i="13"/>
  <c r="H550" i="13"/>
  <c r="V549" i="13"/>
  <c r="U549" i="13"/>
  <c r="T549" i="13"/>
  <c r="Q549" i="13"/>
  <c r="M549" i="13"/>
  <c r="I549" i="13"/>
  <c r="H549" i="13"/>
  <c r="V548" i="13"/>
  <c r="U548" i="13"/>
  <c r="T548" i="13"/>
  <c r="Q548" i="13"/>
  <c r="M548" i="13"/>
  <c r="I548" i="13"/>
  <c r="H548" i="13"/>
  <c r="V547" i="13"/>
  <c r="U547" i="13"/>
  <c r="T547" i="13"/>
  <c r="Q547" i="13"/>
  <c r="M547" i="13"/>
  <c r="I547" i="13"/>
  <c r="H547" i="13"/>
  <c r="V546" i="13"/>
  <c r="U546" i="13"/>
  <c r="T546" i="13"/>
  <c r="Q546" i="13"/>
  <c r="M546" i="13"/>
  <c r="I546" i="13"/>
  <c r="H546" i="13"/>
  <c r="V545" i="13"/>
  <c r="U545" i="13"/>
  <c r="T545" i="13"/>
  <c r="Q545" i="13"/>
  <c r="M545" i="13"/>
  <c r="I545" i="13"/>
  <c r="H545" i="13"/>
  <c r="V544" i="13"/>
  <c r="U544" i="13"/>
  <c r="T544" i="13"/>
  <c r="Q544" i="13"/>
  <c r="M544" i="13"/>
  <c r="I544" i="13"/>
  <c r="H544" i="13"/>
  <c r="V543" i="13"/>
  <c r="U543" i="13"/>
  <c r="T543" i="13"/>
  <c r="Q543" i="13"/>
  <c r="M543" i="13"/>
  <c r="I543" i="13"/>
  <c r="H543" i="13"/>
  <c r="V542" i="13"/>
  <c r="U542" i="13"/>
  <c r="T542" i="13"/>
  <c r="Q542" i="13"/>
  <c r="M542" i="13"/>
  <c r="I542" i="13"/>
  <c r="H542" i="13"/>
  <c r="V541" i="13"/>
  <c r="U541" i="13"/>
  <c r="T541" i="13"/>
  <c r="Q541" i="13"/>
  <c r="M541" i="13"/>
  <c r="I541" i="13"/>
  <c r="H541" i="13"/>
  <c r="V540" i="13"/>
  <c r="U540" i="13"/>
  <c r="T540" i="13"/>
  <c r="Q540" i="13"/>
  <c r="M540" i="13"/>
  <c r="I540" i="13"/>
  <c r="H540" i="13"/>
  <c r="V539" i="13"/>
  <c r="U539" i="13"/>
  <c r="T539" i="13"/>
  <c r="Q539" i="13"/>
  <c r="M539" i="13"/>
  <c r="I539" i="13"/>
  <c r="H539" i="13"/>
  <c r="V538" i="13"/>
  <c r="U538" i="13"/>
  <c r="T538" i="13"/>
  <c r="Q538" i="13"/>
  <c r="M538" i="13"/>
  <c r="I538" i="13"/>
  <c r="H538" i="13"/>
  <c r="V537" i="13"/>
  <c r="U537" i="13"/>
  <c r="T537" i="13"/>
  <c r="Q537" i="13"/>
  <c r="M537" i="13"/>
  <c r="I537" i="13"/>
  <c r="H537" i="13"/>
  <c r="V536" i="13"/>
  <c r="U536" i="13"/>
  <c r="T536" i="13"/>
  <c r="Q536" i="13"/>
  <c r="M536" i="13"/>
  <c r="I536" i="13"/>
  <c r="H536" i="13"/>
  <c r="V535" i="13"/>
  <c r="U535" i="13"/>
  <c r="T535" i="13"/>
  <c r="Q535" i="13"/>
  <c r="M535" i="13"/>
  <c r="I535" i="13"/>
  <c r="H535" i="13"/>
  <c r="V534" i="13"/>
  <c r="U534" i="13"/>
  <c r="T534" i="13"/>
  <c r="Q534" i="13"/>
  <c r="M534" i="13"/>
  <c r="I534" i="13"/>
  <c r="H534" i="13"/>
  <c r="V533" i="13"/>
  <c r="U533" i="13"/>
  <c r="T533" i="13"/>
  <c r="Q533" i="13"/>
  <c r="M533" i="13"/>
  <c r="I533" i="13"/>
  <c r="H533" i="13"/>
  <c r="V532" i="13"/>
  <c r="U532" i="13"/>
  <c r="T532" i="13"/>
  <c r="Q532" i="13"/>
  <c r="M532" i="13"/>
  <c r="I532" i="13"/>
  <c r="H532" i="13"/>
  <c r="V531" i="13"/>
  <c r="U531" i="13"/>
  <c r="T531" i="13"/>
  <c r="Q531" i="13"/>
  <c r="M531" i="13"/>
  <c r="I531" i="13"/>
  <c r="H531" i="13"/>
  <c r="V530" i="13"/>
  <c r="U530" i="13"/>
  <c r="T530" i="13"/>
  <c r="Q530" i="13"/>
  <c r="M530" i="13"/>
  <c r="I530" i="13"/>
  <c r="H530" i="13"/>
  <c r="V529" i="13"/>
  <c r="U529" i="13"/>
  <c r="T529" i="13"/>
  <c r="Q529" i="13"/>
  <c r="M529" i="13"/>
  <c r="I529" i="13"/>
  <c r="H529" i="13"/>
  <c r="V528" i="13"/>
  <c r="U528" i="13"/>
  <c r="T528" i="13"/>
  <c r="Q528" i="13"/>
  <c r="M528" i="13"/>
  <c r="I528" i="13"/>
  <c r="H528" i="13"/>
  <c r="V527" i="13"/>
  <c r="U527" i="13"/>
  <c r="T527" i="13"/>
  <c r="Q527" i="13"/>
  <c r="M527" i="13"/>
  <c r="I527" i="13"/>
  <c r="H527" i="13"/>
  <c r="V526" i="13"/>
  <c r="U526" i="13"/>
  <c r="T526" i="13"/>
  <c r="Q526" i="13"/>
  <c r="M526" i="13"/>
  <c r="I526" i="13"/>
  <c r="H526" i="13"/>
  <c r="V525" i="13"/>
  <c r="U525" i="13"/>
  <c r="T525" i="13"/>
  <c r="Q525" i="13"/>
  <c r="M525" i="13"/>
  <c r="I525" i="13"/>
  <c r="H525" i="13"/>
  <c r="V524" i="13"/>
  <c r="U524" i="13"/>
  <c r="T524" i="13"/>
  <c r="Q524" i="13"/>
  <c r="M524" i="13"/>
  <c r="I524" i="13"/>
  <c r="H524" i="13"/>
  <c r="V523" i="13"/>
  <c r="U523" i="13"/>
  <c r="T523" i="13"/>
  <c r="Q523" i="13"/>
  <c r="M523" i="13"/>
  <c r="I523" i="13"/>
  <c r="H523" i="13"/>
  <c r="V522" i="13"/>
  <c r="U522" i="13"/>
  <c r="T522" i="13"/>
  <c r="Q522" i="13"/>
  <c r="M522" i="13"/>
  <c r="I522" i="13"/>
  <c r="H522" i="13"/>
  <c r="V521" i="13"/>
  <c r="U521" i="13"/>
  <c r="T521" i="13"/>
  <c r="Q521" i="13"/>
  <c r="M521" i="13"/>
  <c r="I521" i="13"/>
  <c r="H521" i="13"/>
  <c r="V520" i="13"/>
  <c r="U520" i="13"/>
  <c r="T520" i="13"/>
  <c r="Q520" i="13"/>
  <c r="M520" i="13"/>
  <c r="I520" i="13"/>
  <c r="H520" i="13"/>
  <c r="V519" i="13"/>
  <c r="U519" i="13"/>
  <c r="T519" i="13"/>
  <c r="Q519" i="13"/>
  <c r="M519" i="13"/>
  <c r="I519" i="13"/>
  <c r="H519" i="13"/>
  <c r="V518" i="13"/>
  <c r="U518" i="13"/>
  <c r="T518" i="13"/>
  <c r="Q518" i="13"/>
  <c r="M518" i="13"/>
  <c r="I518" i="13"/>
  <c r="H518" i="13"/>
  <c r="V517" i="13"/>
  <c r="U517" i="13"/>
  <c r="T517" i="13"/>
  <c r="Q517" i="13"/>
  <c r="M517" i="13"/>
  <c r="I517" i="13"/>
  <c r="H517" i="13"/>
  <c r="V516" i="13"/>
  <c r="U516" i="13"/>
  <c r="T516" i="13"/>
  <c r="Q516" i="13"/>
  <c r="M516" i="13"/>
  <c r="I516" i="13"/>
  <c r="H516" i="13"/>
  <c r="V515" i="13"/>
  <c r="U515" i="13"/>
  <c r="T515" i="13"/>
  <c r="Q515" i="13"/>
  <c r="M515" i="13"/>
  <c r="I515" i="13"/>
  <c r="H515" i="13"/>
  <c r="V514" i="13"/>
  <c r="U514" i="13"/>
  <c r="T514" i="13"/>
  <c r="Q514" i="13"/>
  <c r="M514" i="13"/>
  <c r="I514" i="13"/>
  <c r="H514" i="13"/>
  <c r="V513" i="13"/>
  <c r="U513" i="13"/>
  <c r="T513" i="13"/>
  <c r="Q513" i="13"/>
  <c r="M513" i="13"/>
  <c r="I513" i="13"/>
  <c r="H513" i="13"/>
  <c r="V512" i="13"/>
  <c r="U512" i="13"/>
  <c r="T512" i="13"/>
  <c r="Q512" i="13"/>
  <c r="M512" i="13"/>
  <c r="I512" i="13"/>
  <c r="H512" i="13"/>
  <c r="V511" i="13"/>
  <c r="U511" i="13"/>
  <c r="T511" i="13"/>
  <c r="Q511" i="13"/>
  <c r="M511" i="13"/>
  <c r="I511" i="13"/>
  <c r="H511" i="13"/>
  <c r="V510" i="13"/>
  <c r="U510" i="13"/>
  <c r="T510" i="13"/>
  <c r="Q510" i="13"/>
  <c r="M510" i="13"/>
  <c r="I510" i="13"/>
  <c r="H510" i="13"/>
  <c r="V509" i="13"/>
  <c r="U509" i="13"/>
  <c r="T509" i="13"/>
  <c r="Q509" i="13"/>
  <c r="M509" i="13"/>
  <c r="I509" i="13"/>
  <c r="H509" i="13"/>
  <c r="V508" i="13"/>
  <c r="U508" i="13"/>
  <c r="T508" i="13"/>
  <c r="Q508" i="13"/>
  <c r="M508" i="13"/>
  <c r="I508" i="13"/>
  <c r="H508" i="13"/>
  <c r="V507" i="13"/>
  <c r="U507" i="13"/>
  <c r="T507" i="13"/>
  <c r="Q507" i="13"/>
  <c r="M507" i="13"/>
  <c r="I507" i="13"/>
  <c r="H507" i="13"/>
  <c r="V506" i="13"/>
  <c r="U506" i="13"/>
  <c r="T506" i="13"/>
  <c r="Q506" i="13"/>
  <c r="M506" i="13"/>
  <c r="I506" i="13"/>
  <c r="H506" i="13"/>
  <c r="V505" i="13"/>
  <c r="U505" i="13"/>
  <c r="T505" i="13"/>
  <c r="Q505" i="13"/>
  <c r="M505" i="13"/>
  <c r="I505" i="13"/>
  <c r="H505" i="13"/>
  <c r="V504" i="13"/>
  <c r="U504" i="13"/>
  <c r="T504" i="13"/>
  <c r="Q504" i="13"/>
  <c r="M504" i="13"/>
  <c r="I504" i="13"/>
  <c r="H504" i="13"/>
  <c r="V503" i="13"/>
  <c r="U503" i="13"/>
  <c r="T503" i="13"/>
  <c r="Q503" i="13"/>
  <c r="M503" i="13"/>
  <c r="I503" i="13"/>
  <c r="H503" i="13"/>
  <c r="V502" i="13"/>
  <c r="U502" i="13"/>
  <c r="T502" i="13"/>
  <c r="Q502" i="13"/>
  <c r="M502" i="13"/>
  <c r="I502" i="13"/>
  <c r="H502" i="13"/>
  <c r="V501" i="13"/>
  <c r="U501" i="13"/>
  <c r="T501" i="13"/>
  <c r="Q501" i="13"/>
  <c r="M501" i="13"/>
  <c r="I501" i="13"/>
  <c r="H501" i="13"/>
  <c r="V500" i="13"/>
  <c r="U500" i="13"/>
  <c r="T500" i="13"/>
  <c r="Q500" i="13"/>
  <c r="M500" i="13"/>
  <c r="I500" i="13"/>
  <c r="H500" i="13"/>
  <c r="V499" i="13"/>
  <c r="U499" i="13"/>
  <c r="T499" i="13"/>
  <c r="Q499" i="13"/>
  <c r="M499" i="13"/>
  <c r="I499" i="13"/>
  <c r="H499" i="13"/>
  <c r="V498" i="13"/>
  <c r="U498" i="13"/>
  <c r="T498" i="13"/>
  <c r="Q498" i="13"/>
  <c r="M498" i="13"/>
  <c r="I498" i="13"/>
  <c r="H498" i="13"/>
  <c r="V497" i="13"/>
  <c r="U497" i="13"/>
  <c r="T497" i="13"/>
  <c r="Q497" i="13"/>
  <c r="M497" i="13"/>
  <c r="I497" i="13"/>
  <c r="H497" i="13"/>
  <c r="V496" i="13"/>
  <c r="U496" i="13"/>
  <c r="T496" i="13"/>
  <c r="Q496" i="13"/>
  <c r="M496" i="13"/>
  <c r="I496" i="13"/>
  <c r="H496" i="13"/>
  <c r="V495" i="13"/>
  <c r="U495" i="13"/>
  <c r="T495" i="13"/>
  <c r="Q495" i="13"/>
  <c r="M495" i="13"/>
  <c r="I495" i="13"/>
  <c r="H495" i="13"/>
  <c r="V494" i="13"/>
  <c r="U494" i="13"/>
  <c r="T494" i="13"/>
  <c r="Q494" i="13"/>
  <c r="M494" i="13"/>
  <c r="I494" i="13"/>
  <c r="H494" i="13"/>
  <c r="V493" i="13"/>
  <c r="U493" i="13"/>
  <c r="T493" i="13"/>
  <c r="Q493" i="13"/>
  <c r="M493" i="13"/>
  <c r="I493" i="13"/>
  <c r="H493" i="13"/>
  <c r="V492" i="13"/>
  <c r="U492" i="13"/>
  <c r="T492" i="13"/>
  <c r="Q492" i="13"/>
  <c r="M492" i="13"/>
  <c r="I492" i="13"/>
  <c r="H492" i="13"/>
  <c r="V491" i="13"/>
  <c r="U491" i="13"/>
  <c r="T491" i="13"/>
  <c r="Q491" i="13"/>
  <c r="M491" i="13"/>
  <c r="I491" i="13"/>
  <c r="H491" i="13"/>
  <c r="V490" i="13"/>
  <c r="U490" i="13"/>
  <c r="T490" i="13"/>
  <c r="Q490" i="13"/>
  <c r="M490" i="13"/>
  <c r="I490" i="13"/>
  <c r="H490" i="13"/>
  <c r="V489" i="13"/>
  <c r="U489" i="13"/>
  <c r="T489" i="13"/>
  <c r="Q489" i="13"/>
  <c r="M489" i="13"/>
  <c r="I489" i="13"/>
  <c r="H489" i="13"/>
  <c r="V488" i="13"/>
  <c r="U488" i="13"/>
  <c r="T488" i="13"/>
  <c r="Q488" i="13"/>
  <c r="M488" i="13"/>
  <c r="I488" i="13"/>
  <c r="H488" i="13"/>
  <c r="V487" i="13"/>
  <c r="U487" i="13"/>
  <c r="T487" i="13"/>
  <c r="Q487" i="13"/>
  <c r="M487" i="13"/>
  <c r="I487" i="13"/>
  <c r="H487" i="13"/>
  <c r="V486" i="13"/>
  <c r="U486" i="13"/>
  <c r="T486" i="13"/>
  <c r="Q486" i="13"/>
  <c r="M486" i="13"/>
  <c r="I486" i="13"/>
  <c r="H486" i="13"/>
  <c r="V485" i="13"/>
  <c r="U485" i="13"/>
  <c r="T485" i="13"/>
  <c r="Q485" i="13"/>
  <c r="M485" i="13"/>
  <c r="I485" i="13"/>
  <c r="H485" i="13"/>
  <c r="V484" i="13"/>
  <c r="U484" i="13"/>
  <c r="T484" i="13"/>
  <c r="Q484" i="13"/>
  <c r="M484" i="13"/>
  <c r="I484" i="13"/>
  <c r="H484" i="13"/>
  <c r="V483" i="13"/>
  <c r="U483" i="13"/>
  <c r="T483" i="13"/>
  <c r="Q483" i="13"/>
  <c r="M483" i="13"/>
  <c r="I483" i="13"/>
  <c r="H483" i="13"/>
  <c r="V482" i="13"/>
  <c r="U482" i="13"/>
  <c r="T482" i="13"/>
  <c r="Q482" i="13"/>
  <c r="M482" i="13"/>
  <c r="I482" i="13"/>
  <c r="H482" i="13"/>
  <c r="V481" i="13"/>
  <c r="U481" i="13"/>
  <c r="T481" i="13"/>
  <c r="Q481" i="13"/>
  <c r="M481" i="13"/>
  <c r="I481" i="13"/>
  <c r="H481" i="13"/>
  <c r="V480" i="13"/>
  <c r="U480" i="13"/>
  <c r="T480" i="13"/>
  <c r="Q480" i="13"/>
  <c r="M480" i="13"/>
  <c r="I480" i="13"/>
  <c r="H480" i="13"/>
  <c r="V479" i="13"/>
  <c r="U479" i="13"/>
  <c r="T479" i="13"/>
  <c r="Q479" i="13"/>
  <c r="M479" i="13"/>
  <c r="I479" i="13"/>
  <c r="H479" i="13"/>
  <c r="V478" i="13"/>
  <c r="U478" i="13"/>
  <c r="T478" i="13"/>
  <c r="Q478" i="13"/>
  <c r="M478" i="13"/>
  <c r="I478" i="13"/>
  <c r="H478" i="13"/>
  <c r="V477" i="13"/>
  <c r="U477" i="13"/>
  <c r="T477" i="13"/>
  <c r="Q477" i="13"/>
  <c r="M477" i="13"/>
  <c r="I477" i="13"/>
  <c r="H477" i="13"/>
  <c r="V476" i="13"/>
  <c r="U476" i="13"/>
  <c r="T476" i="13"/>
  <c r="Q476" i="13"/>
  <c r="M476" i="13"/>
  <c r="I476" i="13"/>
  <c r="H476" i="13"/>
  <c r="V475" i="13"/>
  <c r="U475" i="13"/>
  <c r="T475" i="13"/>
  <c r="Q475" i="13"/>
  <c r="M475" i="13"/>
  <c r="I475" i="13"/>
  <c r="H475" i="13"/>
  <c r="V474" i="13"/>
  <c r="U474" i="13"/>
  <c r="T474" i="13"/>
  <c r="Q474" i="13"/>
  <c r="M474" i="13"/>
  <c r="I474" i="13"/>
  <c r="H474" i="13"/>
  <c r="V473" i="13"/>
  <c r="U473" i="13"/>
  <c r="T473" i="13"/>
  <c r="Q473" i="13"/>
  <c r="M473" i="13"/>
  <c r="I473" i="13"/>
  <c r="H473" i="13"/>
  <c r="V472" i="13"/>
  <c r="U472" i="13"/>
  <c r="T472" i="13"/>
  <c r="Q472" i="13"/>
  <c r="M472" i="13"/>
  <c r="I472" i="13"/>
  <c r="H472" i="13"/>
  <c r="V471" i="13"/>
  <c r="U471" i="13"/>
  <c r="T471" i="13"/>
  <c r="Q471" i="13"/>
  <c r="M471" i="13"/>
  <c r="I471" i="13"/>
  <c r="H471" i="13"/>
  <c r="V470" i="13"/>
  <c r="U470" i="13"/>
  <c r="T470" i="13"/>
  <c r="Q470" i="13"/>
  <c r="M470" i="13"/>
  <c r="I470" i="13"/>
  <c r="H470" i="13"/>
  <c r="V469" i="13"/>
  <c r="U469" i="13"/>
  <c r="T469" i="13"/>
  <c r="Q469" i="13"/>
  <c r="M469" i="13"/>
  <c r="I469" i="13"/>
  <c r="H469" i="13"/>
  <c r="V468" i="13"/>
  <c r="U468" i="13"/>
  <c r="T468" i="13"/>
  <c r="Q468" i="13"/>
  <c r="M468" i="13"/>
  <c r="I468" i="13"/>
  <c r="H468" i="13"/>
  <c r="V467" i="13"/>
  <c r="U467" i="13"/>
  <c r="T467" i="13"/>
  <c r="Q467" i="13"/>
  <c r="M467" i="13"/>
  <c r="I467" i="13"/>
  <c r="H467" i="13"/>
  <c r="V466" i="13"/>
  <c r="U466" i="13"/>
  <c r="T466" i="13"/>
  <c r="Q466" i="13"/>
  <c r="M466" i="13"/>
  <c r="I466" i="13"/>
  <c r="H466" i="13"/>
  <c r="V465" i="13"/>
  <c r="U465" i="13"/>
  <c r="T465" i="13"/>
  <c r="Q465" i="13"/>
  <c r="M465" i="13"/>
  <c r="I465" i="13"/>
  <c r="H465" i="13"/>
  <c r="V464" i="13"/>
  <c r="U464" i="13"/>
  <c r="T464" i="13"/>
  <c r="Q464" i="13"/>
  <c r="M464" i="13"/>
  <c r="I464" i="13"/>
  <c r="H464" i="13"/>
  <c r="V463" i="13"/>
  <c r="U463" i="13"/>
  <c r="T463" i="13"/>
  <c r="Q463" i="13"/>
  <c r="M463" i="13"/>
  <c r="I463" i="13"/>
  <c r="H463" i="13"/>
  <c r="V462" i="13"/>
  <c r="U462" i="13"/>
  <c r="T462" i="13"/>
  <c r="Q462" i="13"/>
  <c r="M462" i="13"/>
  <c r="I462" i="13"/>
  <c r="H462" i="13"/>
  <c r="V461" i="13"/>
  <c r="U461" i="13"/>
  <c r="T461" i="13"/>
  <c r="Q461" i="13"/>
  <c r="M461" i="13"/>
  <c r="I461" i="13"/>
  <c r="H461" i="13"/>
  <c r="V460" i="13"/>
  <c r="U460" i="13"/>
  <c r="T460" i="13"/>
  <c r="Q460" i="13"/>
  <c r="M460" i="13"/>
  <c r="I460" i="13"/>
  <c r="H460" i="13"/>
  <c r="V459" i="13"/>
  <c r="U459" i="13"/>
  <c r="T459" i="13"/>
  <c r="Q459" i="13"/>
  <c r="M459" i="13"/>
  <c r="I459" i="13"/>
  <c r="H459" i="13"/>
  <c r="V458" i="13"/>
  <c r="U458" i="13"/>
  <c r="T458" i="13"/>
  <c r="Q458" i="13"/>
  <c r="M458" i="13"/>
  <c r="I458" i="13"/>
  <c r="H458" i="13"/>
  <c r="V457" i="13"/>
  <c r="U457" i="13"/>
  <c r="T457" i="13"/>
  <c r="Q457" i="13"/>
  <c r="M457" i="13"/>
  <c r="I457" i="13"/>
  <c r="H457" i="13"/>
  <c r="V456" i="13"/>
  <c r="U456" i="13"/>
  <c r="T456" i="13"/>
  <c r="Q456" i="13"/>
  <c r="M456" i="13"/>
  <c r="I456" i="13"/>
  <c r="H456" i="13"/>
  <c r="V455" i="13"/>
  <c r="U455" i="13"/>
  <c r="T455" i="13"/>
  <c r="Q455" i="13"/>
  <c r="M455" i="13"/>
  <c r="I455" i="13"/>
  <c r="H455" i="13"/>
  <c r="V454" i="13"/>
  <c r="U454" i="13"/>
  <c r="T454" i="13"/>
  <c r="Q454" i="13"/>
  <c r="M454" i="13"/>
  <c r="I454" i="13"/>
  <c r="H454" i="13"/>
  <c r="V453" i="13"/>
  <c r="U453" i="13"/>
  <c r="T453" i="13"/>
  <c r="Q453" i="13"/>
  <c r="M453" i="13"/>
  <c r="I453" i="13"/>
  <c r="H453" i="13"/>
  <c r="V452" i="13"/>
  <c r="U452" i="13"/>
  <c r="T452" i="13"/>
  <c r="Q452" i="13"/>
  <c r="M452" i="13"/>
  <c r="I452" i="13"/>
  <c r="H452" i="13"/>
  <c r="V451" i="13"/>
  <c r="U451" i="13"/>
  <c r="T451" i="13"/>
  <c r="Q451" i="13"/>
  <c r="M451" i="13"/>
  <c r="I451" i="13"/>
  <c r="H451" i="13"/>
  <c r="V450" i="13"/>
  <c r="U450" i="13"/>
  <c r="T450" i="13"/>
  <c r="Q450" i="13"/>
  <c r="M450" i="13"/>
  <c r="I450" i="13"/>
  <c r="H450" i="13"/>
  <c r="V449" i="13"/>
  <c r="U449" i="13"/>
  <c r="T449" i="13"/>
  <c r="Q449" i="13"/>
  <c r="M449" i="13"/>
  <c r="I449" i="13"/>
  <c r="H449" i="13"/>
  <c r="V448" i="13"/>
  <c r="U448" i="13"/>
  <c r="T448" i="13"/>
  <c r="Q448" i="13"/>
  <c r="M448" i="13"/>
  <c r="I448" i="13"/>
  <c r="H448" i="13"/>
  <c r="V447" i="13"/>
  <c r="U447" i="13"/>
  <c r="T447" i="13"/>
  <c r="Q447" i="13"/>
  <c r="M447" i="13"/>
  <c r="I447" i="13"/>
  <c r="H447" i="13"/>
  <c r="V446" i="13"/>
  <c r="U446" i="13"/>
  <c r="T446" i="13"/>
  <c r="Q446" i="13"/>
  <c r="M446" i="13"/>
  <c r="I446" i="13"/>
  <c r="H446" i="13"/>
  <c r="V445" i="13"/>
  <c r="U445" i="13"/>
  <c r="T445" i="13"/>
  <c r="Q445" i="13"/>
  <c r="M445" i="13"/>
  <c r="I445" i="13"/>
  <c r="H445" i="13"/>
  <c r="V444" i="13"/>
  <c r="U444" i="13"/>
  <c r="T444" i="13"/>
  <c r="Q444" i="13"/>
  <c r="M444" i="13"/>
  <c r="I444" i="13"/>
  <c r="H444" i="13"/>
  <c r="V443" i="13"/>
  <c r="U443" i="13"/>
  <c r="T443" i="13"/>
  <c r="Q443" i="13"/>
  <c r="M443" i="13"/>
  <c r="I443" i="13"/>
  <c r="H443" i="13"/>
  <c r="V442" i="13"/>
  <c r="U442" i="13"/>
  <c r="T442" i="13"/>
  <c r="Q442" i="13"/>
  <c r="M442" i="13"/>
  <c r="I442" i="13"/>
  <c r="H442" i="13"/>
  <c r="V441" i="13"/>
  <c r="U441" i="13"/>
  <c r="T441" i="13"/>
  <c r="Q441" i="13"/>
  <c r="M441" i="13"/>
  <c r="I441" i="13"/>
  <c r="H441" i="13"/>
  <c r="V440" i="13"/>
  <c r="U440" i="13"/>
  <c r="T440" i="13"/>
  <c r="Q440" i="13"/>
  <c r="M440" i="13"/>
  <c r="I440" i="13"/>
  <c r="H440" i="13"/>
  <c r="V439" i="13"/>
  <c r="U439" i="13"/>
  <c r="T439" i="13"/>
  <c r="Q439" i="13"/>
  <c r="M439" i="13"/>
  <c r="I439" i="13"/>
  <c r="H439" i="13"/>
  <c r="V438" i="13"/>
  <c r="U438" i="13"/>
  <c r="T438" i="13"/>
  <c r="Q438" i="13"/>
  <c r="M438" i="13"/>
  <c r="I438" i="13"/>
  <c r="H438" i="13"/>
  <c r="V437" i="13"/>
  <c r="U437" i="13"/>
  <c r="T437" i="13"/>
  <c r="Q437" i="13"/>
  <c r="M437" i="13"/>
  <c r="I437" i="13"/>
  <c r="H437" i="13"/>
  <c r="V436" i="13"/>
  <c r="U436" i="13"/>
  <c r="T436" i="13"/>
  <c r="Q436" i="13"/>
  <c r="M436" i="13"/>
  <c r="I436" i="13"/>
  <c r="H436" i="13"/>
  <c r="V435" i="13"/>
  <c r="U435" i="13"/>
  <c r="T435" i="13"/>
  <c r="Q435" i="13"/>
  <c r="M435" i="13"/>
  <c r="I435" i="13"/>
  <c r="H435" i="13"/>
  <c r="V434" i="13"/>
  <c r="U434" i="13"/>
  <c r="T434" i="13"/>
  <c r="Q434" i="13"/>
  <c r="M434" i="13"/>
  <c r="I434" i="13"/>
  <c r="H434" i="13"/>
  <c r="V433" i="13"/>
  <c r="U433" i="13"/>
  <c r="T433" i="13"/>
  <c r="Q433" i="13"/>
  <c r="M433" i="13"/>
  <c r="I433" i="13"/>
  <c r="H433" i="13"/>
  <c r="V432" i="13"/>
  <c r="U432" i="13"/>
  <c r="T432" i="13"/>
  <c r="Q432" i="13"/>
  <c r="M432" i="13"/>
  <c r="I432" i="13"/>
  <c r="H432" i="13"/>
  <c r="V431" i="13"/>
  <c r="U431" i="13"/>
  <c r="T431" i="13"/>
  <c r="Q431" i="13"/>
  <c r="M431" i="13"/>
  <c r="I431" i="13"/>
  <c r="H431" i="13"/>
  <c r="V430" i="13"/>
  <c r="U430" i="13"/>
  <c r="T430" i="13"/>
  <c r="Q430" i="13"/>
  <c r="M430" i="13"/>
  <c r="I430" i="13"/>
  <c r="H430" i="13"/>
  <c r="V429" i="13"/>
  <c r="U429" i="13"/>
  <c r="T429" i="13"/>
  <c r="Q429" i="13"/>
  <c r="M429" i="13"/>
  <c r="I429" i="13"/>
  <c r="H429" i="13"/>
  <c r="V428" i="13"/>
  <c r="U428" i="13"/>
  <c r="T428" i="13"/>
  <c r="Q428" i="13"/>
  <c r="M428" i="13"/>
  <c r="I428" i="13"/>
  <c r="H428" i="13"/>
  <c r="V427" i="13"/>
  <c r="U427" i="13"/>
  <c r="T427" i="13"/>
  <c r="Q427" i="13"/>
  <c r="M427" i="13"/>
  <c r="I427" i="13"/>
  <c r="H427" i="13"/>
  <c r="V426" i="13"/>
  <c r="U426" i="13"/>
  <c r="T426" i="13"/>
  <c r="Q426" i="13"/>
  <c r="M426" i="13"/>
  <c r="I426" i="13"/>
  <c r="H426" i="13"/>
  <c r="V425" i="13"/>
  <c r="U425" i="13"/>
  <c r="T425" i="13"/>
  <c r="Q425" i="13"/>
  <c r="M425" i="13"/>
  <c r="I425" i="13"/>
  <c r="H425" i="13"/>
  <c r="V424" i="13"/>
  <c r="U424" i="13"/>
  <c r="T424" i="13"/>
  <c r="Q424" i="13"/>
  <c r="M424" i="13"/>
  <c r="I424" i="13"/>
  <c r="H424" i="13"/>
  <c r="V423" i="13"/>
  <c r="U423" i="13"/>
  <c r="T423" i="13"/>
  <c r="Q423" i="13"/>
  <c r="M423" i="13"/>
  <c r="I423" i="13"/>
  <c r="H423" i="13"/>
  <c r="V422" i="13"/>
  <c r="U422" i="13"/>
  <c r="T422" i="13"/>
  <c r="Q422" i="13"/>
  <c r="M422" i="13"/>
  <c r="I422" i="13"/>
  <c r="H422" i="13"/>
  <c r="V421" i="13"/>
  <c r="U421" i="13"/>
  <c r="T421" i="13"/>
  <c r="Q421" i="13"/>
  <c r="M421" i="13"/>
  <c r="I421" i="13"/>
  <c r="H421" i="13"/>
  <c r="V420" i="13"/>
  <c r="U420" i="13"/>
  <c r="T420" i="13"/>
  <c r="Q420" i="13"/>
  <c r="M420" i="13"/>
  <c r="I420" i="13"/>
  <c r="H420" i="13"/>
  <c r="V419" i="13"/>
  <c r="U419" i="13"/>
  <c r="T419" i="13"/>
  <c r="Q419" i="13"/>
  <c r="M419" i="13"/>
  <c r="I419" i="13"/>
  <c r="H419" i="13"/>
  <c r="V418" i="13"/>
  <c r="U418" i="13"/>
  <c r="T418" i="13"/>
  <c r="Q418" i="13"/>
  <c r="M418" i="13"/>
  <c r="I418" i="13"/>
  <c r="H418" i="13"/>
  <c r="V417" i="13"/>
  <c r="U417" i="13"/>
  <c r="T417" i="13"/>
  <c r="Q417" i="13"/>
  <c r="M417" i="13"/>
  <c r="I417" i="13"/>
  <c r="H417" i="13"/>
  <c r="V416" i="13"/>
  <c r="U416" i="13"/>
  <c r="T416" i="13"/>
  <c r="Q416" i="13"/>
  <c r="M416" i="13"/>
  <c r="I416" i="13"/>
  <c r="H416" i="13"/>
  <c r="V415" i="13"/>
  <c r="U415" i="13"/>
  <c r="T415" i="13"/>
  <c r="Q415" i="13"/>
  <c r="M415" i="13"/>
  <c r="I415" i="13"/>
  <c r="H415" i="13"/>
  <c r="V414" i="13"/>
  <c r="U414" i="13"/>
  <c r="T414" i="13"/>
  <c r="Q414" i="13"/>
  <c r="M414" i="13"/>
  <c r="I414" i="13"/>
  <c r="H414" i="13"/>
  <c r="V413" i="13"/>
  <c r="U413" i="13"/>
  <c r="T413" i="13"/>
  <c r="Q413" i="13"/>
  <c r="M413" i="13"/>
  <c r="I413" i="13"/>
  <c r="H413" i="13"/>
  <c r="V412" i="13"/>
  <c r="U412" i="13"/>
  <c r="T412" i="13"/>
  <c r="Q412" i="13"/>
  <c r="M412" i="13"/>
  <c r="I412" i="13"/>
  <c r="H412" i="13"/>
  <c r="V411" i="13"/>
  <c r="U411" i="13"/>
  <c r="T411" i="13"/>
  <c r="Q411" i="13"/>
  <c r="M411" i="13"/>
  <c r="I411" i="13"/>
  <c r="H411" i="13"/>
  <c r="V410" i="13"/>
  <c r="U410" i="13"/>
  <c r="T410" i="13"/>
  <c r="Q410" i="13"/>
  <c r="M410" i="13"/>
  <c r="I410" i="13"/>
  <c r="H410" i="13"/>
  <c r="V409" i="13"/>
  <c r="U409" i="13"/>
  <c r="T409" i="13"/>
  <c r="Q409" i="13"/>
  <c r="M409" i="13"/>
  <c r="I409" i="13"/>
  <c r="H409" i="13"/>
  <c r="V408" i="13"/>
  <c r="U408" i="13"/>
  <c r="T408" i="13"/>
  <c r="Q408" i="13"/>
  <c r="M408" i="13"/>
  <c r="I408" i="13"/>
  <c r="H408" i="13"/>
  <c r="V407" i="13"/>
  <c r="U407" i="13"/>
  <c r="T407" i="13"/>
  <c r="Q407" i="13"/>
  <c r="M407" i="13"/>
  <c r="I407" i="13"/>
  <c r="H407" i="13"/>
  <c r="V406" i="13"/>
  <c r="U406" i="13"/>
  <c r="T406" i="13"/>
  <c r="Q406" i="13"/>
  <c r="M406" i="13"/>
  <c r="I406" i="13"/>
  <c r="H406" i="13"/>
  <c r="V405" i="13"/>
  <c r="U405" i="13"/>
  <c r="T405" i="13"/>
  <c r="Q405" i="13"/>
  <c r="M405" i="13"/>
  <c r="I405" i="13"/>
  <c r="H405" i="13"/>
  <c r="V404" i="13"/>
  <c r="U404" i="13"/>
  <c r="T404" i="13"/>
  <c r="Q404" i="13"/>
  <c r="M404" i="13"/>
  <c r="I404" i="13"/>
  <c r="H404" i="13"/>
  <c r="V403" i="13"/>
  <c r="U403" i="13"/>
  <c r="T403" i="13"/>
  <c r="Q403" i="13"/>
  <c r="M403" i="13"/>
  <c r="I403" i="13"/>
  <c r="H403" i="13"/>
  <c r="V402" i="13"/>
  <c r="U402" i="13"/>
  <c r="T402" i="13"/>
  <c r="Q402" i="13"/>
  <c r="M402" i="13"/>
  <c r="I402" i="13"/>
  <c r="H402" i="13"/>
  <c r="V401" i="13"/>
  <c r="U401" i="13"/>
  <c r="T401" i="13"/>
  <c r="Q401" i="13"/>
  <c r="M401" i="13"/>
  <c r="I401" i="13"/>
  <c r="H401" i="13"/>
  <c r="V400" i="13"/>
  <c r="U400" i="13"/>
  <c r="T400" i="13"/>
  <c r="Q400" i="13"/>
  <c r="M400" i="13"/>
  <c r="I400" i="13"/>
  <c r="H400" i="13"/>
  <c r="V399" i="13"/>
  <c r="U399" i="13"/>
  <c r="T399" i="13"/>
  <c r="Q399" i="13"/>
  <c r="M399" i="13"/>
  <c r="I399" i="13"/>
  <c r="H399" i="13"/>
  <c r="V398" i="13"/>
  <c r="U398" i="13"/>
  <c r="T398" i="13"/>
  <c r="Q398" i="13"/>
  <c r="M398" i="13"/>
  <c r="I398" i="13"/>
  <c r="H398" i="13"/>
  <c r="V397" i="13"/>
  <c r="U397" i="13"/>
  <c r="T397" i="13"/>
  <c r="Q397" i="13"/>
  <c r="M397" i="13"/>
  <c r="I397" i="13"/>
  <c r="H397" i="13"/>
  <c r="V396" i="13"/>
  <c r="U396" i="13"/>
  <c r="T396" i="13"/>
  <c r="Q396" i="13"/>
  <c r="M396" i="13"/>
  <c r="I396" i="13"/>
  <c r="H396" i="13"/>
  <c r="V395" i="13"/>
  <c r="U395" i="13"/>
  <c r="T395" i="13"/>
  <c r="Q395" i="13"/>
  <c r="M395" i="13"/>
  <c r="I395" i="13"/>
  <c r="H395" i="13"/>
  <c r="V394" i="13"/>
  <c r="U394" i="13"/>
  <c r="T394" i="13"/>
  <c r="Q394" i="13"/>
  <c r="M394" i="13"/>
  <c r="I394" i="13"/>
  <c r="H394" i="13"/>
  <c r="V393" i="13"/>
  <c r="U393" i="13"/>
  <c r="T393" i="13"/>
  <c r="Q393" i="13"/>
  <c r="M393" i="13"/>
  <c r="I393" i="13"/>
  <c r="H393" i="13"/>
  <c r="V392" i="13"/>
  <c r="U392" i="13"/>
  <c r="T392" i="13"/>
  <c r="Q392" i="13"/>
  <c r="M392" i="13"/>
  <c r="I392" i="13"/>
  <c r="H392" i="13"/>
  <c r="V391" i="13"/>
  <c r="U391" i="13"/>
  <c r="T391" i="13"/>
  <c r="Q391" i="13"/>
  <c r="M391" i="13"/>
  <c r="I391" i="13"/>
  <c r="H391" i="13"/>
  <c r="V390" i="13"/>
  <c r="U390" i="13"/>
  <c r="T390" i="13"/>
  <c r="Q390" i="13"/>
  <c r="M390" i="13"/>
  <c r="I390" i="13"/>
  <c r="H390" i="13"/>
  <c r="V389" i="13"/>
  <c r="U389" i="13"/>
  <c r="T389" i="13"/>
  <c r="Q389" i="13"/>
  <c r="M389" i="13"/>
  <c r="I389" i="13"/>
  <c r="H389" i="13"/>
  <c r="V388" i="13"/>
  <c r="U388" i="13"/>
  <c r="T388" i="13"/>
  <c r="Q388" i="13"/>
  <c r="M388" i="13"/>
  <c r="I388" i="13"/>
  <c r="H388" i="13"/>
  <c r="V387" i="13"/>
  <c r="U387" i="13"/>
  <c r="T387" i="13"/>
  <c r="Q387" i="13"/>
  <c r="M387" i="13"/>
  <c r="I387" i="13"/>
  <c r="H387" i="13"/>
  <c r="V386" i="13"/>
  <c r="U386" i="13"/>
  <c r="T386" i="13"/>
  <c r="Q386" i="13"/>
  <c r="M386" i="13"/>
  <c r="I386" i="13"/>
  <c r="H386" i="13"/>
  <c r="V385" i="13"/>
  <c r="U385" i="13"/>
  <c r="T385" i="13"/>
  <c r="Q385" i="13"/>
  <c r="M385" i="13"/>
  <c r="I385" i="13"/>
  <c r="H385" i="13"/>
  <c r="V384" i="13"/>
  <c r="U384" i="13"/>
  <c r="T384" i="13"/>
  <c r="Q384" i="13"/>
  <c r="M384" i="13"/>
  <c r="I384" i="13"/>
  <c r="H384" i="13"/>
  <c r="V383" i="13"/>
  <c r="U383" i="13"/>
  <c r="T383" i="13"/>
  <c r="Q383" i="13"/>
  <c r="M383" i="13"/>
  <c r="I383" i="13"/>
  <c r="H383" i="13"/>
  <c r="V382" i="13"/>
  <c r="U382" i="13"/>
  <c r="T382" i="13"/>
  <c r="Q382" i="13"/>
  <c r="M382" i="13"/>
  <c r="I382" i="13"/>
  <c r="H382" i="13"/>
  <c r="V381" i="13"/>
  <c r="U381" i="13"/>
  <c r="T381" i="13"/>
  <c r="Q381" i="13"/>
  <c r="M381" i="13"/>
  <c r="I381" i="13"/>
  <c r="H381" i="13"/>
  <c r="V380" i="13"/>
  <c r="U380" i="13"/>
  <c r="T380" i="13"/>
  <c r="Q380" i="13"/>
  <c r="M380" i="13"/>
  <c r="I380" i="13"/>
  <c r="H380" i="13"/>
  <c r="V379" i="13"/>
  <c r="U379" i="13"/>
  <c r="T379" i="13"/>
  <c r="Q379" i="13"/>
  <c r="M379" i="13"/>
  <c r="I379" i="13"/>
  <c r="H379" i="13"/>
  <c r="V378" i="13"/>
  <c r="U378" i="13"/>
  <c r="T378" i="13"/>
  <c r="Q378" i="13"/>
  <c r="M378" i="13"/>
  <c r="I378" i="13"/>
  <c r="H378" i="13"/>
  <c r="V377" i="13"/>
  <c r="U377" i="13"/>
  <c r="T377" i="13"/>
  <c r="Q377" i="13"/>
  <c r="M377" i="13"/>
  <c r="I377" i="13"/>
  <c r="H377" i="13"/>
  <c r="V376" i="13"/>
  <c r="U376" i="13"/>
  <c r="T376" i="13"/>
  <c r="Q376" i="13"/>
  <c r="M376" i="13"/>
  <c r="I376" i="13"/>
  <c r="H376" i="13"/>
  <c r="V375" i="13"/>
  <c r="U375" i="13"/>
  <c r="T375" i="13"/>
  <c r="Q375" i="13"/>
  <c r="M375" i="13"/>
  <c r="I375" i="13"/>
  <c r="H375" i="13"/>
  <c r="V374" i="13"/>
  <c r="U374" i="13"/>
  <c r="T374" i="13"/>
  <c r="Q374" i="13"/>
  <c r="M374" i="13"/>
  <c r="I374" i="13"/>
  <c r="H374" i="13"/>
  <c r="V373" i="13"/>
  <c r="U373" i="13"/>
  <c r="T373" i="13"/>
  <c r="Q373" i="13"/>
  <c r="M373" i="13"/>
  <c r="I373" i="13"/>
  <c r="H373" i="13"/>
  <c r="V372" i="13"/>
  <c r="U372" i="13"/>
  <c r="T372" i="13"/>
  <c r="Q372" i="13"/>
  <c r="M372" i="13"/>
  <c r="I372" i="13"/>
  <c r="H372" i="13"/>
  <c r="V371" i="13"/>
  <c r="U371" i="13"/>
  <c r="T371" i="13"/>
  <c r="Q371" i="13"/>
  <c r="M371" i="13"/>
  <c r="I371" i="13"/>
  <c r="H371" i="13"/>
  <c r="V370" i="13"/>
  <c r="U370" i="13"/>
  <c r="T370" i="13"/>
  <c r="Q370" i="13"/>
  <c r="M370" i="13"/>
  <c r="I370" i="13"/>
  <c r="H370" i="13"/>
  <c r="V369" i="13"/>
  <c r="U369" i="13"/>
  <c r="T369" i="13"/>
  <c r="Q369" i="13"/>
  <c r="M369" i="13"/>
  <c r="I369" i="13"/>
  <c r="H369" i="13"/>
  <c r="V368" i="13"/>
  <c r="U368" i="13"/>
  <c r="T368" i="13"/>
  <c r="Q368" i="13"/>
  <c r="M368" i="13"/>
  <c r="I368" i="13"/>
  <c r="H368" i="13"/>
  <c r="V367" i="13"/>
  <c r="U367" i="13"/>
  <c r="T367" i="13"/>
  <c r="Q367" i="13"/>
  <c r="M367" i="13"/>
  <c r="I367" i="13"/>
  <c r="H367" i="13"/>
  <c r="V366" i="13"/>
  <c r="U366" i="13"/>
  <c r="T366" i="13"/>
  <c r="Q366" i="13"/>
  <c r="M366" i="13"/>
  <c r="I366" i="13"/>
  <c r="H366" i="13"/>
  <c r="V365" i="13"/>
  <c r="U365" i="13"/>
  <c r="T365" i="13"/>
  <c r="Q365" i="13"/>
  <c r="M365" i="13"/>
  <c r="I365" i="13"/>
  <c r="H365" i="13"/>
  <c r="V364" i="13"/>
  <c r="U364" i="13"/>
  <c r="T364" i="13"/>
  <c r="Q364" i="13"/>
  <c r="M364" i="13"/>
  <c r="I364" i="13"/>
  <c r="H364" i="13"/>
  <c r="V363" i="13"/>
  <c r="U363" i="13"/>
  <c r="T363" i="13"/>
  <c r="Q363" i="13"/>
  <c r="M363" i="13"/>
  <c r="I363" i="13"/>
  <c r="H363" i="13"/>
  <c r="V362" i="13"/>
  <c r="U362" i="13"/>
  <c r="T362" i="13"/>
  <c r="Q362" i="13"/>
  <c r="M362" i="13"/>
  <c r="I362" i="13"/>
  <c r="H362" i="13"/>
  <c r="V361" i="13"/>
  <c r="U361" i="13"/>
  <c r="T361" i="13"/>
  <c r="Q361" i="13"/>
  <c r="M361" i="13"/>
  <c r="I361" i="13"/>
  <c r="H361" i="13"/>
  <c r="V360" i="13"/>
  <c r="U360" i="13"/>
  <c r="T360" i="13"/>
  <c r="Q360" i="13"/>
  <c r="M360" i="13"/>
  <c r="I360" i="13"/>
  <c r="H360" i="13"/>
  <c r="V359" i="13"/>
  <c r="U359" i="13"/>
  <c r="T359" i="13"/>
  <c r="Q359" i="13"/>
  <c r="M359" i="13"/>
  <c r="I359" i="13"/>
  <c r="H359" i="13"/>
  <c r="V358" i="13"/>
  <c r="U358" i="13"/>
  <c r="T358" i="13"/>
  <c r="Q358" i="13"/>
  <c r="M358" i="13"/>
  <c r="I358" i="13"/>
  <c r="H358" i="13"/>
  <c r="V357" i="13"/>
  <c r="U357" i="13"/>
  <c r="T357" i="13"/>
  <c r="Q357" i="13"/>
  <c r="M357" i="13"/>
  <c r="I357" i="13"/>
  <c r="H357" i="13"/>
  <c r="V356" i="13"/>
  <c r="U356" i="13"/>
  <c r="T356" i="13"/>
  <c r="Q356" i="13"/>
  <c r="M356" i="13"/>
  <c r="I356" i="13"/>
  <c r="H356" i="13"/>
  <c r="V355" i="13"/>
  <c r="U355" i="13"/>
  <c r="T355" i="13"/>
  <c r="Q355" i="13"/>
  <c r="M355" i="13"/>
  <c r="I355" i="13"/>
  <c r="H355" i="13"/>
  <c r="V354" i="13"/>
  <c r="U354" i="13"/>
  <c r="T354" i="13"/>
  <c r="Q354" i="13"/>
  <c r="M354" i="13"/>
  <c r="I354" i="13"/>
  <c r="H354" i="13"/>
  <c r="V353" i="13"/>
  <c r="U353" i="13"/>
  <c r="T353" i="13"/>
  <c r="Q353" i="13"/>
  <c r="M353" i="13"/>
  <c r="I353" i="13"/>
  <c r="H353" i="13"/>
  <c r="V352" i="13"/>
  <c r="U352" i="13"/>
  <c r="T352" i="13"/>
  <c r="Q352" i="13"/>
  <c r="M352" i="13"/>
  <c r="I352" i="13"/>
  <c r="H352" i="13"/>
  <c r="V351" i="13"/>
  <c r="U351" i="13"/>
  <c r="T351" i="13"/>
  <c r="Q351" i="13"/>
  <c r="M351" i="13"/>
  <c r="I351" i="13"/>
  <c r="H351" i="13"/>
  <c r="V350" i="13"/>
  <c r="U350" i="13"/>
  <c r="T350" i="13"/>
  <c r="Q350" i="13"/>
  <c r="M350" i="13"/>
  <c r="I350" i="13"/>
  <c r="H350" i="13"/>
  <c r="V349" i="13"/>
  <c r="U349" i="13"/>
  <c r="T349" i="13"/>
  <c r="Q349" i="13"/>
  <c r="M349" i="13"/>
  <c r="I349" i="13"/>
  <c r="H349" i="13"/>
  <c r="V348" i="13"/>
  <c r="U348" i="13"/>
  <c r="T348" i="13"/>
  <c r="Q348" i="13"/>
  <c r="M348" i="13"/>
  <c r="I348" i="13"/>
  <c r="H348" i="13"/>
  <c r="V347" i="13"/>
  <c r="U347" i="13"/>
  <c r="T347" i="13"/>
  <c r="Q347" i="13"/>
  <c r="M347" i="13"/>
  <c r="I347" i="13"/>
  <c r="H347" i="13"/>
  <c r="V346" i="13"/>
  <c r="U346" i="13"/>
  <c r="T346" i="13"/>
  <c r="Q346" i="13"/>
  <c r="M346" i="13"/>
  <c r="I346" i="13"/>
  <c r="H346" i="13"/>
  <c r="V345" i="13"/>
  <c r="U345" i="13"/>
  <c r="T345" i="13"/>
  <c r="Q345" i="13"/>
  <c r="M345" i="13"/>
  <c r="I345" i="13"/>
  <c r="H345" i="13"/>
  <c r="V344" i="13"/>
  <c r="U344" i="13"/>
  <c r="T344" i="13"/>
  <c r="Q344" i="13"/>
  <c r="M344" i="13"/>
  <c r="I344" i="13"/>
  <c r="H344" i="13"/>
  <c r="V343" i="13"/>
  <c r="U343" i="13"/>
  <c r="T343" i="13"/>
  <c r="Q343" i="13"/>
  <c r="M343" i="13"/>
  <c r="I343" i="13"/>
  <c r="H343" i="13"/>
  <c r="V342" i="13"/>
  <c r="U342" i="13"/>
  <c r="T342" i="13"/>
  <c r="Q342" i="13"/>
  <c r="M342" i="13"/>
  <c r="I342" i="13"/>
  <c r="H342" i="13"/>
  <c r="V341" i="13"/>
  <c r="U341" i="13"/>
  <c r="T341" i="13"/>
  <c r="Q341" i="13"/>
  <c r="M341" i="13"/>
  <c r="I341" i="13"/>
  <c r="H341" i="13"/>
  <c r="V340" i="13"/>
  <c r="U340" i="13"/>
  <c r="T340" i="13"/>
  <c r="Q340" i="13"/>
  <c r="M340" i="13"/>
  <c r="I340" i="13"/>
  <c r="H340" i="13"/>
  <c r="V339" i="13"/>
  <c r="U339" i="13"/>
  <c r="T339" i="13"/>
  <c r="Q339" i="13"/>
  <c r="M339" i="13"/>
  <c r="I339" i="13"/>
  <c r="H339" i="13"/>
  <c r="V338" i="13"/>
  <c r="U338" i="13"/>
  <c r="T338" i="13"/>
  <c r="Q338" i="13"/>
  <c r="M338" i="13"/>
  <c r="I338" i="13"/>
  <c r="H338" i="13"/>
  <c r="V337" i="13"/>
  <c r="U337" i="13"/>
  <c r="T337" i="13"/>
  <c r="Q337" i="13"/>
  <c r="M337" i="13"/>
  <c r="I337" i="13"/>
  <c r="H337" i="13"/>
  <c r="V336" i="13"/>
  <c r="U336" i="13"/>
  <c r="T336" i="13"/>
  <c r="Q336" i="13"/>
  <c r="M336" i="13"/>
  <c r="I336" i="13"/>
  <c r="H336" i="13"/>
  <c r="V335" i="13"/>
  <c r="U335" i="13"/>
  <c r="T335" i="13"/>
  <c r="Q335" i="13"/>
  <c r="M335" i="13"/>
  <c r="I335" i="13"/>
  <c r="H335" i="13"/>
  <c r="V334" i="13"/>
  <c r="U334" i="13"/>
  <c r="T334" i="13"/>
  <c r="Q334" i="13"/>
  <c r="M334" i="13"/>
  <c r="I334" i="13"/>
  <c r="H334" i="13"/>
  <c r="V333" i="13"/>
  <c r="U333" i="13"/>
  <c r="T333" i="13"/>
  <c r="Q333" i="13"/>
  <c r="M333" i="13"/>
  <c r="I333" i="13"/>
  <c r="H333" i="13"/>
  <c r="V332" i="13"/>
  <c r="U332" i="13"/>
  <c r="T332" i="13"/>
  <c r="Q332" i="13"/>
  <c r="M332" i="13"/>
  <c r="I332" i="13"/>
  <c r="H332" i="13"/>
  <c r="V331" i="13"/>
  <c r="U331" i="13"/>
  <c r="T331" i="13"/>
  <c r="Q331" i="13"/>
  <c r="M331" i="13"/>
  <c r="I331" i="13"/>
  <c r="H331" i="13"/>
  <c r="V330" i="13"/>
  <c r="U330" i="13"/>
  <c r="T330" i="13"/>
  <c r="Q330" i="13"/>
  <c r="M330" i="13"/>
  <c r="I330" i="13"/>
  <c r="H330" i="13"/>
  <c r="V329" i="13"/>
  <c r="U329" i="13"/>
  <c r="T329" i="13"/>
  <c r="Q329" i="13"/>
  <c r="M329" i="13"/>
  <c r="I329" i="13"/>
  <c r="H329" i="13"/>
  <c r="V328" i="13"/>
  <c r="U328" i="13"/>
  <c r="T328" i="13"/>
  <c r="Q328" i="13"/>
  <c r="M328" i="13"/>
  <c r="I328" i="13"/>
  <c r="H328" i="13"/>
  <c r="V327" i="13"/>
  <c r="U327" i="13"/>
  <c r="T327" i="13"/>
  <c r="Q327" i="13"/>
  <c r="M327" i="13"/>
  <c r="I327" i="13"/>
  <c r="H327" i="13"/>
  <c r="V326" i="13"/>
  <c r="U326" i="13"/>
  <c r="T326" i="13"/>
  <c r="Q326" i="13"/>
  <c r="M326" i="13"/>
  <c r="I326" i="13"/>
  <c r="H326" i="13"/>
  <c r="V325" i="13"/>
  <c r="U325" i="13"/>
  <c r="T325" i="13"/>
  <c r="Q325" i="13"/>
  <c r="M325" i="13"/>
  <c r="I325" i="13"/>
  <c r="H325" i="13"/>
  <c r="V324" i="13"/>
  <c r="U324" i="13"/>
  <c r="T324" i="13"/>
  <c r="Q324" i="13"/>
  <c r="M324" i="13"/>
  <c r="I324" i="13"/>
  <c r="H324" i="13"/>
  <c r="V323" i="13"/>
  <c r="U323" i="13"/>
  <c r="T323" i="13"/>
  <c r="Q323" i="13"/>
  <c r="M323" i="13"/>
  <c r="I323" i="13"/>
  <c r="H323" i="13"/>
  <c r="V322" i="13"/>
  <c r="U322" i="13"/>
  <c r="T322" i="13"/>
  <c r="Q322" i="13"/>
  <c r="M322" i="13"/>
  <c r="I322" i="13"/>
  <c r="H322" i="13"/>
  <c r="V321" i="13"/>
  <c r="U321" i="13"/>
  <c r="T321" i="13"/>
  <c r="Q321" i="13"/>
  <c r="M321" i="13"/>
  <c r="I321" i="13"/>
  <c r="H321" i="13"/>
  <c r="V320" i="13"/>
  <c r="U320" i="13"/>
  <c r="T320" i="13"/>
  <c r="Q320" i="13"/>
  <c r="M320" i="13"/>
  <c r="I320" i="13"/>
  <c r="H320" i="13"/>
  <c r="V319" i="13"/>
  <c r="U319" i="13"/>
  <c r="T319" i="13"/>
  <c r="Q319" i="13"/>
  <c r="M319" i="13"/>
  <c r="I319" i="13"/>
  <c r="H319" i="13"/>
  <c r="V318" i="13"/>
  <c r="U318" i="13"/>
  <c r="T318" i="13"/>
  <c r="Q318" i="13"/>
  <c r="M318" i="13"/>
  <c r="I318" i="13"/>
  <c r="H318" i="13"/>
  <c r="V317" i="13"/>
  <c r="U317" i="13"/>
  <c r="T317" i="13"/>
  <c r="Q317" i="13"/>
  <c r="M317" i="13"/>
  <c r="I317" i="13"/>
  <c r="H317" i="13"/>
  <c r="V316" i="13"/>
  <c r="U316" i="13"/>
  <c r="T316" i="13"/>
  <c r="Q316" i="13"/>
  <c r="M316" i="13"/>
  <c r="I316" i="13"/>
  <c r="H316" i="13"/>
  <c r="V315" i="13"/>
  <c r="U315" i="13"/>
  <c r="T315" i="13"/>
  <c r="Q315" i="13"/>
  <c r="M315" i="13"/>
  <c r="I315" i="13"/>
  <c r="H315" i="13"/>
  <c r="V314" i="13"/>
  <c r="U314" i="13"/>
  <c r="T314" i="13"/>
  <c r="Q314" i="13"/>
  <c r="M314" i="13"/>
  <c r="I314" i="13"/>
  <c r="H314" i="13"/>
  <c r="V313" i="13"/>
  <c r="U313" i="13"/>
  <c r="T313" i="13"/>
  <c r="Q313" i="13"/>
  <c r="M313" i="13"/>
  <c r="I313" i="13"/>
  <c r="H313" i="13"/>
  <c r="V312" i="13"/>
  <c r="U312" i="13"/>
  <c r="T312" i="13"/>
  <c r="Q312" i="13"/>
  <c r="M312" i="13"/>
  <c r="I312" i="13"/>
  <c r="H312" i="13"/>
  <c r="V311" i="13"/>
  <c r="U311" i="13"/>
  <c r="T311" i="13"/>
  <c r="Q311" i="13"/>
  <c r="M311" i="13"/>
  <c r="I311" i="13"/>
  <c r="H311" i="13"/>
  <c r="V310" i="13"/>
  <c r="U310" i="13"/>
  <c r="T310" i="13"/>
  <c r="Q310" i="13"/>
  <c r="M310" i="13"/>
  <c r="I310" i="13"/>
  <c r="H310" i="13"/>
  <c r="V309" i="13"/>
  <c r="U309" i="13"/>
  <c r="T309" i="13"/>
  <c r="Q309" i="13"/>
  <c r="M309" i="13"/>
  <c r="I309" i="13"/>
  <c r="H309" i="13"/>
  <c r="V308" i="13"/>
  <c r="U308" i="13"/>
  <c r="T308" i="13"/>
  <c r="Q308" i="13"/>
  <c r="M308" i="13"/>
  <c r="I308" i="13"/>
  <c r="H308" i="13"/>
  <c r="V307" i="13"/>
  <c r="U307" i="13"/>
  <c r="T307" i="13"/>
  <c r="Q307" i="13"/>
  <c r="M307" i="13"/>
  <c r="I307" i="13"/>
  <c r="H307" i="13"/>
  <c r="V306" i="13"/>
  <c r="U306" i="13"/>
  <c r="T306" i="13"/>
  <c r="Q306" i="13"/>
  <c r="M306" i="13"/>
  <c r="I306" i="13"/>
  <c r="H306" i="13"/>
  <c r="V305" i="13"/>
  <c r="U305" i="13"/>
  <c r="T305" i="13"/>
  <c r="Q305" i="13"/>
  <c r="M305" i="13"/>
  <c r="I305" i="13"/>
  <c r="H305" i="13"/>
  <c r="V304" i="13"/>
  <c r="U304" i="13"/>
  <c r="T304" i="13"/>
  <c r="Q304" i="13"/>
  <c r="M304" i="13"/>
  <c r="I304" i="13"/>
  <c r="H304" i="13"/>
  <c r="V303" i="13"/>
  <c r="U303" i="13"/>
  <c r="T303" i="13"/>
  <c r="Q303" i="13"/>
  <c r="M303" i="13"/>
  <c r="I303" i="13"/>
  <c r="H303" i="13"/>
  <c r="V302" i="13"/>
  <c r="U302" i="13"/>
  <c r="T302" i="13"/>
  <c r="Q302" i="13"/>
  <c r="M302" i="13"/>
  <c r="I302" i="13"/>
  <c r="H302" i="13"/>
  <c r="V301" i="13"/>
  <c r="U301" i="13"/>
  <c r="T301" i="13"/>
  <c r="Q301" i="13"/>
  <c r="M301" i="13"/>
  <c r="I301" i="13"/>
  <c r="H301" i="13"/>
  <c r="V300" i="13"/>
  <c r="U300" i="13"/>
  <c r="T300" i="13"/>
  <c r="Q300" i="13"/>
  <c r="M300" i="13"/>
  <c r="I300" i="13"/>
  <c r="H300" i="13"/>
  <c r="V299" i="13"/>
  <c r="U299" i="13"/>
  <c r="T299" i="13"/>
  <c r="Q299" i="13"/>
  <c r="M299" i="13"/>
  <c r="I299" i="13"/>
  <c r="H299" i="13"/>
  <c r="V298" i="13"/>
  <c r="U298" i="13"/>
  <c r="T298" i="13"/>
  <c r="Q298" i="13"/>
  <c r="M298" i="13"/>
  <c r="I298" i="13"/>
  <c r="H298" i="13"/>
  <c r="V297" i="13"/>
  <c r="U297" i="13"/>
  <c r="T297" i="13"/>
  <c r="Q297" i="13"/>
  <c r="M297" i="13"/>
  <c r="I297" i="13"/>
  <c r="H297" i="13"/>
  <c r="V296" i="13"/>
  <c r="U296" i="13"/>
  <c r="T296" i="13"/>
  <c r="Q296" i="13"/>
  <c r="M296" i="13"/>
  <c r="I296" i="13"/>
  <c r="H296" i="13"/>
  <c r="V295" i="13"/>
  <c r="U295" i="13"/>
  <c r="T295" i="13"/>
  <c r="Q295" i="13"/>
  <c r="M295" i="13"/>
  <c r="I295" i="13"/>
  <c r="H295" i="13"/>
  <c r="V294" i="13"/>
  <c r="U294" i="13"/>
  <c r="T294" i="13"/>
  <c r="Q294" i="13"/>
  <c r="M294" i="13"/>
  <c r="I294" i="13"/>
  <c r="H294" i="13"/>
  <c r="V293" i="13"/>
  <c r="U293" i="13"/>
  <c r="T293" i="13"/>
  <c r="Q293" i="13"/>
  <c r="M293" i="13"/>
  <c r="I293" i="13"/>
  <c r="H293" i="13"/>
  <c r="V292" i="13"/>
  <c r="U292" i="13"/>
  <c r="T292" i="13"/>
  <c r="Q292" i="13"/>
  <c r="M292" i="13"/>
  <c r="I292" i="13"/>
  <c r="H292" i="13"/>
  <c r="V291" i="13"/>
  <c r="U291" i="13"/>
  <c r="T291" i="13"/>
  <c r="Q291" i="13"/>
  <c r="M291" i="13"/>
  <c r="I291" i="13"/>
  <c r="H291" i="13"/>
  <c r="V290" i="13"/>
  <c r="U290" i="13"/>
  <c r="T290" i="13"/>
  <c r="Q290" i="13"/>
  <c r="M290" i="13"/>
  <c r="I290" i="13"/>
  <c r="H290" i="13"/>
  <c r="V289" i="13"/>
  <c r="U289" i="13"/>
  <c r="T289" i="13"/>
  <c r="Q289" i="13"/>
  <c r="M289" i="13"/>
  <c r="I289" i="13"/>
  <c r="H289" i="13"/>
  <c r="V288" i="13"/>
  <c r="U288" i="13"/>
  <c r="T288" i="13"/>
  <c r="Q288" i="13"/>
  <c r="M288" i="13"/>
  <c r="I288" i="13"/>
  <c r="H288" i="13"/>
  <c r="V287" i="13"/>
  <c r="U287" i="13"/>
  <c r="T287" i="13"/>
  <c r="Q287" i="13"/>
  <c r="M287" i="13"/>
  <c r="I287" i="13"/>
  <c r="H287" i="13"/>
  <c r="V286" i="13"/>
  <c r="U286" i="13"/>
  <c r="T286" i="13"/>
  <c r="Q286" i="13"/>
  <c r="M286" i="13"/>
  <c r="I286" i="13"/>
  <c r="H286" i="13"/>
  <c r="V285" i="13"/>
  <c r="U285" i="13"/>
  <c r="T285" i="13"/>
  <c r="Q285" i="13"/>
  <c r="M285" i="13"/>
  <c r="I285" i="13"/>
  <c r="H285" i="13"/>
  <c r="V284" i="13"/>
  <c r="U284" i="13"/>
  <c r="T284" i="13"/>
  <c r="Q284" i="13"/>
  <c r="M284" i="13"/>
  <c r="I284" i="13"/>
  <c r="H284" i="13"/>
  <c r="V283" i="13"/>
  <c r="U283" i="13"/>
  <c r="T283" i="13"/>
  <c r="Q283" i="13"/>
  <c r="M283" i="13"/>
  <c r="I283" i="13"/>
  <c r="H283" i="13"/>
  <c r="V282" i="13"/>
  <c r="U282" i="13"/>
  <c r="T282" i="13"/>
  <c r="Q282" i="13"/>
  <c r="M282" i="13"/>
  <c r="I282" i="13"/>
  <c r="H282" i="13"/>
  <c r="V281" i="13"/>
  <c r="U281" i="13"/>
  <c r="T281" i="13"/>
  <c r="Q281" i="13"/>
  <c r="M281" i="13"/>
  <c r="I281" i="13"/>
  <c r="H281" i="13"/>
  <c r="V280" i="13"/>
  <c r="U280" i="13"/>
  <c r="T280" i="13"/>
  <c r="Q280" i="13"/>
  <c r="M280" i="13"/>
  <c r="I280" i="13"/>
  <c r="H280" i="13"/>
  <c r="V279" i="13"/>
  <c r="U279" i="13"/>
  <c r="T279" i="13"/>
  <c r="Q279" i="13"/>
  <c r="M279" i="13"/>
  <c r="I279" i="13"/>
  <c r="H279" i="13"/>
  <c r="V278" i="13"/>
  <c r="U278" i="13"/>
  <c r="T278" i="13"/>
  <c r="Q278" i="13"/>
  <c r="M278" i="13"/>
  <c r="I278" i="13"/>
  <c r="H278" i="13"/>
  <c r="V277" i="13"/>
  <c r="U277" i="13"/>
  <c r="T277" i="13"/>
  <c r="Q277" i="13"/>
  <c r="M277" i="13"/>
  <c r="I277" i="13"/>
  <c r="H277" i="13"/>
  <c r="V276" i="13"/>
  <c r="U276" i="13"/>
  <c r="T276" i="13"/>
  <c r="Q276" i="13"/>
  <c r="M276" i="13"/>
  <c r="I276" i="13"/>
  <c r="H276" i="13"/>
  <c r="V275" i="13"/>
  <c r="U275" i="13"/>
  <c r="T275" i="13"/>
  <c r="Q275" i="13"/>
  <c r="M275" i="13"/>
  <c r="I275" i="13"/>
  <c r="H275" i="13"/>
  <c r="V274" i="13"/>
  <c r="U274" i="13"/>
  <c r="T274" i="13"/>
  <c r="Q274" i="13"/>
  <c r="M274" i="13"/>
  <c r="I274" i="13"/>
  <c r="H274" i="13"/>
  <c r="V273" i="13"/>
  <c r="U273" i="13"/>
  <c r="T273" i="13"/>
  <c r="Q273" i="13"/>
  <c r="M273" i="13"/>
  <c r="I273" i="13"/>
  <c r="H273" i="13"/>
  <c r="V272" i="13"/>
  <c r="U272" i="13"/>
  <c r="T272" i="13"/>
  <c r="Q272" i="13"/>
  <c r="M272" i="13"/>
  <c r="I272" i="13"/>
  <c r="H272" i="13"/>
  <c r="V271" i="13"/>
  <c r="U271" i="13"/>
  <c r="T271" i="13"/>
  <c r="Q271" i="13"/>
  <c r="M271" i="13"/>
  <c r="I271" i="13"/>
  <c r="H271" i="13"/>
  <c r="V270" i="13"/>
  <c r="U270" i="13"/>
  <c r="T270" i="13"/>
  <c r="Q270" i="13"/>
  <c r="M270" i="13"/>
  <c r="I270" i="13"/>
  <c r="H270" i="13"/>
  <c r="V269" i="13"/>
  <c r="U269" i="13"/>
  <c r="T269" i="13"/>
  <c r="Q269" i="13"/>
  <c r="M269" i="13"/>
  <c r="I269" i="13"/>
  <c r="H269" i="13"/>
  <c r="V268" i="13"/>
  <c r="U268" i="13"/>
  <c r="T268" i="13"/>
  <c r="Q268" i="13"/>
  <c r="M268" i="13"/>
  <c r="I268" i="13"/>
  <c r="H268" i="13"/>
  <c r="V267" i="13"/>
  <c r="U267" i="13"/>
  <c r="T267" i="13"/>
  <c r="Q267" i="13"/>
  <c r="M267" i="13"/>
  <c r="I267" i="13"/>
  <c r="H267" i="13"/>
  <c r="V266" i="13"/>
  <c r="U266" i="13"/>
  <c r="T266" i="13"/>
  <c r="Q266" i="13"/>
  <c r="M266" i="13"/>
  <c r="I266" i="13"/>
  <c r="H266" i="13"/>
  <c r="V265" i="13"/>
  <c r="U265" i="13"/>
  <c r="T265" i="13"/>
  <c r="Q265" i="13"/>
  <c r="M265" i="13"/>
  <c r="I265" i="13"/>
  <c r="H265" i="13"/>
  <c r="V264" i="13"/>
  <c r="U264" i="13"/>
  <c r="T264" i="13"/>
  <c r="Q264" i="13"/>
  <c r="M264" i="13"/>
  <c r="I264" i="13"/>
  <c r="H264" i="13"/>
  <c r="V263" i="13"/>
  <c r="U263" i="13"/>
  <c r="T263" i="13"/>
  <c r="Q263" i="13"/>
  <c r="M263" i="13"/>
  <c r="I263" i="13"/>
  <c r="H263" i="13"/>
  <c r="V262" i="13"/>
  <c r="U262" i="13"/>
  <c r="T262" i="13"/>
  <c r="Q262" i="13"/>
  <c r="M262" i="13"/>
  <c r="I262" i="13"/>
  <c r="H262" i="13"/>
  <c r="V261" i="13"/>
  <c r="U261" i="13"/>
  <c r="T261" i="13"/>
  <c r="Q261" i="13"/>
  <c r="M261" i="13"/>
  <c r="I261" i="13"/>
  <c r="H261" i="13"/>
  <c r="V260" i="13"/>
  <c r="U260" i="13"/>
  <c r="T260" i="13"/>
  <c r="Q260" i="13"/>
  <c r="M260" i="13"/>
  <c r="I260" i="13"/>
  <c r="H260" i="13"/>
  <c r="V259" i="13"/>
  <c r="U259" i="13"/>
  <c r="T259" i="13"/>
  <c r="Q259" i="13"/>
  <c r="M259" i="13"/>
  <c r="I259" i="13"/>
  <c r="H259" i="13"/>
  <c r="V258" i="13"/>
  <c r="U258" i="13"/>
  <c r="T258" i="13"/>
  <c r="Q258" i="13"/>
  <c r="M258" i="13"/>
  <c r="I258" i="13"/>
  <c r="H258" i="13"/>
  <c r="V257" i="13"/>
  <c r="U257" i="13"/>
  <c r="T257" i="13"/>
  <c r="Q257" i="13"/>
  <c r="M257" i="13"/>
  <c r="I257" i="13"/>
  <c r="H257" i="13"/>
  <c r="V256" i="13"/>
  <c r="U256" i="13"/>
  <c r="T256" i="13"/>
  <c r="Q256" i="13"/>
  <c r="M256" i="13"/>
  <c r="I256" i="13"/>
  <c r="H256" i="13"/>
  <c r="V255" i="13"/>
  <c r="U255" i="13"/>
  <c r="T255" i="13"/>
  <c r="Q255" i="13"/>
  <c r="M255" i="13"/>
  <c r="I255" i="13"/>
  <c r="H255" i="13"/>
  <c r="V254" i="13"/>
  <c r="U254" i="13"/>
  <c r="T254" i="13"/>
  <c r="Q254" i="13"/>
  <c r="M254" i="13"/>
  <c r="I254" i="13"/>
  <c r="H254" i="13"/>
  <c r="V253" i="13"/>
  <c r="U253" i="13"/>
  <c r="T253" i="13"/>
  <c r="Q253" i="13"/>
  <c r="M253" i="13"/>
  <c r="I253" i="13"/>
  <c r="H253" i="13"/>
  <c r="V252" i="13"/>
  <c r="U252" i="13"/>
  <c r="T252" i="13"/>
  <c r="Q252" i="13"/>
  <c r="M252" i="13"/>
  <c r="I252" i="13"/>
  <c r="H252" i="13"/>
  <c r="V251" i="13"/>
  <c r="U251" i="13"/>
  <c r="T251" i="13"/>
  <c r="Q251" i="13"/>
  <c r="M251" i="13"/>
  <c r="I251" i="13"/>
  <c r="H251" i="13"/>
  <c r="V250" i="13"/>
  <c r="U250" i="13"/>
  <c r="T250" i="13"/>
  <c r="Q250" i="13"/>
  <c r="M250" i="13"/>
  <c r="I250" i="13"/>
  <c r="H250" i="13"/>
  <c r="V249" i="13"/>
  <c r="U249" i="13"/>
  <c r="T249" i="13"/>
  <c r="Q249" i="13"/>
  <c r="M249" i="13"/>
  <c r="I249" i="13"/>
  <c r="H249" i="13"/>
  <c r="V248" i="13"/>
  <c r="U248" i="13"/>
  <c r="T248" i="13"/>
  <c r="Q248" i="13"/>
  <c r="M248" i="13"/>
  <c r="I248" i="13"/>
  <c r="H248" i="13"/>
  <c r="V247" i="13"/>
  <c r="U247" i="13"/>
  <c r="T247" i="13"/>
  <c r="Q247" i="13"/>
  <c r="M247" i="13"/>
  <c r="I247" i="13"/>
  <c r="H247" i="13"/>
  <c r="V246" i="13"/>
  <c r="U246" i="13"/>
  <c r="T246" i="13"/>
  <c r="Q246" i="13"/>
  <c r="M246" i="13"/>
  <c r="I246" i="13"/>
  <c r="H246" i="13"/>
  <c r="V245" i="13"/>
  <c r="U245" i="13"/>
  <c r="T245" i="13"/>
  <c r="Q245" i="13"/>
  <c r="M245" i="13"/>
  <c r="I245" i="13"/>
  <c r="H245" i="13"/>
  <c r="V244" i="13"/>
  <c r="U244" i="13"/>
  <c r="T244" i="13"/>
  <c r="Q244" i="13"/>
  <c r="M244" i="13"/>
  <c r="I244" i="13"/>
  <c r="H244" i="13"/>
  <c r="V243" i="13"/>
  <c r="U243" i="13"/>
  <c r="T243" i="13"/>
  <c r="Q243" i="13"/>
  <c r="M243" i="13"/>
  <c r="I243" i="13"/>
  <c r="H243" i="13"/>
  <c r="V242" i="13"/>
  <c r="U242" i="13"/>
  <c r="T242" i="13"/>
  <c r="Q242" i="13"/>
  <c r="M242" i="13"/>
  <c r="I242" i="13"/>
  <c r="H242" i="13"/>
  <c r="V241" i="13"/>
  <c r="U241" i="13"/>
  <c r="T241" i="13"/>
  <c r="Q241" i="13"/>
  <c r="M241" i="13"/>
  <c r="I241" i="13"/>
  <c r="H241" i="13"/>
  <c r="V240" i="13"/>
  <c r="U240" i="13"/>
  <c r="T240" i="13"/>
  <c r="Q240" i="13"/>
  <c r="M240" i="13"/>
  <c r="I240" i="13"/>
  <c r="H240" i="13"/>
  <c r="V239" i="13"/>
  <c r="U239" i="13"/>
  <c r="T239" i="13"/>
  <c r="Q239" i="13"/>
  <c r="M239" i="13"/>
  <c r="I239" i="13"/>
  <c r="H239" i="13"/>
  <c r="V238" i="13"/>
  <c r="U238" i="13"/>
  <c r="T238" i="13"/>
  <c r="Q238" i="13"/>
  <c r="M238" i="13"/>
  <c r="I238" i="13"/>
  <c r="H238" i="13"/>
  <c r="V237" i="13"/>
  <c r="U237" i="13"/>
  <c r="T237" i="13"/>
  <c r="Q237" i="13"/>
  <c r="M237" i="13"/>
  <c r="I237" i="13"/>
  <c r="H237" i="13"/>
  <c r="V236" i="13"/>
  <c r="U236" i="13"/>
  <c r="T236" i="13"/>
  <c r="Q236" i="13"/>
  <c r="M236" i="13"/>
  <c r="I236" i="13"/>
  <c r="H236" i="13"/>
  <c r="V235" i="13"/>
  <c r="U235" i="13"/>
  <c r="T235" i="13"/>
  <c r="Q235" i="13"/>
  <c r="M235" i="13"/>
  <c r="I235" i="13"/>
  <c r="H235" i="13"/>
  <c r="V234" i="13"/>
  <c r="U234" i="13"/>
  <c r="T234" i="13"/>
  <c r="Q234" i="13"/>
  <c r="M234" i="13"/>
  <c r="I234" i="13"/>
  <c r="H234" i="13"/>
  <c r="V233" i="13"/>
  <c r="U233" i="13"/>
  <c r="T233" i="13"/>
  <c r="Q233" i="13"/>
  <c r="M233" i="13"/>
  <c r="I233" i="13"/>
  <c r="H233" i="13"/>
  <c r="V232" i="13"/>
  <c r="U232" i="13"/>
  <c r="T232" i="13"/>
  <c r="Q232" i="13"/>
  <c r="M232" i="13"/>
  <c r="I232" i="13"/>
  <c r="H232" i="13"/>
  <c r="V231" i="13"/>
  <c r="U231" i="13"/>
  <c r="T231" i="13"/>
  <c r="Q231" i="13"/>
  <c r="M231" i="13"/>
  <c r="I231" i="13"/>
  <c r="H231" i="13"/>
  <c r="V230" i="13"/>
  <c r="U230" i="13"/>
  <c r="T230" i="13"/>
  <c r="Q230" i="13"/>
  <c r="M230" i="13"/>
  <c r="I230" i="13"/>
  <c r="H230" i="13"/>
  <c r="V229" i="13"/>
  <c r="U229" i="13"/>
  <c r="T229" i="13"/>
  <c r="Q229" i="13"/>
  <c r="M229" i="13"/>
  <c r="I229" i="13"/>
  <c r="H229" i="13"/>
  <c r="V228" i="13"/>
  <c r="U228" i="13"/>
  <c r="T228" i="13"/>
  <c r="Q228" i="13"/>
  <c r="M228" i="13"/>
  <c r="I228" i="13"/>
  <c r="H228" i="13"/>
  <c r="V227" i="13"/>
  <c r="U227" i="13"/>
  <c r="T227" i="13"/>
  <c r="Q227" i="13"/>
  <c r="M227" i="13"/>
  <c r="I227" i="13"/>
  <c r="H227" i="13"/>
  <c r="V226" i="13"/>
  <c r="U226" i="13"/>
  <c r="T226" i="13"/>
  <c r="Q226" i="13"/>
  <c r="M226" i="13"/>
  <c r="I226" i="13"/>
  <c r="H226" i="13"/>
  <c r="V225" i="13"/>
  <c r="U225" i="13"/>
  <c r="T225" i="13"/>
  <c r="Q225" i="13"/>
  <c r="M225" i="13"/>
  <c r="I225" i="13"/>
  <c r="H225" i="13"/>
  <c r="V224" i="13"/>
  <c r="U224" i="13"/>
  <c r="T224" i="13"/>
  <c r="Q224" i="13"/>
  <c r="M224" i="13"/>
  <c r="I224" i="13"/>
  <c r="H224" i="13"/>
  <c r="V223" i="13"/>
  <c r="U223" i="13"/>
  <c r="T223" i="13"/>
  <c r="Q223" i="13"/>
  <c r="M223" i="13"/>
  <c r="I223" i="13"/>
  <c r="H223" i="13"/>
  <c r="V222" i="13"/>
  <c r="U222" i="13"/>
  <c r="T222" i="13"/>
  <c r="Q222" i="13"/>
  <c r="M222" i="13"/>
  <c r="I222" i="13"/>
  <c r="H222" i="13"/>
  <c r="V221" i="13"/>
  <c r="U221" i="13"/>
  <c r="T221" i="13"/>
  <c r="Q221" i="13"/>
  <c r="M221" i="13"/>
  <c r="I221" i="13"/>
  <c r="H221" i="13"/>
  <c r="V220" i="13"/>
  <c r="U220" i="13"/>
  <c r="T220" i="13"/>
  <c r="Q220" i="13"/>
  <c r="M220" i="13"/>
  <c r="I220" i="13"/>
  <c r="H220" i="13"/>
  <c r="V219" i="13"/>
  <c r="U219" i="13"/>
  <c r="T219" i="13"/>
  <c r="Q219" i="13"/>
  <c r="M219" i="13"/>
  <c r="I219" i="13"/>
  <c r="H219" i="13"/>
  <c r="V218" i="13"/>
  <c r="U218" i="13"/>
  <c r="T218" i="13"/>
  <c r="Q218" i="13"/>
  <c r="M218" i="13"/>
  <c r="I218" i="13"/>
  <c r="H218" i="13"/>
  <c r="V217" i="13"/>
  <c r="U217" i="13"/>
  <c r="T217" i="13"/>
  <c r="Q217" i="13"/>
  <c r="M217" i="13"/>
  <c r="I217" i="13"/>
  <c r="H217" i="13"/>
  <c r="V216" i="13"/>
  <c r="U216" i="13"/>
  <c r="T216" i="13"/>
  <c r="Q216" i="13"/>
  <c r="M216" i="13"/>
  <c r="I216" i="13"/>
  <c r="H216" i="13"/>
  <c r="V215" i="13"/>
  <c r="U215" i="13"/>
  <c r="T215" i="13"/>
  <c r="Q215" i="13"/>
  <c r="M215" i="13"/>
  <c r="I215" i="13"/>
  <c r="H215" i="13"/>
  <c r="V214" i="13"/>
  <c r="U214" i="13"/>
  <c r="T214" i="13"/>
  <c r="Q214" i="13"/>
  <c r="M214" i="13"/>
  <c r="I214" i="13"/>
  <c r="H214" i="13"/>
  <c r="V213" i="13"/>
  <c r="U213" i="13"/>
  <c r="T213" i="13"/>
  <c r="Q213" i="13"/>
  <c r="M213" i="13"/>
  <c r="I213" i="13"/>
  <c r="H213" i="13"/>
  <c r="V212" i="13"/>
  <c r="U212" i="13"/>
  <c r="T212" i="13"/>
  <c r="Q212" i="13"/>
  <c r="M212" i="13"/>
  <c r="I212" i="13"/>
  <c r="H212" i="13"/>
  <c r="V211" i="13"/>
  <c r="U211" i="13"/>
  <c r="T211" i="13"/>
  <c r="Q211" i="13"/>
  <c r="M211" i="13"/>
  <c r="I211" i="13"/>
  <c r="H211" i="13"/>
  <c r="V210" i="13"/>
  <c r="U210" i="13"/>
  <c r="T210" i="13"/>
  <c r="Q210" i="13"/>
  <c r="M210" i="13"/>
  <c r="I210" i="13"/>
  <c r="H210" i="13"/>
  <c r="V209" i="13"/>
  <c r="U209" i="13"/>
  <c r="T209" i="13"/>
  <c r="Q209" i="13"/>
  <c r="M209" i="13"/>
  <c r="I209" i="13"/>
  <c r="H209" i="13"/>
  <c r="V208" i="13"/>
  <c r="U208" i="13"/>
  <c r="T208" i="13"/>
  <c r="Q208" i="13"/>
  <c r="M208" i="13"/>
  <c r="I208" i="13"/>
  <c r="H208" i="13"/>
  <c r="V207" i="13"/>
  <c r="U207" i="13"/>
  <c r="T207" i="13"/>
  <c r="Q207" i="13"/>
  <c r="M207" i="13"/>
  <c r="I207" i="13"/>
  <c r="H207" i="13"/>
  <c r="V206" i="13"/>
  <c r="U206" i="13"/>
  <c r="T206" i="13"/>
  <c r="Q206" i="13"/>
  <c r="M206" i="13"/>
  <c r="I206" i="13"/>
  <c r="H206" i="13"/>
  <c r="V205" i="13"/>
  <c r="U205" i="13"/>
  <c r="T205" i="13"/>
  <c r="Q205" i="13"/>
  <c r="M205" i="13"/>
  <c r="I205" i="13"/>
  <c r="H205" i="13"/>
  <c r="V204" i="13"/>
  <c r="U204" i="13"/>
  <c r="T204" i="13"/>
  <c r="Q204" i="13"/>
  <c r="M204" i="13"/>
  <c r="I204" i="13"/>
  <c r="H204" i="13"/>
  <c r="V203" i="13"/>
  <c r="U203" i="13"/>
  <c r="T203" i="13"/>
  <c r="Q203" i="13"/>
  <c r="M203" i="13"/>
  <c r="I203" i="13"/>
  <c r="H203" i="13"/>
  <c r="V202" i="13"/>
  <c r="U202" i="13"/>
  <c r="T202" i="13"/>
  <c r="Q202" i="13"/>
  <c r="M202" i="13"/>
  <c r="I202" i="13"/>
  <c r="H202" i="13"/>
  <c r="V201" i="13"/>
  <c r="U201" i="13"/>
  <c r="T201" i="13"/>
  <c r="Q201" i="13"/>
  <c r="M201" i="13"/>
  <c r="I201" i="13"/>
  <c r="H201" i="13"/>
  <c r="V200" i="13"/>
  <c r="U200" i="13"/>
  <c r="T200" i="13"/>
  <c r="Q200" i="13"/>
  <c r="M200" i="13"/>
  <c r="I200" i="13"/>
  <c r="H200" i="13"/>
  <c r="V199" i="13"/>
  <c r="U199" i="13"/>
  <c r="T199" i="13"/>
  <c r="Q199" i="13"/>
  <c r="M199" i="13"/>
  <c r="I199" i="13"/>
  <c r="H199" i="13"/>
  <c r="V198" i="13"/>
  <c r="U198" i="13"/>
  <c r="T198" i="13"/>
  <c r="Q198" i="13"/>
  <c r="M198" i="13"/>
  <c r="I198" i="13"/>
  <c r="H198" i="13"/>
  <c r="V197" i="13"/>
  <c r="U197" i="13"/>
  <c r="T197" i="13"/>
  <c r="Q197" i="13"/>
  <c r="M197" i="13"/>
  <c r="I197" i="13"/>
  <c r="H197" i="13"/>
  <c r="V196" i="13"/>
  <c r="U196" i="13"/>
  <c r="T196" i="13"/>
  <c r="Q196" i="13"/>
  <c r="M196" i="13"/>
  <c r="I196" i="13"/>
  <c r="H196" i="13"/>
  <c r="V195" i="13"/>
  <c r="U195" i="13"/>
  <c r="T195" i="13"/>
  <c r="Q195" i="13"/>
  <c r="M195" i="13"/>
  <c r="I195" i="13"/>
  <c r="H195" i="13"/>
  <c r="V194" i="13"/>
  <c r="U194" i="13"/>
  <c r="T194" i="13"/>
  <c r="Q194" i="13"/>
  <c r="M194" i="13"/>
  <c r="I194" i="13"/>
  <c r="H194" i="13"/>
  <c r="V193" i="13"/>
  <c r="U193" i="13"/>
  <c r="T193" i="13"/>
  <c r="Q193" i="13"/>
  <c r="M193" i="13"/>
  <c r="I193" i="13"/>
  <c r="H193" i="13"/>
  <c r="V192" i="13"/>
  <c r="U192" i="13"/>
  <c r="T192" i="13"/>
  <c r="Q192" i="13"/>
  <c r="M192" i="13"/>
  <c r="I192" i="13"/>
  <c r="H192" i="13"/>
  <c r="V191" i="13"/>
  <c r="U191" i="13"/>
  <c r="T191" i="13"/>
  <c r="Q191" i="13"/>
  <c r="M191" i="13"/>
  <c r="I191" i="13"/>
  <c r="H191" i="13"/>
  <c r="V190" i="13"/>
  <c r="U190" i="13"/>
  <c r="T190" i="13"/>
  <c r="Q190" i="13"/>
  <c r="M190" i="13"/>
  <c r="I190" i="13"/>
  <c r="H190" i="13"/>
  <c r="V189" i="13"/>
  <c r="U189" i="13"/>
  <c r="T189" i="13"/>
  <c r="Q189" i="13"/>
  <c r="M189" i="13"/>
  <c r="I189" i="13"/>
  <c r="H189" i="13"/>
  <c r="V188" i="13"/>
  <c r="U188" i="13"/>
  <c r="T188" i="13"/>
  <c r="Q188" i="13"/>
  <c r="M188" i="13"/>
  <c r="I188" i="13"/>
  <c r="H188" i="13"/>
  <c r="V187" i="13"/>
  <c r="U187" i="13"/>
  <c r="T187" i="13"/>
  <c r="Q187" i="13"/>
  <c r="M187" i="13"/>
  <c r="I187" i="13"/>
  <c r="H187" i="13"/>
  <c r="V186" i="13"/>
  <c r="U186" i="13"/>
  <c r="T186" i="13"/>
  <c r="Q186" i="13"/>
  <c r="M186" i="13"/>
  <c r="I186" i="13"/>
  <c r="H186" i="13"/>
  <c r="V185" i="13"/>
  <c r="U185" i="13"/>
  <c r="T185" i="13"/>
  <c r="Q185" i="13"/>
  <c r="M185" i="13"/>
  <c r="I185" i="13"/>
  <c r="H185" i="13"/>
  <c r="V184" i="13"/>
  <c r="U184" i="13"/>
  <c r="T184" i="13"/>
  <c r="Q184" i="13"/>
  <c r="M184" i="13"/>
  <c r="I184" i="13"/>
  <c r="H184" i="13"/>
  <c r="V183" i="13"/>
  <c r="U183" i="13"/>
  <c r="T183" i="13"/>
  <c r="Q183" i="13"/>
  <c r="M183" i="13"/>
  <c r="I183" i="13"/>
  <c r="H183" i="13"/>
  <c r="V182" i="13"/>
  <c r="U182" i="13"/>
  <c r="T182" i="13"/>
  <c r="Q182" i="13"/>
  <c r="M182" i="13"/>
  <c r="I182" i="13"/>
  <c r="H182" i="13"/>
  <c r="V181" i="13"/>
  <c r="U181" i="13"/>
  <c r="T181" i="13"/>
  <c r="Q181" i="13"/>
  <c r="M181" i="13"/>
  <c r="I181" i="13"/>
  <c r="H181" i="13"/>
  <c r="V180" i="13"/>
  <c r="U180" i="13"/>
  <c r="T180" i="13"/>
  <c r="Q180" i="13"/>
  <c r="M180" i="13"/>
  <c r="I180" i="13"/>
  <c r="H180" i="13"/>
  <c r="V179" i="13"/>
  <c r="U179" i="13"/>
  <c r="T179" i="13"/>
  <c r="Q179" i="13"/>
  <c r="M179" i="13"/>
  <c r="I179" i="13"/>
  <c r="H179" i="13"/>
  <c r="V178" i="13"/>
  <c r="U178" i="13"/>
  <c r="T178" i="13"/>
  <c r="Q178" i="13"/>
  <c r="M178" i="13"/>
  <c r="I178" i="13"/>
  <c r="H178" i="13"/>
  <c r="V177" i="13"/>
  <c r="U177" i="13"/>
  <c r="T177" i="13"/>
  <c r="Q177" i="13"/>
  <c r="M177" i="13"/>
  <c r="I177" i="13"/>
  <c r="H177" i="13"/>
  <c r="V176" i="13"/>
  <c r="U176" i="13"/>
  <c r="T176" i="13"/>
  <c r="Q176" i="13"/>
  <c r="M176" i="13"/>
  <c r="I176" i="13"/>
  <c r="H176" i="13"/>
  <c r="V175" i="13"/>
  <c r="U175" i="13"/>
  <c r="T175" i="13"/>
  <c r="Q175" i="13"/>
  <c r="M175" i="13"/>
  <c r="I175" i="13"/>
  <c r="H175" i="13"/>
  <c r="V174" i="13"/>
  <c r="U174" i="13"/>
  <c r="T174" i="13"/>
  <c r="Q174" i="13"/>
  <c r="M174" i="13"/>
  <c r="I174" i="13"/>
  <c r="H174" i="13"/>
  <c r="V173" i="13"/>
  <c r="U173" i="13"/>
  <c r="T173" i="13"/>
  <c r="Q173" i="13"/>
  <c r="M173" i="13"/>
  <c r="I173" i="13"/>
  <c r="H173" i="13"/>
  <c r="V172" i="13"/>
  <c r="U172" i="13"/>
  <c r="T172" i="13"/>
  <c r="Q172" i="13"/>
  <c r="M172" i="13"/>
  <c r="I172" i="13"/>
  <c r="H172" i="13"/>
  <c r="V171" i="13"/>
  <c r="U171" i="13"/>
  <c r="T171" i="13"/>
  <c r="Q171" i="13"/>
  <c r="M171" i="13"/>
  <c r="I171" i="13"/>
  <c r="H171" i="13"/>
  <c r="V170" i="13"/>
  <c r="U170" i="13"/>
  <c r="T170" i="13"/>
  <c r="Q170" i="13"/>
  <c r="M170" i="13"/>
  <c r="I170" i="13"/>
  <c r="H170" i="13"/>
  <c r="V169" i="13"/>
  <c r="U169" i="13"/>
  <c r="T169" i="13"/>
  <c r="Q169" i="13"/>
  <c r="M169" i="13"/>
  <c r="I169" i="13"/>
  <c r="H169" i="13"/>
  <c r="V168" i="13"/>
  <c r="U168" i="13"/>
  <c r="T168" i="13"/>
  <c r="Q168" i="13"/>
  <c r="M168" i="13"/>
  <c r="I168" i="13"/>
  <c r="H168" i="13"/>
  <c r="V167" i="13"/>
  <c r="U167" i="13"/>
  <c r="T167" i="13"/>
  <c r="Q167" i="13"/>
  <c r="M167" i="13"/>
  <c r="I167" i="13"/>
  <c r="H167" i="13"/>
  <c r="V166" i="13"/>
  <c r="U166" i="13"/>
  <c r="T166" i="13"/>
  <c r="Q166" i="13"/>
  <c r="M166" i="13"/>
  <c r="I166" i="13"/>
  <c r="H166" i="13"/>
  <c r="V165" i="13"/>
  <c r="U165" i="13"/>
  <c r="T165" i="13"/>
  <c r="Q165" i="13"/>
  <c r="M165" i="13"/>
  <c r="I165" i="13"/>
  <c r="H165" i="13"/>
  <c r="V164" i="13"/>
  <c r="U164" i="13"/>
  <c r="T164" i="13"/>
  <c r="Q164" i="13"/>
  <c r="M164" i="13"/>
  <c r="I164" i="13"/>
  <c r="H164" i="13"/>
  <c r="V163" i="13"/>
  <c r="U163" i="13"/>
  <c r="T163" i="13"/>
  <c r="Q163" i="13"/>
  <c r="M163" i="13"/>
  <c r="I163" i="13"/>
  <c r="H163" i="13"/>
  <c r="V162" i="13"/>
  <c r="U162" i="13"/>
  <c r="T162" i="13"/>
  <c r="Q162" i="13"/>
  <c r="M162" i="13"/>
  <c r="I162" i="13"/>
  <c r="H162" i="13"/>
  <c r="V161" i="13"/>
  <c r="U161" i="13"/>
  <c r="T161" i="13"/>
  <c r="Q161" i="13"/>
  <c r="M161" i="13"/>
  <c r="I161" i="13"/>
  <c r="H161" i="13"/>
  <c r="V160" i="13"/>
  <c r="U160" i="13"/>
  <c r="T160" i="13"/>
  <c r="Q160" i="13"/>
  <c r="M160" i="13"/>
  <c r="I160" i="13"/>
  <c r="H160" i="13"/>
  <c r="V159" i="13"/>
  <c r="U159" i="13"/>
  <c r="T159" i="13"/>
  <c r="Q159" i="13"/>
  <c r="M159" i="13"/>
  <c r="I159" i="13"/>
  <c r="H159" i="13"/>
  <c r="V158" i="13"/>
  <c r="U158" i="13"/>
  <c r="T158" i="13"/>
  <c r="Q158" i="13"/>
  <c r="M158" i="13"/>
  <c r="I158" i="13"/>
  <c r="H158" i="13"/>
  <c r="V157" i="13"/>
  <c r="U157" i="13"/>
  <c r="T157" i="13"/>
  <c r="Q157" i="13"/>
  <c r="M157" i="13"/>
  <c r="I157" i="13"/>
  <c r="H157" i="13"/>
  <c r="V156" i="13"/>
  <c r="U156" i="13"/>
  <c r="T156" i="13"/>
  <c r="Q156" i="13"/>
  <c r="M156" i="13"/>
  <c r="I156" i="13"/>
  <c r="H156" i="13"/>
  <c r="V155" i="13"/>
  <c r="U155" i="13"/>
  <c r="T155" i="13"/>
  <c r="Q155" i="13"/>
  <c r="M155" i="13"/>
  <c r="I155" i="13"/>
  <c r="H155" i="13"/>
  <c r="V154" i="13"/>
  <c r="U154" i="13"/>
  <c r="T154" i="13"/>
  <c r="Q154" i="13"/>
  <c r="M154" i="13"/>
  <c r="I154" i="13"/>
  <c r="H154" i="13"/>
  <c r="V153" i="13"/>
  <c r="U153" i="13"/>
  <c r="T153" i="13"/>
  <c r="Q153" i="13"/>
  <c r="M153" i="13"/>
  <c r="I153" i="13"/>
  <c r="H153" i="13"/>
  <c r="V152" i="13"/>
  <c r="U152" i="13"/>
  <c r="T152" i="13"/>
  <c r="Q152" i="13"/>
  <c r="M152" i="13"/>
  <c r="I152" i="13"/>
  <c r="H152" i="13"/>
  <c r="V151" i="13"/>
  <c r="U151" i="13"/>
  <c r="T151" i="13"/>
  <c r="Q151" i="13"/>
  <c r="M151" i="13"/>
  <c r="I151" i="13"/>
  <c r="H151" i="13"/>
  <c r="V150" i="13"/>
  <c r="U150" i="13"/>
  <c r="T150" i="13"/>
  <c r="Q150" i="13"/>
  <c r="M150" i="13"/>
  <c r="I150" i="13"/>
  <c r="H150" i="13"/>
  <c r="V149" i="13"/>
  <c r="U149" i="13"/>
  <c r="T149" i="13"/>
  <c r="Q149" i="13"/>
  <c r="M149" i="13"/>
  <c r="I149" i="13"/>
  <c r="H149" i="13"/>
  <c r="V148" i="13"/>
  <c r="U148" i="13"/>
  <c r="T148" i="13"/>
  <c r="Q148" i="13"/>
  <c r="M148" i="13"/>
  <c r="I148" i="13"/>
  <c r="H148" i="13"/>
  <c r="V147" i="13"/>
  <c r="U147" i="13"/>
  <c r="T147" i="13"/>
  <c r="Q147" i="13"/>
  <c r="M147" i="13"/>
  <c r="I147" i="13"/>
  <c r="H147" i="13"/>
  <c r="V146" i="13"/>
  <c r="U146" i="13"/>
  <c r="T146" i="13"/>
  <c r="Q146" i="13"/>
  <c r="M146" i="13"/>
  <c r="I146" i="13"/>
  <c r="H146" i="13"/>
  <c r="V145" i="13"/>
  <c r="U145" i="13"/>
  <c r="T145" i="13"/>
  <c r="Q145" i="13"/>
  <c r="M145" i="13"/>
  <c r="I145" i="13"/>
  <c r="H145" i="13"/>
  <c r="V144" i="13"/>
  <c r="U144" i="13"/>
  <c r="T144" i="13"/>
  <c r="Q144" i="13"/>
  <c r="M144" i="13"/>
  <c r="I144" i="13"/>
  <c r="H144" i="13"/>
  <c r="V143" i="13"/>
  <c r="U143" i="13"/>
  <c r="T143" i="13"/>
  <c r="Q143" i="13"/>
  <c r="M143" i="13"/>
  <c r="I143" i="13"/>
  <c r="H143" i="13"/>
  <c r="V142" i="13"/>
  <c r="U142" i="13"/>
  <c r="T142" i="13"/>
  <c r="Q142" i="13"/>
  <c r="M142" i="13"/>
  <c r="I142" i="13"/>
  <c r="H142" i="13"/>
  <c r="V141" i="13"/>
  <c r="U141" i="13"/>
  <c r="T141" i="13"/>
  <c r="Q141" i="13"/>
  <c r="M141" i="13"/>
  <c r="I141" i="13"/>
  <c r="H141" i="13"/>
  <c r="V140" i="13"/>
  <c r="U140" i="13"/>
  <c r="T140" i="13"/>
  <c r="Q140" i="13"/>
  <c r="M140" i="13"/>
  <c r="I140" i="13"/>
  <c r="H140" i="13"/>
  <c r="V139" i="13"/>
  <c r="U139" i="13"/>
  <c r="T139" i="13"/>
  <c r="Q139" i="13"/>
  <c r="M139" i="13"/>
  <c r="I139" i="13"/>
  <c r="H139" i="13"/>
  <c r="V138" i="13"/>
  <c r="U138" i="13"/>
  <c r="T138" i="13"/>
  <c r="Q138" i="13"/>
  <c r="M138" i="13"/>
  <c r="I138" i="13"/>
  <c r="H138" i="13"/>
  <c r="V137" i="13"/>
  <c r="U137" i="13"/>
  <c r="T137" i="13"/>
  <c r="Q137" i="13"/>
  <c r="M137" i="13"/>
  <c r="I137" i="13"/>
  <c r="H137" i="13"/>
  <c r="V136" i="13"/>
  <c r="U136" i="13"/>
  <c r="T136" i="13"/>
  <c r="Q136" i="13"/>
  <c r="M136" i="13"/>
  <c r="I136" i="13"/>
  <c r="H136" i="13"/>
  <c r="V135" i="13"/>
  <c r="U135" i="13"/>
  <c r="T135" i="13"/>
  <c r="Q135" i="13"/>
  <c r="M135" i="13"/>
  <c r="I135" i="13"/>
  <c r="H135" i="13"/>
  <c r="V134" i="13"/>
  <c r="U134" i="13"/>
  <c r="T134" i="13"/>
  <c r="Q134" i="13"/>
  <c r="M134" i="13"/>
  <c r="I134" i="13"/>
  <c r="H134" i="13"/>
  <c r="V133" i="13"/>
  <c r="U133" i="13"/>
  <c r="T133" i="13"/>
  <c r="Q133" i="13"/>
  <c r="M133" i="13"/>
  <c r="I133" i="13"/>
  <c r="H133" i="13"/>
  <c r="V132" i="13"/>
  <c r="U132" i="13"/>
  <c r="T132" i="13"/>
  <c r="Q132" i="13"/>
  <c r="M132" i="13"/>
  <c r="I132" i="13"/>
  <c r="H132" i="13"/>
  <c r="V131" i="13"/>
  <c r="U131" i="13"/>
  <c r="T131" i="13"/>
  <c r="Q131" i="13"/>
  <c r="M131" i="13"/>
  <c r="I131" i="13"/>
  <c r="H131" i="13"/>
  <c r="V130" i="13"/>
  <c r="U130" i="13"/>
  <c r="T130" i="13"/>
  <c r="Q130" i="13"/>
  <c r="M130" i="13"/>
  <c r="I130" i="13"/>
  <c r="H130" i="13"/>
  <c r="V129" i="13"/>
  <c r="U129" i="13"/>
  <c r="T129" i="13"/>
  <c r="Q129" i="13"/>
  <c r="M129" i="13"/>
  <c r="I129" i="13"/>
  <c r="H129" i="13"/>
  <c r="V128" i="13"/>
  <c r="U128" i="13"/>
  <c r="T128" i="13"/>
  <c r="Q128" i="13"/>
  <c r="M128" i="13"/>
  <c r="I128" i="13"/>
  <c r="H128" i="13"/>
  <c r="V127" i="13"/>
  <c r="U127" i="13"/>
  <c r="T127" i="13"/>
  <c r="Q127" i="13"/>
  <c r="M127" i="13"/>
  <c r="I127" i="13"/>
  <c r="H127" i="13"/>
  <c r="V126" i="13"/>
  <c r="U126" i="13"/>
  <c r="T126" i="13"/>
  <c r="Q126" i="13"/>
  <c r="M126" i="13"/>
  <c r="I126" i="13"/>
  <c r="H126" i="13"/>
  <c r="V125" i="13"/>
  <c r="U125" i="13"/>
  <c r="T125" i="13"/>
  <c r="Q125" i="13"/>
  <c r="M125" i="13"/>
  <c r="I125" i="13"/>
  <c r="H125" i="13"/>
  <c r="V124" i="13"/>
  <c r="U124" i="13"/>
  <c r="T124" i="13"/>
  <c r="Q124" i="13"/>
  <c r="M124" i="13"/>
  <c r="I124" i="13"/>
  <c r="H124" i="13"/>
  <c r="V123" i="13"/>
  <c r="U123" i="13"/>
  <c r="T123" i="13"/>
  <c r="Q123" i="13"/>
  <c r="M123" i="13"/>
  <c r="I123" i="13"/>
  <c r="H123" i="13"/>
  <c r="V122" i="13"/>
  <c r="U122" i="13"/>
  <c r="T122" i="13"/>
  <c r="Q122" i="13"/>
  <c r="M122" i="13"/>
  <c r="I122" i="13"/>
  <c r="H122" i="13"/>
  <c r="V121" i="13"/>
  <c r="U121" i="13"/>
  <c r="T121" i="13"/>
  <c r="Q121" i="13"/>
  <c r="M121" i="13"/>
  <c r="I121" i="13"/>
  <c r="H121" i="13"/>
  <c r="V120" i="13"/>
  <c r="U120" i="13"/>
  <c r="T120" i="13"/>
  <c r="Q120" i="13"/>
  <c r="M120" i="13"/>
  <c r="I120" i="13"/>
  <c r="H120" i="13"/>
  <c r="V119" i="13"/>
  <c r="U119" i="13"/>
  <c r="T119" i="13"/>
  <c r="Q119" i="13"/>
  <c r="M119" i="13"/>
  <c r="I119" i="13"/>
  <c r="H119" i="13"/>
  <c r="V118" i="13"/>
  <c r="U118" i="13"/>
  <c r="T118" i="13"/>
  <c r="Q118" i="13"/>
  <c r="M118" i="13"/>
  <c r="I118" i="13"/>
  <c r="H118" i="13"/>
  <c r="V117" i="13"/>
  <c r="U117" i="13"/>
  <c r="T117" i="13"/>
  <c r="Q117" i="13"/>
  <c r="M117" i="13"/>
  <c r="I117" i="13"/>
  <c r="H117" i="13"/>
  <c r="V116" i="13"/>
  <c r="U116" i="13"/>
  <c r="T116" i="13"/>
  <c r="Q116" i="13"/>
  <c r="M116" i="13"/>
  <c r="I116" i="13"/>
  <c r="H116" i="13"/>
  <c r="V115" i="13"/>
  <c r="U115" i="13"/>
  <c r="T115" i="13"/>
  <c r="Q115" i="13"/>
  <c r="M115" i="13"/>
  <c r="I115" i="13"/>
  <c r="H115" i="13"/>
  <c r="V114" i="13"/>
  <c r="U114" i="13"/>
  <c r="T114" i="13"/>
  <c r="Q114" i="13"/>
  <c r="M114" i="13"/>
  <c r="I114" i="13"/>
  <c r="H114" i="13"/>
  <c r="V113" i="13"/>
  <c r="U113" i="13"/>
  <c r="T113" i="13"/>
  <c r="Q113" i="13"/>
  <c r="M113" i="13"/>
  <c r="I113" i="13"/>
  <c r="H113" i="13"/>
  <c r="V112" i="13"/>
  <c r="U112" i="13"/>
  <c r="T112" i="13"/>
  <c r="Q112" i="13"/>
  <c r="M112" i="13"/>
  <c r="I112" i="13"/>
  <c r="H112" i="13"/>
  <c r="V111" i="13"/>
  <c r="U111" i="13"/>
  <c r="T111" i="13"/>
  <c r="Q111" i="13"/>
  <c r="M111" i="13"/>
  <c r="I111" i="13"/>
  <c r="H111" i="13"/>
  <c r="V110" i="13"/>
  <c r="U110" i="13"/>
  <c r="T110" i="13"/>
  <c r="Q110" i="13"/>
  <c r="M110" i="13"/>
  <c r="I110" i="13"/>
  <c r="H110" i="13"/>
  <c r="V109" i="13"/>
  <c r="U109" i="13"/>
  <c r="T109" i="13"/>
  <c r="Q109" i="13"/>
  <c r="M109" i="13"/>
  <c r="I109" i="13"/>
  <c r="H109" i="13"/>
  <c r="V108" i="13"/>
  <c r="U108" i="13"/>
  <c r="T108" i="13"/>
  <c r="Q108" i="13"/>
  <c r="M108" i="13"/>
  <c r="I108" i="13"/>
  <c r="H108" i="13"/>
  <c r="V107" i="13"/>
  <c r="U107" i="13"/>
  <c r="T107" i="13"/>
  <c r="Q107" i="13"/>
  <c r="M107" i="13"/>
  <c r="I107" i="13"/>
  <c r="H107" i="13"/>
  <c r="V106" i="13"/>
  <c r="U106" i="13"/>
  <c r="T106" i="13"/>
  <c r="Q106" i="13"/>
  <c r="M106" i="13"/>
  <c r="I106" i="13"/>
  <c r="H106" i="13"/>
  <c r="V105" i="13"/>
  <c r="U105" i="13"/>
  <c r="T105" i="13"/>
  <c r="Q105" i="13"/>
  <c r="M105" i="13"/>
  <c r="I105" i="13"/>
  <c r="H105" i="13"/>
  <c r="V104" i="13"/>
  <c r="U104" i="13"/>
  <c r="T104" i="13"/>
  <c r="Q104" i="13"/>
  <c r="M104" i="13"/>
  <c r="I104" i="13"/>
  <c r="H104" i="13"/>
  <c r="V103" i="13"/>
  <c r="U103" i="13"/>
  <c r="T103" i="13"/>
  <c r="Q103" i="13"/>
  <c r="M103" i="13"/>
  <c r="I103" i="13"/>
  <c r="H103" i="13"/>
  <c r="V102" i="13"/>
  <c r="U102" i="13"/>
  <c r="T102" i="13"/>
  <c r="Q102" i="13"/>
  <c r="M102" i="13"/>
  <c r="I102" i="13"/>
  <c r="H102" i="13"/>
  <c r="V101" i="13"/>
  <c r="U101" i="13"/>
  <c r="T101" i="13"/>
  <c r="Q101" i="13"/>
  <c r="M101" i="13"/>
  <c r="I101" i="13"/>
  <c r="H101" i="13"/>
  <c r="V100" i="13"/>
  <c r="U100" i="13"/>
  <c r="T100" i="13"/>
  <c r="Q100" i="13"/>
  <c r="M100" i="13"/>
  <c r="I100" i="13"/>
  <c r="H100" i="13"/>
  <c r="V99" i="13"/>
  <c r="U99" i="13"/>
  <c r="T99" i="13"/>
  <c r="Q99" i="13"/>
  <c r="M99" i="13"/>
  <c r="I99" i="13"/>
  <c r="H99" i="13"/>
  <c r="V98" i="13"/>
  <c r="U98" i="13"/>
  <c r="T98" i="13"/>
  <c r="Q98" i="13"/>
  <c r="M98" i="13"/>
  <c r="I98" i="13"/>
  <c r="H98" i="13"/>
  <c r="V97" i="13"/>
  <c r="U97" i="13"/>
  <c r="T97" i="13"/>
  <c r="Q97" i="13"/>
  <c r="M97" i="13"/>
  <c r="I97" i="13"/>
  <c r="H97" i="13"/>
  <c r="V96" i="13"/>
  <c r="U96" i="13"/>
  <c r="T96" i="13"/>
  <c r="Q96" i="13"/>
  <c r="M96" i="13"/>
  <c r="I96" i="13"/>
  <c r="H96" i="13"/>
  <c r="V95" i="13"/>
  <c r="U95" i="13"/>
  <c r="T95" i="13"/>
  <c r="Q95" i="13"/>
  <c r="M95" i="13"/>
  <c r="I95" i="13"/>
  <c r="H95" i="13"/>
  <c r="V94" i="13"/>
  <c r="U94" i="13"/>
  <c r="T94" i="13"/>
  <c r="Q94" i="13"/>
  <c r="M94" i="13"/>
  <c r="I94" i="13"/>
  <c r="H94" i="13"/>
  <c r="V93" i="13"/>
  <c r="U93" i="13"/>
  <c r="T93" i="13"/>
  <c r="Q93" i="13"/>
  <c r="M93" i="13"/>
  <c r="I93" i="13"/>
  <c r="H93" i="13"/>
  <c r="V92" i="13"/>
  <c r="U92" i="13"/>
  <c r="T92" i="13"/>
  <c r="Q92" i="13"/>
  <c r="M92" i="13"/>
  <c r="I92" i="13"/>
  <c r="H92" i="13"/>
  <c r="V91" i="13"/>
  <c r="U91" i="13"/>
  <c r="T91" i="13"/>
  <c r="Q91" i="13"/>
  <c r="M91" i="13"/>
  <c r="I91" i="13"/>
  <c r="H91" i="13"/>
  <c r="V90" i="13"/>
  <c r="U90" i="13"/>
  <c r="T90" i="13"/>
  <c r="Q90" i="13"/>
  <c r="M90" i="13"/>
  <c r="I90" i="13"/>
  <c r="H90" i="13"/>
  <c r="V89" i="13"/>
  <c r="U89" i="13"/>
  <c r="T89" i="13"/>
  <c r="Q89" i="13"/>
  <c r="M89" i="13"/>
  <c r="I89" i="13"/>
  <c r="H89" i="13"/>
  <c r="V88" i="13"/>
  <c r="U88" i="13"/>
  <c r="T88" i="13"/>
  <c r="Q88" i="13"/>
  <c r="M88" i="13"/>
  <c r="I88" i="13"/>
  <c r="H88" i="13"/>
  <c r="V87" i="13"/>
  <c r="U87" i="13"/>
  <c r="T87" i="13"/>
  <c r="Q87" i="13"/>
  <c r="M87" i="13"/>
  <c r="I87" i="13"/>
  <c r="H87" i="13"/>
  <c r="V86" i="13"/>
  <c r="U86" i="13"/>
  <c r="T86" i="13"/>
  <c r="Q86" i="13"/>
  <c r="M86" i="13"/>
  <c r="I86" i="13"/>
  <c r="H86" i="13"/>
  <c r="V85" i="13"/>
  <c r="U85" i="13"/>
  <c r="T85" i="13"/>
  <c r="Q85" i="13"/>
  <c r="M85" i="13"/>
  <c r="I85" i="13"/>
  <c r="H85" i="13"/>
  <c r="V84" i="13"/>
  <c r="U84" i="13"/>
  <c r="T84" i="13"/>
  <c r="Q84" i="13"/>
  <c r="M84" i="13"/>
  <c r="I84" i="13"/>
  <c r="H84" i="13"/>
  <c r="V83" i="13"/>
  <c r="U83" i="13"/>
  <c r="T83" i="13"/>
  <c r="Q83" i="13"/>
  <c r="M83" i="13"/>
  <c r="I83" i="13"/>
  <c r="H83" i="13"/>
  <c r="V82" i="13"/>
  <c r="U82" i="13"/>
  <c r="T82" i="13"/>
  <c r="Q82" i="13"/>
  <c r="M82" i="13"/>
  <c r="I82" i="13"/>
  <c r="H82" i="13"/>
  <c r="V81" i="13"/>
  <c r="U81" i="13"/>
  <c r="T81" i="13"/>
  <c r="Q81" i="13"/>
  <c r="M81" i="13"/>
  <c r="I81" i="13"/>
  <c r="H81" i="13"/>
  <c r="V80" i="13"/>
  <c r="U80" i="13"/>
  <c r="T80" i="13"/>
  <c r="Q80" i="13"/>
  <c r="M80" i="13"/>
  <c r="I80" i="13"/>
  <c r="H80" i="13"/>
  <c r="V79" i="13"/>
  <c r="U79" i="13"/>
  <c r="T79" i="13"/>
  <c r="Q79" i="13"/>
  <c r="M79" i="13"/>
  <c r="I79" i="13"/>
  <c r="H79" i="13"/>
  <c r="V78" i="13"/>
  <c r="U78" i="13"/>
  <c r="T78" i="13"/>
  <c r="Q78" i="13"/>
  <c r="M78" i="13"/>
  <c r="I78" i="13"/>
  <c r="H78" i="13"/>
  <c r="V77" i="13"/>
  <c r="U77" i="13"/>
  <c r="T77" i="13"/>
  <c r="Q77" i="13"/>
  <c r="M77" i="13"/>
  <c r="I77" i="13"/>
  <c r="H77" i="13"/>
  <c r="V76" i="13"/>
  <c r="U76" i="13"/>
  <c r="T76" i="13"/>
  <c r="Q76" i="13"/>
  <c r="M76" i="13"/>
  <c r="I76" i="13"/>
  <c r="H76" i="13"/>
  <c r="V75" i="13"/>
  <c r="U75" i="13"/>
  <c r="T75" i="13"/>
  <c r="Q75" i="13"/>
  <c r="M75" i="13"/>
  <c r="I75" i="13"/>
  <c r="H75" i="13"/>
  <c r="V74" i="13"/>
  <c r="U74" i="13"/>
  <c r="T74" i="13"/>
  <c r="Q74" i="13"/>
  <c r="M74" i="13"/>
  <c r="I74" i="13"/>
  <c r="H74" i="13"/>
  <c r="V73" i="13"/>
  <c r="U73" i="13"/>
  <c r="T73" i="13"/>
  <c r="Q73" i="13"/>
  <c r="M73" i="13"/>
  <c r="I73" i="13"/>
  <c r="H73" i="13"/>
  <c r="V72" i="13"/>
  <c r="U72" i="13"/>
  <c r="T72" i="13"/>
  <c r="Q72" i="13"/>
  <c r="M72" i="13"/>
  <c r="I72" i="13"/>
  <c r="H72" i="13"/>
  <c r="V71" i="13"/>
  <c r="U71" i="13"/>
  <c r="T71" i="13"/>
  <c r="Q71" i="13"/>
  <c r="M71" i="13"/>
  <c r="I71" i="13"/>
  <c r="H71" i="13"/>
  <c r="V70" i="13"/>
  <c r="U70" i="13"/>
  <c r="T70" i="13"/>
  <c r="Q70" i="13"/>
  <c r="M70" i="13"/>
  <c r="I70" i="13"/>
  <c r="H70" i="13"/>
  <c r="V69" i="13"/>
  <c r="U69" i="13"/>
  <c r="T69" i="13"/>
  <c r="Q69" i="13"/>
  <c r="M69" i="13"/>
  <c r="I69" i="13"/>
  <c r="H69" i="13"/>
  <c r="V68" i="13"/>
  <c r="U68" i="13"/>
  <c r="T68" i="13"/>
  <c r="Q68" i="13"/>
  <c r="M68" i="13"/>
  <c r="I68" i="13"/>
  <c r="H68" i="13"/>
  <c r="V67" i="13"/>
  <c r="U67" i="13"/>
  <c r="T67" i="13"/>
  <c r="Q67" i="13"/>
  <c r="M67" i="13"/>
  <c r="I67" i="13"/>
  <c r="H67" i="13"/>
  <c r="V66" i="13"/>
  <c r="U66" i="13"/>
  <c r="T66" i="13"/>
  <c r="Q66" i="13"/>
  <c r="M66" i="13"/>
  <c r="I66" i="13"/>
  <c r="H66" i="13"/>
  <c r="V65" i="13"/>
  <c r="U65" i="13"/>
  <c r="T65" i="13"/>
  <c r="Q65" i="13"/>
  <c r="M65" i="13"/>
  <c r="I65" i="13"/>
  <c r="H65" i="13"/>
  <c r="V64" i="13"/>
  <c r="U64" i="13"/>
  <c r="T64" i="13"/>
  <c r="Q64" i="13"/>
  <c r="M64" i="13"/>
  <c r="I64" i="13"/>
  <c r="H64" i="13"/>
  <c r="V63" i="13"/>
  <c r="U63" i="13"/>
  <c r="T63" i="13"/>
  <c r="Q63" i="13"/>
  <c r="M63" i="13"/>
  <c r="I63" i="13"/>
  <c r="H63" i="13"/>
  <c r="V62" i="13"/>
  <c r="U62" i="13"/>
  <c r="T62" i="13"/>
  <c r="Q62" i="13"/>
  <c r="M62" i="13"/>
  <c r="I62" i="13"/>
  <c r="H62" i="13"/>
  <c r="V61" i="13"/>
  <c r="U61" i="13"/>
  <c r="T61" i="13"/>
  <c r="Q61" i="13"/>
  <c r="M61" i="13"/>
  <c r="I61" i="13"/>
  <c r="H61" i="13"/>
  <c r="V60" i="13"/>
  <c r="U60" i="13"/>
  <c r="T60" i="13"/>
  <c r="Q60" i="13"/>
  <c r="M60" i="13"/>
  <c r="I60" i="13"/>
  <c r="H60" i="13"/>
  <c r="V59" i="13"/>
  <c r="U59" i="13"/>
  <c r="T59" i="13"/>
  <c r="Q59" i="13"/>
  <c r="M59" i="13"/>
  <c r="I59" i="13"/>
  <c r="H59" i="13"/>
  <c r="V58" i="13"/>
  <c r="U58" i="13"/>
  <c r="T58" i="13"/>
  <c r="Q58" i="13"/>
  <c r="M58" i="13"/>
  <c r="I58" i="13"/>
  <c r="H58" i="13"/>
  <c r="V57" i="13"/>
  <c r="U57" i="13"/>
  <c r="T57" i="13"/>
  <c r="Q57" i="13"/>
  <c r="M57" i="13"/>
  <c r="I57" i="13"/>
  <c r="H57" i="13"/>
  <c r="V56" i="13"/>
  <c r="U56" i="13"/>
  <c r="T56" i="13"/>
  <c r="Q56" i="13"/>
  <c r="M56" i="13"/>
  <c r="I56" i="13"/>
  <c r="H56" i="13"/>
  <c r="V55" i="13"/>
  <c r="U55" i="13"/>
  <c r="T55" i="13"/>
  <c r="Q55" i="13"/>
  <c r="M55" i="13"/>
  <c r="I55" i="13"/>
  <c r="H55" i="13"/>
  <c r="V54" i="13"/>
  <c r="U54" i="13"/>
  <c r="T54" i="13"/>
  <c r="Q54" i="13"/>
  <c r="M54" i="13"/>
  <c r="I54" i="13"/>
  <c r="H54" i="13"/>
  <c r="V53" i="13"/>
  <c r="U53" i="13"/>
  <c r="T53" i="13"/>
  <c r="Q53" i="13"/>
  <c r="M53" i="13"/>
  <c r="I53" i="13"/>
  <c r="H53" i="13"/>
  <c r="V52" i="13"/>
  <c r="U52" i="13"/>
  <c r="T52" i="13"/>
  <c r="Q52" i="13"/>
  <c r="M52" i="13"/>
  <c r="I52" i="13"/>
  <c r="H52" i="13"/>
  <c r="V51" i="13"/>
  <c r="U51" i="13"/>
  <c r="T51" i="13"/>
  <c r="Q51" i="13"/>
  <c r="M51" i="13"/>
  <c r="I51" i="13"/>
  <c r="H51" i="13"/>
  <c r="V50" i="13"/>
  <c r="U50" i="13"/>
  <c r="T50" i="13"/>
  <c r="Q50" i="13"/>
  <c r="M50" i="13"/>
  <c r="I50" i="13"/>
  <c r="H50" i="13"/>
  <c r="V49" i="13"/>
  <c r="U49" i="13"/>
  <c r="T49" i="13"/>
  <c r="Q49" i="13"/>
  <c r="M49" i="13"/>
  <c r="I49" i="13"/>
  <c r="H49" i="13"/>
  <c r="V48" i="13"/>
  <c r="U48" i="13"/>
  <c r="T48" i="13"/>
  <c r="Q48" i="13"/>
  <c r="M48" i="13"/>
  <c r="I48" i="13"/>
  <c r="H48" i="13"/>
  <c r="V47" i="13"/>
  <c r="U47" i="13"/>
  <c r="T47" i="13"/>
  <c r="Q47" i="13"/>
  <c r="M47" i="13"/>
  <c r="I47" i="13"/>
  <c r="H47" i="13"/>
  <c r="V46" i="13"/>
  <c r="U46" i="13"/>
  <c r="T46" i="13"/>
  <c r="Q46" i="13"/>
  <c r="M46" i="13"/>
  <c r="I46" i="13"/>
  <c r="H46" i="13"/>
  <c r="V45" i="13"/>
  <c r="U45" i="13"/>
  <c r="T45" i="13"/>
  <c r="Q45" i="13"/>
  <c r="M45" i="13"/>
  <c r="I45" i="13"/>
  <c r="H45" i="13"/>
  <c r="V44" i="13"/>
  <c r="U44" i="13"/>
  <c r="T44" i="13"/>
  <c r="Q44" i="13"/>
  <c r="M44" i="13"/>
  <c r="I44" i="13"/>
  <c r="H44" i="13"/>
  <c r="V43" i="13"/>
  <c r="U43" i="13"/>
  <c r="T43" i="13"/>
  <c r="Q43" i="13"/>
  <c r="M43" i="13"/>
  <c r="I43" i="13"/>
  <c r="H43" i="13"/>
  <c r="V42" i="13"/>
  <c r="U42" i="13"/>
  <c r="T42" i="13"/>
  <c r="Q42" i="13"/>
  <c r="M42" i="13"/>
  <c r="I42" i="13"/>
  <c r="H42" i="13"/>
  <c r="V41" i="13"/>
  <c r="U41" i="13"/>
  <c r="T41" i="13"/>
  <c r="Q41" i="13"/>
  <c r="M41" i="13"/>
  <c r="I41" i="13"/>
  <c r="H41" i="13"/>
  <c r="V40" i="13"/>
  <c r="U40" i="13"/>
  <c r="T40" i="13"/>
  <c r="Q40" i="13"/>
  <c r="M40" i="13"/>
  <c r="I40" i="13"/>
  <c r="H40" i="13"/>
  <c r="V39" i="13"/>
  <c r="U39" i="13"/>
  <c r="T39" i="13"/>
  <c r="Q39" i="13"/>
  <c r="M39" i="13"/>
  <c r="I39" i="13"/>
  <c r="H39" i="13"/>
  <c r="V38" i="13"/>
  <c r="U38" i="13"/>
  <c r="T38" i="13"/>
  <c r="Q38" i="13"/>
  <c r="M38" i="13"/>
  <c r="I38" i="13"/>
  <c r="H38" i="13"/>
  <c r="V37" i="13"/>
  <c r="U37" i="13"/>
  <c r="T37" i="13"/>
  <c r="Q37" i="13"/>
  <c r="M37" i="13"/>
  <c r="I37" i="13"/>
  <c r="H37" i="13"/>
  <c r="V36" i="13"/>
  <c r="U36" i="13"/>
  <c r="T36" i="13"/>
  <c r="Q36" i="13"/>
  <c r="M36" i="13"/>
  <c r="I36" i="13"/>
  <c r="H36" i="13"/>
  <c r="V35" i="13"/>
  <c r="U35" i="13"/>
  <c r="T35" i="13"/>
  <c r="Q35" i="13"/>
  <c r="M35" i="13"/>
  <c r="I35" i="13"/>
  <c r="H35" i="13"/>
  <c r="V34" i="13"/>
  <c r="U34" i="13"/>
  <c r="T34" i="13"/>
  <c r="Q34" i="13"/>
  <c r="M34" i="13"/>
  <c r="I34" i="13"/>
  <c r="H34" i="13"/>
  <c r="V33" i="13"/>
  <c r="U33" i="13"/>
  <c r="T33" i="13"/>
  <c r="Q33" i="13"/>
  <c r="M33" i="13"/>
  <c r="I33" i="13"/>
  <c r="H33" i="13"/>
  <c r="V32" i="13"/>
  <c r="U32" i="13"/>
  <c r="T32" i="13"/>
  <c r="Q32" i="13"/>
  <c r="M32" i="13"/>
  <c r="I32" i="13"/>
  <c r="H32" i="13"/>
  <c r="V31" i="13"/>
  <c r="U31" i="13"/>
  <c r="T31" i="13"/>
  <c r="Q31" i="13"/>
  <c r="M31" i="13"/>
  <c r="I31" i="13"/>
  <c r="H31" i="13"/>
  <c r="V30" i="13"/>
  <c r="U30" i="13"/>
  <c r="T30" i="13"/>
  <c r="Q30" i="13"/>
  <c r="M30" i="13"/>
  <c r="I30" i="13"/>
  <c r="H30" i="13"/>
  <c r="V29" i="13"/>
  <c r="U29" i="13"/>
  <c r="T29" i="13"/>
  <c r="Q29" i="13"/>
  <c r="M29" i="13"/>
  <c r="I29" i="13"/>
  <c r="H29" i="13"/>
  <c r="V28" i="13"/>
  <c r="U28" i="13"/>
  <c r="T28" i="13"/>
  <c r="Q28" i="13"/>
  <c r="M28" i="13"/>
  <c r="I28" i="13"/>
  <c r="H28" i="13"/>
  <c r="V27" i="13"/>
  <c r="U27" i="13"/>
  <c r="T27" i="13"/>
  <c r="Q27" i="13"/>
  <c r="M27" i="13"/>
  <c r="I27" i="13"/>
  <c r="H27" i="13"/>
  <c r="V26" i="13"/>
  <c r="U26" i="13"/>
  <c r="T26" i="13"/>
  <c r="Q26" i="13"/>
  <c r="M26" i="13"/>
  <c r="I26" i="13"/>
  <c r="H26" i="13"/>
  <c r="V25" i="13"/>
  <c r="U25" i="13"/>
  <c r="T25" i="13"/>
  <c r="Q25" i="13"/>
  <c r="M25" i="13"/>
  <c r="I25" i="13"/>
  <c r="H25" i="13"/>
  <c r="V24" i="13"/>
  <c r="U24" i="13"/>
  <c r="T24" i="13"/>
  <c r="Q24" i="13"/>
  <c r="M24" i="13"/>
  <c r="I24" i="13"/>
  <c r="H24" i="13"/>
  <c r="V23" i="13"/>
  <c r="U23" i="13"/>
  <c r="T23" i="13"/>
  <c r="Q23" i="13"/>
  <c r="M23" i="13"/>
  <c r="I23" i="13"/>
  <c r="H23" i="13"/>
  <c r="V22" i="13"/>
  <c r="U22" i="13"/>
  <c r="T22" i="13"/>
  <c r="Q22" i="13"/>
  <c r="M22" i="13"/>
  <c r="I22" i="13"/>
  <c r="H22" i="13"/>
  <c r="V21" i="13"/>
  <c r="U21" i="13"/>
  <c r="T21" i="13"/>
  <c r="Q21" i="13"/>
  <c r="M21" i="13"/>
  <c r="I21" i="13"/>
  <c r="H21" i="13"/>
  <c r="V20" i="13"/>
  <c r="U20" i="13"/>
  <c r="T20" i="13"/>
  <c r="Q20" i="13"/>
  <c r="M20" i="13"/>
  <c r="I20" i="13"/>
  <c r="H20" i="13"/>
  <c r="V19" i="13"/>
  <c r="U19" i="13"/>
  <c r="T19" i="13"/>
  <c r="Q19" i="13"/>
  <c r="M19" i="13"/>
  <c r="I19" i="13"/>
  <c r="H19" i="13"/>
  <c r="V18" i="13"/>
  <c r="U18" i="13"/>
  <c r="T18" i="13"/>
  <c r="Q18" i="13"/>
  <c r="M18" i="13"/>
  <c r="I18" i="13"/>
  <c r="H18" i="13"/>
  <c r="V17" i="13"/>
  <c r="U17" i="13"/>
  <c r="T17" i="13"/>
  <c r="Q17" i="13"/>
  <c r="M17" i="13"/>
  <c r="I17" i="13"/>
  <c r="H17" i="13"/>
  <c r="V16" i="13"/>
  <c r="U16" i="13"/>
  <c r="T16" i="13"/>
  <c r="Q16" i="13"/>
  <c r="M16" i="13"/>
  <c r="I16" i="13"/>
  <c r="H16" i="13"/>
  <c r="V15" i="13"/>
  <c r="U15" i="13"/>
  <c r="T15" i="13"/>
  <c r="Q15" i="13"/>
  <c r="M15" i="13"/>
  <c r="I15" i="13"/>
  <c r="H15" i="13"/>
  <c r="V14" i="13"/>
  <c r="U14" i="13"/>
  <c r="T14" i="13"/>
  <c r="Q14" i="13"/>
  <c r="M14" i="13"/>
  <c r="I14" i="13"/>
  <c r="H14" i="13"/>
  <c r="V13" i="13"/>
  <c r="U13" i="13"/>
  <c r="T13" i="13"/>
  <c r="Q13" i="13"/>
  <c r="M13" i="13"/>
  <c r="I13" i="13"/>
  <c r="H13" i="13"/>
  <c r="V12" i="13"/>
  <c r="U12" i="13"/>
  <c r="T12" i="13"/>
  <c r="Q12" i="13"/>
  <c r="M12" i="13"/>
  <c r="I12" i="13"/>
  <c r="H12" i="13"/>
</calcChain>
</file>

<file path=xl/sharedStrings.xml><?xml version="1.0" encoding="utf-8"?>
<sst xmlns="http://schemas.openxmlformats.org/spreadsheetml/2006/main" count="7300" uniqueCount="2455">
  <si>
    <t>■使用料単価（円/㎥）</t>
    <rPh sb="1" eb="3">
      <t>シヨウ</t>
    </rPh>
    <rPh sb="3" eb="4">
      <t>リョウ</t>
    </rPh>
    <rPh sb="4" eb="6">
      <t>タンカ</t>
    </rPh>
    <rPh sb="7" eb="8">
      <t>エン</t>
    </rPh>
    <phoneticPr fontId="9"/>
  </si>
  <si>
    <t>辰野町</t>
  </si>
  <si>
    <t>団体名</t>
    <rPh sb="0" eb="3">
      <t>ダンタイメイ</t>
    </rPh>
    <phoneticPr fontId="9"/>
  </si>
  <si>
    <t>茅野市</t>
  </si>
  <si>
    <t>112186</t>
  </si>
  <si>
    <t>22 静岡県 浜松市</t>
  </si>
  <si>
    <t>082155</t>
  </si>
  <si>
    <t>駒ケ根市</t>
  </si>
  <si>
    <t>112089</t>
  </si>
  <si>
    <t>供用年数
【年】</t>
    <rPh sb="0" eb="2">
      <t>キョウヨウ</t>
    </rPh>
    <rPh sb="2" eb="4">
      <t>ネンスウ</t>
    </rPh>
    <rPh sb="6" eb="7">
      <t>ネン</t>
    </rPh>
    <phoneticPr fontId="8"/>
  </si>
  <si>
    <t>112160</t>
  </si>
  <si>
    <t>岩舟町</t>
  </si>
  <si>
    <t>経費回収率（維持管理費）【％】</t>
    <rPh sb="0" eb="2">
      <t>ケイヒ</t>
    </rPh>
    <rPh sb="2" eb="4">
      <t>カイシュウ</t>
    </rPh>
    <rPh sb="4" eb="5">
      <t>リツ</t>
    </rPh>
    <rPh sb="6" eb="8">
      <t>イジ</t>
    </rPh>
    <rPh sb="8" eb="10">
      <t>カンリ</t>
    </rPh>
    <rPh sb="10" eb="11">
      <t>ヒ</t>
    </rPh>
    <phoneticPr fontId="8"/>
  </si>
  <si>
    <t>志免町</t>
  </si>
  <si>
    <t>14 神奈川県 川崎市</t>
  </si>
  <si>
    <t>泉佐野市</t>
  </si>
  <si>
    <t>334618</t>
  </si>
  <si>
    <t>112011</t>
  </si>
  <si>
    <t>経費回収率【％】</t>
    <rPh sb="0" eb="2">
      <t>ケイヒ</t>
    </rPh>
    <rPh sb="2" eb="4">
      <t>カイシュウ</t>
    </rPh>
    <rPh sb="4" eb="5">
      <t>リツ</t>
    </rPh>
    <phoneticPr fontId="8"/>
  </si>
  <si>
    <t>松川町</t>
  </si>
  <si>
    <t>直近改定からの経過年数【年】</t>
    <rPh sb="0" eb="2">
      <t>チョッキン</t>
    </rPh>
    <rPh sb="2" eb="4">
      <t>カイテイ</t>
    </rPh>
    <rPh sb="7" eb="9">
      <t>ケイカ</t>
    </rPh>
    <rPh sb="9" eb="11">
      <t>ネンスウ</t>
    </rPh>
    <rPh sb="12" eb="13">
      <t>トシ</t>
    </rPh>
    <phoneticPr fontId="8"/>
  </si>
  <si>
    <t>013340</t>
  </si>
  <si>
    <t>292117</t>
  </si>
  <si>
    <t>352128</t>
  </si>
  <si>
    <t>092037</t>
  </si>
  <si>
    <t>使用料単価【円/m3】</t>
    <rPh sb="0" eb="3">
      <t>シヨウリョウ</t>
    </rPh>
    <rPh sb="3" eb="5">
      <t>タンカ</t>
    </rPh>
    <rPh sb="6" eb="7">
      <t>エン</t>
    </rPh>
    <phoneticPr fontId="8"/>
  </si>
  <si>
    <t>宇部市</t>
  </si>
  <si>
    <t>一般家庭用使用料【円・月/20m3】</t>
    <rPh sb="0" eb="2">
      <t>イッパン</t>
    </rPh>
    <rPh sb="2" eb="5">
      <t>カテイヨウ</t>
    </rPh>
    <rPh sb="5" eb="8">
      <t>シヨウリョウ</t>
    </rPh>
    <rPh sb="9" eb="10">
      <t>エン</t>
    </rPh>
    <rPh sb="11" eb="12">
      <t>ツキ</t>
    </rPh>
    <phoneticPr fontId="8"/>
  </si>
  <si>
    <t>弥富市</t>
  </si>
  <si>
    <t>みやき町</t>
  </si>
  <si>
    <t>接続率【％】</t>
    <rPh sb="0" eb="2">
      <t>セツゾク</t>
    </rPh>
    <rPh sb="2" eb="3">
      <t>リツ</t>
    </rPh>
    <phoneticPr fontId="8"/>
  </si>
  <si>
    <t>352047</t>
  </si>
  <si>
    <t>八雲町</t>
  </si>
  <si>
    <t>政令市等</t>
    <rPh sb="0" eb="3">
      <t>セイレイシ</t>
    </rPh>
    <rPh sb="3" eb="4">
      <t>トウ</t>
    </rPh>
    <phoneticPr fontId="8"/>
  </si>
  <si>
    <t>112259</t>
  </si>
  <si>
    <t>大牟田市</t>
  </si>
  <si>
    <t>204811</t>
  </si>
  <si>
    <t>402109</t>
  </si>
  <si>
    <t>釧路町</t>
  </si>
  <si>
    <t>043231</t>
  </si>
  <si>
    <t>波佐見町</t>
  </si>
  <si>
    <t>門真市</t>
  </si>
  <si>
    <t>40 福岡県 北九州市</t>
  </si>
  <si>
    <t>434426</t>
  </si>
  <si>
    <t>112437</t>
  </si>
  <si>
    <t>204323</t>
  </si>
  <si>
    <t>14 神奈川県 横浜市</t>
  </si>
  <si>
    <t>牛久市</t>
  </si>
  <si>
    <t>11 埼玉県 さいたま市</t>
  </si>
  <si>
    <t>024023</t>
  </si>
  <si>
    <t>40 福岡県 福岡市</t>
  </si>
  <si>
    <t>043613</t>
  </si>
  <si>
    <t>032051</t>
  </si>
  <si>
    <t>064611</t>
  </si>
  <si>
    <t>015644</t>
  </si>
  <si>
    <t>214213</t>
  </si>
  <si>
    <t>262102</t>
  </si>
  <si>
    <t>27 大阪府 大阪市</t>
  </si>
  <si>
    <t>26 京都府 京都市</t>
  </si>
  <si>
    <t>342025</t>
  </si>
  <si>
    <t>上松町</t>
  </si>
  <si>
    <t>13 東京都 東京都</t>
  </si>
  <si>
    <t>303445</t>
  </si>
  <si>
    <t>442101</t>
  </si>
  <si>
    <t>犬山市</t>
  </si>
  <si>
    <t>132055</t>
  </si>
  <si>
    <t>山中湖村</t>
  </si>
  <si>
    <t>12 千葉県 千葉市</t>
  </si>
  <si>
    <t>大山崎町</t>
  </si>
  <si>
    <t>04 宮城県 仙台市</t>
  </si>
  <si>
    <t>212113</t>
  </si>
  <si>
    <t>232033</t>
  </si>
  <si>
    <t>松前町</t>
  </si>
  <si>
    <t>むつ市</t>
  </si>
  <si>
    <t>232076</t>
  </si>
  <si>
    <t>172073</t>
  </si>
  <si>
    <t>羽咋市</t>
  </si>
  <si>
    <t>垂井町</t>
  </si>
  <si>
    <t>桑名市</t>
  </si>
  <si>
    <t>432105</t>
  </si>
  <si>
    <t>多度津町</t>
  </si>
  <si>
    <t>343692</t>
  </si>
  <si>
    <t>012220</t>
  </si>
  <si>
    <t>202185</t>
  </si>
  <si>
    <t>215015</t>
  </si>
  <si>
    <t>ひたちなか市</t>
  </si>
  <si>
    <t>長門市</t>
  </si>
  <si>
    <t>白糠町</t>
  </si>
  <si>
    <t>清瀬市</t>
  </si>
  <si>
    <t>15 新潟県 新潟市</t>
  </si>
  <si>
    <t>01 北海道 札幌市</t>
  </si>
  <si>
    <t>花巻市</t>
  </si>
  <si>
    <t>28 兵庫県 神戸市</t>
  </si>
  <si>
    <t>14 神奈川県 相模原市</t>
  </si>
  <si>
    <t>22 静岡県 静岡市</t>
  </si>
  <si>
    <t>332054</t>
  </si>
  <si>
    <t>和光市</t>
  </si>
  <si>
    <t>261009</t>
  </si>
  <si>
    <t>23 愛知県 名古屋市</t>
  </si>
  <si>
    <t>27 大阪府 堺市</t>
  </si>
  <si>
    <t>364029</t>
  </si>
  <si>
    <t>016438</t>
  </si>
  <si>
    <t>33 岡山県 岡山市</t>
  </si>
  <si>
    <t>角田市</t>
  </si>
  <si>
    <t>34 広島県 広島市</t>
  </si>
  <si>
    <t>062065</t>
  </si>
  <si>
    <t>佐世保市</t>
  </si>
  <si>
    <t>志賀町</t>
  </si>
  <si>
    <t>四街道市</t>
  </si>
  <si>
    <t>152161</t>
  </si>
  <si>
    <t>当別町</t>
  </si>
  <si>
    <t>282201</t>
  </si>
  <si>
    <t>322075</t>
  </si>
  <si>
    <t>43 熊本県 熊本市</t>
  </si>
  <si>
    <t>岐阜市</t>
  </si>
  <si>
    <t>232017</t>
  </si>
  <si>
    <t>氷見市</t>
  </si>
  <si>
    <t>曽於市</t>
  </si>
  <si>
    <t>452068</t>
  </si>
  <si>
    <t>042111</t>
  </si>
  <si>
    <t>東広島市</t>
  </si>
  <si>
    <t>精華町</t>
  </si>
  <si>
    <t>015148</t>
  </si>
  <si>
    <t>大洗町</t>
  </si>
  <si>
    <t>小松島市</t>
  </si>
  <si>
    <t>大月市</t>
  </si>
  <si>
    <t>462161</t>
  </si>
  <si>
    <t>352021</t>
  </si>
  <si>
    <t>富士見市</t>
  </si>
  <si>
    <t>252069</t>
  </si>
  <si>
    <t>302082</t>
  </si>
  <si>
    <t>奈良市</t>
  </si>
  <si>
    <t>遠野市</t>
  </si>
  <si>
    <t>183229</t>
  </si>
  <si>
    <t>合志市</t>
  </si>
  <si>
    <t>093866</t>
  </si>
  <si>
    <t>142123</t>
  </si>
  <si>
    <t>393860</t>
  </si>
  <si>
    <t>有田町</t>
  </si>
  <si>
    <t>あきる野市</t>
  </si>
  <si>
    <t>三笠市</t>
  </si>
  <si>
    <t>伊豆の国市</t>
  </si>
  <si>
    <t>つくばみらい市</t>
  </si>
  <si>
    <t>213616</t>
  </si>
  <si>
    <t>上牧町</t>
  </si>
  <si>
    <t>402044</t>
  </si>
  <si>
    <t>402206</t>
  </si>
  <si>
    <t>富山市</t>
  </si>
  <si>
    <t>松山市</t>
  </si>
  <si>
    <t>112224</t>
  </si>
  <si>
    <t>465348</t>
  </si>
  <si>
    <t>甲府市</t>
  </si>
  <si>
    <t>242055</t>
  </si>
  <si>
    <t>182079</t>
  </si>
  <si>
    <t>342114</t>
  </si>
  <si>
    <t>052043</t>
  </si>
  <si>
    <t>042145</t>
  </si>
  <si>
    <t>123293</t>
  </si>
  <si>
    <t>沼田市</t>
  </si>
  <si>
    <t>042030</t>
  </si>
  <si>
    <t>282235</t>
  </si>
  <si>
    <t>宜野湾市</t>
  </si>
  <si>
    <t>阿見町</t>
  </si>
  <si>
    <t>016497</t>
  </si>
  <si>
    <t>024422</t>
  </si>
  <si>
    <t>143014</t>
  </si>
  <si>
    <t>本庄市</t>
  </si>
  <si>
    <t>232131</t>
  </si>
  <si>
    <t>472140</t>
  </si>
  <si>
    <t>綾町</t>
  </si>
  <si>
    <t>出雲市</t>
  </si>
  <si>
    <t>462179</t>
  </si>
  <si>
    <t>174637</t>
  </si>
  <si>
    <t>202177</t>
  </si>
  <si>
    <t>高崎市</t>
  </si>
  <si>
    <t>宇城市</t>
  </si>
  <si>
    <t>軽井沢町</t>
  </si>
  <si>
    <t>松浦市</t>
  </si>
  <si>
    <t>013030</t>
  </si>
  <si>
    <t>242071</t>
  </si>
  <si>
    <t>343099</t>
  </si>
  <si>
    <t>上富良野町</t>
  </si>
  <si>
    <t>284432</t>
  </si>
  <si>
    <t>232254</t>
  </si>
  <si>
    <t>香美市</t>
  </si>
  <si>
    <t>坂出市</t>
  </si>
  <si>
    <t>所沢市</t>
  </si>
  <si>
    <t>石岡市</t>
  </si>
  <si>
    <t>293610</t>
  </si>
  <si>
    <t>五城目町</t>
  </si>
  <si>
    <t>434418</t>
  </si>
  <si>
    <t>大口町</t>
  </si>
  <si>
    <t>宇佐市</t>
  </si>
  <si>
    <t>151009</t>
  </si>
  <si>
    <t>小布施町</t>
  </si>
  <si>
    <t>徳島市</t>
  </si>
  <si>
    <t>足寄町</t>
  </si>
  <si>
    <t>113247</t>
  </si>
  <si>
    <t>383864</t>
  </si>
  <si>
    <t>宇美町</t>
  </si>
  <si>
    <t>表番号</t>
    <rPh sb="0" eb="1">
      <t>ヒョウ</t>
    </rPh>
    <rPh sb="1" eb="3">
      <t>バンゴウ</t>
    </rPh>
    <phoneticPr fontId="9"/>
  </si>
  <si>
    <t>邑楽町</t>
  </si>
  <si>
    <t>南国市</t>
  </si>
  <si>
    <t>福知山市</t>
  </si>
  <si>
    <t>大和郡山市</t>
  </si>
  <si>
    <t>大川市</t>
  </si>
  <si>
    <t>282251</t>
  </si>
  <si>
    <t>郡上市</t>
  </si>
  <si>
    <t>日置市</t>
  </si>
  <si>
    <t>法適用→</t>
    <rPh sb="0" eb="1">
      <t>ホウ</t>
    </rPh>
    <rPh sb="1" eb="3">
      <t>テキヨウ</t>
    </rPh>
    <phoneticPr fontId="8"/>
  </si>
  <si>
    <t>三戸町</t>
  </si>
  <si>
    <t>014249</t>
  </si>
  <si>
    <t>412074</t>
  </si>
  <si>
    <t>322032</t>
  </si>
  <si>
    <t>102024</t>
  </si>
  <si>
    <t>長野県</t>
  </si>
  <si>
    <t>相馬市</t>
  </si>
  <si>
    <t>苅田町</t>
  </si>
  <si>
    <t>千曲市</t>
  </si>
  <si>
    <t>112453</t>
  </si>
  <si>
    <t>092045</t>
  </si>
  <si>
    <t>222194</t>
  </si>
  <si>
    <t>香芝市</t>
  </si>
  <si>
    <t>小野市</t>
  </si>
  <si>
    <t>大仙市</t>
  </si>
  <si>
    <t>47</t>
  </si>
  <si>
    <t>403431</t>
  </si>
  <si>
    <t>322091</t>
  </si>
  <si>
    <t>232173</t>
  </si>
  <si>
    <t>H25年度決算状況調査</t>
    <rPh sb="3" eb="5">
      <t>ネンド</t>
    </rPh>
    <rPh sb="5" eb="7">
      <t>ケッサン</t>
    </rPh>
    <rPh sb="7" eb="9">
      <t>ジョウキョウ</t>
    </rPh>
    <rPh sb="9" eb="11">
      <t>チョウサ</t>
    </rPh>
    <phoneticPr fontId="5"/>
  </si>
  <si>
    <t>014699</t>
  </si>
  <si>
    <t>152021</t>
  </si>
  <si>
    <t>渋川市</t>
  </si>
  <si>
    <t>064025</t>
  </si>
  <si>
    <t>016411</t>
  </si>
  <si>
    <t>瑞穂町</t>
  </si>
  <si>
    <t>知多市</t>
  </si>
  <si>
    <t>白井市</t>
  </si>
  <si>
    <t>糸魚川市</t>
  </si>
  <si>
    <t>382035</t>
  </si>
  <si>
    <t>松茂町</t>
  </si>
  <si>
    <t>下諏訪町</t>
  </si>
  <si>
    <t>沼津市</t>
  </si>
  <si>
    <t>406422</t>
  </si>
  <si>
    <t>012297</t>
  </si>
  <si>
    <t>湯沢町</t>
  </si>
  <si>
    <t>212041</t>
  </si>
  <si>
    <t>小田原市</t>
  </si>
  <si>
    <t>伊予市</t>
  </si>
  <si>
    <t>332135</t>
  </si>
  <si>
    <t>442143</t>
  </si>
  <si>
    <t>森町</t>
  </si>
  <si>
    <t>春日部市</t>
  </si>
  <si>
    <t>清水町</t>
  </si>
  <si>
    <t>伊豆市</t>
  </si>
  <si>
    <t>332151</t>
  </si>
  <si>
    <t>伊奈町</t>
  </si>
  <si>
    <t>那須塩原市</t>
  </si>
  <si>
    <t>105236</t>
  </si>
  <si>
    <t>402141</t>
  </si>
  <si>
    <t>132233</t>
  </si>
  <si>
    <t>京都市</t>
  </si>
  <si>
    <t>広尾町</t>
  </si>
  <si>
    <t>075469</t>
  </si>
  <si>
    <t>つくば市</t>
  </si>
  <si>
    <t>012360</t>
  </si>
  <si>
    <t>163431</t>
  </si>
  <si>
    <t>南足柄市</t>
  </si>
  <si>
    <t>024112</t>
  </si>
  <si>
    <t>諏訪市</t>
  </si>
  <si>
    <t>笠間市</t>
  </si>
  <si>
    <t>074811</t>
  </si>
  <si>
    <t>402117</t>
  </si>
  <si>
    <t>九度山町</t>
  </si>
  <si>
    <t>気仙沼市</t>
  </si>
  <si>
    <t>岬町</t>
  </si>
  <si>
    <t>三田市</t>
  </si>
  <si>
    <t>342106</t>
  </si>
  <si>
    <t>京田辺市</t>
  </si>
  <si>
    <t>福崎町</t>
  </si>
  <si>
    <t>133051</t>
  </si>
  <si>
    <t>石垣市</t>
  </si>
  <si>
    <t>302031</t>
  </si>
  <si>
    <t>212211</t>
  </si>
  <si>
    <t>282090</t>
  </si>
  <si>
    <t>荒尾市</t>
  </si>
  <si>
    <t>282103</t>
  </si>
  <si>
    <t>035246</t>
  </si>
  <si>
    <t>281000</t>
  </si>
  <si>
    <t>唐津市</t>
  </si>
  <si>
    <t>142166</t>
  </si>
  <si>
    <t>土浦市</t>
  </si>
  <si>
    <t>403440</t>
  </si>
  <si>
    <t>守山市</t>
  </si>
  <si>
    <t>豊前市</t>
  </si>
  <si>
    <t>434434</t>
  </si>
  <si>
    <t>美作市</t>
  </si>
  <si>
    <t>362026</t>
  </si>
  <si>
    <t>352110</t>
  </si>
  <si>
    <t>193844</t>
  </si>
  <si>
    <t>212156</t>
  </si>
  <si>
    <t>白石市</t>
  </si>
  <si>
    <t>伊勢崎市</t>
  </si>
  <si>
    <t>羽生市</t>
  </si>
  <si>
    <t>笠松町</t>
  </si>
  <si>
    <t>川口市</t>
  </si>
  <si>
    <t>南風原町</t>
  </si>
  <si>
    <t>272116</t>
  </si>
  <si>
    <t>112038</t>
  </si>
  <si>
    <t>鏡野町</t>
  </si>
  <si>
    <t>田原市</t>
  </si>
  <si>
    <t>222062</t>
  </si>
  <si>
    <t>夕張市</t>
  </si>
  <si>
    <t>流山市</t>
  </si>
  <si>
    <t>141305</t>
  </si>
  <si>
    <t>054348</t>
  </si>
  <si>
    <t>204021</t>
  </si>
  <si>
    <t>北谷町</t>
  </si>
  <si>
    <t>215031</t>
  </si>
  <si>
    <t>久留米市</t>
  </si>
  <si>
    <t>414018</t>
  </si>
  <si>
    <t>016365</t>
  </si>
  <si>
    <t>242039</t>
  </si>
  <si>
    <t>北秋田市</t>
  </si>
  <si>
    <t>202037</t>
  </si>
  <si>
    <t>大垣市</t>
  </si>
  <si>
    <t>112291</t>
  </si>
  <si>
    <t>会津坂下町</t>
  </si>
  <si>
    <t>摂津市</t>
  </si>
  <si>
    <t>関ケ原町</t>
  </si>
  <si>
    <t>272221</t>
  </si>
  <si>
    <t>磐田市</t>
  </si>
  <si>
    <t>隠岐の島町</t>
  </si>
  <si>
    <t>205214</t>
  </si>
  <si>
    <t>橋本市</t>
  </si>
  <si>
    <t>島本町</t>
  </si>
  <si>
    <t>東北町</t>
  </si>
  <si>
    <t>相生市</t>
  </si>
  <si>
    <t>252042</t>
  </si>
  <si>
    <t>013706</t>
  </si>
  <si>
    <t>芦屋町</t>
  </si>
  <si>
    <t>015610</t>
  </si>
  <si>
    <t>長久手市</t>
  </si>
  <si>
    <t>332038</t>
  </si>
  <si>
    <t>432156</t>
  </si>
  <si>
    <t>252093</t>
  </si>
  <si>
    <t>473081</t>
  </si>
  <si>
    <t>233421</t>
  </si>
  <si>
    <t>嵐山町</t>
  </si>
  <si>
    <t>碧南市</t>
  </si>
  <si>
    <t>222054</t>
  </si>
  <si>
    <t>302015</t>
  </si>
  <si>
    <t>かつらぎ町</t>
  </si>
  <si>
    <t>城里町</t>
  </si>
  <si>
    <t>012289</t>
  </si>
  <si>
    <t>富士宮市</t>
  </si>
  <si>
    <t>432032</t>
  </si>
  <si>
    <t>現在水洗便所設置人口</t>
  </si>
  <si>
    <t>中間市</t>
  </si>
  <si>
    <t>下田市</t>
  </si>
  <si>
    <t>084433</t>
  </si>
  <si>
    <t>352071</t>
  </si>
  <si>
    <t>202207</t>
  </si>
  <si>
    <t>七尾市</t>
  </si>
  <si>
    <t>462039</t>
  </si>
  <si>
    <t>102059</t>
  </si>
  <si>
    <t>七戸町</t>
  </si>
  <si>
    <t>越谷市</t>
  </si>
  <si>
    <t>272094</t>
  </si>
  <si>
    <t>152188</t>
  </si>
  <si>
    <t>里庄町</t>
  </si>
  <si>
    <t>高梁市</t>
  </si>
  <si>
    <t>水巻町</t>
  </si>
  <si>
    <t>012301</t>
  </si>
  <si>
    <t>茂原市</t>
  </si>
  <si>
    <t>双葉地方広域市町村圏組合</t>
  </si>
  <si>
    <t>015865</t>
  </si>
  <si>
    <t>192040</t>
  </si>
  <si>
    <t>222208</t>
  </si>
  <si>
    <t>常陸太田市</t>
  </si>
  <si>
    <t>063649</t>
  </si>
  <si>
    <t>232050</t>
  </si>
  <si>
    <t>174611</t>
  </si>
  <si>
    <t>佐賀市</t>
  </si>
  <si>
    <t>山梨市</t>
  </si>
  <si>
    <t>紫波町</t>
  </si>
  <si>
    <t>073423</t>
  </si>
  <si>
    <t>久万高原町</t>
  </si>
  <si>
    <t>034835</t>
  </si>
  <si>
    <t>232246</t>
  </si>
  <si>
    <t>稚内市</t>
  </si>
  <si>
    <t>井原市</t>
  </si>
  <si>
    <t>坂井市</t>
  </si>
  <si>
    <t>403458</t>
  </si>
  <si>
    <t>203831</t>
  </si>
  <si>
    <t>294268</t>
  </si>
  <si>
    <t>深谷市</t>
  </si>
  <si>
    <t>242144</t>
  </si>
  <si>
    <t>益田市</t>
  </si>
  <si>
    <t>由良町</t>
  </si>
  <si>
    <t>小坂町</t>
  </si>
  <si>
    <t>282014</t>
  </si>
  <si>
    <t>松江市</t>
  </si>
  <si>
    <t>372013</t>
  </si>
  <si>
    <t>016926</t>
  </si>
  <si>
    <t>142107</t>
  </si>
  <si>
    <t>朝倉市</t>
  </si>
  <si>
    <t>012041</t>
  </si>
  <si>
    <t>上里町</t>
  </si>
  <si>
    <t>406252</t>
  </si>
  <si>
    <t>八千代市</t>
  </si>
  <si>
    <t>085421</t>
  </si>
  <si>
    <t>232025</t>
  </si>
  <si>
    <t>木古内町</t>
  </si>
  <si>
    <t>333468</t>
  </si>
  <si>
    <t>112429</t>
  </si>
  <si>
    <t>012122</t>
  </si>
  <si>
    <t>122041</t>
  </si>
  <si>
    <t>鎌倉市</t>
  </si>
  <si>
    <t>高根沢町</t>
  </si>
  <si>
    <t>中野市</t>
  </si>
  <si>
    <t>杉戸町</t>
  </si>
  <si>
    <t>列12</t>
    <rPh sb="0" eb="1">
      <t>レツ</t>
    </rPh>
    <phoneticPr fontId="9"/>
  </si>
  <si>
    <t>052108</t>
  </si>
  <si>
    <t>243418</t>
  </si>
  <si>
    <t>上山市</t>
  </si>
  <si>
    <t>152056</t>
  </si>
  <si>
    <t>122076</t>
  </si>
  <si>
    <t>西川町</t>
  </si>
  <si>
    <t>広陵町</t>
  </si>
  <si>
    <t>稲城市</t>
  </si>
  <si>
    <t>112071</t>
  </si>
  <si>
    <t>平群町</t>
  </si>
  <si>
    <t>423912</t>
  </si>
  <si>
    <t>033014</t>
  </si>
  <si>
    <t>342157</t>
  </si>
  <si>
    <t>早島町</t>
  </si>
  <si>
    <t>262056</t>
  </si>
  <si>
    <t>016373</t>
  </si>
  <si>
    <t>三芳町</t>
  </si>
  <si>
    <t>262048</t>
  </si>
  <si>
    <t>三郷町</t>
  </si>
  <si>
    <t>294411</t>
  </si>
  <si>
    <t>せたな町</t>
  </si>
  <si>
    <t>012106</t>
  </si>
  <si>
    <t>佐倉市</t>
  </si>
  <si>
    <t>みなかみ町</t>
  </si>
  <si>
    <t>酒田市</t>
  </si>
  <si>
    <t>012165</t>
  </si>
  <si>
    <t>073016</t>
  </si>
  <si>
    <t>063819</t>
  </si>
  <si>
    <t>092029</t>
  </si>
  <si>
    <t>都城市</t>
  </si>
  <si>
    <t>232114</t>
  </si>
  <si>
    <t>吉見町</t>
  </si>
  <si>
    <t>八幡市</t>
  </si>
  <si>
    <t>085464</t>
  </si>
  <si>
    <t>341002</t>
  </si>
  <si>
    <t>芽室町</t>
  </si>
  <si>
    <t>252131</t>
  </si>
  <si>
    <t>斜里町</t>
  </si>
  <si>
    <t>北本市</t>
  </si>
  <si>
    <t>015784</t>
  </si>
  <si>
    <t>伊那市</t>
  </si>
  <si>
    <t>278289</t>
  </si>
  <si>
    <t>405442</t>
  </si>
  <si>
    <t>三次市</t>
  </si>
  <si>
    <t>大館市</t>
  </si>
  <si>
    <t>芳賀町</t>
  </si>
  <si>
    <t>352101</t>
  </si>
  <si>
    <t>012084</t>
  </si>
  <si>
    <t>122360</t>
  </si>
  <si>
    <t>涌谷町</t>
  </si>
  <si>
    <t>104213</t>
  </si>
  <si>
    <t>浜頓別町</t>
  </si>
  <si>
    <t>102105</t>
  </si>
  <si>
    <t>明石市</t>
  </si>
  <si>
    <t>472107</t>
  </si>
  <si>
    <t>132021</t>
  </si>
  <si>
    <t>養老町</t>
  </si>
  <si>
    <t>282171</t>
  </si>
  <si>
    <t>川西町</t>
  </si>
  <si>
    <t>汚水処理原価【円/㎥】</t>
    <rPh sb="0" eb="2">
      <t>オスイ</t>
    </rPh>
    <rPh sb="2" eb="4">
      <t>ショリ</t>
    </rPh>
    <rPh sb="4" eb="6">
      <t>ゲンカ</t>
    </rPh>
    <rPh sb="7" eb="8">
      <t>エン</t>
    </rPh>
    <phoneticPr fontId="8"/>
  </si>
  <si>
    <t>014028</t>
  </si>
  <si>
    <t>大分市</t>
  </si>
  <si>
    <t>114081</t>
  </si>
  <si>
    <t>292052</t>
  </si>
  <si>
    <t>さくら市</t>
  </si>
  <si>
    <t>212067</t>
  </si>
  <si>
    <t>232351</t>
  </si>
  <si>
    <t>伊勢原市</t>
  </si>
  <si>
    <t>202053</t>
  </si>
  <si>
    <t>473294</t>
  </si>
  <si>
    <t>横手市</t>
  </si>
  <si>
    <t>長万部町</t>
  </si>
  <si>
    <t>会津美里町</t>
  </si>
  <si>
    <t>阿賀町</t>
  </si>
  <si>
    <t>鳴門市</t>
  </si>
  <si>
    <t>089192</t>
  </si>
  <si>
    <t>東久留米市</t>
  </si>
  <si>
    <t>063240</t>
  </si>
  <si>
    <t>志布志市</t>
  </si>
  <si>
    <t>272281</t>
  </si>
  <si>
    <t>岡山市</t>
  </si>
  <si>
    <t>252140</t>
  </si>
  <si>
    <t>132047</t>
  </si>
  <si>
    <t>八尾市</t>
  </si>
  <si>
    <t>雫石町</t>
  </si>
  <si>
    <t>252115</t>
  </si>
  <si>
    <t>大阪狭山市</t>
  </si>
  <si>
    <t>吉野川市</t>
  </si>
  <si>
    <t>262072</t>
  </si>
  <si>
    <t>船橋市</t>
  </si>
  <si>
    <t>小矢部市</t>
  </si>
  <si>
    <t>武蔵村山市</t>
  </si>
  <si>
    <t>082112</t>
  </si>
  <si>
    <t>岡垣町</t>
  </si>
  <si>
    <t>新十津川町</t>
  </si>
  <si>
    <t>172103</t>
  </si>
  <si>
    <t>294438</t>
  </si>
  <si>
    <t>熊本市</t>
  </si>
  <si>
    <t>093441</t>
  </si>
  <si>
    <t>244422</t>
  </si>
  <si>
    <t>262013</t>
  </si>
  <si>
    <t>043249</t>
  </si>
  <si>
    <t>蟹江町</t>
  </si>
  <si>
    <t>多摩市</t>
  </si>
  <si>
    <t>福井市</t>
  </si>
  <si>
    <t>宗像市</t>
  </si>
  <si>
    <t>202029</t>
  </si>
  <si>
    <t>212199</t>
  </si>
  <si>
    <t>052060</t>
  </si>
  <si>
    <t>箕面市</t>
  </si>
  <si>
    <t>322059</t>
  </si>
  <si>
    <t>242161</t>
  </si>
  <si>
    <t>魚沼市</t>
  </si>
  <si>
    <t>075477</t>
  </si>
  <si>
    <t>223042</t>
  </si>
  <si>
    <t>小平市</t>
  </si>
  <si>
    <t>272272</t>
  </si>
  <si>
    <t>近江八幡市</t>
  </si>
  <si>
    <t>232360</t>
  </si>
  <si>
    <t>244619</t>
  </si>
  <si>
    <t>山辺町</t>
  </si>
  <si>
    <t>矢吹町</t>
  </si>
  <si>
    <t>406473</t>
  </si>
  <si>
    <t>292036</t>
  </si>
  <si>
    <t>一宮市</t>
  </si>
  <si>
    <t>町田市</t>
  </si>
  <si>
    <t>大網白里市</t>
  </si>
  <si>
    <t>012068</t>
  </si>
  <si>
    <t>045811</t>
  </si>
  <si>
    <t>下関市</t>
  </si>
  <si>
    <t>東温市</t>
  </si>
  <si>
    <t>三春町</t>
  </si>
  <si>
    <t>名古屋市</t>
  </si>
  <si>
    <t>132276</t>
  </si>
  <si>
    <t>014532</t>
  </si>
  <si>
    <t>小樽市</t>
  </si>
  <si>
    <t>汚水処理費（資本）</t>
    <rPh sb="0" eb="2">
      <t>オスイ</t>
    </rPh>
    <rPh sb="2" eb="4">
      <t>ショリ</t>
    </rPh>
    <rPh sb="4" eb="5">
      <t>ヒ</t>
    </rPh>
    <rPh sb="6" eb="8">
      <t>シホン</t>
    </rPh>
    <phoneticPr fontId="9"/>
  </si>
  <si>
    <t>倉吉市</t>
  </si>
  <si>
    <t>465291</t>
  </si>
  <si>
    <t>桑折町</t>
  </si>
  <si>
    <t>階上町</t>
  </si>
  <si>
    <t>河北町</t>
  </si>
  <si>
    <t>282286</t>
  </si>
  <si>
    <t>東根市</t>
  </si>
  <si>
    <t>293440</t>
  </si>
  <si>
    <t>宝塚市</t>
  </si>
  <si>
    <t>453838</t>
  </si>
  <si>
    <t>162108</t>
  </si>
  <si>
    <t>小牧市</t>
  </si>
  <si>
    <t>252077</t>
  </si>
  <si>
    <t>112143</t>
  </si>
  <si>
    <t>筑前町</t>
  </si>
  <si>
    <t>273821</t>
  </si>
  <si>
    <t>岩泉町</t>
  </si>
  <si>
    <t>452017</t>
  </si>
  <si>
    <t>津山市</t>
  </si>
  <si>
    <t>尼崎市</t>
  </si>
  <si>
    <t>盛岡市</t>
  </si>
  <si>
    <t>吉富町</t>
  </si>
  <si>
    <t>272191</t>
  </si>
  <si>
    <t>川島町</t>
  </si>
  <si>
    <t>033812</t>
  </si>
  <si>
    <t>長沼町</t>
  </si>
  <si>
    <t>八幡浜市</t>
  </si>
  <si>
    <t>城陽市</t>
  </si>
  <si>
    <t>284645</t>
  </si>
  <si>
    <t>016683</t>
  </si>
  <si>
    <t>東松島市</t>
  </si>
  <si>
    <t>洲本市</t>
  </si>
  <si>
    <t>032069</t>
  </si>
  <si>
    <t>雲南広域連合（事業会計分）</t>
  </si>
  <si>
    <t>浦河町</t>
  </si>
  <si>
    <t>282189</t>
  </si>
  <si>
    <t>胎内市</t>
  </si>
  <si>
    <t>212032</t>
  </si>
  <si>
    <t>明日香村</t>
  </si>
  <si>
    <t>長洲町</t>
  </si>
  <si>
    <t>092096</t>
  </si>
  <si>
    <t>江田島市</t>
  </si>
  <si>
    <t>多賀城市</t>
  </si>
  <si>
    <t>日立市</t>
  </si>
  <si>
    <t>明和町</t>
  </si>
  <si>
    <t>砥部町</t>
  </si>
  <si>
    <t>162116</t>
  </si>
  <si>
    <t>箱根町</t>
  </si>
  <si>
    <t>美唄市</t>
  </si>
  <si>
    <t>242021</t>
  </si>
  <si>
    <t>272132</t>
  </si>
  <si>
    <t>062138</t>
  </si>
  <si>
    <t>播磨高原広域事務組合（事業会計分）</t>
  </si>
  <si>
    <t>073687</t>
  </si>
  <si>
    <t>春日井市</t>
  </si>
  <si>
    <t>352080</t>
  </si>
  <si>
    <t>舞鶴市</t>
  </si>
  <si>
    <t>和木町</t>
  </si>
  <si>
    <t>鹿嶋市</t>
  </si>
  <si>
    <t>016659</t>
  </si>
  <si>
    <t>232106</t>
  </si>
  <si>
    <t>022039</t>
  </si>
  <si>
    <t>神栖市</t>
  </si>
  <si>
    <t>下野市</t>
  </si>
  <si>
    <t>062049</t>
  </si>
  <si>
    <t>223425</t>
  </si>
  <si>
    <t>北広島町</t>
  </si>
  <si>
    <t>芦屋市</t>
  </si>
  <si>
    <t>赤磐市</t>
  </si>
  <si>
    <t>阿賀野市</t>
  </si>
  <si>
    <t>平川市</t>
  </si>
  <si>
    <t>弘前市</t>
  </si>
  <si>
    <t>大田市</t>
  </si>
  <si>
    <t>高岡市</t>
  </si>
  <si>
    <t>薩摩川内市</t>
  </si>
  <si>
    <t>北茨城市</t>
  </si>
  <si>
    <t>162027</t>
  </si>
  <si>
    <t>033219</t>
  </si>
  <si>
    <t>壱岐市</t>
  </si>
  <si>
    <t>015121</t>
  </si>
  <si>
    <t>三宅町</t>
  </si>
  <si>
    <t>044067</t>
  </si>
  <si>
    <t>192104</t>
  </si>
  <si>
    <t>283827</t>
  </si>
  <si>
    <t>392120</t>
  </si>
  <si>
    <t>安芸高田市</t>
  </si>
  <si>
    <t>加須市</t>
  </si>
  <si>
    <t>朝日町</t>
  </si>
  <si>
    <t>221007</t>
  </si>
  <si>
    <t>382060</t>
  </si>
  <si>
    <t>282162</t>
  </si>
  <si>
    <t>川西市</t>
  </si>
  <si>
    <t>272043</t>
  </si>
  <si>
    <t>神戸市</t>
  </si>
  <si>
    <t>401307</t>
  </si>
  <si>
    <t>国分寺市</t>
  </si>
  <si>
    <t>143618</t>
  </si>
  <si>
    <t>194247</t>
  </si>
  <si>
    <t>宮代町</t>
  </si>
  <si>
    <t>272175</t>
  </si>
  <si>
    <t>062090</t>
  </si>
  <si>
    <t>池田市</t>
  </si>
  <si>
    <t>352012</t>
  </si>
  <si>
    <t>342033</t>
  </si>
  <si>
    <t>012025</t>
  </si>
  <si>
    <t>014842</t>
  </si>
  <si>
    <t>382108</t>
  </si>
  <si>
    <t>011002</t>
  </si>
  <si>
    <t>294021</t>
  </si>
  <si>
    <t>434035</t>
  </si>
  <si>
    <t>新居浜市</t>
  </si>
  <si>
    <t>132128</t>
  </si>
  <si>
    <t>022055</t>
  </si>
  <si>
    <t>063622</t>
  </si>
  <si>
    <t>茨木市</t>
  </si>
  <si>
    <t>池田町</t>
  </si>
  <si>
    <t>宮田村</t>
  </si>
  <si>
    <t>小諸市</t>
  </si>
  <si>
    <t>仙北市</t>
  </si>
  <si>
    <t>五戸町</t>
  </si>
  <si>
    <t>232386</t>
  </si>
  <si>
    <t>長井市</t>
  </si>
  <si>
    <t>462225</t>
  </si>
  <si>
    <t>262145</t>
  </si>
  <si>
    <t>072052</t>
  </si>
  <si>
    <t>新座市</t>
  </si>
  <si>
    <t>282138</t>
  </si>
  <si>
    <t>中之条町</t>
  </si>
  <si>
    <t>加古川市</t>
  </si>
  <si>
    <t>開成町</t>
  </si>
  <si>
    <t>282197</t>
  </si>
  <si>
    <t>葉山町</t>
  </si>
  <si>
    <t>102016</t>
  </si>
  <si>
    <t>藤沢市</t>
  </si>
  <si>
    <t>和歌山市</t>
  </si>
  <si>
    <t>172031</t>
  </si>
  <si>
    <t>122106</t>
  </si>
  <si>
    <t>282073</t>
  </si>
  <si>
    <t>044237</t>
  </si>
  <si>
    <t>473251</t>
  </si>
  <si>
    <t>綾部市</t>
  </si>
  <si>
    <t>382027</t>
  </si>
  <si>
    <t>142182</t>
  </si>
  <si>
    <t>表10</t>
    <rPh sb="0" eb="1">
      <t>ヒョウ</t>
    </rPh>
    <phoneticPr fontId="9"/>
  </si>
  <si>
    <t>丸亀市</t>
  </si>
  <si>
    <t>118541</t>
  </si>
  <si>
    <t>184811</t>
  </si>
  <si>
    <t>262021</t>
  </si>
  <si>
    <t>二戸市</t>
  </si>
  <si>
    <t>豊中市</t>
  </si>
  <si>
    <t>112330</t>
  </si>
  <si>
    <t>富士市</t>
  </si>
  <si>
    <t>藤崎町</t>
  </si>
  <si>
    <t>152111</t>
  </si>
  <si>
    <t>052124</t>
  </si>
  <si>
    <t>琴平町</t>
  </si>
  <si>
    <t>232203</t>
  </si>
  <si>
    <t>名取市</t>
  </si>
  <si>
    <t>四国中央市</t>
  </si>
  <si>
    <t>宇治田原町</t>
  </si>
  <si>
    <t>南島原市</t>
  </si>
  <si>
    <t>372064</t>
  </si>
  <si>
    <t>袖ケ浦市</t>
  </si>
  <si>
    <t>132250</t>
  </si>
  <si>
    <t>大淀町</t>
  </si>
  <si>
    <t>伊丹市</t>
  </si>
  <si>
    <t>寒川町</t>
  </si>
  <si>
    <t>事業コード</t>
  </si>
  <si>
    <t>273414</t>
  </si>
  <si>
    <t>大町市</t>
  </si>
  <si>
    <t>栗東市</t>
  </si>
  <si>
    <t>取手地方広域下水道組合</t>
  </si>
  <si>
    <t>越前町</t>
  </si>
  <si>
    <t>恵庭市</t>
  </si>
  <si>
    <t>112283</t>
  </si>
  <si>
    <t>与那原町</t>
  </si>
  <si>
    <t>374032</t>
  </si>
  <si>
    <t>122025</t>
  </si>
  <si>
    <t>192112</t>
  </si>
  <si>
    <t>182010</t>
  </si>
  <si>
    <t>山口市</t>
  </si>
  <si>
    <t>344621</t>
  </si>
  <si>
    <t>萩市</t>
  </si>
  <si>
    <t>高砂市</t>
  </si>
  <si>
    <t>さいたま市</t>
  </si>
  <si>
    <t>裾野市</t>
  </si>
  <si>
    <t>白馬村</t>
  </si>
  <si>
    <t>豊川市</t>
  </si>
  <si>
    <t>高畠町</t>
  </si>
  <si>
    <t>016420</t>
  </si>
  <si>
    <t>272035</t>
  </si>
  <si>
    <t>秦野市</t>
  </si>
  <si>
    <t>272141</t>
  </si>
  <si>
    <t>新城市</t>
  </si>
  <si>
    <t>72109-2</t>
  </si>
  <si>
    <t>遠軽町</t>
  </si>
  <si>
    <t>赤平市</t>
  </si>
  <si>
    <t>263222</t>
  </si>
  <si>
    <t>422088</t>
  </si>
  <si>
    <t>大崎町</t>
  </si>
  <si>
    <t>203211</t>
  </si>
  <si>
    <t>272159</t>
  </si>
  <si>
    <t>能代市</t>
  </si>
  <si>
    <t>343072</t>
  </si>
  <si>
    <t>いの町</t>
  </si>
  <si>
    <t>内子町</t>
  </si>
  <si>
    <t>332143</t>
  </si>
  <si>
    <t>472051</t>
  </si>
  <si>
    <t>162060</t>
  </si>
  <si>
    <t>142158</t>
  </si>
  <si>
    <t>寄居町</t>
  </si>
  <si>
    <t>高知市</t>
  </si>
  <si>
    <t>八王子市</t>
  </si>
  <si>
    <t>福津市</t>
  </si>
  <si>
    <t>生駒市</t>
  </si>
  <si>
    <t>202045</t>
  </si>
  <si>
    <t>矢掛町</t>
  </si>
  <si>
    <t>鉾田市</t>
  </si>
  <si>
    <t>西尾市</t>
  </si>
  <si>
    <t>吹田市</t>
  </si>
  <si>
    <t>太子町</t>
  </si>
  <si>
    <t>古河市</t>
  </si>
  <si>
    <t>422045</t>
  </si>
  <si>
    <t>高松市</t>
  </si>
  <si>
    <t>海津市</t>
  </si>
  <si>
    <t>122084</t>
  </si>
  <si>
    <t>列7</t>
    <rPh sb="0" eb="1">
      <t>レツ</t>
    </rPh>
    <phoneticPr fontId="9"/>
  </si>
  <si>
    <t>玉野市</t>
  </si>
  <si>
    <t>岩見沢市</t>
  </si>
  <si>
    <t>山鹿市</t>
  </si>
  <si>
    <t>上尾市</t>
  </si>
  <si>
    <t>331007</t>
  </si>
  <si>
    <t>大空町</t>
  </si>
  <si>
    <t>豊田市</t>
  </si>
  <si>
    <t>089354</t>
  </si>
  <si>
    <t>双葉町</t>
  </si>
  <si>
    <t>072141</t>
  </si>
  <si>
    <t>043214</t>
  </si>
  <si>
    <t>千葉市</t>
  </si>
  <si>
    <t>384224</t>
  </si>
  <si>
    <t>吉野町</t>
  </si>
  <si>
    <t>012114</t>
  </si>
  <si>
    <t>282022</t>
  </si>
  <si>
    <t>小城市</t>
  </si>
  <si>
    <t>岩内町</t>
  </si>
  <si>
    <t>042153</t>
  </si>
  <si>
    <t>小川町</t>
  </si>
  <si>
    <t>伊賀市</t>
  </si>
  <si>
    <t>322041</t>
  </si>
  <si>
    <t>082261</t>
  </si>
  <si>
    <t>043222</t>
  </si>
  <si>
    <t>112461</t>
  </si>
  <si>
    <t>山北町</t>
  </si>
  <si>
    <t>442071</t>
  </si>
  <si>
    <t>403822</t>
  </si>
  <si>
    <t>団体コード</t>
  </si>
  <si>
    <t>菊池市</t>
  </si>
  <si>
    <t>202126</t>
  </si>
  <si>
    <t>122050</t>
  </si>
  <si>
    <t>上越市</t>
  </si>
  <si>
    <t>長与町</t>
  </si>
  <si>
    <t>212016</t>
  </si>
  <si>
    <t>152081</t>
  </si>
  <si>
    <t>1</t>
  </si>
  <si>
    <t>知名町</t>
  </si>
  <si>
    <t>112348</t>
  </si>
  <si>
    <t>富士見町</t>
  </si>
  <si>
    <t>123226</t>
  </si>
  <si>
    <t>大村市</t>
  </si>
  <si>
    <t>みやこ町</t>
  </si>
  <si>
    <t>303437</t>
  </si>
  <si>
    <t>武雄市</t>
  </si>
  <si>
    <t>012319</t>
  </si>
  <si>
    <t>352161</t>
  </si>
  <si>
    <t>加西市</t>
  </si>
  <si>
    <t>久喜市</t>
  </si>
  <si>
    <t>010006</t>
  </si>
  <si>
    <t>羽島市</t>
  </si>
  <si>
    <t>17</t>
  </si>
  <si>
    <t>343048</t>
  </si>
  <si>
    <t>苫小牧市</t>
  </si>
  <si>
    <t>大槌町</t>
  </si>
  <si>
    <t>富岡町</t>
  </si>
  <si>
    <t>篠山市</t>
  </si>
  <si>
    <t>白浜町</t>
  </si>
  <si>
    <t>最上町</t>
  </si>
  <si>
    <t>045055</t>
  </si>
  <si>
    <t>与謝野町</t>
  </si>
  <si>
    <t>082163</t>
  </si>
  <si>
    <t>234427</t>
  </si>
  <si>
    <t>中津川市</t>
  </si>
  <si>
    <t>082341</t>
  </si>
  <si>
    <t>282065</t>
  </si>
  <si>
    <t>193682</t>
  </si>
  <si>
    <t>鶴田町</t>
  </si>
  <si>
    <t>みなべ町</t>
  </si>
  <si>
    <t>米沢市</t>
  </si>
  <si>
    <t>454419</t>
  </si>
  <si>
    <t>072117</t>
  </si>
  <si>
    <t>405035</t>
  </si>
  <si>
    <t>法非適用→</t>
    <rPh sb="0" eb="1">
      <t>ホウ</t>
    </rPh>
    <rPh sb="1" eb="2">
      <t>ヒ</t>
    </rPh>
    <rPh sb="2" eb="4">
      <t>テキヨウ</t>
    </rPh>
    <phoneticPr fontId="8"/>
  </si>
  <si>
    <t>滝沢市</t>
  </si>
  <si>
    <t>業務コード</t>
  </si>
  <si>
    <t>業種コード</t>
  </si>
  <si>
    <t>052078</t>
  </si>
  <si>
    <t>団体名</t>
  </si>
  <si>
    <t>382132</t>
  </si>
  <si>
    <t>169048</t>
  </si>
  <si>
    <t>232165</t>
  </si>
  <si>
    <t>上田市</t>
  </si>
  <si>
    <t>194239</t>
  </si>
  <si>
    <t>130001</t>
  </si>
  <si>
    <t>日野町</t>
  </si>
  <si>
    <t>015431</t>
  </si>
  <si>
    <t>172049</t>
  </si>
  <si>
    <t>旭川市</t>
  </si>
  <si>
    <t>藤枝市</t>
  </si>
  <si>
    <t>212083</t>
  </si>
  <si>
    <t>132195</t>
  </si>
  <si>
    <t>函南町</t>
  </si>
  <si>
    <t>016314</t>
  </si>
  <si>
    <t>木津川市</t>
  </si>
  <si>
    <t>毛呂山・越生・鳩山公共下水道組合</t>
  </si>
  <si>
    <t>宇都宮市</t>
  </si>
  <si>
    <t>232378</t>
  </si>
  <si>
    <t>46</t>
  </si>
  <si>
    <t>札幌市</t>
  </si>
  <si>
    <t>奥出雲町</t>
  </si>
  <si>
    <t>函館市</t>
  </si>
  <si>
    <t>012033</t>
  </si>
  <si>
    <t>012050</t>
  </si>
  <si>
    <t>室蘭市</t>
  </si>
  <si>
    <t>222160</t>
  </si>
  <si>
    <t>釧路市</t>
  </si>
  <si>
    <t>223441</t>
  </si>
  <si>
    <t>012076</t>
  </si>
  <si>
    <t>長岡市</t>
  </si>
  <si>
    <t>352152</t>
  </si>
  <si>
    <t>帯広市</t>
  </si>
  <si>
    <t>北見市</t>
  </si>
  <si>
    <t>鳥取市</t>
  </si>
  <si>
    <t>八女市</t>
  </si>
  <si>
    <t>■汚水処理原価（資本費）（円/㎥）</t>
    <rPh sb="1" eb="3">
      <t>オスイ</t>
    </rPh>
    <rPh sb="3" eb="5">
      <t>ショリ</t>
    </rPh>
    <rPh sb="5" eb="7">
      <t>ゲンカ</t>
    </rPh>
    <rPh sb="8" eb="10">
      <t>シホン</t>
    </rPh>
    <rPh sb="10" eb="11">
      <t>ヒ</t>
    </rPh>
    <rPh sb="13" eb="14">
      <t>エン</t>
    </rPh>
    <phoneticPr fontId="5"/>
  </si>
  <si>
    <t>422011</t>
  </si>
  <si>
    <t>012131</t>
  </si>
  <si>
    <t>012149</t>
  </si>
  <si>
    <t>浅口市</t>
  </si>
  <si>
    <t>012173</t>
  </si>
  <si>
    <t>233625</t>
  </si>
  <si>
    <t>江別市</t>
  </si>
  <si>
    <t>063223</t>
  </si>
  <si>
    <t>222135</t>
  </si>
  <si>
    <t>012190</t>
  </si>
  <si>
    <t>144011</t>
  </si>
  <si>
    <t>列21</t>
    <rPh sb="0" eb="1">
      <t>レツ</t>
    </rPh>
    <phoneticPr fontId="9"/>
  </si>
  <si>
    <t>紋別市</t>
  </si>
  <si>
    <t>432059</t>
  </si>
  <si>
    <t>012238</t>
  </si>
  <si>
    <t>162094</t>
  </si>
  <si>
    <t>根室市</t>
  </si>
  <si>
    <t>012246</t>
  </si>
  <si>
    <t>093611</t>
  </si>
  <si>
    <t>千歳市</t>
  </si>
  <si>
    <t>012254</t>
  </si>
  <si>
    <t>滑川市</t>
  </si>
  <si>
    <t>滝川市</t>
  </si>
  <si>
    <t>登別市</t>
  </si>
  <si>
    <t>菊川市</t>
  </si>
  <si>
    <t>012335</t>
  </si>
  <si>
    <t>飯田市</t>
  </si>
  <si>
    <t>伊達市</t>
  </si>
  <si>
    <t>012351</t>
  </si>
  <si>
    <t>粕屋町</t>
  </si>
  <si>
    <t>石狩市</t>
  </si>
  <si>
    <t>013455</t>
  </si>
  <si>
    <t>見附市</t>
  </si>
  <si>
    <t>岸和田市</t>
  </si>
  <si>
    <t>014290</t>
  </si>
  <si>
    <t>栗山町</t>
  </si>
  <si>
    <t>筑紫野市</t>
  </si>
  <si>
    <t>五領川公共下水道事務組合</t>
  </si>
  <si>
    <t>美幌町</t>
  </si>
  <si>
    <t>枝幸町</t>
  </si>
  <si>
    <t>高浜町</t>
  </si>
  <si>
    <t>015555</t>
  </si>
  <si>
    <t>293636</t>
  </si>
  <si>
    <t>272248</t>
  </si>
  <si>
    <t>072044</t>
  </si>
  <si>
    <t>むかわ町</t>
  </si>
  <si>
    <t>斑鳩町</t>
  </si>
  <si>
    <t>音更町</t>
  </si>
  <si>
    <t>022021</t>
  </si>
  <si>
    <t>千早赤阪村</t>
  </si>
  <si>
    <t>022047</t>
  </si>
  <si>
    <t>登米市</t>
  </si>
  <si>
    <t>黒石市</t>
  </si>
  <si>
    <t>五所川原市</t>
  </si>
  <si>
    <t>矢巾町</t>
  </si>
  <si>
    <t>022063</t>
  </si>
  <si>
    <t>新温泉町</t>
  </si>
  <si>
    <t>十和田市</t>
  </si>
  <si>
    <t>022101</t>
  </si>
  <si>
    <t>北上市</t>
  </si>
  <si>
    <t>塩竈市</t>
  </si>
  <si>
    <t>023612</t>
  </si>
  <si>
    <t>023671</t>
  </si>
  <si>
    <t>153079</t>
  </si>
  <si>
    <t>田舎館村</t>
  </si>
  <si>
    <t>安平町</t>
  </si>
  <si>
    <t>宮崎市</t>
  </si>
  <si>
    <t>川崎市</t>
  </si>
  <si>
    <t>指宿市</t>
  </si>
  <si>
    <t>023817</t>
  </si>
  <si>
    <t>板柳町</t>
  </si>
  <si>
    <t>023841</t>
  </si>
  <si>
    <t>六ケ所村</t>
  </si>
  <si>
    <t>032018</t>
  </si>
  <si>
    <t>433683</t>
  </si>
  <si>
    <t>032026</t>
  </si>
  <si>
    <t>263435</t>
  </si>
  <si>
    <t>北名古屋市</t>
  </si>
  <si>
    <t>鶴岡市</t>
  </si>
  <si>
    <t>宮古市</t>
  </si>
  <si>
    <t>032115</t>
  </si>
  <si>
    <t>釜石市</t>
  </si>
  <si>
    <t>032166</t>
  </si>
  <si>
    <t>252034</t>
  </si>
  <si>
    <t>雲南市</t>
  </si>
  <si>
    <t>033031</t>
  </si>
  <si>
    <t>岩手町</t>
  </si>
  <si>
    <t>能登町</t>
  </si>
  <si>
    <t>402214</t>
  </si>
  <si>
    <t>033227</t>
  </si>
  <si>
    <t>岡谷市</t>
  </si>
  <si>
    <t>金ケ崎町</t>
  </si>
  <si>
    <t>142077</t>
  </si>
  <si>
    <t>041009</t>
  </si>
  <si>
    <t>玉城町</t>
  </si>
  <si>
    <t>仙台市</t>
  </si>
  <si>
    <t>042064</t>
  </si>
  <si>
    <t>042072</t>
  </si>
  <si>
    <t>045012</t>
  </si>
  <si>
    <t>杵築市</t>
  </si>
  <si>
    <t>美里町</t>
  </si>
  <si>
    <t>052019</t>
  </si>
  <si>
    <t>甲賀市</t>
  </si>
  <si>
    <t>大江町</t>
  </si>
  <si>
    <t>秋田市</t>
  </si>
  <si>
    <t>172111</t>
  </si>
  <si>
    <t>392111</t>
  </si>
  <si>
    <t>052027</t>
  </si>
  <si>
    <t>052035</t>
  </si>
  <si>
    <t>男鹿市</t>
  </si>
  <si>
    <t>412058</t>
  </si>
  <si>
    <t>062014</t>
  </si>
  <si>
    <t>452025</t>
  </si>
  <si>
    <t>天理市</t>
  </si>
  <si>
    <t>213411</t>
  </si>
  <si>
    <t>山形市</t>
  </si>
  <si>
    <t>062031</t>
  </si>
  <si>
    <t>122327</t>
  </si>
  <si>
    <t>062103</t>
  </si>
  <si>
    <t>天童市</t>
  </si>
  <si>
    <t>南陽市</t>
  </si>
  <si>
    <t>072010</t>
  </si>
  <si>
    <t>473286</t>
  </si>
  <si>
    <t>232289</t>
  </si>
  <si>
    <t>122203</t>
  </si>
  <si>
    <t>福島市</t>
  </si>
  <si>
    <t>072036</t>
  </si>
  <si>
    <t>334235</t>
  </si>
  <si>
    <t>082295</t>
  </si>
  <si>
    <t>363871</t>
  </si>
  <si>
    <t>郡山市</t>
  </si>
  <si>
    <t>いわき市</t>
  </si>
  <si>
    <t>守口市</t>
  </si>
  <si>
    <t>072109</t>
  </si>
  <si>
    <t>231002</t>
  </si>
  <si>
    <t>062057</t>
  </si>
  <si>
    <t>二本松市</t>
  </si>
  <si>
    <t>井手町</t>
  </si>
  <si>
    <t>282031</t>
  </si>
  <si>
    <t>新潟市</t>
  </si>
  <si>
    <t>072125</t>
  </si>
  <si>
    <t>242101</t>
  </si>
  <si>
    <t>南相馬市</t>
  </si>
  <si>
    <t>075213</t>
  </si>
  <si>
    <t>082015</t>
  </si>
  <si>
    <t>柏原市</t>
  </si>
  <si>
    <t>水戸市</t>
  </si>
  <si>
    <t>羽曳野市</t>
  </si>
  <si>
    <t>082023</t>
  </si>
  <si>
    <t>宇治市</t>
  </si>
  <si>
    <t>082228</t>
  </si>
  <si>
    <t>082244</t>
  </si>
  <si>
    <t>守谷市</t>
  </si>
  <si>
    <t>089222</t>
  </si>
  <si>
    <t>113433</t>
  </si>
  <si>
    <t>日立・高萩広域下水道組合</t>
  </si>
  <si>
    <t>382051</t>
  </si>
  <si>
    <t>092011</t>
  </si>
  <si>
    <t>栃木市</t>
  </si>
  <si>
    <t>前橋市</t>
  </si>
  <si>
    <t>太田市</t>
  </si>
  <si>
    <t>三木市</t>
  </si>
  <si>
    <t>松伏町</t>
  </si>
  <si>
    <t>372030</t>
  </si>
  <si>
    <t>111007</t>
  </si>
  <si>
    <t>川越市</t>
  </si>
  <si>
    <t>豊山町</t>
  </si>
  <si>
    <t>112101</t>
  </si>
  <si>
    <t>志木市</t>
  </si>
  <si>
    <t>富岡市</t>
  </si>
  <si>
    <t>112119</t>
  </si>
  <si>
    <t>112151</t>
  </si>
  <si>
    <t>狭山市</t>
  </si>
  <si>
    <t>112178</t>
  </si>
  <si>
    <t>鴻巣市</t>
  </si>
  <si>
    <t>112241</t>
  </si>
  <si>
    <t>横浜市</t>
  </si>
  <si>
    <t>413411</t>
  </si>
  <si>
    <t>戸田市</t>
  </si>
  <si>
    <t>入間市</t>
  </si>
  <si>
    <t>村上市</t>
  </si>
  <si>
    <t>黒部市</t>
  </si>
  <si>
    <t>112321</t>
  </si>
  <si>
    <t>112356</t>
  </si>
  <si>
    <t>日高市</t>
  </si>
  <si>
    <t>ふじみ野市</t>
  </si>
  <si>
    <t>016641</t>
  </si>
  <si>
    <t>113859</t>
  </si>
  <si>
    <t>121002</t>
  </si>
  <si>
    <t>103845</t>
  </si>
  <si>
    <t>米原市</t>
  </si>
  <si>
    <t>122033</t>
  </si>
  <si>
    <t>市川市</t>
  </si>
  <si>
    <t>半田市</t>
  </si>
  <si>
    <t>242012</t>
  </si>
  <si>
    <t>松戸市</t>
  </si>
  <si>
    <t>212091</t>
  </si>
  <si>
    <t>岡崎市</t>
  </si>
  <si>
    <t>山ノ内町</t>
  </si>
  <si>
    <t>122122</t>
  </si>
  <si>
    <t>122173</t>
  </si>
  <si>
    <t>044041</t>
  </si>
  <si>
    <t>留萌市</t>
  </si>
  <si>
    <t>鹿児島市</t>
  </si>
  <si>
    <t>柏市</t>
  </si>
  <si>
    <t>あわら市</t>
  </si>
  <si>
    <t>122211</t>
  </si>
  <si>
    <t>122289</t>
  </si>
  <si>
    <t>452050</t>
  </si>
  <si>
    <t>酒々井町</t>
  </si>
  <si>
    <t>東京都</t>
  </si>
  <si>
    <t>五條市</t>
  </si>
  <si>
    <t>湖南市</t>
  </si>
  <si>
    <t>132217</t>
  </si>
  <si>
    <t>真庭市</t>
  </si>
  <si>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8"/>
  </si>
  <si>
    <t>132241</t>
  </si>
  <si>
    <t>141003</t>
  </si>
  <si>
    <t>141500</t>
  </si>
  <si>
    <t>相模原市</t>
  </si>
  <si>
    <t>周南市</t>
  </si>
  <si>
    <t>142018</t>
  </si>
  <si>
    <t>横須賀市</t>
  </si>
  <si>
    <t>富田林市</t>
  </si>
  <si>
    <t>142034</t>
  </si>
  <si>
    <t>平塚市</t>
  </si>
  <si>
    <t>142051</t>
  </si>
  <si>
    <t>142069</t>
  </si>
  <si>
    <t>茅ヶ崎市</t>
  </si>
  <si>
    <t>012271</t>
  </si>
  <si>
    <t>142115</t>
  </si>
  <si>
    <t>海老名市</t>
  </si>
  <si>
    <t>座間市</t>
  </si>
  <si>
    <t>142174</t>
  </si>
  <si>
    <t>332046</t>
  </si>
  <si>
    <t>143219</t>
  </si>
  <si>
    <t>143821</t>
  </si>
  <si>
    <t>044458</t>
  </si>
  <si>
    <t>143847</t>
  </si>
  <si>
    <t>082236</t>
  </si>
  <si>
    <t>402036</t>
  </si>
  <si>
    <t>湯河原町</t>
  </si>
  <si>
    <t>272051</t>
  </si>
  <si>
    <t>本部町</t>
  </si>
  <si>
    <t>妙高市</t>
  </si>
  <si>
    <t>出水市</t>
  </si>
  <si>
    <t>柏崎市</t>
  </si>
  <si>
    <t>232271</t>
  </si>
  <si>
    <t>112020</t>
  </si>
  <si>
    <t>小千谷市</t>
  </si>
  <si>
    <t>152170</t>
  </si>
  <si>
    <t>各務原市</t>
  </si>
  <si>
    <t>152251</t>
  </si>
  <si>
    <t>■接続率（％）</t>
    <rPh sb="1" eb="3">
      <t>セツゾク</t>
    </rPh>
    <rPh sb="3" eb="4">
      <t>リツ</t>
    </rPh>
    <phoneticPr fontId="9"/>
  </si>
  <si>
    <t>久山町</t>
  </si>
  <si>
    <t>152277</t>
  </si>
  <si>
    <t>聖籠町</t>
  </si>
  <si>
    <t>053635</t>
  </si>
  <si>
    <t>162019</t>
  </si>
  <si>
    <t>真室川町</t>
  </si>
  <si>
    <t>083097</t>
  </si>
  <si>
    <t>162078</t>
  </si>
  <si>
    <t>南砺市</t>
  </si>
  <si>
    <t>射水市</t>
  </si>
  <si>
    <t>162051</t>
  </si>
  <si>
    <t>中新川広域行政事務組合</t>
  </si>
  <si>
    <t>192015</t>
  </si>
  <si>
    <t>172014</t>
  </si>
  <si>
    <t>122301</t>
  </si>
  <si>
    <t>172120</t>
  </si>
  <si>
    <t>173657</t>
  </si>
  <si>
    <t>金沢市</t>
  </si>
  <si>
    <t>越前市</t>
  </si>
  <si>
    <t>172022</t>
  </si>
  <si>
    <t>小松市</t>
  </si>
  <si>
    <t>輪島市</t>
  </si>
  <si>
    <t>172065</t>
  </si>
  <si>
    <t>加賀市</t>
  </si>
  <si>
    <t>014575</t>
  </si>
  <si>
    <t>172090</t>
  </si>
  <si>
    <t>203611</t>
  </si>
  <si>
    <t>かほく市</t>
  </si>
  <si>
    <t>白山市</t>
  </si>
  <si>
    <t>273619</t>
  </si>
  <si>
    <t>能美市</t>
  </si>
  <si>
    <t>193461</t>
  </si>
  <si>
    <t>032034</t>
  </si>
  <si>
    <t>野々市市</t>
  </si>
  <si>
    <t>342122</t>
  </si>
  <si>
    <t>那須烏山市</t>
  </si>
  <si>
    <t>安曇野市</t>
  </si>
  <si>
    <t>173614</t>
  </si>
  <si>
    <t>津幡町</t>
  </si>
  <si>
    <t>182028</t>
  </si>
  <si>
    <t>406210</t>
  </si>
  <si>
    <t>我孫子市</t>
  </si>
  <si>
    <t>敦賀市</t>
  </si>
  <si>
    <t>鯖江市</t>
  </si>
  <si>
    <t>182087</t>
  </si>
  <si>
    <t>232211</t>
  </si>
  <si>
    <t>182109</t>
  </si>
  <si>
    <t>092088</t>
  </si>
  <si>
    <t>188433</t>
  </si>
  <si>
    <t>192058</t>
  </si>
  <si>
    <t>笛吹市</t>
  </si>
  <si>
    <t>222216</t>
  </si>
  <si>
    <t>202011</t>
  </si>
  <si>
    <t>453820</t>
  </si>
  <si>
    <t>長野市</t>
  </si>
  <si>
    <t>美祢市</t>
  </si>
  <si>
    <t>403831</t>
  </si>
  <si>
    <t>松本市</t>
  </si>
  <si>
    <t>202061</t>
  </si>
  <si>
    <t>432041</t>
  </si>
  <si>
    <t>202070</t>
  </si>
  <si>
    <t>263443</t>
  </si>
  <si>
    <t>須坂市</t>
  </si>
  <si>
    <t>202088</t>
  </si>
  <si>
    <t>202096</t>
  </si>
  <si>
    <t>202100</t>
  </si>
  <si>
    <t>202118</t>
  </si>
  <si>
    <t>312029</t>
  </si>
  <si>
    <t>202142</t>
  </si>
  <si>
    <t>西宮市</t>
  </si>
  <si>
    <t>村山市</t>
  </si>
  <si>
    <t>館山市</t>
  </si>
  <si>
    <t>202151</t>
  </si>
  <si>
    <t>板倉町</t>
  </si>
  <si>
    <t>新庄市</t>
  </si>
  <si>
    <t>塩尻市</t>
  </si>
  <si>
    <t>佐久市</t>
  </si>
  <si>
    <t>202193</t>
  </si>
  <si>
    <t>082287</t>
  </si>
  <si>
    <t>192023</t>
  </si>
  <si>
    <t>東御市</t>
  </si>
  <si>
    <t>203629</t>
  </si>
  <si>
    <t>箕輪町</t>
  </si>
  <si>
    <t>猪名川町</t>
  </si>
  <si>
    <t>203858</t>
  </si>
  <si>
    <t>074217</t>
  </si>
  <si>
    <t>464686</t>
  </si>
  <si>
    <t>南箕輪村</t>
  </si>
  <si>
    <t>倉敷市</t>
  </si>
  <si>
    <t>養父市</t>
  </si>
  <si>
    <t>203882</t>
  </si>
  <si>
    <t>瑞浪市</t>
  </si>
  <si>
    <t>美濃加茂市</t>
  </si>
  <si>
    <t>212148</t>
  </si>
  <si>
    <t>可児市</t>
  </si>
  <si>
    <t>静岡市</t>
  </si>
  <si>
    <t>221309</t>
  </si>
  <si>
    <t>浜松市</t>
  </si>
  <si>
    <t>222038</t>
  </si>
  <si>
    <t>熱海市</t>
  </si>
  <si>
    <t>大和町</t>
  </si>
  <si>
    <t>三島市</t>
  </si>
  <si>
    <t>222101</t>
  </si>
  <si>
    <t>庄原市</t>
  </si>
  <si>
    <t>湖西市</t>
  </si>
  <si>
    <t>稲美町</t>
  </si>
  <si>
    <t>222241</t>
  </si>
  <si>
    <t>285862</t>
  </si>
  <si>
    <t>長泉町</t>
  </si>
  <si>
    <t>豊橋市</t>
  </si>
  <si>
    <t>232068</t>
  </si>
  <si>
    <t>232084</t>
  </si>
  <si>
    <t>津島市</t>
  </si>
  <si>
    <t>筑西市</t>
  </si>
  <si>
    <t>刈谷市</t>
  </si>
  <si>
    <t>402192</t>
  </si>
  <si>
    <t>082121</t>
  </si>
  <si>
    <t>稲沢市</t>
  </si>
  <si>
    <t>232262</t>
  </si>
  <si>
    <t>272183</t>
  </si>
  <si>
    <t>尾張旭市</t>
  </si>
  <si>
    <t>062081</t>
  </si>
  <si>
    <t>209066</t>
  </si>
  <si>
    <t>234257</t>
  </si>
  <si>
    <t>304018</t>
  </si>
  <si>
    <t>102075</t>
  </si>
  <si>
    <t>津市</t>
  </si>
  <si>
    <t>四日市市</t>
  </si>
  <si>
    <t>八幡平市</t>
  </si>
  <si>
    <t>伊勢市</t>
  </si>
  <si>
    <t>242047</t>
  </si>
  <si>
    <t>015849</t>
  </si>
  <si>
    <t>松阪市</t>
  </si>
  <si>
    <t>鈴鹿市</t>
  </si>
  <si>
    <t>亀山市</t>
  </si>
  <si>
    <t>菰野町</t>
  </si>
  <si>
    <t>252018</t>
  </si>
  <si>
    <t>大津市</t>
  </si>
  <si>
    <t>長浜市</t>
  </si>
  <si>
    <t>桐生市</t>
  </si>
  <si>
    <t>草津市</t>
  </si>
  <si>
    <t>252085</t>
  </si>
  <si>
    <t>252107</t>
  </si>
  <si>
    <t>野洲市</t>
  </si>
  <si>
    <t>472123</t>
  </si>
  <si>
    <t>252123</t>
  </si>
  <si>
    <t>勝央町</t>
  </si>
  <si>
    <t>高島市</t>
  </si>
  <si>
    <t>東近江市</t>
  </si>
  <si>
    <t>303411</t>
  </si>
  <si>
    <t>262064</t>
  </si>
  <si>
    <t>昭島市</t>
  </si>
  <si>
    <t>亀岡市</t>
  </si>
  <si>
    <t>今金町</t>
  </si>
  <si>
    <t>262099</t>
  </si>
  <si>
    <t>長岡京市</t>
  </si>
  <si>
    <t>愛西市</t>
  </si>
  <si>
    <t>262111</t>
  </si>
  <si>
    <t>久御山町</t>
  </si>
  <si>
    <t>271004</t>
  </si>
  <si>
    <t>082279</t>
  </si>
  <si>
    <t>213021</t>
  </si>
  <si>
    <t>古平町</t>
  </si>
  <si>
    <t>大阪市</t>
  </si>
  <si>
    <t>271403</t>
  </si>
  <si>
    <t>堺市</t>
  </si>
  <si>
    <t>272027</t>
  </si>
  <si>
    <t>築上町</t>
  </si>
  <si>
    <t>272078</t>
  </si>
  <si>
    <t>014061</t>
  </si>
  <si>
    <t>034029</t>
  </si>
  <si>
    <t>高槻市</t>
  </si>
  <si>
    <t>272108</t>
  </si>
  <si>
    <t>282227</t>
  </si>
  <si>
    <t>枚方市</t>
  </si>
  <si>
    <t>272124</t>
  </si>
  <si>
    <t>寝屋川市</t>
  </si>
  <si>
    <t>112062</t>
  </si>
  <si>
    <t>272167</t>
  </si>
  <si>
    <t>河内長野市</t>
  </si>
  <si>
    <t>大東市</t>
  </si>
  <si>
    <t>和泉市</t>
  </si>
  <si>
    <t>272205</t>
  </si>
  <si>
    <t>272213</t>
  </si>
  <si>
    <t>272230</t>
  </si>
  <si>
    <t>東大阪市</t>
  </si>
  <si>
    <t>大田原市</t>
  </si>
  <si>
    <t>272299</t>
  </si>
  <si>
    <t>交野市</t>
  </si>
  <si>
    <t>四條畷市</t>
  </si>
  <si>
    <t>272311</t>
  </si>
  <si>
    <t>272329</t>
  </si>
  <si>
    <t>阪南市</t>
  </si>
  <si>
    <t>熊取町</t>
  </si>
  <si>
    <t>118907</t>
  </si>
  <si>
    <t>姫路市</t>
  </si>
  <si>
    <t>282049</t>
  </si>
  <si>
    <t>212075</t>
  </si>
  <si>
    <t>総社市</t>
  </si>
  <si>
    <t>鳥栖市</t>
  </si>
  <si>
    <t>282057</t>
  </si>
  <si>
    <t>豊岡市</t>
  </si>
  <si>
    <t>法適</t>
    <rPh sb="0" eb="1">
      <t>ホウ</t>
    </rPh>
    <rPh sb="1" eb="2">
      <t>テキ</t>
    </rPh>
    <phoneticPr fontId="5"/>
  </si>
  <si>
    <t>282120</t>
  </si>
  <si>
    <t>赤穂市</t>
  </si>
  <si>
    <t>西脇市</t>
  </si>
  <si>
    <t>092061</t>
  </si>
  <si>
    <t>282146</t>
  </si>
  <si>
    <t>454052</t>
  </si>
  <si>
    <t>282154</t>
  </si>
  <si>
    <t>丹波市</t>
  </si>
  <si>
    <t>292095</t>
  </si>
  <si>
    <t>加東市</t>
  </si>
  <si>
    <t>293628</t>
  </si>
  <si>
    <t>283011</t>
  </si>
  <si>
    <t>習志野市</t>
  </si>
  <si>
    <t>283657</t>
  </si>
  <si>
    <t>472077</t>
  </si>
  <si>
    <t>多可町</t>
  </si>
  <si>
    <t>播磨町</t>
  </si>
  <si>
    <t>285854</t>
  </si>
  <si>
    <t>いちき串木野市</t>
  </si>
  <si>
    <t>香美町</t>
  </si>
  <si>
    <t>289621</t>
  </si>
  <si>
    <t>東かがわ市</t>
  </si>
  <si>
    <t>292010</t>
  </si>
  <si>
    <t>342092</t>
  </si>
  <si>
    <t>332101</t>
  </si>
  <si>
    <t>292028</t>
  </si>
  <si>
    <t>大和高田市</t>
  </si>
  <si>
    <t>292044</t>
  </si>
  <si>
    <t>橿原市</t>
  </si>
  <si>
    <t>336220</t>
  </si>
  <si>
    <t>232238</t>
  </si>
  <si>
    <t>292109</t>
  </si>
  <si>
    <t>013617</t>
  </si>
  <si>
    <t>214043</t>
  </si>
  <si>
    <t>293423</t>
  </si>
  <si>
    <t>蒲郡市</t>
  </si>
  <si>
    <t>293431</t>
  </si>
  <si>
    <t>田原本町</t>
  </si>
  <si>
    <t>294420</t>
  </si>
  <si>
    <t>312011</t>
  </si>
  <si>
    <t>米子市</t>
  </si>
  <si>
    <t>322016</t>
  </si>
  <si>
    <t>笠岡市</t>
  </si>
  <si>
    <t>332119</t>
  </si>
  <si>
    <t>備前市</t>
  </si>
  <si>
    <t>334456</t>
  </si>
  <si>
    <t>336068</t>
  </si>
  <si>
    <t>広島市</t>
  </si>
  <si>
    <t>呉市</t>
  </si>
  <si>
    <t>山陽小野田市</t>
  </si>
  <si>
    <t>342076</t>
  </si>
  <si>
    <t>福山市</t>
  </si>
  <si>
    <t>嘉島町</t>
  </si>
  <si>
    <t>大竹市</t>
  </si>
  <si>
    <t>世羅町</t>
  </si>
  <si>
    <t>352039</t>
  </si>
  <si>
    <t>352063</t>
  </si>
  <si>
    <t>防府市</t>
  </si>
  <si>
    <t>入善町</t>
  </si>
  <si>
    <t>下松市</t>
  </si>
  <si>
    <t>岩国市</t>
  </si>
  <si>
    <t>352136</t>
  </si>
  <si>
    <t>372072</t>
  </si>
  <si>
    <t>382019</t>
  </si>
  <si>
    <t>今治市</t>
  </si>
  <si>
    <t>南会津町</t>
  </si>
  <si>
    <t>384020</t>
  </si>
  <si>
    <t>高森町</t>
  </si>
  <si>
    <t>392014</t>
  </si>
  <si>
    <t>273015</t>
  </si>
  <si>
    <t>392049</t>
  </si>
  <si>
    <t>401005</t>
  </si>
  <si>
    <t>402168</t>
  </si>
  <si>
    <t>北九州市</t>
  </si>
  <si>
    <t>402028</t>
  </si>
  <si>
    <t>福岡市</t>
  </si>
  <si>
    <t>下呂市</t>
  </si>
  <si>
    <t>112216</t>
  </si>
  <si>
    <t>402052</t>
  </si>
  <si>
    <t>飯塚市</t>
  </si>
  <si>
    <t>402133</t>
  </si>
  <si>
    <t>行橋市</t>
  </si>
  <si>
    <t>小郡市</t>
  </si>
  <si>
    <t>402176</t>
  </si>
  <si>
    <t>東村山市</t>
  </si>
  <si>
    <t>402184</t>
  </si>
  <si>
    <t>春日市</t>
  </si>
  <si>
    <t>大野城市</t>
  </si>
  <si>
    <t>市川三郷町</t>
  </si>
  <si>
    <t>太宰府市</t>
  </si>
  <si>
    <t>内灘町</t>
  </si>
  <si>
    <t>大野市</t>
  </si>
  <si>
    <t>402249</t>
  </si>
  <si>
    <t>402281</t>
  </si>
  <si>
    <t>402303</t>
  </si>
  <si>
    <t>糸島市</t>
  </si>
  <si>
    <t>403415</t>
  </si>
  <si>
    <t>和泊町</t>
  </si>
  <si>
    <t>中井町</t>
  </si>
  <si>
    <t>403423</t>
  </si>
  <si>
    <t>篠栗町</t>
  </si>
  <si>
    <t>新宮町</t>
  </si>
  <si>
    <t>403491</t>
  </si>
  <si>
    <t>092134</t>
  </si>
  <si>
    <t>403814</t>
  </si>
  <si>
    <t>404471</t>
  </si>
  <si>
    <t>412015</t>
  </si>
  <si>
    <t>412031</t>
  </si>
  <si>
    <t>412066</t>
  </si>
  <si>
    <t>基山町</t>
  </si>
  <si>
    <t>下川町</t>
  </si>
  <si>
    <t>長崎市</t>
  </si>
  <si>
    <t>422029</t>
  </si>
  <si>
    <t>諫早市</t>
  </si>
  <si>
    <t>浦添市</t>
  </si>
  <si>
    <t>422053</t>
  </si>
  <si>
    <t>423076</t>
  </si>
  <si>
    <t>423084</t>
  </si>
  <si>
    <t>時津町</t>
  </si>
  <si>
    <t>143839</t>
  </si>
  <si>
    <t>423220</t>
  </si>
  <si>
    <t>川棚町</t>
  </si>
  <si>
    <t>442054</t>
  </si>
  <si>
    <t>431001</t>
  </si>
  <si>
    <t>432024</t>
  </si>
  <si>
    <t>八代市</t>
  </si>
  <si>
    <t>人吉市</t>
  </si>
  <si>
    <t>432067</t>
  </si>
  <si>
    <t>玉名市</t>
  </si>
  <si>
    <t>432083</t>
  </si>
  <si>
    <t>432113</t>
  </si>
  <si>
    <t>宇土市</t>
  </si>
  <si>
    <t>木曽岬町</t>
  </si>
  <si>
    <t>432130</t>
  </si>
  <si>
    <t>天草市</t>
  </si>
  <si>
    <t>432164</t>
  </si>
  <si>
    <t>434043</t>
  </si>
  <si>
    <t>菊陽町</t>
  </si>
  <si>
    <t>442011</t>
  </si>
  <si>
    <t>八潮市</t>
  </si>
  <si>
    <t>442046</t>
  </si>
  <si>
    <t>日田市</t>
  </si>
  <si>
    <t>佐伯市</t>
  </si>
  <si>
    <t>022012</t>
  </si>
  <si>
    <t>452033</t>
  </si>
  <si>
    <t>西条市</t>
  </si>
  <si>
    <t>延岡市</t>
  </si>
  <si>
    <t>452041</t>
  </si>
  <si>
    <t>日南市</t>
  </si>
  <si>
    <t>小竹町</t>
  </si>
  <si>
    <t>日向市</t>
  </si>
  <si>
    <t>122271</t>
  </si>
  <si>
    <t>462012</t>
  </si>
  <si>
    <t>472018</t>
  </si>
  <si>
    <t>那覇市</t>
  </si>
  <si>
    <t>473260</t>
  </si>
  <si>
    <t>岩沼市</t>
  </si>
  <si>
    <t>亘理町</t>
  </si>
  <si>
    <t>湯梨浜町</t>
  </si>
  <si>
    <t>北海道</t>
  </si>
  <si>
    <t>川南町</t>
  </si>
  <si>
    <t>012092</t>
  </si>
  <si>
    <t>網走市</t>
  </si>
  <si>
    <t>012157</t>
  </si>
  <si>
    <t>芦別市</t>
  </si>
  <si>
    <t>福生市</t>
  </si>
  <si>
    <t>012181</t>
  </si>
  <si>
    <t>012203</t>
  </si>
  <si>
    <t>竹原市</t>
  </si>
  <si>
    <t>士別市</t>
  </si>
  <si>
    <t>012211</t>
  </si>
  <si>
    <t>名寄市</t>
  </si>
  <si>
    <t>012262</t>
  </si>
  <si>
    <t>砂川市</t>
  </si>
  <si>
    <t>歌志内市</t>
  </si>
  <si>
    <t>深川市</t>
  </si>
  <si>
    <t>富良野市</t>
  </si>
  <si>
    <t>012343</t>
  </si>
  <si>
    <t>北広島市</t>
  </si>
  <si>
    <t>北斗市</t>
  </si>
  <si>
    <t>013374</t>
  </si>
  <si>
    <t>七飯町</t>
  </si>
  <si>
    <t>野木町</t>
  </si>
  <si>
    <t>013463</t>
  </si>
  <si>
    <t>013471</t>
  </si>
  <si>
    <t>江差町</t>
  </si>
  <si>
    <t>053619</t>
  </si>
  <si>
    <t>013714</t>
  </si>
  <si>
    <t>064289</t>
  </si>
  <si>
    <t>014001</t>
  </si>
  <si>
    <t>倶知安町</t>
  </si>
  <si>
    <t>014010</t>
  </si>
  <si>
    <t>015458</t>
  </si>
  <si>
    <t>共和町</t>
  </si>
  <si>
    <t>014087</t>
  </si>
  <si>
    <t>余市町</t>
  </si>
  <si>
    <t>014231</t>
  </si>
  <si>
    <t>南幌町</t>
  </si>
  <si>
    <t>402150</t>
  </si>
  <si>
    <t>奈井江町</t>
  </si>
  <si>
    <t>014281</t>
  </si>
  <si>
    <t>014320</t>
  </si>
  <si>
    <t>014524</t>
  </si>
  <si>
    <t>鷹栖町</t>
  </si>
  <si>
    <t>東神楽町</t>
  </si>
  <si>
    <t>南伊豆町</t>
  </si>
  <si>
    <t>上川町</t>
  </si>
  <si>
    <t>209279</t>
  </si>
  <si>
    <t>014591</t>
  </si>
  <si>
    <t>美瑛町</t>
  </si>
  <si>
    <t>112313</t>
  </si>
  <si>
    <t>014605</t>
  </si>
  <si>
    <t>014681</t>
  </si>
  <si>
    <t>美深町</t>
  </si>
  <si>
    <t>立川市</t>
  </si>
  <si>
    <t>014818</t>
  </si>
  <si>
    <t>増毛町</t>
  </si>
  <si>
    <t>羽幌町</t>
  </si>
  <si>
    <t>194301</t>
  </si>
  <si>
    <t>興部町</t>
  </si>
  <si>
    <t>015636</t>
  </si>
  <si>
    <t>雄武町</t>
  </si>
  <si>
    <t>白老町</t>
  </si>
  <si>
    <t>015814</t>
  </si>
  <si>
    <t>462187</t>
  </si>
  <si>
    <t>093017</t>
  </si>
  <si>
    <t>厚真町</t>
  </si>
  <si>
    <t>洞爺湖町</t>
  </si>
  <si>
    <t>富士吉田市</t>
  </si>
  <si>
    <t>015857</t>
  </si>
  <si>
    <t>016071</t>
  </si>
  <si>
    <t>232122</t>
  </si>
  <si>
    <t>016101</t>
  </si>
  <si>
    <t>新ひだか町</t>
  </si>
  <si>
    <t>016357</t>
  </si>
  <si>
    <t>新得町</t>
  </si>
  <si>
    <t>大樹町</t>
  </si>
  <si>
    <t>幕別町</t>
  </si>
  <si>
    <t>本宮市</t>
  </si>
  <si>
    <t>016446</t>
  </si>
  <si>
    <t>016462</t>
  </si>
  <si>
    <t>本別町</t>
  </si>
  <si>
    <t>016471</t>
  </si>
  <si>
    <t>浦幌町</t>
  </si>
  <si>
    <t>342041</t>
  </si>
  <si>
    <t>016616</t>
  </si>
  <si>
    <t>242098</t>
  </si>
  <si>
    <t>016624</t>
  </si>
  <si>
    <t>湯沢市</t>
  </si>
  <si>
    <t>厚岸町</t>
  </si>
  <si>
    <t>茨城町</t>
  </si>
  <si>
    <t>標茶町</t>
  </si>
  <si>
    <t>弟子屈町</t>
  </si>
  <si>
    <t>中標津町</t>
  </si>
  <si>
    <t>青森市</t>
  </si>
  <si>
    <t>八戸市</t>
  </si>
  <si>
    <t>022071</t>
  </si>
  <si>
    <t>三沢市</t>
  </si>
  <si>
    <t>243434</t>
  </si>
  <si>
    <t>022080</t>
  </si>
  <si>
    <t>中央市</t>
  </si>
  <si>
    <t>022098</t>
  </si>
  <si>
    <t>つがる市</t>
  </si>
  <si>
    <t>023019</t>
  </si>
  <si>
    <t>平内町</t>
  </si>
  <si>
    <t>023078</t>
  </si>
  <si>
    <t>千代田町</t>
  </si>
  <si>
    <t>外ヶ浜町</t>
  </si>
  <si>
    <t>023213</t>
  </si>
  <si>
    <t>鰺ケ沢町</t>
  </si>
  <si>
    <t>023621</t>
  </si>
  <si>
    <t>313297</t>
  </si>
  <si>
    <t>大鰐町</t>
  </si>
  <si>
    <t>024015</t>
  </si>
  <si>
    <t>035033</t>
  </si>
  <si>
    <t>野辺地町</t>
  </si>
  <si>
    <t>024058</t>
  </si>
  <si>
    <t>122114</t>
  </si>
  <si>
    <t>六戸町</t>
  </si>
  <si>
    <t>024082</t>
  </si>
  <si>
    <t>古賀市</t>
  </si>
  <si>
    <t>024121</t>
  </si>
  <si>
    <t>王寺町</t>
  </si>
  <si>
    <t>おいらせ町</t>
  </si>
  <si>
    <t>かすみがうら市</t>
  </si>
  <si>
    <t>024414</t>
  </si>
  <si>
    <t>024457</t>
  </si>
  <si>
    <t>南部町</t>
  </si>
  <si>
    <t>374041</t>
  </si>
  <si>
    <t>024465</t>
  </si>
  <si>
    <t>一般家庭使用料</t>
    <rPh sb="0" eb="2">
      <t>イッパン</t>
    </rPh>
    <rPh sb="2" eb="4">
      <t>カテイ</t>
    </rPh>
    <rPh sb="4" eb="6">
      <t>シヨウ</t>
    </rPh>
    <rPh sb="6" eb="7">
      <t>リョウ</t>
    </rPh>
    <phoneticPr fontId="9"/>
  </si>
  <si>
    <t>大船渡市</t>
  </si>
  <si>
    <t>032077</t>
  </si>
  <si>
    <t>233021</t>
  </si>
  <si>
    <t>久慈市</t>
  </si>
  <si>
    <t>032085</t>
  </si>
  <si>
    <t>032093</t>
  </si>
  <si>
    <t>一関市</t>
  </si>
  <si>
    <t>032107</t>
  </si>
  <si>
    <t>西予市</t>
  </si>
  <si>
    <t>陸前高田市</t>
  </si>
  <si>
    <t>032131</t>
  </si>
  <si>
    <t>奄美市</t>
  </si>
  <si>
    <t>032140</t>
  </si>
  <si>
    <t>032158</t>
  </si>
  <si>
    <t>奥州市</t>
  </si>
  <si>
    <t>平泉町</t>
  </si>
  <si>
    <t>034614</t>
  </si>
  <si>
    <t>102113</t>
  </si>
  <si>
    <t>034827</t>
  </si>
  <si>
    <t>山田町</t>
  </si>
  <si>
    <t>阿南市</t>
  </si>
  <si>
    <t>野田村</t>
  </si>
  <si>
    <t>一戸町</t>
  </si>
  <si>
    <t>042021</t>
  </si>
  <si>
    <t>石巻市</t>
  </si>
  <si>
    <t>042056</t>
  </si>
  <si>
    <t>042081</t>
  </si>
  <si>
    <t>042099</t>
  </si>
  <si>
    <t>042129</t>
  </si>
  <si>
    <t>042137</t>
  </si>
  <si>
    <t>栗原市</t>
  </si>
  <si>
    <t>大崎市</t>
  </si>
  <si>
    <t>廿日市市</t>
  </si>
  <si>
    <t>日進市</t>
  </si>
  <si>
    <t>須賀川市</t>
  </si>
  <si>
    <t>063614</t>
  </si>
  <si>
    <t>大河原町</t>
  </si>
  <si>
    <t>村田町</t>
  </si>
  <si>
    <t>212121</t>
  </si>
  <si>
    <t>柴田町</t>
  </si>
  <si>
    <t>川崎町</t>
  </si>
  <si>
    <t>043419</t>
  </si>
  <si>
    <t>丸森町</t>
  </si>
  <si>
    <t>072095</t>
  </si>
  <si>
    <t>044016</t>
  </si>
  <si>
    <t>松島町</t>
  </si>
  <si>
    <t>七ケ浜町</t>
  </si>
  <si>
    <t>利府町</t>
  </si>
  <si>
    <t>044211</t>
  </si>
  <si>
    <t>加美町</t>
  </si>
  <si>
    <t>女川町</t>
  </si>
  <si>
    <t>263036</t>
  </si>
  <si>
    <t>046060</t>
  </si>
  <si>
    <t>草加市</t>
  </si>
  <si>
    <t>南三陸町</t>
  </si>
  <si>
    <t>052094</t>
  </si>
  <si>
    <t>鹿角市</t>
  </si>
  <si>
    <t>由利本荘市</t>
  </si>
  <si>
    <t>河南町</t>
  </si>
  <si>
    <t>052116</t>
  </si>
  <si>
    <t>潟上市</t>
  </si>
  <si>
    <t>052132</t>
  </si>
  <si>
    <t>052141</t>
  </si>
  <si>
    <t>133035</t>
  </si>
  <si>
    <t>にかほ市</t>
  </si>
  <si>
    <t>八千代町</t>
  </si>
  <si>
    <t>052159</t>
  </si>
  <si>
    <t>053031</t>
  </si>
  <si>
    <t>八郎潟町</t>
  </si>
  <si>
    <t>美郷町</t>
  </si>
  <si>
    <t>372021</t>
  </si>
  <si>
    <t>062022</t>
  </si>
  <si>
    <t>寒河江市</t>
  </si>
  <si>
    <t>062073</t>
  </si>
  <si>
    <t>062111</t>
  </si>
  <si>
    <t>063011</t>
  </si>
  <si>
    <t>462195</t>
  </si>
  <si>
    <t>063029</t>
  </si>
  <si>
    <t>322067</t>
  </si>
  <si>
    <t>中山町</t>
  </si>
  <si>
    <t>063215</t>
  </si>
  <si>
    <t>金山町</t>
  </si>
  <si>
    <t>063827</t>
  </si>
  <si>
    <t>064017</t>
  </si>
  <si>
    <t>212202</t>
  </si>
  <si>
    <t>小国町</t>
  </si>
  <si>
    <t>白鷹町</t>
  </si>
  <si>
    <t>庄内町</t>
  </si>
  <si>
    <t>遊佐町</t>
  </si>
  <si>
    <t>069663</t>
  </si>
  <si>
    <t>162086</t>
  </si>
  <si>
    <t>143413</t>
  </si>
  <si>
    <t>行方市</t>
  </si>
  <si>
    <t>132136</t>
  </si>
  <si>
    <t>尾花沢市大石田町環境衛生事業組合（事業会計分）</t>
  </si>
  <si>
    <t>072028</t>
  </si>
  <si>
    <t>302091</t>
  </si>
  <si>
    <t>会津若松市</t>
  </si>
  <si>
    <t>雲仙市</t>
  </si>
  <si>
    <t>白河市</t>
  </si>
  <si>
    <t>072079</t>
  </si>
  <si>
    <t>072087</t>
  </si>
  <si>
    <t>勝山市</t>
  </si>
  <si>
    <t>糸満市</t>
  </si>
  <si>
    <t>喜多方市</t>
  </si>
  <si>
    <t>田村市</t>
  </si>
  <si>
    <t>072133</t>
  </si>
  <si>
    <t>073032</t>
  </si>
  <si>
    <t>東員町</t>
  </si>
  <si>
    <t>国見町</t>
  </si>
  <si>
    <t>岩出市</t>
  </si>
  <si>
    <t>鏡石町</t>
  </si>
  <si>
    <t>074080</t>
  </si>
  <si>
    <t>猪苗代町</t>
  </si>
  <si>
    <t>074471</t>
  </si>
  <si>
    <t>074616</t>
  </si>
  <si>
    <t>328979</t>
  </si>
  <si>
    <t>松田町</t>
  </si>
  <si>
    <t>西郷村</t>
  </si>
  <si>
    <t>074667</t>
  </si>
  <si>
    <t>棚倉町</t>
  </si>
  <si>
    <t>075434</t>
  </si>
  <si>
    <t>浪江町</t>
  </si>
  <si>
    <t>川越町</t>
  </si>
  <si>
    <t>078735</t>
  </si>
  <si>
    <t>飯能市</t>
  </si>
  <si>
    <t>082031</t>
  </si>
  <si>
    <t>082040</t>
  </si>
  <si>
    <t>082058</t>
  </si>
  <si>
    <t>082074</t>
  </si>
  <si>
    <t>結城市</t>
  </si>
  <si>
    <t>082082</t>
  </si>
  <si>
    <t>龍ケ崎市</t>
  </si>
  <si>
    <t>154610</t>
  </si>
  <si>
    <t>082104</t>
  </si>
  <si>
    <t>下妻市</t>
  </si>
  <si>
    <t>常総市</t>
  </si>
  <si>
    <t>白岡市</t>
  </si>
  <si>
    <t>082198</t>
  </si>
  <si>
    <t>安芸市</t>
  </si>
  <si>
    <t>262137</t>
  </si>
  <si>
    <t>御代田町</t>
  </si>
  <si>
    <t>082201</t>
  </si>
  <si>
    <t>082210</t>
  </si>
  <si>
    <t>信濃町</t>
  </si>
  <si>
    <t>潮来市</t>
  </si>
  <si>
    <t>082252</t>
  </si>
  <si>
    <t>上野原市</t>
  </si>
  <si>
    <t>常陸大宮市</t>
  </si>
  <si>
    <t>那珂市</t>
  </si>
  <si>
    <t>坂東市</t>
  </si>
  <si>
    <t>稲敷市</t>
  </si>
  <si>
    <t>082309</t>
  </si>
  <si>
    <t>112402</t>
  </si>
  <si>
    <t>082317</t>
  </si>
  <si>
    <t>桜川市</t>
  </si>
  <si>
    <t>082325</t>
  </si>
  <si>
    <t>082333</t>
  </si>
  <si>
    <t>082350</t>
  </si>
  <si>
    <t>082368</t>
  </si>
  <si>
    <t>小美玉市</t>
  </si>
  <si>
    <t>083020</t>
  </si>
  <si>
    <t>213811</t>
  </si>
  <si>
    <t>083101</t>
  </si>
  <si>
    <t>083411</t>
  </si>
  <si>
    <t>122157</t>
  </si>
  <si>
    <t>東海村</t>
  </si>
  <si>
    <t>152102</t>
  </si>
  <si>
    <t>山県市</t>
  </si>
  <si>
    <t>084425</t>
  </si>
  <si>
    <t>美浦村</t>
  </si>
  <si>
    <t>085219</t>
  </si>
  <si>
    <t>東郷町</t>
  </si>
  <si>
    <t>五霞町</t>
  </si>
  <si>
    <t>境町</t>
  </si>
  <si>
    <t>085642</t>
  </si>
  <si>
    <t>利根町</t>
  </si>
  <si>
    <t>ひたちなか・東海広域事務組合</t>
  </si>
  <si>
    <t>足利市</t>
  </si>
  <si>
    <t>泉大津市</t>
  </si>
  <si>
    <t>佐野市</t>
  </si>
  <si>
    <t>092053</t>
  </si>
  <si>
    <t>462152</t>
  </si>
  <si>
    <t>鹿沼市</t>
  </si>
  <si>
    <t>日光市</t>
  </si>
  <si>
    <t>小山市</t>
  </si>
  <si>
    <t>真岡市</t>
  </si>
  <si>
    <t>092100</t>
  </si>
  <si>
    <t>江南市</t>
  </si>
  <si>
    <t>田布施町</t>
  </si>
  <si>
    <t>宿毛市</t>
  </si>
  <si>
    <t>092118</t>
  </si>
  <si>
    <t>矢板市</t>
  </si>
  <si>
    <t>佐渡市</t>
  </si>
  <si>
    <t>092142</t>
  </si>
  <si>
    <t>092151</t>
  </si>
  <si>
    <t>364011</t>
  </si>
  <si>
    <t>092169</t>
  </si>
  <si>
    <t>上三川町</t>
  </si>
  <si>
    <t>■一般家庭使用料（円/20㎥）</t>
    <rPh sb="1" eb="3">
      <t>イッパン</t>
    </rPh>
    <rPh sb="3" eb="5">
      <t>カテイ</t>
    </rPh>
    <rPh sb="5" eb="7">
      <t>シヨウ</t>
    </rPh>
    <rPh sb="7" eb="8">
      <t>リョウ</t>
    </rPh>
    <rPh sb="9" eb="10">
      <t>エン</t>
    </rPh>
    <phoneticPr fontId="9"/>
  </si>
  <si>
    <t>093424</t>
  </si>
  <si>
    <t>益子町</t>
  </si>
  <si>
    <t>093432</t>
  </si>
  <si>
    <t>茂木町</t>
  </si>
  <si>
    <t>市貝町</t>
  </si>
  <si>
    <t>093459</t>
  </si>
  <si>
    <t>壬生町</t>
  </si>
  <si>
    <t>093645</t>
  </si>
  <si>
    <t>094072</t>
  </si>
  <si>
    <t>那須町</t>
  </si>
  <si>
    <t>094111</t>
  </si>
  <si>
    <t>那珂川町</t>
  </si>
  <si>
    <t>102032</t>
  </si>
  <si>
    <t>102041</t>
  </si>
  <si>
    <t>小林市</t>
  </si>
  <si>
    <t>105210</t>
  </si>
  <si>
    <t>102067</t>
  </si>
  <si>
    <t>韮崎市</t>
  </si>
  <si>
    <t>館林市</t>
  </si>
  <si>
    <t>102083</t>
  </si>
  <si>
    <t>203866</t>
  </si>
  <si>
    <t>旭市</t>
  </si>
  <si>
    <t>貝塚市</t>
  </si>
  <si>
    <t>102091</t>
  </si>
  <si>
    <t>藤岡市</t>
  </si>
  <si>
    <t>122394</t>
  </si>
  <si>
    <t>安中市</t>
  </si>
  <si>
    <t>102121</t>
  </si>
  <si>
    <t>みどり市</t>
  </si>
  <si>
    <t>行田市</t>
  </si>
  <si>
    <t>103446</t>
  </si>
  <si>
    <t>桶川市</t>
  </si>
  <si>
    <t>榛東村</t>
  </si>
  <si>
    <t>北中城村</t>
  </si>
  <si>
    <t>282260</t>
  </si>
  <si>
    <t>103454</t>
  </si>
  <si>
    <t>吉岡町</t>
  </si>
  <si>
    <t>甘楽町</t>
  </si>
  <si>
    <t>岩倉市</t>
  </si>
  <si>
    <t>104264</t>
  </si>
  <si>
    <t>草津町</t>
  </si>
  <si>
    <t>104299</t>
  </si>
  <si>
    <t>東吾妻町</t>
  </si>
  <si>
    <t>232149</t>
  </si>
  <si>
    <t>104493</t>
  </si>
  <si>
    <t>104647</t>
  </si>
  <si>
    <t>玉村町</t>
  </si>
  <si>
    <t>232297</t>
  </si>
  <si>
    <t>105228</t>
  </si>
  <si>
    <t>武蔵野市</t>
  </si>
  <si>
    <t>105244</t>
  </si>
  <si>
    <t>大泉町</t>
  </si>
  <si>
    <t>105252</t>
  </si>
  <si>
    <t>安城市</t>
  </si>
  <si>
    <t>熊谷市</t>
  </si>
  <si>
    <t>秩父市</t>
  </si>
  <si>
    <t>112097</t>
  </si>
  <si>
    <t>112127</t>
  </si>
  <si>
    <t>412091</t>
  </si>
  <si>
    <t>東松山市</t>
  </si>
  <si>
    <t>222224</t>
  </si>
  <si>
    <t>112194</t>
  </si>
  <si>
    <t>112232</t>
  </si>
  <si>
    <t>蕨市</t>
  </si>
  <si>
    <t>112275</t>
  </si>
  <si>
    <t>朝霞市</t>
  </si>
  <si>
    <t>112305</t>
  </si>
  <si>
    <t>112372</t>
  </si>
  <si>
    <t>三郷市</t>
  </si>
  <si>
    <t>112381</t>
  </si>
  <si>
    <t>蓮田市</t>
  </si>
  <si>
    <t>幸手市</t>
  </si>
  <si>
    <t>吉川市</t>
  </si>
  <si>
    <t>113018</t>
  </si>
  <si>
    <t>113417</t>
  </si>
  <si>
    <t>滑川町</t>
  </si>
  <si>
    <t>113425</t>
  </si>
  <si>
    <t>113468</t>
  </si>
  <si>
    <t>113476</t>
  </si>
  <si>
    <t>甲州市</t>
  </si>
  <si>
    <t>113816</t>
  </si>
  <si>
    <t>113832</t>
  </si>
  <si>
    <t>神川町</t>
  </si>
  <si>
    <t>114421</t>
  </si>
  <si>
    <t>114642</t>
  </si>
  <si>
    <t>114651</t>
  </si>
  <si>
    <t>坂戸、鶴ケ島下水道組合</t>
  </si>
  <si>
    <t>狛江市</t>
  </si>
  <si>
    <t>銚子市</t>
  </si>
  <si>
    <t>122068</t>
  </si>
  <si>
    <t>木更津市</t>
  </si>
  <si>
    <t>野田市</t>
  </si>
  <si>
    <t>373419</t>
  </si>
  <si>
    <t>成田市</t>
  </si>
  <si>
    <t>122131</t>
  </si>
  <si>
    <t>東金市</t>
  </si>
  <si>
    <t>122165</t>
  </si>
  <si>
    <t>122190</t>
  </si>
  <si>
    <t>市原市</t>
  </si>
  <si>
    <t>122220</t>
  </si>
  <si>
    <t>122246</t>
  </si>
  <si>
    <t>鎌ケ谷市</t>
  </si>
  <si>
    <t>浦安市</t>
  </si>
  <si>
    <t>122297</t>
  </si>
  <si>
    <t>八街市</t>
  </si>
  <si>
    <t>122319</t>
  </si>
  <si>
    <t>印西市</t>
  </si>
  <si>
    <t>122335</t>
  </si>
  <si>
    <t>富里市</t>
  </si>
  <si>
    <t>412104</t>
  </si>
  <si>
    <t>香取市</t>
  </si>
  <si>
    <t>栄町</t>
  </si>
  <si>
    <t>128775</t>
  </si>
  <si>
    <t>君津富津広域下水道組合</t>
  </si>
  <si>
    <t>212172</t>
  </si>
  <si>
    <t>132012</t>
  </si>
  <si>
    <t>243035</t>
  </si>
  <si>
    <t>132039</t>
  </si>
  <si>
    <t>三鷹市</t>
  </si>
  <si>
    <t>青梅市</t>
  </si>
  <si>
    <t>132063</t>
  </si>
  <si>
    <t>府中市</t>
  </si>
  <si>
    <t>132071</t>
  </si>
  <si>
    <t>132080</t>
  </si>
  <si>
    <t>調布市</t>
  </si>
  <si>
    <t>132098</t>
  </si>
  <si>
    <t>132101</t>
  </si>
  <si>
    <t>小金井市</t>
  </si>
  <si>
    <t>472115</t>
  </si>
  <si>
    <t>132110</t>
  </si>
  <si>
    <t>日野市</t>
  </si>
  <si>
    <t>132144</t>
  </si>
  <si>
    <t>282278</t>
  </si>
  <si>
    <t>132152</t>
  </si>
  <si>
    <t>国立市</t>
  </si>
  <si>
    <t>東海市</t>
  </si>
  <si>
    <t>132187</t>
  </si>
  <si>
    <t>132209</t>
  </si>
  <si>
    <t>嬉野市</t>
  </si>
  <si>
    <t>東大和市</t>
  </si>
  <si>
    <t>132225</t>
  </si>
  <si>
    <t>羽村市</t>
  </si>
  <si>
    <t>132284</t>
  </si>
  <si>
    <t>水俣市</t>
  </si>
  <si>
    <t>132292</t>
  </si>
  <si>
    <t>西東京市</t>
  </si>
  <si>
    <t>日の出町</t>
  </si>
  <si>
    <t>142042</t>
  </si>
  <si>
    <t>行01</t>
  </si>
  <si>
    <t>142085</t>
  </si>
  <si>
    <t>逗子市</t>
  </si>
  <si>
    <t>三浦市</t>
  </si>
  <si>
    <t>厚木市</t>
  </si>
  <si>
    <t>142131</t>
  </si>
  <si>
    <t>大和市</t>
  </si>
  <si>
    <t>142140</t>
  </si>
  <si>
    <t>綾瀬市</t>
  </si>
  <si>
    <t>大磯町</t>
  </si>
  <si>
    <t>143421</t>
  </si>
  <si>
    <t>二宮町</t>
  </si>
  <si>
    <t>332160</t>
  </si>
  <si>
    <t>143626</t>
  </si>
  <si>
    <t>大井町</t>
  </si>
  <si>
    <t>宮古島市</t>
  </si>
  <si>
    <t>143634</t>
  </si>
  <si>
    <t>143642</t>
  </si>
  <si>
    <t>143669</t>
  </si>
  <si>
    <t>真鶴町</t>
  </si>
  <si>
    <t>愛川町</t>
  </si>
  <si>
    <t>152048</t>
  </si>
  <si>
    <t>三条市</t>
  </si>
  <si>
    <t>152064</t>
  </si>
  <si>
    <t>新発田市</t>
  </si>
  <si>
    <t>紀の川市</t>
  </si>
  <si>
    <t>152099</t>
  </si>
  <si>
    <t>加茂市</t>
  </si>
  <si>
    <t>十日町市</t>
  </si>
  <si>
    <t>152129</t>
  </si>
  <si>
    <t>152137</t>
  </si>
  <si>
    <t>224243</t>
  </si>
  <si>
    <t>燕市</t>
  </si>
  <si>
    <t>五泉市</t>
  </si>
  <si>
    <t>203238</t>
  </si>
  <si>
    <t>152226</t>
  </si>
  <si>
    <t>152234</t>
  </si>
  <si>
    <t>152242</t>
  </si>
  <si>
    <t>152269</t>
  </si>
  <si>
    <t>南魚沼市</t>
  </si>
  <si>
    <t>153613</t>
  </si>
  <si>
    <t>神埼市</t>
  </si>
  <si>
    <t>田上町</t>
  </si>
  <si>
    <t>153851</t>
  </si>
  <si>
    <t>162043</t>
  </si>
  <si>
    <t>魚津市</t>
  </si>
  <si>
    <t>砺波市</t>
  </si>
  <si>
    <t>163422</t>
  </si>
  <si>
    <t>172057</t>
  </si>
  <si>
    <t>珠洲市</t>
  </si>
  <si>
    <t>173843</t>
  </si>
  <si>
    <t>穴水町</t>
  </si>
  <si>
    <t>182044</t>
  </si>
  <si>
    <t>枕崎市</t>
  </si>
  <si>
    <t>小浜市</t>
  </si>
  <si>
    <t>182052</t>
  </si>
  <si>
    <t>273660</t>
  </si>
  <si>
    <t>182061</t>
  </si>
  <si>
    <t>182095</t>
  </si>
  <si>
    <t>列44</t>
    <rPh sb="0" eb="1">
      <t>レツ</t>
    </rPh>
    <phoneticPr fontId="9"/>
  </si>
  <si>
    <t>永平寺町</t>
  </si>
  <si>
    <t>184233</t>
  </si>
  <si>
    <t>184420</t>
  </si>
  <si>
    <t>204226</t>
  </si>
  <si>
    <t>美浜町</t>
  </si>
  <si>
    <t>都留市</t>
  </si>
  <si>
    <t>192066</t>
  </si>
  <si>
    <t>192074</t>
  </si>
  <si>
    <t>192082</t>
  </si>
  <si>
    <t>南アルプス市</t>
  </si>
  <si>
    <t>年間有収水量（㎥）</t>
    <rPh sb="0" eb="2">
      <t>ネンカン</t>
    </rPh>
    <rPh sb="2" eb="3">
      <t>ユウ</t>
    </rPh>
    <rPh sb="3" eb="4">
      <t>シュウ</t>
    </rPh>
    <rPh sb="4" eb="6">
      <t>スイリョウ</t>
    </rPh>
    <phoneticPr fontId="9"/>
  </si>
  <si>
    <t>甲斐市</t>
  </si>
  <si>
    <t>高取町</t>
  </si>
  <si>
    <t>192121</t>
  </si>
  <si>
    <t>192139</t>
  </si>
  <si>
    <t>192147</t>
  </si>
  <si>
    <t>193658</t>
  </si>
  <si>
    <t>343021</t>
  </si>
  <si>
    <t>身延町</t>
  </si>
  <si>
    <t>南丹市</t>
  </si>
  <si>
    <t>富士川町</t>
  </si>
  <si>
    <t>■汚水処理原価（円/㎥）</t>
    <rPh sb="1" eb="3">
      <t>オスイ</t>
    </rPh>
    <rPh sb="3" eb="5">
      <t>ショリ</t>
    </rPh>
    <rPh sb="5" eb="7">
      <t>ゲンカ</t>
    </rPh>
    <rPh sb="8" eb="9">
      <t>エン</t>
    </rPh>
    <phoneticPr fontId="5"/>
  </si>
  <si>
    <t>昭和町</t>
  </si>
  <si>
    <t>353213</t>
  </si>
  <si>
    <t>西桂町</t>
  </si>
  <si>
    <t>234249</t>
  </si>
  <si>
    <t>忍野村</t>
  </si>
  <si>
    <t>194255</t>
  </si>
  <si>
    <t>富士河口湖町</t>
  </si>
  <si>
    <t>200000</t>
  </si>
  <si>
    <t>202134</t>
  </si>
  <si>
    <t>飯山市</t>
  </si>
  <si>
    <t>203823</t>
  </si>
  <si>
    <t>203840</t>
  </si>
  <si>
    <t>飯島町</t>
  </si>
  <si>
    <t>中川村</t>
  </si>
  <si>
    <t>432148</t>
  </si>
  <si>
    <t>204030</t>
  </si>
  <si>
    <t>木曽町</t>
  </si>
  <si>
    <t>遠賀町</t>
  </si>
  <si>
    <t>204854</t>
  </si>
  <si>
    <t>坂城町</t>
  </si>
  <si>
    <t>205419</t>
  </si>
  <si>
    <t>205613</t>
  </si>
  <si>
    <t>205630</t>
  </si>
  <si>
    <t>野沢温泉村</t>
  </si>
  <si>
    <t>205834</t>
  </si>
  <si>
    <t>みよし市</t>
  </si>
  <si>
    <t>南佐久環境衛生組合</t>
  </si>
  <si>
    <t>木曽広域連合</t>
  </si>
  <si>
    <t>212024</t>
  </si>
  <si>
    <t>高山市</t>
  </si>
  <si>
    <t>列13</t>
    <rPh sb="0" eb="1">
      <t>レツ</t>
    </rPh>
    <phoneticPr fontId="9"/>
  </si>
  <si>
    <t>多治見市</t>
  </si>
  <si>
    <t>212059</t>
  </si>
  <si>
    <t>関市</t>
  </si>
  <si>
    <t>美濃市</t>
  </si>
  <si>
    <t>222143</t>
  </si>
  <si>
    <t>212105</t>
  </si>
  <si>
    <t>212130</t>
  </si>
  <si>
    <t>吉野ヶ里町</t>
  </si>
  <si>
    <t>恵那市</t>
  </si>
  <si>
    <t>土岐市</t>
  </si>
  <si>
    <t>飛騨市</t>
  </si>
  <si>
    <t>岐南町</t>
  </si>
  <si>
    <t>213039</t>
  </si>
  <si>
    <t>213624</t>
  </si>
  <si>
    <t>神戸町</t>
  </si>
  <si>
    <t>213837</t>
  </si>
  <si>
    <t>安八町</t>
  </si>
  <si>
    <t>北方町</t>
  </si>
  <si>
    <t>坂祝町</t>
  </si>
  <si>
    <t>川辺町</t>
  </si>
  <si>
    <t>215058</t>
  </si>
  <si>
    <t>八百津町</t>
  </si>
  <si>
    <t>215210</t>
  </si>
  <si>
    <t>403059</t>
  </si>
  <si>
    <t>御嵩町</t>
  </si>
  <si>
    <t>222071</t>
  </si>
  <si>
    <t>222089</t>
  </si>
  <si>
    <t>伊東市</t>
  </si>
  <si>
    <t>222097</t>
  </si>
  <si>
    <t>島田市</t>
  </si>
  <si>
    <t>222119</t>
  </si>
  <si>
    <t>222127</t>
  </si>
  <si>
    <t>焼津市</t>
  </si>
  <si>
    <t>掛川市</t>
  </si>
  <si>
    <t>222151</t>
  </si>
  <si>
    <t>御殿場市</t>
  </si>
  <si>
    <t>袋井市</t>
  </si>
  <si>
    <t>222232</t>
  </si>
  <si>
    <t>御前崎市</t>
  </si>
  <si>
    <t>222259</t>
  </si>
  <si>
    <t>223255</t>
  </si>
  <si>
    <t>223417</t>
  </si>
  <si>
    <t>小山町</t>
  </si>
  <si>
    <t>吉田町</t>
  </si>
  <si>
    <t>224618</t>
  </si>
  <si>
    <t>232041</t>
  </si>
  <si>
    <t>瀬戸市</t>
  </si>
  <si>
    <t>232092</t>
  </si>
  <si>
    <t>232157</t>
  </si>
  <si>
    <t>常滑市</t>
  </si>
  <si>
    <t>273210</t>
  </si>
  <si>
    <t>宮津市</t>
  </si>
  <si>
    <t>232190</t>
  </si>
  <si>
    <t>232220</t>
  </si>
  <si>
    <t>大府市</t>
  </si>
  <si>
    <t>知立市</t>
  </si>
  <si>
    <t>高浜市</t>
  </si>
  <si>
    <t>豊明市</t>
  </si>
  <si>
    <t>232301</t>
  </si>
  <si>
    <t>232319</t>
  </si>
  <si>
    <t>232327</t>
  </si>
  <si>
    <t>232335</t>
  </si>
  <si>
    <t>清須市</t>
  </si>
  <si>
    <t>232343</t>
  </si>
  <si>
    <t>あま市</t>
  </si>
  <si>
    <t>233617</t>
  </si>
  <si>
    <t>扶桑町</t>
  </si>
  <si>
    <t>大治町</t>
  </si>
  <si>
    <t>234419</t>
  </si>
  <si>
    <t>阿久比町</t>
  </si>
  <si>
    <t>422134</t>
  </si>
  <si>
    <t>東浦町</t>
  </si>
  <si>
    <t>234478</t>
  </si>
  <si>
    <t>武豊町</t>
  </si>
  <si>
    <t>262129</t>
  </si>
  <si>
    <t>235016</t>
  </si>
  <si>
    <t>幸田町</t>
  </si>
  <si>
    <t>242080</t>
  </si>
  <si>
    <t>名張市</t>
  </si>
  <si>
    <t>412082</t>
  </si>
  <si>
    <t>尾鷲市</t>
  </si>
  <si>
    <t>いなべ市</t>
  </si>
  <si>
    <t>243248</t>
  </si>
  <si>
    <t>243442</t>
  </si>
  <si>
    <t>252026</t>
  </si>
  <si>
    <t>彦根市</t>
  </si>
  <si>
    <t>253839</t>
  </si>
  <si>
    <t>254436</t>
  </si>
  <si>
    <t>多賀町</t>
  </si>
  <si>
    <t>262030</t>
  </si>
  <si>
    <t>観音寺市</t>
  </si>
  <si>
    <t>262081</t>
  </si>
  <si>
    <t>向日市</t>
  </si>
  <si>
    <t>京丹後市</t>
  </si>
  <si>
    <t>263664</t>
  </si>
  <si>
    <t>264652</t>
  </si>
  <si>
    <t>272060</t>
  </si>
  <si>
    <t>272086</t>
  </si>
  <si>
    <t>松原市</t>
  </si>
  <si>
    <t>272256</t>
  </si>
  <si>
    <t>高石市</t>
  </si>
  <si>
    <t>272264</t>
  </si>
  <si>
    <t>藤井寺市</t>
  </si>
  <si>
    <t>泉南市</t>
  </si>
  <si>
    <t>272302</t>
  </si>
  <si>
    <t>豊能町</t>
  </si>
  <si>
    <t>273228</t>
  </si>
  <si>
    <t>能勢町</t>
  </si>
  <si>
    <t>292087</t>
  </si>
  <si>
    <t>忠岡町</t>
  </si>
  <si>
    <t>273627</t>
  </si>
  <si>
    <t>田尻町</t>
  </si>
  <si>
    <t>273813</t>
  </si>
  <si>
    <t>273830</t>
  </si>
  <si>
    <t>泉北環境整備施設組合</t>
  </si>
  <si>
    <t>282081</t>
  </si>
  <si>
    <t>282219</t>
  </si>
  <si>
    <t>安来市</t>
  </si>
  <si>
    <t>朝来市</t>
  </si>
  <si>
    <t>淡路市</t>
  </si>
  <si>
    <t>宍粟市</t>
  </si>
  <si>
    <t>282294</t>
  </si>
  <si>
    <t>たつの市</t>
  </si>
  <si>
    <t>283819</t>
  </si>
  <si>
    <t>284815</t>
  </si>
  <si>
    <t>上郡町</t>
  </si>
  <si>
    <t>292061</t>
  </si>
  <si>
    <t>桜井市</t>
  </si>
  <si>
    <t>河合町</t>
  </si>
  <si>
    <t>292079</t>
  </si>
  <si>
    <t>御所市</t>
  </si>
  <si>
    <t>葛城市</t>
  </si>
  <si>
    <t>292125</t>
  </si>
  <si>
    <t>宇陀市</t>
  </si>
  <si>
    <t>293458</t>
  </si>
  <si>
    <t>安堵町</t>
  </si>
  <si>
    <t>294012</t>
  </si>
  <si>
    <t>294241</t>
  </si>
  <si>
    <t>294250</t>
  </si>
  <si>
    <t>294276</t>
  </si>
  <si>
    <t>下市町</t>
  </si>
  <si>
    <t>高野町</t>
  </si>
  <si>
    <t>303666</t>
  </si>
  <si>
    <t>有田川町</t>
  </si>
  <si>
    <t>303810</t>
  </si>
  <si>
    <t>303836</t>
  </si>
  <si>
    <t>303917</t>
  </si>
  <si>
    <t>304042</t>
  </si>
  <si>
    <t>上富田町</t>
  </si>
  <si>
    <t>宇部・阿知須公共下水道組合</t>
  </si>
  <si>
    <t>304221</t>
  </si>
  <si>
    <t>太地町</t>
  </si>
  <si>
    <t>382043</t>
  </si>
  <si>
    <t>312037</t>
  </si>
  <si>
    <t>312045</t>
  </si>
  <si>
    <t>325287</t>
  </si>
  <si>
    <t>境港市</t>
  </si>
  <si>
    <t>313025</t>
  </si>
  <si>
    <t>岩美町</t>
  </si>
  <si>
    <t>八頭町</t>
  </si>
  <si>
    <t>313700</t>
  </si>
  <si>
    <t>313718</t>
  </si>
  <si>
    <t>琴浦町</t>
  </si>
  <si>
    <t>313840</t>
  </si>
  <si>
    <t>日吉津村</t>
  </si>
  <si>
    <t>江津市</t>
  </si>
  <si>
    <t>323438</t>
  </si>
  <si>
    <t>日出町</t>
  </si>
  <si>
    <t>332020</t>
  </si>
  <si>
    <t>332071</t>
  </si>
  <si>
    <t>332089</t>
  </si>
  <si>
    <t>332097</t>
  </si>
  <si>
    <t>新見市</t>
  </si>
  <si>
    <t>和気町</t>
  </si>
  <si>
    <t>336815</t>
  </si>
  <si>
    <t>吉備中央町</t>
  </si>
  <si>
    <t>三原市</t>
  </si>
  <si>
    <t>342050</t>
  </si>
  <si>
    <t>尾道市</t>
  </si>
  <si>
    <t>342084</t>
  </si>
  <si>
    <t>342131</t>
  </si>
  <si>
    <t>342149</t>
  </si>
  <si>
    <t>府中町</t>
  </si>
  <si>
    <t>海田町</t>
  </si>
  <si>
    <t>熊野町</t>
  </si>
  <si>
    <t>坂町</t>
  </si>
  <si>
    <t>光市</t>
  </si>
  <si>
    <t>柳井市</t>
  </si>
  <si>
    <t>353434</t>
  </si>
  <si>
    <t>353442</t>
  </si>
  <si>
    <t>平生町</t>
  </si>
  <si>
    <t>358673</t>
  </si>
  <si>
    <t>362018</t>
  </si>
  <si>
    <t>362034</t>
  </si>
  <si>
    <t>362042</t>
  </si>
  <si>
    <t>362051</t>
  </si>
  <si>
    <t>美波町</t>
  </si>
  <si>
    <t>北島町</t>
  </si>
  <si>
    <t>364037</t>
  </si>
  <si>
    <t>藍住町</t>
  </si>
  <si>
    <t>372048</t>
  </si>
  <si>
    <t>善通寺市</t>
  </si>
  <si>
    <t>372056</t>
  </si>
  <si>
    <t>さぬき市</t>
  </si>
  <si>
    <t>三木町</t>
  </si>
  <si>
    <t>373869</t>
  </si>
  <si>
    <t>宇多津町</t>
  </si>
  <si>
    <t>宇和島市</t>
  </si>
  <si>
    <t>382078</t>
  </si>
  <si>
    <t>大洲市</t>
  </si>
  <si>
    <t>382141</t>
  </si>
  <si>
    <t>382159</t>
  </si>
  <si>
    <t>384011</t>
  </si>
  <si>
    <t>392031</t>
  </si>
  <si>
    <t>霧島市</t>
  </si>
  <si>
    <t>392065</t>
  </si>
  <si>
    <t>須崎市</t>
  </si>
  <si>
    <t>392081</t>
  </si>
  <si>
    <t>392103</t>
  </si>
  <si>
    <t>四万十市</t>
  </si>
  <si>
    <t>香南市</t>
  </si>
  <si>
    <t>直方市</t>
  </si>
  <si>
    <t>402079</t>
  </si>
  <si>
    <t>柳川市</t>
  </si>
  <si>
    <t>筑後市</t>
  </si>
  <si>
    <t>402125</t>
  </si>
  <si>
    <t>402231</t>
  </si>
  <si>
    <t>402265</t>
  </si>
  <si>
    <t>宮若市</t>
  </si>
  <si>
    <t>402290</t>
  </si>
  <si>
    <t>みやま市</t>
  </si>
  <si>
    <t>須恵町</t>
  </si>
  <si>
    <t>403482</t>
  </si>
  <si>
    <t>沖縄市</t>
  </si>
  <si>
    <t>403849</t>
  </si>
  <si>
    <t>404012</t>
  </si>
  <si>
    <t>404021</t>
  </si>
  <si>
    <t>鞍手町</t>
  </si>
  <si>
    <t>大刀洗町</t>
  </si>
  <si>
    <t>広川町</t>
  </si>
  <si>
    <t>412023</t>
  </si>
  <si>
    <t>412040</t>
  </si>
  <si>
    <t>多久市</t>
  </si>
  <si>
    <t>伊万里市</t>
  </si>
  <si>
    <t>鹿島市</t>
  </si>
  <si>
    <t>413275</t>
  </si>
  <si>
    <t>413461</t>
  </si>
  <si>
    <t>420000</t>
  </si>
  <si>
    <t>長崎県</t>
  </si>
  <si>
    <t>422100</t>
  </si>
  <si>
    <t>422142</t>
  </si>
  <si>
    <t>423211</t>
  </si>
  <si>
    <t>東彼杵町</t>
  </si>
  <si>
    <t>423238</t>
  </si>
  <si>
    <t>佐々町</t>
  </si>
  <si>
    <t>472093</t>
  </si>
  <si>
    <t>阿蘇市</t>
  </si>
  <si>
    <t>大津町</t>
  </si>
  <si>
    <t>御船町</t>
  </si>
  <si>
    <t>益城町</t>
  </si>
  <si>
    <t>442020</t>
  </si>
  <si>
    <t>別府市</t>
  </si>
  <si>
    <t>442038</t>
  </si>
  <si>
    <t>中津市</t>
  </si>
  <si>
    <t>442062</t>
  </si>
  <si>
    <t>臼杵市</t>
  </si>
  <si>
    <t>津久見市</t>
  </si>
  <si>
    <t>442097</t>
  </si>
  <si>
    <t>豊後高田市</t>
  </si>
  <si>
    <t>442119</t>
  </si>
  <si>
    <t>国東市</t>
  </si>
  <si>
    <t>443417</t>
  </si>
  <si>
    <t>452076</t>
  </si>
  <si>
    <t>串間市</t>
  </si>
  <si>
    <t>452084</t>
  </si>
  <si>
    <t>西都市</t>
  </si>
  <si>
    <t>453412</t>
  </si>
  <si>
    <t>三股町</t>
  </si>
  <si>
    <t>国富町</t>
  </si>
  <si>
    <t>454010</t>
  </si>
  <si>
    <t>高鍋町</t>
  </si>
  <si>
    <t>高千穂町</t>
  </si>
  <si>
    <t>鹿屋市</t>
  </si>
  <si>
    <t>462047</t>
  </si>
  <si>
    <t>462080</t>
  </si>
  <si>
    <t>462101</t>
  </si>
  <si>
    <t>462217</t>
  </si>
  <si>
    <t>462233</t>
  </si>
  <si>
    <t>南九州市</t>
  </si>
  <si>
    <t>喜界町</t>
  </si>
  <si>
    <t>465305</t>
  </si>
  <si>
    <t>徳之島町</t>
  </si>
  <si>
    <t>465330</t>
  </si>
  <si>
    <t>472085</t>
  </si>
  <si>
    <t>名護市</t>
  </si>
  <si>
    <t>豊見城市</t>
  </si>
  <si>
    <t>472131</t>
  </si>
  <si>
    <t>うるま市</t>
  </si>
  <si>
    <t>472158</t>
  </si>
  <si>
    <t>南城市</t>
  </si>
  <si>
    <t>473243</t>
  </si>
  <si>
    <t>読谷村</t>
  </si>
  <si>
    <t>嘉手納町</t>
  </si>
  <si>
    <t>473278</t>
  </si>
  <si>
    <t>中城村</t>
  </si>
  <si>
    <t>西原町</t>
  </si>
  <si>
    <t>473481</t>
  </si>
  <si>
    <t>473502</t>
  </si>
  <si>
    <t>汚水処理原価（資本費）【円/㎥】</t>
    <rPh sb="0" eb="2">
      <t>オスイ</t>
    </rPh>
    <rPh sb="2" eb="4">
      <t>ショリ</t>
    </rPh>
    <rPh sb="4" eb="6">
      <t>ゲンカ</t>
    </rPh>
    <rPh sb="7" eb="9">
      <t>シホン</t>
    </rPh>
    <rPh sb="9" eb="10">
      <t>ヒ</t>
    </rPh>
    <rPh sb="12" eb="13">
      <t>エン</t>
    </rPh>
    <phoneticPr fontId="8"/>
  </si>
  <si>
    <t>施設利用率【％】</t>
    <rPh sb="0" eb="2">
      <t>シセツ</t>
    </rPh>
    <rPh sb="2" eb="4">
      <t>リヨウ</t>
    </rPh>
    <rPh sb="4" eb="5">
      <t>リツ</t>
    </rPh>
    <phoneticPr fontId="8"/>
  </si>
  <si>
    <t>必要データ</t>
    <rPh sb="0" eb="2">
      <t>ヒツヨウ</t>
    </rPh>
    <phoneticPr fontId="9"/>
  </si>
  <si>
    <t>※該当するデータがない場合は黒塗りにしている。</t>
    <rPh sb="1" eb="3">
      <t>ガイトウ</t>
    </rPh>
    <rPh sb="11" eb="13">
      <t>バアイ</t>
    </rPh>
    <rPh sb="14" eb="16">
      <t>クロヌ</t>
    </rPh>
    <phoneticPr fontId="8"/>
  </si>
  <si>
    <t>法適用</t>
  </si>
  <si>
    <t>列11</t>
    <rPh sb="0" eb="1">
      <t>レツ</t>
    </rPh>
    <phoneticPr fontId="9"/>
  </si>
  <si>
    <t>富谷町</t>
  </si>
  <si>
    <t>093670</t>
  </si>
  <si>
    <t>■経費回収率（％）</t>
    <rPh sb="1" eb="3">
      <t>ケイヒ</t>
    </rPh>
    <rPh sb="3" eb="5">
      <t>カイシュウ</t>
    </rPh>
    <rPh sb="5" eb="6">
      <t>リツ</t>
    </rPh>
    <phoneticPr fontId="9"/>
  </si>
  <si>
    <t>■経費回収率（維持）（％）</t>
    <rPh sb="1" eb="3">
      <t>ケイヒ</t>
    </rPh>
    <rPh sb="3" eb="5">
      <t>カイシュウ</t>
    </rPh>
    <rPh sb="5" eb="6">
      <t>リツ</t>
    </rPh>
    <rPh sb="7" eb="9">
      <t>イジ</t>
    </rPh>
    <phoneticPr fontId="9"/>
  </si>
  <si>
    <t>表32</t>
    <rPh sb="0" eb="1">
      <t>ヒョウ</t>
    </rPh>
    <phoneticPr fontId="9"/>
  </si>
  <si>
    <t>表33</t>
    <rPh sb="0" eb="1">
      <t>ヒョウ</t>
    </rPh>
    <phoneticPr fontId="9"/>
  </si>
  <si>
    <t>非適</t>
    <rPh sb="0" eb="1">
      <t>ヒ</t>
    </rPh>
    <rPh sb="1" eb="2">
      <t>テキ</t>
    </rPh>
    <phoneticPr fontId="5"/>
  </si>
  <si>
    <t>行02</t>
  </si>
  <si>
    <t>行01</t>
    <rPh sb="0" eb="1">
      <t>ギョウ</t>
    </rPh>
    <phoneticPr fontId="9"/>
  </si>
  <si>
    <t>列52</t>
    <rPh sb="0" eb="1">
      <t>レツ</t>
    </rPh>
    <phoneticPr fontId="9"/>
  </si>
  <si>
    <t>下水道使用料（千円）</t>
    <rPh sb="0" eb="3">
      <t>ゲスイドウ</t>
    </rPh>
    <rPh sb="3" eb="5">
      <t>シヨウ</t>
    </rPh>
    <rPh sb="5" eb="6">
      <t>リョウ</t>
    </rPh>
    <rPh sb="7" eb="9">
      <t>センエン</t>
    </rPh>
    <phoneticPr fontId="9"/>
  </si>
  <si>
    <t>汚水処理費（維持）</t>
    <rPh sb="0" eb="2">
      <t>オスイ</t>
    </rPh>
    <rPh sb="2" eb="4">
      <t>ショリ</t>
    </rPh>
    <rPh sb="4" eb="5">
      <t>ヒ</t>
    </rPh>
    <rPh sb="6" eb="8">
      <t>イジ</t>
    </rPh>
    <phoneticPr fontId="9"/>
  </si>
  <si>
    <t>現在処理区域内人口</t>
    <rPh sb="0" eb="2">
      <t>ゲンザイ</t>
    </rPh>
    <rPh sb="2" eb="4">
      <t>ショリ</t>
    </rPh>
    <rPh sb="4" eb="7">
      <t>クイキナイ</t>
    </rPh>
    <rPh sb="7" eb="9">
      <t>ジンコウ</t>
    </rPh>
    <phoneticPr fontId="9"/>
  </si>
  <si>
    <t>下水道：17</t>
  </si>
  <si>
    <t>公共：1
特環：4</t>
    <rPh sb="0" eb="2">
      <t>コウキョウ</t>
    </rPh>
    <rPh sb="5" eb="7">
      <t>トッカン</t>
    </rPh>
    <phoneticPr fontId="9"/>
  </si>
  <si>
    <t>決算年度</t>
  </si>
  <si>
    <t>2013</t>
  </si>
  <si>
    <t>※公共下水道を対象としている。</t>
    <rPh sb="1" eb="3">
      <t>コウキョウ</t>
    </rPh>
    <rPh sb="3" eb="6">
      <t>ゲスイドウ</t>
    </rPh>
    <rPh sb="7" eb="9">
      <t>タイショウ</t>
    </rPh>
    <phoneticPr fontId="8"/>
  </si>
  <si>
    <t>法適
法非適</t>
    <rPh sb="0" eb="1">
      <t>ホウ</t>
    </rPh>
    <rPh sb="1" eb="2">
      <t>テキ</t>
    </rPh>
    <rPh sb="3" eb="4">
      <t>ホウ</t>
    </rPh>
    <rPh sb="4" eb="5">
      <t>ヒ</t>
    </rPh>
    <rPh sb="5" eb="6">
      <t>テキ</t>
    </rPh>
    <phoneticPr fontId="8"/>
  </si>
  <si>
    <t>汚水処理原価（維持管理費）【円/㎥】</t>
    <rPh sb="0" eb="2">
      <t>オスイ</t>
    </rPh>
    <rPh sb="2" eb="4">
      <t>ショリ</t>
    </rPh>
    <rPh sb="4" eb="6">
      <t>ゲンカ</t>
    </rPh>
    <rPh sb="7" eb="9">
      <t>イジ</t>
    </rPh>
    <rPh sb="9" eb="12">
      <t>カンリヒ</t>
    </rPh>
    <rPh sb="14" eb="15">
      <t>エン</t>
    </rPh>
    <phoneticPr fontId="8"/>
  </si>
  <si>
    <t>■汚水処理原価（維持管理費）（円/㎥）</t>
    <rPh sb="1" eb="3">
      <t>オスイ</t>
    </rPh>
    <rPh sb="3" eb="5">
      <t>ショリ</t>
    </rPh>
    <rPh sb="5" eb="7">
      <t>ゲンカ</t>
    </rPh>
    <rPh sb="8" eb="10">
      <t>イジ</t>
    </rPh>
    <rPh sb="10" eb="13">
      <t>カンリヒ</t>
    </rPh>
    <rPh sb="15" eb="16">
      <t>エン</t>
    </rPh>
    <phoneticPr fontId="5"/>
  </si>
  <si>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8"/>
  </si>
  <si>
    <t>類似団体区分の平均値</t>
    <rPh sb="0" eb="2">
      <t>ルイジ</t>
    </rPh>
    <rPh sb="2" eb="4">
      <t>ダンタイ</t>
    </rPh>
    <rPh sb="4" eb="6">
      <t>クブン</t>
    </rPh>
    <rPh sb="7" eb="9">
      <t>ヘイキン</t>
    </rPh>
    <rPh sb="9" eb="10">
      <t>チ</t>
    </rPh>
    <phoneticPr fontId="11"/>
  </si>
  <si>
    <t>H23</t>
  </si>
  <si>
    <t>H28</t>
  </si>
  <si>
    <t>R3</t>
  </si>
  <si>
    <t>※出典：R3、H28は「地方公営企業決算状況調査」（総務省）をもとに国土交通省作成。H23は「下水道経営指標」（総務省）をもとに国土交通省作成。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ケイエイ</t>
    </rPh>
    <rPh sb="52" eb="54">
      <t>シヒョウ</t>
    </rPh>
    <rPh sb="56" eb="59">
      <t>ソウムショウ</t>
    </rPh>
    <rPh sb="64" eb="66">
      <t>コクド</t>
    </rPh>
    <rPh sb="66" eb="69">
      <t>コウツウショウ</t>
    </rPh>
    <rPh sb="69" eb="71">
      <t>サクセイ</t>
    </rPh>
    <phoneticPr fontId="8"/>
  </si>
  <si>
    <t>※供用年数及び直近改定からの経過年数については、令和3年度末を基準として算出している。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8"/>
  </si>
  <si>
    <t>【公共下水道】</t>
    <rPh sb="1" eb="6">
      <t>コウキョウゲスイドウ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</si>
</sst>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5" x14ac:knownFonts="1">
    <font>
      <sz val="10"/>
      <color theme="1"/>
      <name val="Meiryo UI"/>
      <family val="3"/>
    </font>
    <font>
      <sz val="11"/>
      <color theme="1"/>
      <name val="ＭＳ Ｐゴシック"/>
      <family val="3"/>
    </font>
    <font>
      <sz val="11"/>
      <color theme="1"/>
      <name val="游ゴシック"/>
      <family val="3"/>
      <scheme val="minor"/>
    </font>
    <font>
      <sz val="11"/>
      <name val="ＭＳ Ｐゴシック"/>
      <family val="3"/>
    </font>
    <font>
      <sz val="11"/>
      <name val="ＭＳ ゴシック"/>
      <family val="3"/>
    </font>
    <font>
      <sz val="6"/>
      <name val="Meiryo UI"/>
      <family val="3"/>
    </font>
    <font>
      <sz val="11"/>
      <color rgb="FFFF0000"/>
      <name val="ＭＳ Ｐゴシック"/>
      <family val="3"/>
    </font>
    <font>
      <sz val="10"/>
      <color theme="1"/>
      <name val="Meiryo UI"/>
      <family val="3"/>
    </font>
    <font>
      <sz val="6"/>
      <name val="ＭＳ Ｐゴシック"/>
      <family val="3"/>
    </font>
    <font>
      <sz val="6"/>
      <name val="游ゴシック"/>
      <family val="3"/>
      <charset val="128"/>
    </font>
    <font>
      <b/>
      <sz val="10"/>
      <color theme="1"/>
      <name val="Meiryo UI"/>
      <family val="3"/>
    </font>
    <font>
      <sz val="6"/>
      <name val="ＭＳ Ｐゴシック"/>
      <family val="3"/>
      <charset val="128"/>
    </font>
    <font>
      <b/>
      <sz val="11"/>
      <color rgb="FFFF0000"/>
      <name val="ＭＳ Ｐゴシック"/>
      <family val="3"/>
      <charset val="128"/>
    </font>
    <font>
      <sz val="11"/>
      <color theme="1"/>
      <name val="ＭＳ Ｐゴシック"/>
      <family val="2"/>
      <charset val="128"/>
    </font>
    <font>
      <sz val="11"/>
      <name val="ＭＳ ゴシック"/>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tint="-0.499984740745262"/>
        <bgColor indexed="64"/>
      </patternFill>
    </fill>
    <fill>
      <patternFill patternType="solid">
        <fgColor rgb="FF00B0F0"/>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0.34998626667073579"/>
        <bgColor indexed="64"/>
      </patternFill>
    </fill>
    <fill>
      <patternFill patternType="solid">
        <fgColor theme="6" tint="-0.249977111117893"/>
        <bgColor indexed="64"/>
      </patternFill>
    </fill>
    <fill>
      <patternFill patternType="solid">
        <fgColor theme="8" tint="0.399975585192419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2">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xf numFmtId="0" fontId="1" fillId="0" borderId="0">
      <alignment vertical="center"/>
    </xf>
    <xf numFmtId="0" fontId="4" fillId="0" borderId="0"/>
    <xf numFmtId="0" fontId="1" fillId="0" borderId="0">
      <alignment vertical="center"/>
    </xf>
    <xf numFmtId="0" fontId="1" fillId="0" borderId="0">
      <alignment vertical="center"/>
    </xf>
    <xf numFmtId="0" fontId="4"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4" fillId="0" borderId="0"/>
  </cellStyleXfs>
  <cellXfs count="55">
    <xf numFmtId="0" fontId="0" fillId="0" borderId="0" xfId="0">
      <alignment vertical="center"/>
    </xf>
    <xf numFmtId="0" fontId="1" fillId="0" borderId="0" xfId="0" applyFont="1">
      <alignment vertical="center"/>
    </xf>
    <xf numFmtId="0" fontId="6" fillId="0" borderId="0" xfId="0" applyFont="1">
      <alignment vertical="center"/>
    </xf>
    <xf numFmtId="0" fontId="1" fillId="2" borderId="1" xfId="11" applyFont="1" applyFill="1" applyBorder="1" applyAlignment="1">
      <alignment horizontal="center" vertical="center" shrinkToFit="1"/>
    </xf>
    <xf numFmtId="0" fontId="1" fillId="2" borderId="1" xfId="11" applyFont="1" applyFill="1" applyBorder="1" applyAlignment="1">
      <alignment horizontal="left" vertical="center" shrinkToFit="1"/>
    </xf>
    <xf numFmtId="0" fontId="1" fillId="0" borderId="1" xfId="0" applyFont="1" applyBorder="1">
      <alignment vertical="center"/>
    </xf>
    <xf numFmtId="0" fontId="1" fillId="0" borderId="0" xfId="0" applyFont="1" applyAlignment="1">
      <alignment vertical="center"/>
    </xf>
    <xf numFmtId="3" fontId="1" fillId="0" borderId="1" xfId="0" applyNumberFormat="1" applyFont="1" applyBorder="1">
      <alignment vertical="center"/>
    </xf>
    <xf numFmtId="0" fontId="0" fillId="7" borderId="0" xfId="0" applyFont="1" applyFill="1">
      <alignment vertical="center"/>
    </xf>
    <xf numFmtId="0" fontId="0" fillId="5" borderId="0" xfId="0" applyFont="1" applyFill="1">
      <alignment vertical="center"/>
    </xf>
    <xf numFmtId="0" fontId="0" fillId="0" borderId="0" xfId="10" applyFont="1"/>
    <xf numFmtId="0" fontId="0" fillId="0" borderId="0" xfId="10" applyFont="1" applyAlignment="1">
      <alignment vertical="top"/>
    </xf>
    <xf numFmtId="49" fontId="0" fillId="0" borderId="0" xfId="0" applyNumberFormat="1" applyFont="1">
      <alignment vertical="center"/>
    </xf>
    <xf numFmtId="0" fontId="0" fillId="0" borderId="0" xfId="0" applyFont="1" applyAlignment="1"/>
    <xf numFmtId="49" fontId="0" fillId="3" borderId="0" xfId="0" applyNumberFormat="1" applyFont="1" applyFill="1">
      <alignment vertical="center"/>
    </xf>
    <xf numFmtId="0" fontId="0" fillId="9" borderId="0" xfId="10" applyFont="1" applyFill="1" applyAlignment="1">
      <alignment vertical="center"/>
    </xf>
    <xf numFmtId="0" fontId="0" fillId="7" borderId="0" xfId="10" applyFont="1" applyFill="1" applyAlignment="1">
      <alignment vertical="center"/>
    </xf>
    <xf numFmtId="0" fontId="0" fillId="7" borderId="0" xfId="10" applyFont="1" applyFill="1" applyAlignment="1">
      <alignment vertical="center" shrinkToFit="1"/>
    </xf>
    <xf numFmtId="0" fontId="0" fillId="5" borderId="0" xfId="10" applyFont="1" applyFill="1" applyAlignment="1">
      <alignment vertical="center"/>
    </xf>
    <xf numFmtId="0" fontId="0" fillId="10" borderId="0" xfId="10" applyFont="1" applyFill="1" applyAlignment="1">
      <alignment vertical="center"/>
    </xf>
    <xf numFmtId="0" fontId="0" fillId="0" borderId="0" xfId="10" applyFont="1" applyFill="1" applyAlignment="1">
      <alignment vertical="center" shrinkToFit="1"/>
    </xf>
    <xf numFmtId="177" fontId="0" fillId="7" borderId="0" xfId="16" applyNumberFormat="1" applyFont="1" applyFill="1">
      <alignment vertical="center"/>
    </xf>
    <xf numFmtId="177" fontId="0" fillId="5" borderId="0" xfId="16" applyNumberFormat="1" applyFont="1" applyFill="1">
      <alignment vertical="center"/>
    </xf>
    <xf numFmtId="0" fontId="0" fillId="0" borderId="0" xfId="10" quotePrefix="1" applyFont="1" applyFill="1"/>
    <xf numFmtId="0" fontId="0" fillId="0" borderId="0" xfId="10" applyFont="1" applyAlignment="1">
      <alignment horizontal="left" vertical="center" wrapText="1"/>
    </xf>
    <xf numFmtId="0" fontId="0" fillId="8" borderId="0" xfId="10" applyFont="1" applyFill="1"/>
    <xf numFmtId="0" fontId="10" fillId="0" borderId="0" xfId="10" applyFont="1"/>
    <xf numFmtId="178" fontId="0" fillId="7" borderId="0" xfId="0" applyNumberFormat="1" applyFont="1" applyFill="1">
      <alignment vertical="center"/>
    </xf>
    <xf numFmtId="0" fontId="0" fillId="6" borderId="0" xfId="10" applyFont="1" applyFill="1"/>
    <xf numFmtId="0" fontId="0" fillId="4" borderId="0" xfId="10" applyFont="1" applyFill="1"/>
    <xf numFmtId="0" fontId="0" fillId="0" borderId="0" xfId="0" applyFont="1" applyAlignment="1">
      <alignment vertical="center"/>
    </xf>
    <xf numFmtId="49" fontId="0" fillId="7" borderId="0" xfId="0" applyNumberFormat="1" applyFont="1" applyFill="1">
      <alignment vertical="center"/>
    </xf>
    <xf numFmtId="49" fontId="0" fillId="5" borderId="0" xfId="0" applyNumberFormat="1" applyFont="1" applyFill="1">
      <alignment vertical="center"/>
    </xf>
    <xf numFmtId="178" fontId="0" fillId="5" borderId="0" xfId="0" applyNumberFormat="1" applyFont="1" applyFill="1">
      <alignment vertical="center"/>
    </xf>
    <xf numFmtId="3" fontId="0" fillId="7" borderId="0" xfId="0" applyNumberFormat="1" applyFont="1" applyFill="1">
      <alignment vertical="center"/>
    </xf>
    <xf numFmtId="177" fontId="1" fillId="0" borderId="1" xfId="0" applyNumberFormat="1" applyFont="1" applyBorder="1">
      <alignment vertical="center"/>
    </xf>
    <xf numFmtId="178" fontId="1" fillId="0" borderId="1" xfId="0" applyNumberFormat="1" applyFont="1" applyBorder="1">
      <alignment vertical="center"/>
    </xf>
    <xf numFmtId="0" fontId="12" fillId="0" borderId="2" xfId="0" applyFont="1" applyBorder="1" applyAlignment="1">
      <alignment horizontal="center" vertical="center"/>
    </xf>
    <xf numFmtId="0" fontId="12" fillId="0" borderId="3" xfId="0" applyFont="1" applyBorder="1" applyAlignment="1">
      <alignment vertical="center"/>
    </xf>
    <xf numFmtId="1" fontId="12" fillId="0" borderId="1" xfId="0" applyNumberFormat="1" applyFont="1" applyBorder="1">
      <alignment vertical="center"/>
    </xf>
    <xf numFmtId="177" fontId="12" fillId="0" borderId="1" xfId="16" applyNumberFormat="1" applyFont="1" applyBorder="1">
      <alignment vertical="center"/>
    </xf>
    <xf numFmtId="176" fontId="12" fillId="0" borderId="1" xfId="17" applyNumberFormat="1" applyFont="1" applyBorder="1">
      <alignment vertical="center"/>
    </xf>
    <xf numFmtId="38" fontId="12" fillId="0" borderId="1" xfId="17" applyNumberFormat="1" applyFont="1" applyBorder="1">
      <alignment vertical="center"/>
    </xf>
    <xf numFmtId="38" fontId="12" fillId="0" borderId="1" xfId="17" applyFont="1" applyBorder="1">
      <alignment vertical="center"/>
    </xf>
    <xf numFmtId="176" fontId="1" fillId="2" borderId="1" xfId="4" applyNumberFormat="1" applyFont="1" applyFill="1" applyBorder="1" applyAlignment="1">
      <alignment horizontal="center" vertical="center" shrinkToFit="1"/>
    </xf>
    <xf numFmtId="0" fontId="1" fillId="11" borderId="1" xfId="0" applyFont="1" applyFill="1" applyBorder="1">
      <alignment vertical="center"/>
    </xf>
    <xf numFmtId="177" fontId="1" fillId="11" borderId="1" xfId="0" applyNumberFormat="1" applyFont="1" applyFill="1" applyBorder="1">
      <alignment vertical="center"/>
    </xf>
    <xf numFmtId="178" fontId="1" fillId="11" borderId="1" xfId="0" applyNumberFormat="1" applyFont="1" applyFill="1" applyBorder="1">
      <alignment vertical="center"/>
    </xf>
    <xf numFmtId="3" fontId="1" fillId="11" borderId="1" xfId="0" applyNumberFormat="1" applyFont="1" applyFill="1" applyBorder="1">
      <alignment vertical="center"/>
    </xf>
    <xf numFmtId="0" fontId="1" fillId="11" borderId="1" xfId="0" applyFont="1" applyFill="1" applyBorder="1" applyAlignment="1">
      <alignment vertical="center"/>
    </xf>
    <xf numFmtId="177" fontId="6" fillId="2" borderId="1" xfId="0" applyNumberFormat="1" applyFont="1" applyFill="1" applyBorder="1">
      <alignment vertical="center"/>
    </xf>
    <xf numFmtId="176" fontId="1" fillId="2" borderId="1" xfId="4" applyNumberFormat="1" applyFont="1" applyFill="1" applyBorder="1" applyAlignment="1">
      <alignment horizontal="center" vertical="center" shrinkToFit="1"/>
    </xf>
    <xf numFmtId="38" fontId="1" fillId="2" borderId="1" xfId="4" applyFont="1" applyFill="1" applyBorder="1" applyAlignment="1">
      <alignment horizontal="center" vertical="center" shrinkToFit="1"/>
    </xf>
    <xf numFmtId="38" fontId="1" fillId="2" borderId="1" xfId="4" applyFont="1" applyFill="1" applyBorder="1" applyAlignment="1">
      <alignment horizontal="center" vertical="center" wrapText="1"/>
    </xf>
    <xf numFmtId="38" fontId="1" fillId="2" borderId="1" xfId="4" applyFont="1" applyFill="1" applyBorder="1" applyAlignment="1">
      <alignment horizontal="center" vertical="center"/>
    </xf>
  </cellXfs>
  <cellStyles count="22">
    <cellStyle name="パーセント" xfId="16" builtinId="5"/>
    <cellStyle name="パーセント 2" xfId="1"/>
    <cellStyle name="パーセント 3" xfId="2"/>
    <cellStyle name="パーセント 4" xfId="20"/>
    <cellStyle name="桁区切り" xfId="17" builtinId="6"/>
    <cellStyle name="桁区切り 2" xfId="3"/>
    <cellStyle name="桁区切り 3" xfId="4"/>
    <cellStyle name="桁区切り 4" xfId="5"/>
    <cellStyle name="桁区切り 5" xfId="6"/>
    <cellStyle name="桁区切り 6" xfId="7"/>
    <cellStyle name="桁区切り 7" xfId="19"/>
    <cellStyle name="標準" xfId="0" builtinId="0"/>
    <cellStyle name="標準 10" xfId="18"/>
    <cellStyle name="標準 11" xfId="21"/>
    <cellStyle name="標準 2" xfId="8"/>
    <cellStyle name="標準 3" xfId="9"/>
    <cellStyle name="標準 4" xfId="10"/>
    <cellStyle name="標準 5" xfId="11"/>
    <cellStyle name="標準 6" xfId="12"/>
    <cellStyle name="標準 7" xfId="13"/>
    <cellStyle name="標準 8" xfId="14"/>
    <cellStyle name="標準 9" xfId="15"/>
  </cellStyles>
  <dxfs count="3">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colors>
    <mruColors>
      <color rgb="FFFF99FF"/>
      <color rgb="FFFF66FF"/>
      <color rgb="FFA3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7"/>
  <sheetViews>
    <sheetView tabSelected="1" zoomScale="70" zoomScaleNormal="70" workbookViewId="0">
      <pane xSplit="1" ySplit="3" topLeftCell="B4" activePane="bottomRight" state="frozen"/>
      <selection pane="topRight" activeCell="B1" sqref="B1"/>
      <selection pane="bottomLeft" activeCell="A6" sqref="A6"/>
      <selection pane="bottomRight" activeCell="N30" sqref="N30"/>
    </sheetView>
  </sheetViews>
  <sheetFormatPr defaultRowHeight="13.5" x14ac:dyDescent="0.25"/>
  <cols>
    <col min="1" max="1" width="24.375" style="1" customWidth="1"/>
    <col min="2" max="29" width="10.25" style="1" customWidth="1"/>
    <col min="30" max="30" width="9" style="1" customWidth="1"/>
    <col min="31" max="31" width="9" style="2" customWidth="1"/>
    <col min="32" max="16384" width="9" style="2"/>
  </cols>
  <sheetData>
    <row r="1" spans="1:29" x14ac:dyDescent="0.25">
      <c r="A1" s="1" t="s">
        <v>2454</v>
      </c>
    </row>
    <row r="2" spans="1:29" ht="28.5" customHeight="1" x14ac:dyDescent="0.25">
      <c r="A2" s="4" t="s">
        <v>33</v>
      </c>
      <c r="B2" s="53" t="s">
        <v>2444</v>
      </c>
      <c r="C2" s="53" t="s">
        <v>9</v>
      </c>
      <c r="D2" s="51" t="s">
        <v>30</v>
      </c>
      <c r="E2" s="51"/>
      <c r="F2" s="51"/>
      <c r="G2" s="51" t="s">
        <v>18</v>
      </c>
      <c r="H2" s="51"/>
      <c r="I2" s="51"/>
      <c r="J2" s="51" t="s">
        <v>12</v>
      </c>
      <c r="K2" s="51"/>
      <c r="L2" s="51"/>
      <c r="M2" s="51" t="s">
        <v>482</v>
      </c>
      <c r="N2" s="51"/>
      <c r="O2" s="51"/>
      <c r="P2" s="51" t="s">
        <v>2445</v>
      </c>
      <c r="Q2" s="51"/>
      <c r="R2" s="51"/>
      <c r="S2" s="51" t="s">
        <v>2420</v>
      </c>
      <c r="T2" s="51"/>
      <c r="U2" s="51"/>
      <c r="V2" s="51" t="s">
        <v>25</v>
      </c>
      <c r="W2" s="51"/>
      <c r="X2" s="51"/>
      <c r="Y2" s="52" t="s">
        <v>27</v>
      </c>
      <c r="Z2" s="52"/>
      <c r="AA2" s="52"/>
      <c r="AB2" s="53" t="s">
        <v>20</v>
      </c>
      <c r="AC2" s="53" t="s">
        <v>2421</v>
      </c>
    </row>
    <row r="3" spans="1:29" x14ac:dyDescent="0.25">
      <c r="A3" s="3" t="s">
        <v>2</v>
      </c>
      <c r="B3" s="54"/>
      <c r="C3" s="54"/>
      <c r="D3" s="44" t="s">
        <v>2449</v>
      </c>
      <c r="E3" s="44" t="s">
        <v>2450</v>
      </c>
      <c r="F3" s="44" t="s">
        <v>2451</v>
      </c>
      <c r="G3" s="44" t="s">
        <v>2449</v>
      </c>
      <c r="H3" s="44" t="s">
        <v>2450</v>
      </c>
      <c r="I3" s="44" t="s">
        <v>2451</v>
      </c>
      <c r="J3" s="44" t="s">
        <v>2449</v>
      </c>
      <c r="K3" s="44" t="s">
        <v>2450</v>
      </c>
      <c r="L3" s="44" t="s">
        <v>2451</v>
      </c>
      <c r="M3" s="44" t="s">
        <v>2449</v>
      </c>
      <c r="N3" s="44" t="s">
        <v>2450</v>
      </c>
      <c r="O3" s="44" t="s">
        <v>2451</v>
      </c>
      <c r="P3" s="44" t="s">
        <v>2449</v>
      </c>
      <c r="Q3" s="44" t="s">
        <v>2450</v>
      </c>
      <c r="R3" s="44" t="s">
        <v>2451</v>
      </c>
      <c r="S3" s="44" t="s">
        <v>2449</v>
      </c>
      <c r="T3" s="44" t="s">
        <v>2450</v>
      </c>
      <c r="U3" s="44" t="s">
        <v>2451</v>
      </c>
      <c r="V3" s="44" t="s">
        <v>2449</v>
      </c>
      <c r="W3" s="44" t="s">
        <v>2450</v>
      </c>
      <c r="X3" s="44" t="s">
        <v>2451</v>
      </c>
      <c r="Y3" s="44" t="s">
        <v>2449</v>
      </c>
      <c r="Z3" s="44" t="s">
        <v>2450</v>
      </c>
      <c r="AA3" s="44" t="s">
        <v>2451</v>
      </c>
      <c r="AB3" s="53"/>
      <c r="AC3" s="53"/>
    </row>
    <row r="4" spans="1:29" x14ac:dyDescent="0.25">
      <c r="A4" s="45" t="s">
        <v>90</v>
      </c>
      <c r="B4" s="45" t="s">
        <v>2424</v>
      </c>
      <c r="C4" s="45">
        <v>61</v>
      </c>
      <c r="D4" s="46">
        <v>0.99900000000000011</v>
      </c>
      <c r="E4" s="46">
        <v>0.99926930015307436</v>
      </c>
      <c r="F4" s="46">
        <v>0.99953177144073058</v>
      </c>
      <c r="G4" s="46">
        <v>1.07</v>
      </c>
      <c r="H4" s="46">
        <v>1.030863890928289</v>
      </c>
      <c r="I4" s="46">
        <v>0.95007487236547505</v>
      </c>
      <c r="J4" s="46">
        <v>1.909</v>
      </c>
      <c r="K4" s="46">
        <v>1.8129019114615603</v>
      </c>
      <c r="L4" s="46">
        <v>1.6702773510653608</v>
      </c>
      <c r="M4" s="47">
        <v>87.31</v>
      </c>
      <c r="N4" s="47">
        <v>90.800640500102617</v>
      </c>
      <c r="O4" s="47">
        <v>93.634403011982613</v>
      </c>
      <c r="P4" s="47">
        <v>48.95</v>
      </c>
      <c r="Q4" s="47">
        <v>51.631641498603642</v>
      </c>
      <c r="R4" s="47">
        <v>53.260432127565672</v>
      </c>
      <c r="S4" s="47">
        <v>38.36</v>
      </c>
      <c r="T4" s="47">
        <v>39.168999001498982</v>
      </c>
      <c r="U4" s="47">
        <v>40.373970884416934</v>
      </c>
      <c r="V4" s="47">
        <v>93.44</v>
      </c>
      <c r="W4" s="47">
        <v>93.603101564716567</v>
      </c>
      <c r="X4" s="47">
        <v>88.959693490626833</v>
      </c>
      <c r="Y4" s="48">
        <v>1333</v>
      </c>
      <c r="Z4" s="48">
        <v>1371</v>
      </c>
      <c r="AA4" s="48">
        <v>1371</v>
      </c>
      <c r="AB4" s="45">
        <v>25</v>
      </c>
      <c r="AC4" s="46">
        <v>0.65213835406372467</v>
      </c>
    </row>
    <row r="5" spans="1:29" x14ac:dyDescent="0.25">
      <c r="A5" s="49" t="s">
        <v>69</v>
      </c>
      <c r="B5" s="45" t="s">
        <v>2424</v>
      </c>
      <c r="C5" s="1">
        <v>58</v>
      </c>
      <c r="D5" s="46">
        <v>0.99299999999999999</v>
      </c>
      <c r="E5" s="46">
        <v>0.99608668160507241</v>
      </c>
      <c r="F5" s="46">
        <v>0.99671335568391639</v>
      </c>
      <c r="G5" s="46">
        <v>0.998</v>
      </c>
      <c r="H5" s="46">
        <v>1.2614746059905437</v>
      </c>
      <c r="I5" s="46">
        <v>1.2257442082866243</v>
      </c>
      <c r="J5" s="46">
        <v>2.911</v>
      </c>
      <c r="K5" s="46">
        <v>3.0597199686073906</v>
      </c>
      <c r="L5" s="46">
        <v>2.5642597802738263</v>
      </c>
      <c r="M5" s="47">
        <v>147.66999999999999</v>
      </c>
      <c r="N5" s="47">
        <v>118.15440938099553</v>
      </c>
      <c r="O5" s="47">
        <v>116.0985697190327</v>
      </c>
      <c r="P5" s="47">
        <v>50.62</v>
      </c>
      <c r="Q5" s="47">
        <v>48.713211845911253</v>
      </c>
      <c r="R5" s="47">
        <v>55.496385552741792</v>
      </c>
      <c r="S5" s="47">
        <v>97.05</v>
      </c>
      <c r="T5" s="47">
        <v>69.441197535084285</v>
      </c>
      <c r="U5" s="47">
        <v>60.602184166290911</v>
      </c>
      <c r="V5" s="47">
        <v>147.35</v>
      </c>
      <c r="W5" s="47">
        <v>149.04878701993675</v>
      </c>
      <c r="X5" s="47">
        <v>142.30714942346521</v>
      </c>
      <c r="Y5" s="48">
        <v>1830</v>
      </c>
      <c r="Z5" s="48">
        <v>1882</v>
      </c>
      <c r="AA5" s="48">
        <v>1917</v>
      </c>
      <c r="AB5" s="45">
        <v>20</v>
      </c>
      <c r="AC5" s="46">
        <v>0.70779088595882489</v>
      </c>
    </row>
    <row r="6" spans="1:29" x14ac:dyDescent="0.25">
      <c r="A6" s="49" t="s">
        <v>48</v>
      </c>
      <c r="B6" s="45" t="s">
        <v>2424</v>
      </c>
      <c r="C6" s="45">
        <v>57</v>
      </c>
      <c r="D6" s="46">
        <v>0.94400000000000006</v>
      </c>
      <c r="E6" s="46">
        <v>0.96629599975778535</v>
      </c>
      <c r="F6" s="46">
        <v>0.97614236675528099</v>
      </c>
      <c r="G6" s="46">
        <v>0.83900000000000008</v>
      </c>
      <c r="H6" s="46">
        <v>1.0773731603193719</v>
      </c>
      <c r="I6" s="46">
        <v>1.0559428522890264</v>
      </c>
      <c r="J6" s="46">
        <v>2.2030000000000003</v>
      </c>
      <c r="K6" s="46">
        <v>2.7110838401530475</v>
      </c>
      <c r="L6" s="46">
        <v>2.409941824886551</v>
      </c>
      <c r="M6" s="47">
        <v>145.72999999999999</v>
      </c>
      <c r="N6" s="47">
        <v>135.55263294386387</v>
      </c>
      <c r="O6" s="47">
        <v>132.59768846185565</v>
      </c>
      <c r="P6" s="47">
        <v>55.54</v>
      </c>
      <c r="Q6" s="47">
        <v>53.868038450665559</v>
      </c>
      <c r="R6" s="47">
        <v>58.099154060673179</v>
      </c>
      <c r="S6" s="47">
        <v>90.2</v>
      </c>
      <c r="T6" s="47">
        <v>81.684594493198304</v>
      </c>
      <c r="U6" s="47">
        <v>74.498534401182468</v>
      </c>
      <c r="V6" s="47">
        <v>122.32</v>
      </c>
      <c r="W6" s="47">
        <v>146.0407685443424</v>
      </c>
      <c r="X6" s="47">
        <v>140.01558136134358</v>
      </c>
      <c r="Y6" s="48">
        <v>2016</v>
      </c>
      <c r="Z6" s="48">
        <v>2414</v>
      </c>
      <c r="AA6" s="48">
        <v>2459</v>
      </c>
      <c r="AB6" s="45">
        <v>8</v>
      </c>
      <c r="AC6" s="46">
        <v>0.4851304347826087</v>
      </c>
    </row>
    <row r="7" spans="1:29" x14ac:dyDescent="0.25">
      <c r="A7" s="49" t="s">
        <v>67</v>
      </c>
      <c r="B7" s="45" t="s">
        <v>2424</v>
      </c>
      <c r="C7" s="45">
        <v>59</v>
      </c>
      <c r="D7" s="46">
        <v>0.99199999999999999</v>
      </c>
      <c r="E7" s="46">
        <v>0.9968382783396188</v>
      </c>
      <c r="F7" s="46">
        <v>0.99872843096775366</v>
      </c>
      <c r="G7" s="46">
        <v>1.135</v>
      </c>
      <c r="H7" s="46">
        <v>1.1551778242390893</v>
      </c>
      <c r="I7" s="46">
        <v>1.089461047891267</v>
      </c>
      <c r="J7" s="46">
        <v>2.8560000000000003</v>
      </c>
      <c r="K7" s="46">
        <v>2.4485881667302691</v>
      </c>
      <c r="L7" s="46">
        <v>2.0581102101933144</v>
      </c>
      <c r="M7" s="47">
        <v>122.14</v>
      </c>
      <c r="N7" s="47">
        <v>123.68305069971234</v>
      </c>
      <c r="O7" s="47">
        <v>122.20226364509287</v>
      </c>
      <c r="P7" s="47">
        <v>48.56</v>
      </c>
      <c r="Q7" s="47">
        <v>58.350325850564133</v>
      </c>
      <c r="R7" s="47">
        <v>64.687792493368306</v>
      </c>
      <c r="S7" s="47">
        <v>73.59</v>
      </c>
      <c r="T7" s="47">
        <v>65.332724849148207</v>
      </c>
      <c r="U7" s="47">
        <v>57.514471151724557</v>
      </c>
      <c r="V7" s="47">
        <v>138.66999999999999</v>
      </c>
      <c r="W7" s="47">
        <v>142.87591740254666</v>
      </c>
      <c r="X7" s="47">
        <v>133.13460620546775</v>
      </c>
      <c r="Y7" s="48">
        <v>1905</v>
      </c>
      <c r="Z7" s="48">
        <v>1998</v>
      </c>
      <c r="AA7" s="48">
        <v>2035</v>
      </c>
      <c r="AB7" s="45">
        <v>8</v>
      </c>
      <c r="AC7" s="46">
        <v>0.57307556600999709</v>
      </c>
    </row>
    <row r="8" spans="1:29" x14ac:dyDescent="0.25">
      <c r="A8" s="49" t="s">
        <v>61</v>
      </c>
      <c r="B8" s="45" t="s">
        <v>2424</v>
      </c>
      <c r="C8" s="45">
        <v>70</v>
      </c>
      <c r="D8" s="46">
        <v>0.99900000000000011</v>
      </c>
      <c r="E8" s="46">
        <v>0.99970737097150053</v>
      </c>
      <c r="F8" s="46">
        <v>0.99986905069313348</v>
      </c>
      <c r="G8" s="46">
        <v>1.169</v>
      </c>
      <c r="H8" s="46">
        <v>1.2034839985506178</v>
      </c>
      <c r="I8" s="46">
        <v>1.0353395521663435</v>
      </c>
      <c r="J8" s="46">
        <v>2.3050000000000002</v>
      </c>
      <c r="K8" s="46">
        <v>2.2355352420205366</v>
      </c>
      <c r="L8" s="46">
        <v>1.8244008619383802</v>
      </c>
      <c r="M8" s="47">
        <v>113.08</v>
      </c>
      <c r="N8" s="47">
        <v>108.9555532582616</v>
      </c>
      <c r="O8" s="47">
        <v>117.00376374833067</v>
      </c>
      <c r="P8" s="47">
        <v>57.36</v>
      </c>
      <c r="Q8" s="47">
        <v>58.65542284228632</v>
      </c>
      <c r="R8" s="47">
        <v>66.399126906937866</v>
      </c>
      <c r="S8" s="47">
        <v>55.72</v>
      </c>
      <c r="T8" s="47">
        <v>50.300130415975282</v>
      </c>
      <c r="U8" s="47">
        <v>50.604636841392811</v>
      </c>
      <c r="V8" s="47">
        <v>132.24</v>
      </c>
      <c r="W8" s="47">
        <v>131.12626489954746</v>
      </c>
      <c r="X8" s="47">
        <v>121.13862436097334</v>
      </c>
      <c r="Y8" s="48">
        <v>1974</v>
      </c>
      <c r="Z8" s="48">
        <v>2030</v>
      </c>
      <c r="AA8" s="48">
        <v>2068</v>
      </c>
      <c r="AB8" s="45">
        <v>24</v>
      </c>
      <c r="AC8" s="46">
        <v>0.58737307018939999</v>
      </c>
    </row>
    <row r="9" spans="1:29" x14ac:dyDescent="0.25">
      <c r="A9" s="49" t="s">
        <v>46</v>
      </c>
      <c r="B9" s="45" t="s">
        <v>2424</v>
      </c>
      <c r="C9" s="45">
        <v>60</v>
      </c>
      <c r="D9" s="46">
        <v>0.996</v>
      </c>
      <c r="E9" s="46">
        <v>0.99688547180108156</v>
      </c>
      <c r="F9" s="46">
        <v>0.99769284128154534</v>
      </c>
      <c r="G9" s="46">
        <v>1.0669999999999999</v>
      </c>
      <c r="H9" s="46">
        <v>1.3522417296334359</v>
      </c>
      <c r="I9" s="46">
        <v>1.0647729446908629</v>
      </c>
      <c r="J9" s="46">
        <v>3.2010000000000001</v>
      </c>
      <c r="K9" s="46">
        <v>3.0712835591121186</v>
      </c>
      <c r="L9" s="46">
        <v>2.6779387726274888</v>
      </c>
      <c r="M9" s="47">
        <v>139.68</v>
      </c>
      <c r="N9" s="47">
        <v>109.14673123386146</v>
      </c>
      <c r="O9" s="47">
        <v>131.91330040989658</v>
      </c>
      <c r="P9" s="47">
        <v>46.58</v>
      </c>
      <c r="Q9" s="47">
        <v>48.055727120872014</v>
      </c>
      <c r="R9" s="47">
        <v>52.449934538094148</v>
      </c>
      <c r="S9" s="47">
        <v>93.1</v>
      </c>
      <c r="T9" s="47">
        <v>61.091004112989438</v>
      </c>
      <c r="U9" s="47">
        <v>79.463365871802424</v>
      </c>
      <c r="V9" s="47">
        <v>149.1</v>
      </c>
      <c r="W9" s="47">
        <v>147.59276462751257</v>
      </c>
      <c r="X9" s="47">
        <v>140.45771332133597</v>
      </c>
      <c r="Y9" s="48">
        <v>1942</v>
      </c>
      <c r="Z9" s="48">
        <v>1998</v>
      </c>
      <c r="AA9" s="48">
        <v>2035</v>
      </c>
      <c r="AB9" s="45">
        <v>21</v>
      </c>
      <c r="AC9" s="46">
        <v>0.62112371939173983</v>
      </c>
    </row>
    <row r="10" spans="1:29" x14ac:dyDescent="0.25">
      <c r="A10" s="49" t="s">
        <v>14</v>
      </c>
      <c r="B10" s="45" t="s">
        <v>2424</v>
      </c>
      <c r="C10" s="45">
        <v>90</v>
      </c>
      <c r="D10" s="46">
        <v>0.99</v>
      </c>
      <c r="E10" s="46">
        <v>0.99033897598791265</v>
      </c>
      <c r="F10" s="46">
        <v>0.99030600586288164</v>
      </c>
      <c r="G10" s="46">
        <v>0.97400000000000009</v>
      </c>
      <c r="H10" s="46">
        <v>1.1339306156180604</v>
      </c>
      <c r="I10" s="46">
        <v>1.1214273679256577</v>
      </c>
      <c r="J10" s="46">
        <v>3.0019999999999998</v>
      </c>
      <c r="K10" s="46">
        <v>3.0855816532499456</v>
      </c>
      <c r="L10" s="46">
        <v>2.3340548578330096</v>
      </c>
      <c r="M10" s="47">
        <v>157.18</v>
      </c>
      <c r="N10" s="47">
        <v>132.03007398618058</v>
      </c>
      <c r="O10" s="47">
        <v>126.5978273451565</v>
      </c>
      <c r="P10" s="47">
        <v>51</v>
      </c>
      <c r="Q10" s="47">
        <v>48.520168933970659</v>
      </c>
      <c r="R10" s="47">
        <v>60.825591921431602</v>
      </c>
      <c r="S10" s="47">
        <v>106.18</v>
      </c>
      <c r="T10" s="47">
        <v>83.50990505220993</v>
      </c>
      <c r="U10" s="47">
        <v>65.772235423724894</v>
      </c>
      <c r="V10" s="47">
        <v>153.11000000000001</v>
      </c>
      <c r="W10" s="47">
        <v>149.71294307524784</v>
      </c>
      <c r="X10" s="47">
        <v>141.97026830478569</v>
      </c>
      <c r="Y10" s="48">
        <v>2058</v>
      </c>
      <c r="Z10" s="48">
        <v>2116</v>
      </c>
      <c r="AA10" s="48">
        <v>2156</v>
      </c>
      <c r="AB10" s="45">
        <v>8</v>
      </c>
      <c r="AC10" s="46">
        <v>0.50410178117048343</v>
      </c>
    </row>
    <row r="11" spans="1:29" x14ac:dyDescent="0.25">
      <c r="A11" s="49" t="s">
        <v>93</v>
      </c>
      <c r="B11" s="45" t="s">
        <v>2424</v>
      </c>
      <c r="C11" s="45">
        <v>54</v>
      </c>
      <c r="D11" s="46">
        <v>0.98499999999999999</v>
      </c>
      <c r="E11" s="46">
        <v>0.99004277511518601</v>
      </c>
      <c r="F11" s="46">
        <v>0.99167409752627522</v>
      </c>
      <c r="G11" s="46">
        <v>0.93599999999999994</v>
      </c>
      <c r="H11" s="46">
        <v>1.0321570301035559</v>
      </c>
      <c r="I11" s="46">
        <v>1.0919748675687637</v>
      </c>
      <c r="J11" s="46">
        <v>2.468</v>
      </c>
      <c r="K11" s="46">
        <v>2.5336932634542175</v>
      </c>
      <c r="L11" s="46">
        <v>2.448481252515363</v>
      </c>
      <c r="M11" s="47">
        <v>119.54</v>
      </c>
      <c r="N11" s="47">
        <v>114.34821296421779</v>
      </c>
      <c r="O11" s="47">
        <v>106.1815894862699</v>
      </c>
      <c r="P11" s="47">
        <v>45.32</v>
      </c>
      <c r="Q11" s="47">
        <v>46.582320596255009</v>
      </c>
      <c r="R11" s="47">
        <v>47.354917256726225</v>
      </c>
      <c r="S11" s="47">
        <v>74.209999999999994</v>
      </c>
      <c r="T11" s="47">
        <v>67.765892367962778</v>
      </c>
      <c r="U11" s="47">
        <v>58.826672229543675</v>
      </c>
      <c r="V11" s="47">
        <v>111.86</v>
      </c>
      <c r="W11" s="47">
        <v>118.02531189079596</v>
      </c>
      <c r="X11" s="47">
        <v>115.94762711751041</v>
      </c>
      <c r="Y11" s="48">
        <v>1737</v>
      </c>
      <c r="Z11" s="48">
        <v>1999</v>
      </c>
      <c r="AA11" s="48">
        <v>2036</v>
      </c>
      <c r="AB11" s="45">
        <v>9</v>
      </c>
      <c r="AC11" s="50"/>
    </row>
    <row r="12" spans="1:29" x14ac:dyDescent="0.25">
      <c r="A12" s="49" t="s">
        <v>89</v>
      </c>
      <c r="B12" s="45" t="s">
        <v>2424</v>
      </c>
      <c r="C12" s="45">
        <v>55</v>
      </c>
      <c r="D12" s="46">
        <v>0.89599999999999991</v>
      </c>
      <c r="E12" s="46">
        <v>0.90607403489241045</v>
      </c>
      <c r="F12" s="46">
        <v>0.92531636668266715</v>
      </c>
      <c r="G12" s="46">
        <v>0.94700000000000006</v>
      </c>
      <c r="H12" s="46">
        <v>1.1040091381262287</v>
      </c>
      <c r="I12" s="46">
        <v>1.0384030810012377</v>
      </c>
      <c r="J12" s="46">
        <v>2.8930000000000002</v>
      </c>
      <c r="K12" s="46">
        <v>2.9375705242701589</v>
      </c>
      <c r="L12" s="46">
        <v>2.788140808911475</v>
      </c>
      <c r="M12" s="47">
        <v>182.83</v>
      </c>
      <c r="N12" s="47">
        <v>156.02272413349633</v>
      </c>
      <c r="O12" s="47">
        <v>163.48693823072554</v>
      </c>
      <c r="P12" s="47">
        <v>59.84</v>
      </c>
      <c r="Q12" s="47">
        <v>58.637064804264874</v>
      </c>
      <c r="R12" s="47">
        <v>60.88836683557706</v>
      </c>
      <c r="S12" s="47">
        <v>122.99</v>
      </c>
      <c r="T12" s="47">
        <v>97.385659329231459</v>
      </c>
      <c r="U12" s="47">
        <v>102.59857139514848</v>
      </c>
      <c r="V12" s="47">
        <v>173.14</v>
      </c>
      <c r="W12" s="47">
        <v>172.25051319872765</v>
      </c>
      <c r="X12" s="47">
        <v>169.76534036224444</v>
      </c>
      <c r="Y12" s="48">
        <v>2908</v>
      </c>
      <c r="Z12" s="48">
        <v>2991</v>
      </c>
      <c r="AA12" s="48">
        <v>3047</v>
      </c>
      <c r="AB12" s="45">
        <v>18</v>
      </c>
      <c r="AC12" s="46">
        <v>0.89395801331285207</v>
      </c>
    </row>
    <row r="13" spans="1:29" x14ac:dyDescent="0.25">
      <c r="A13" s="49" t="s">
        <v>94</v>
      </c>
      <c r="B13" s="45" t="s">
        <v>2424</v>
      </c>
      <c r="C13" s="45">
        <v>62</v>
      </c>
      <c r="D13" s="46">
        <v>0.85499999999999998</v>
      </c>
      <c r="E13" s="46">
        <v>0.89424690670163687</v>
      </c>
      <c r="F13" s="46">
        <v>0.90653604948169453</v>
      </c>
      <c r="G13" s="46">
        <v>1.03</v>
      </c>
      <c r="H13" s="46">
        <v>1.0144153563328764</v>
      </c>
      <c r="I13" s="46">
        <v>0.99697643400790248</v>
      </c>
      <c r="J13" s="46">
        <v>2.5780000000000003</v>
      </c>
      <c r="K13" s="46">
        <v>2.4011210475671381</v>
      </c>
      <c r="L13" s="46">
        <v>2.1714020045513616</v>
      </c>
      <c r="M13" s="47">
        <v>147.16</v>
      </c>
      <c r="N13" s="47">
        <v>148.96333683596163</v>
      </c>
      <c r="O13" s="47">
        <v>149.83362446835167</v>
      </c>
      <c r="P13" s="47">
        <v>58.82</v>
      </c>
      <c r="Q13" s="47">
        <v>62.93339378707897</v>
      </c>
      <c r="R13" s="47">
        <v>68.794535652001628</v>
      </c>
      <c r="S13" s="47">
        <v>88.34</v>
      </c>
      <c r="T13" s="47">
        <v>86.029943048882657</v>
      </c>
      <c r="U13" s="47">
        <v>81.039088816350031</v>
      </c>
      <c r="V13" s="47">
        <v>151.62</v>
      </c>
      <c r="W13" s="47">
        <v>151.11069641698629</v>
      </c>
      <c r="X13" s="47">
        <v>149.38059261693644</v>
      </c>
      <c r="Y13" s="48">
        <v>2650</v>
      </c>
      <c r="Z13" s="48">
        <v>2720</v>
      </c>
      <c r="AA13" s="48">
        <v>2770</v>
      </c>
      <c r="AB13" s="45">
        <v>16</v>
      </c>
      <c r="AC13" s="46">
        <v>0.68190674278922681</v>
      </c>
    </row>
    <row r="14" spans="1:29" x14ac:dyDescent="0.25">
      <c r="A14" s="49" t="s">
        <v>5</v>
      </c>
      <c r="B14" s="45" t="s">
        <v>2424</v>
      </c>
      <c r="C14" s="45">
        <v>56</v>
      </c>
      <c r="D14" s="46">
        <v>0.95499999999999996</v>
      </c>
      <c r="E14" s="46">
        <v>0.96785609426006647</v>
      </c>
      <c r="F14" s="46">
        <v>0.98249004898958969</v>
      </c>
      <c r="G14" s="46">
        <v>1.0049999999999999</v>
      </c>
      <c r="H14" s="46">
        <v>1.1397809792516529</v>
      </c>
      <c r="I14" s="46">
        <v>1.1295357541111781</v>
      </c>
      <c r="J14" s="46">
        <v>2.6619999999999999</v>
      </c>
      <c r="K14" s="46">
        <v>2.9161916586894132</v>
      </c>
      <c r="L14" s="46">
        <v>4.6161737698357408</v>
      </c>
      <c r="M14" s="47">
        <v>127.06</v>
      </c>
      <c r="N14" s="47">
        <v>122.22229962587778</v>
      </c>
      <c r="O14" s="47">
        <v>117.13230557751044</v>
      </c>
      <c r="P14" s="47">
        <v>47.94</v>
      </c>
      <c r="Q14" s="47">
        <v>47.770060633318835</v>
      </c>
      <c r="R14" s="47">
        <v>28.661210281081352</v>
      </c>
      <c r="S14" s="47">
        <v>79.12</v>
      </c>
      <c r="T14" s="47">
        <v>74.452238992558947</v>
      </c>
      <c r="U14" s="47">
        <v>88.471095296429084</v>
      </c>
      <c r="V14" s="47">
        <v>127.64</v>
      </c>
      <c r="W14" s="47">
        <v>139.30665235397188</v>
      </c>
      <c r="X14" s="47">
        <v>132.3051271112742</v>
      </c>
      <c r="Y14" s="48">
        <v>2226</v>
      </c>
      <c r="Z14" s="48">
        <v>2516</v>
      </c>
      <c r="AA14" s="48">
        <v>2948</v>
      </c>
      <c r="AB14" s="45">
        <v>5</v>
      </c>
      <c r="AC14" s="46">
        <v>0.69976676384839653</v>
      </c>
    </row>
    <row r="15" spans="1:29" x14ac:dyDescent="0.25">
      <c r="A15" s="49" t="s">
        <v>98</v>
      </c>
      <c r="B15" s="45" t="s">
        <v>2424</v>
      </c>
      <c r="C15" s="45">
        <v>110</v>
      </c>
      <c r="D15" s="46">
        <v>0.998</v>
      </c>
      <c r="E15" s="46">
        <v>0.99791851195748449</v>
      </c>
      <c r="F15" s="46">
        <v>0.99841605068637806</v>
      </c>
      <c r="G15" s="46">
        <v>1.01</v>
      </c>
      <c r="H15" s="46">
        <v>1.0098844713597561</v>
      </c>
      <c r="I15" s="46">
        <v>0.96840774578228572</v>
      </c>
      <c r="J15" s="46">
        <v>2.0920000000000001</v>
      </c>
      <c r="K15" s="46">
        <v>2.251811357494788</v>
      </c>
      <c r="L15" s="46">
        <v>1.9419513880868082</v>
      </c>
      <c r="M15" s="47">
        <v>121.49</v>
      </c>
      <c r="N15" s="47">
        <v>119.89794498779835</v>
      </c>
      <c r="O15" s="47">
        <v>119.58403374685555</v>
      </c>
      <c r="P15" s="47">
        <v>58.64</v>
      </c>
      <c r="Q15" s="47">
        <v>53.771410463899898</v>
      </c>
      <c r="R15" s="47">
        <v>59.633884381851715</v>
      </c>
      <c r="S15" s="47">
        <v>62.84</v>
      </c>
      <c r="T15" s="47">
        <v>66.126534523898457</v>
      </c>
      <c r="U15" s="47">
        <v>59.950149365003838</v>
      </c>
      <c r="V15" s="47">
        <v>122.67</v>
      </c>
      <c r="W15" s="47">
        <v>121.08307279112388</v>
      </c>
      <c r="X15" s="47">
        <v>115.80610455234518</v>
      </c>
      <c r="Y15" s="48">
        <v>1722</v>
      </c>
      <c r="Z15" s="48">
        <v>1771</v>
      </c>
      <c r="AA15" s="48">
        <v>1804</v>
      </c>
      <c r="AB15" s="45">
        <v>23</v>
      </c>
      <c r="AC15" s="46">
        <v>0.54462036306235206</v>
      </c>
    </row>
    <row r="16" spans="1:29" x14ac:dyDescent="0.25">
      <c r="A16" s="49" t="s">
        <v>58</v>
      </c>
      <c r="B16" s="45" t="s">
        <v>2424</v>
      </c>
      <c r="C16" s="45">
        <v>88</v>
      </c>
      <c r="D16" s="46">
        <v>0.9890000000000001</v>
      </c>
      <c r="E16" s="46">
        <v>0.99209816160874387</v>
      </c>
      <c r="F16" s="46">
        <v>0.99417614464858561</v>
      </c>
      <c r="G16" s="46">
        <v>1.206</v>
      </c>
      <c r="H16" s="46">
        <v>1.2081001148168027</v>
      </c>
      <c r="I16" s="46">
        <v>1.1439040084710155</v>
      </c>
      <c r="J16" s="46">
        <v>2.8530000000000002</v>
      </c>
      <c r="K16" s="46">
        <v>2.7298814520897006</v>
      </c>
      <c r="L16" s="46">
        <v>2.4475389571994297</v>
      </c>
      <c r="M16" s="47">
        <v>105.5</v>
      </c>
      <c r="N16" s="47">
        <v>101.32721768560609</v>
      </c>
      <c r="O16" s="47">
        <v>102.97082872462502</v>
      </c>
      <c r="P16" s="47">
        <v>44.58</v>
      </c>
      <c r="Q16" s="47">
        <v>44.842029028894807</v>
      </c>
      <c r="R16" s="47">
        <v>48.125380553067664</v>
      </c>
      <c r="S16" s="47">
        <v>60.92</v>
      </c>
      <c r="T16" s="47">
        <v>56.485188656711273</v>
      </c>
      <c r="U16" s="47">
        <v>54.845448171557358</v>
      </c>
      <c r="V16" s="47">
        <v>127.19</v>
      </c>
      <c r="W16" s="47">
        <v>122.41342332004787</v>
      </c>
      <c r="X16" s="47">
        <v>117.78874373368095</v>
      </c>
      <c r="Y16" s="48">
        <v>1984</v>
      </c>
      <c r="Z16" s="48">
        <v>1976</v>
      </c>
      <c r="AA16" s="48">
        <v>2013</v>
      </c>
      <c r="AB16" s="45">
        <v>9</v>
      </c>
      <c r="AC16" s="46">
        <v>0.56550397456279811</v>
      </c>
    </row>
    <row r="17" spans="1:29" x14ac:dyDescent="0.25">
      <c r="A17" s="45" t="s">
        <v>57</v>
      </c>
      <c r="B17" s="45" t="s">
        <v>2424</v>
      </c>
      <c r="C17" s="45">
        <v>82</v>
      </c>
      <c r="D17" s="46">
        <v>1</v>
      </c>
      <c r="E17" s="46">
        <v>0.99998774479766661</v>
      </c>
      <c r="F17" s="46">
        <v>0.99998974232726079</v>
      </c>
      <c r="G17" s="46">
        <v>1.022</v>
      </c>
      <c r="H17" s="46">
        <v>1.0083105390437541</v>
      </c>
      <c r="I17" s="46">
        <v>0.97842946326827673</v>
      </c>
      <c r="J17" s="46">
        <v>1.8619999999999999</v>
      </c>
      <c r="K17" s="46">
        <v>1.7553380358781798</v>
      </c>
      <c r="L17" s="46">
        <v>1.6066546599619247</v>
      </c>
      <c r="M17" s="47">
        <v>93.03</v>
      </c>
      <c r="N17" s="47">
        <v>93.522699273402822</v>
      </c>
      <c r="O17" s="47">
        <v>90.482912593655371</v>
      </c>
      <c r="P17" s="47">
        <v>51.09</v>
      </c>
      <c r="Q17" s="47">
        <v>53.721802518803337</v>
      </c>
      <c r="R17" s="47">
        <v>55.102785813386106</v>
      </c>
      <c r="S17" s="47">
        <v>41.94</v>
      </c>
      <c r="T17" s="47">
        <v>39.800896754599478</v>
      </c>
      <c r="U17" s="47">
        <v>35.380126780269265</v>
      </c>
      <c r="V17" s="47">
        <v>95.12</v>
      </c>
      <c r="W17" s="47">
        <v>94.299923317191698</v>
      </c>
      <c r="X17" s="47">
        <v>88.531147603960619</v>
      </c>
      <c r="Y17" s="48">
        <v>1218</v>
      </c>
      <c r="Z17" s="48">
        <v>1252</v>
      </c>
      <c r="AA17" s="48">
        <v>1276</v>
      </c>
      <c r="AB17" s="45">
        <v>21</v>
      </c>
      <c r="AC17" s="46">
        <v>0.54192321822189571</v>
      </c>
    </row>
    <row r="18" spans="1:29" x14ac:dyDescent="0.25">
      <c r="A18" s="45" t="s">
        <v>99</v>
      </c>
      <c r="B18" s="45" t="s">
        <v>2424</v>
      </c>
      <c r="C18" s="45">
        <v>62</v>
      </c>
      <c r="D18" s="46">
        <v>0.93599999999999994</v>
      </c>
      <c r="E18" s="46">
        <v>0.94331344820276775</v>
      </c>
      <c r="F18" s="46">
        <v>0.95859519271782301</v>
      </c>
      <c r="G18" s="46">
        <v>1.0590000000000002</v>
      </c>
      <c r="H18" s="46">
        <v>1.1192475939265432</v>
      </c>
      <c r="I18" s="46">
        <v>1.1705589494249653</v>
      </c>
      <c r="J18" s="46">
        <v>2.8339999999999996</v>
      </c>
      <c r="K18" s="46">
        <v>3.0097213546527386</v>
      </c>
      <c r="L18" s="46">
        <v>3.0411467525271383</v>
      </c>
      <c r="M18" s="47">
        <v>168.89</v>
      </c>
      <c r="N18" s="47">
        <v>158.17371594517448</v>
      </c>
      <c r="O18" s="47">
        <v>148.88249897755691</v>
      </c>
      <c r="P18" s="47">
        <v>63.09</v>
      </c>
      <c r="Q18" s="47">
        <v>58.821242943429681</v>
      </c>
      <c r="R18" s="47">
        <v>57.305929562955981</v>
      </c>
      <c r="S18" s="47">
        <v>105.8</v>
      </c>
      <c r="T18" s="47">
        <v>99.352473001744784</v>
      </c>
      <c r="U18" s="47">
        <v>91.576569414600939</v>
      </c>
      <c r="V18" s="47">
        <v>178.82</v>
      </c>
      <c r="W18" s="47">
        <v>177.03555099405702</v>
      </c>
      <c r="X18" s="47">
        <v>174.27574159093251</v>
      </c>
      <c r="Y18" s="48">
        <v>2745</v>
      </c>
      <c r="Z18" s="48">
        <v>2824</v>
      </c>
      <c r="AA18" s="48">
        <v>2821</v>
      </c>
      <c r="AB18" s="45">
        <v>5</v>
      </c>
      <c r="AC18" s="46">
        <v>0.66712076340901616</v>
      </c>
    </row>
    <row r="19" spans="1:29" x14ac:dyDescent="0.25">
      <c r="A19" s="45" t="s">
        <v>92</v>
      </c>
      <c r="B19" s="45" t="s">
        <v>2424</v>
      </c>
      <c r="C19" s="45">
        <v>64</v>
      </c>
      <c r="D19" s="46">
        <v>0.99900000000000011</v>
      </c>
      <c r="E19" s="46">
        <v>0.99887099452100281</v>
      </c>
      <c r="F19" s="46">
        <v>0.99900209945267904</v>
      </c>
      <c r="G19" s="46">
        <v>0.96700000000000008</v>
      </c>
      <c r="H19" s="46">
        <v>0.9703678449039157</v>
      </c>
      <c r="I19" s="46">
        <v>1.0207849211669762</v>
      </c>
      <c r="J19" s="46">
        <v>2.3409999999999997</v>
      </c>
      <c r="K19" s="46">
        <v>2.508193658846182</v>
      </c>
      <c r="L19" s="46">
        <v>2.4488950168339905</v>
      </c>
      <c r="M19" s="47">
        <v>111.76</v>
      </c>
      <c r="N19" s="47">
        <v>112.93315221528067</v>
      </c>
      <c r="O19" s="47">
        <v>110.53097615303957</v>
      </c>
      <c r="P19" s="47">
        <v>46.17</v>
      </c>
      <c r="Q19" s="47">
        <v>43.691482572266686</v>
      </c>
      <c r="R19" s="47">
        <v>46.073168920388234</v>
      </c>
      <c r="S19" s="47">
        <v>65.59</v>
      </c>
      <c r="T19" s="47">
        <v>69.241669643013978</v>
      </c>
      <c r="U19" s="47">
        <v>64.457807232651334</v>
      </c>
      <c r="V19" s="47">
        <v>108.1</v>
      </c>
      <c r="W19" s="47">
        <v>109.58669953334777</v>
      </c>
      <c r="X19" s="47">
        <v>112.82835377888942</v>
      </c>
      <c r="Y19" s="48">
        <v>1522</v>
      </c>
      <c r="Z19" s="48">
        <v>1566</v>
      </c>
      <c r="AA19" s="48">
        <v>1760</v>
      </c>
      <c r="AB19" s="45">
        <v>20</v>
      </c>
      <c r="AC19" s="46">
        <v>0.68772599267811885</v>
      </c>
    </row>
    <row r="20" spans="1:29" x14ac:dyDescent="0.25">
      <c r="A20" s="45" t="s">
        <v>102</v>
      </c>
      <c r="B20" s="45" t="s">
        <v>2424</v>
      </c>
      <c r="C20" s="45">
        <v>60</v>
      </c>
      <c r="D20" s="46">
        <v>0.84299999999999997</v>
      </c>
      <c r="E20" s="46">
        <v>0.87877141826620142</v>
      </c>
      <c r="F20" s="46">
        <v>0.92157990686027769</v>
      </c>
      <c r="G20" s="46">
        <v>0.93500000000000005</v>
      </c>
      <c r="H20" s="46">
        <v>0.97324383685487281</v>
      </c>
      <c r="I20" s="46">
        <v>0.95028829708546636</v>
      </c>
      <c r="J20" s="46">
        <v>2.7730000000000001</v>
      </c>
      <c r="K20" s="46">
        <v>2.6435104044211974</v>
      </c>
      <c r="L20" s="46">
        <v>2.5060007977057301</v>
      </c>
      <c r="M20" s="47">
        <v>204.53</v>
      </c>
      <c r="N20" s="47">
        <v>189.14560163547966</v>
      </c>
      <c r="O20" s="47">
        <v>186.50792871613982</v>
      </c>
      <c r="P20" s="47">
        <v>68.97</v>
      </c>
      <c r="Q20" s="47">
        <v>69.636491973725867</v>
      </c>
      <c r="R20" s="47">
        <v>70.724758800898925</v>
      </c>
      <c r="S20" s="47">
        <v>135.57</v>
      </c>
      <c r="T20" s="47">
        <v>119.5091096617538</v>
      </c>
      <c r="U20" s="47">
        <v>115.7831699152409</v>
      </c>
      <c r="V20" s="47">
        <v>191.22</v>
      </c>
      <c r="W20" s="47">
        <v>184.08479105993754</v>
      </c>
      <c r="X20" s="47">
        <v>177.23630197259806</v>
      </c>
      <c r="Y20" s="48">
        <v>2874</v>
      </c>
      <c r="Z20" s="48">
        <v>2957</v>
      </c>
      <c r="AA20" s="48">
        <v>3011</v>
      </c>
      <c r="AB20" s="45">
        <v>14</v>
      </c>
      <c r="AC20" s="46">
        <v>0.58434888110002692</v>
      </c>
    </row>
    <row r="21" spans="1:29" x14ac:dyDescent="0.25">
      <c r="A21" s="45" t="s">
        <v>104</v>
      </c>
      <c r="B21" s="45" t="s">
        <v>2424</v>
      </c>
      <c r="C21" s="45">
        <v>61</v>
      </c>
      <c r="D21" s="46">
        <v>0.96099999999999997</v>
      </c>
      <c r="E21" s="46">
        <v>0.97299320943531098</v>
      </c>
      <c r="F21" s="46">
        <v>0.9881198236945935</v>
      </c>
      <c r="G21" s="46">
        <v>1.024</v>
      </c>
      <c r="H21" s="46">
        <v>1.0657782560068125</v>
      </c>
      <c r="I21" s="46">
        <v>1.1155157804299238</v>
      </c>
      <c r="J21" s="46">
        <v>3.4930000000000003</v>
      </c>
      <c r="K21" s="46">
        <v>3.3215686222011298</v>
      </c>
      <c r="L21" s="46">
        <v>3.1557367010849258</v>
      </c>
      <c r="M21" s="47">
        <v>169.06</v>
      </c>
      <c r="N21" s="47">
        <v>158.31396507413689</v>
      </c>
      <c r="O21" s="47">
        <v>142.7580707647011</v>
      </c>
      <c r="P21" s="47">
        <v>49.57</v>
      </c>
      <c r="Q21" s="47">
        <v>50.79756006558884</v>
      </c>
      <c r="R21" s="47">
        <v>50.463297735519852</v>
      </c>
      <c r="S21" s="47">
        <v>119.49</v>
      </c>
      <c r="T21" s="47">
        <v>107.51640500854806</v>
      </c>
      <c r="U21" s="47">
        <v>92.294773029181258</v>
      </c>
      <c r="V21" s="47">
        <v>173.13</v>
      </c>
      <c r="W21" s="47">
        <v>168.72758159823707</v>
      </c>
      <c r="X21" s="47">
        <v>159.24888072175582</v>
      </c>
      <c r="Y21" s="48">
        <v>2157</v>
      </c>
      <c r="Z21" s="48">
        <v>2219</v>
      </c>
      <c r="AA21" s="48">
        <v>2260</v>
      </c>
      <c r="AB21" s="45">
        <v>14</v>
      </c>
      <c r="AC21" s="46">
        <v>0.63276175105910837</v>
      </c>
    </row>
    <row r="22" spans="1:29" x14ac:dyDescent="0.25">
      <c r="A22" s="45" t="s">
        <v>42</v>
      </c>
      <c r="B22" s="45" t="s">
        <v>2424</v>
      </c>
      <c r="C22" s="45">
        <v>59</v>
      </c>
      <c r="D22" s="46">
        <v>0.996</v>
      </c>
      <c r="E22" s="46">
        <v>0.99698733541631945</v>
      </c>
      <c r="F22" s="46">
        <v>0.9977364313752376</v>
      </c>
      <c r="G22" s="46">
        <v>1.0149999999999999</v>
      </c>
      <c r="H22" s="46">
        <v>0.97612798114745258</v>
      </c>
      <c r="I22" s="46">
        <v>1.0394612031529666</v>
      </c>
      <c r="J22" s="46">
        <v>2.7450000000000001</v>
      </c>
      <c r="K22" s="46">
        <v>2.508712899610487</v>
      </c>
      <c r="L22" s="46">
        <v>2.2052447825288026</v>
      </c>
      <c r="M22" s="47">
        <v>148.38</v>
      </c>
      <c r="N22" s="47">
        <v>151.03939814289089</v>
      </c>
      <c r="O22" s="47">
        <v>136.1318947904858</v>
      </c>
      <c r="P22" s="47">
        <v>54.87</v>
      </c>
      <c r="Q22" s="47">
        <v>58.768694817903452</v>
      </c>
      <c r="R22" s="47">
        <v>64.166946122029088</v>
      </c>
      <c r="S22" s="47">
        <v>93.51</v>
      </c>
      <c r="T22" s="47">
        <v>92.270703324987423</v>
      </c>
      <c r="U22" s="47">
        <v>71.964948668456714</v>
      </c>
      <c r="V22" s="47">
        <v>150.62</v>
      </c>
      <c r="W22" s="47">
        <v>147.43378278294637</v>
      </c>
      <c r="X22" s="47">
        <v>141.50382314641143</v>
      </c>
      <c r="Y22" s="48">
        <v>2146</v>
      </c>
      <c r="Z22" s="48">
        <v>2207</v>
      </c>
      <c r="AA22" s="48">
        <v>2207</v>
      </c>
      <c r="AB22" s="45">
        <v>23</v>
      </c>
      <c r="AC22" s="46">
        <v>0.5840016103059581</v>
      </c>
    </row>
    <row r="23" spans="1:29" x14ac:dyDescent="0.25">
      <c r="A23" s="45" t="s">
        <v>50</v>
      </c>
      <c r="B23" s="45" t="s">
        <v>2424</v>
      </c>
      <c r="C23" s="45">
        <v>60</v>
      </c>
      <c r="D23" s="46">
        <v>0.99299999999999999</v>
      </c>
      <c r="E23" s="46">
        <v>0.99571835087022698</v>
      </c>
      <c r="F23" s="46">
        <v>0.99716333367430443</v>
      </c>
      <c r="G23" s="46">
        <v>1.081</v>
      </c>
      <c r="H23" s="46">
        <v>1.2318478605315561</v>
      </c>
      <c r="I23" s="46">
        <v>1.2039325197618473</v>
      </c>
      <c r="J23" s="46">
        <v>2.7739999999999996</v>
      </c>
      <c r="K23" s="46">
        <v>2.6834106427187763</v>
      </c>
      <c r="L23" s="46">
        <v>2.4419638720354273</v>
      </c>
      <c r="M23" s="47">
        <v>166.13</v>
      </c>
      <c r="N23" s="47">
        <v>146.67572749634337</v>
      </c>
      <c r="O23" s="47">
        <v>140.93481793577243</v>
      </c>
      <c r="P23" s="47">
        <v>64.77</v>
      </c>
      <c r="Q23" s="47">
        <v>67.333034397305909</v>
      </c>
      <c r="R23" s="47">
        <v>69.483423740484426</v>
      </c>
      <c r="S23" s="47">
        <v>101.36</v>
      </c>
      <c r="T23" s="47">
        <v>79.342693099037476</v>
      </c>
      <c r="U23" s="47">
        <v>71.451394195288003</v>
      </c>
      <c r="V23" s="47">
        <v>179.66</v>
      </c>
      <c r="W23" s="47">
        <v>180.68218110828013</v>
      </c>
      <c r="X23" s="47">
        <v>169.67601047959167</v>
      </c>
      <c r="Y23" s="48">
        <v>2530</v>
      </c>
      <c r="Z23" s="48">
        <v>2602</v>
      </c>
      <c r="AA23" s="48">
        <v>2651</v>
      </c>
      <c r="AB23" s="45">
        <v>17</v>
      </c>
      <c r="AC23" s="46">
        <v>0.58279892076114737</v>
      </c>
    </row>
    <row r="24" spans="1:29" s="1" customFormat="1" x14ac:dyDescent="0.25">
      <c r="A24" s="5" t="s">
        <v>113</v>
      </c>
      <c r="B24" s="5" t="s">
        <v>2424</v>
      </c>
      <c r="C24" s="5">
        <v>62</v>
      </c>
      <c r="D24" s="35">
        <v>0.96599999999999997</v>
      </c>
      <c r="E24" s="35">
        <v>0.97152478923587937</v>
      </c>
      <c r="F24" s="35">
        <v>0.97541497166933022</v>
      </c>
      <c r="G24" s="35">
        <v>1.032</v>
      </c>
      <c r="H24" s="35">
        <v>0.96386480658578133</v>
      </c>
      <c r="I24" s="35">
        <v>0.97038285014391923</v>
      </c>
      <c r="J24" s="35">
        <v>2.29</v>
      </c>
      <c r="K24" s="35">
        <v>2.1956413436575533</v>
      </c>
      <c r="L24" s="35">
        <v>2.4223043566710865</v>
      </c>
      <c r="M24" s="36">
        <v>143.96</v>
      </c>
      <c r="N24" s="36">
        <v>150.82858825069093</v>
      </c>
      <c r="O24" s="36">
        <v>146.68510521522077</v>
      </c>
      <c r="P24" s="36">
        <v>64.88</v>
      </c>
      <c r="Q24" s="36">
        <v>66.212256597283698</v>
      </c>
      <c r="R24" s="36">
        <v>58.762520936065179</v>
      </c>
      <c r="S24" s="36">
        <v>79.09</v>
      </c>
      <c r="T24" s="36">
        <v>84.616331653407229</v>
      </c>
      <c r="U24" s="36">
        <v>87.9225842791556</v>
      </c>
      <c r="V24" s="36">
        <v>148.57</v>
      </c>
      <c r="W24" s="36">
        <v>145.37836804185866</v>
      </c>
      <c r="X24" s="36">
        <v>142.34071047240661</v>
      </c>
      <c r="Y24" s="7">
        <v>2240</v>
      </c>
      <c r="Z24" s="7">
        <v>2303</v>
      </c>
      <c r="AA24" s="7">
        <v>2346</v>
      </c>
      <c r="AB24" s="5">
        <v>13</v>
      </c>
      <c r="AC24" s="35">
        <v>0.70254038179148315</v>
      </c>
    </row>
    <row r="25" spans="1:29" s="1" customFormat="1" x14ac:dyDescent="0.25">
      <c r="A25" s="37" t="s">
        <v>2448</v>
      </c>
      <c r="B25" s="38"/>
      <c r="C25" s="39">
        <f>AVERAGE(C4:C24)</f>
        <v>66.19047619047619</v>
      </c>
      <c r="D25" s="40">
        <f t="shared" ref="D25:K25" si="0">AVERAGE(D4:D24)</f>
        <v>0.96595238095238078</v>
      </c>
      <c r="E25" s="40">
        <f t="shared" si="0"/>
        <v>0.97389646923318807</v>
      </c>
      <c r="F25" s="40">
        <f t="shared" si="0"/>
        <v>0.98072352773675897</v>
      </c>
      <c r="G25" s="40">
        <f t="shared" si="0"/>
        <v>1.0248095238095238</v>
      </c>
      <c r="H25" s="40">
        <f t="shared" si="0"/>
        <v>1.0967467444890937</v>
      </c>
      <c r="I25" s="40">
        <f t="shared" si="0"/>
        <v>1.0648247009996181</v>
      </c>
      <c r="J25" s="40">
        <f t="shared" si="0"/>
        <v>2.6211904761904767</v>
      </c>
      <c r="K25" s="40">
        <f t="shared" si="0"/>
        <v>2.6105266955660253</v>
      </c>
      <c r="L25" s="40">
        <f>AVERAGE(L4:L24)</f>
        <v>2.4657437513936729</v>
      </c>
      <c r="M25" s="41">
        <f>AVERAGE(M4:M24)</f>
        <v>139.14809523809527</v>
      </c>
      <c r="N25" s="41">
        <f t="shared" ref="N25:AC25" si="1">AVERAGE(N4:N24)</f>
        <v>130.55893696520647</v>
      </c>
      <c r="O25" s="41">
        <f t="shared" si="1"/>
        <v>128.67387341534558</v>
      </c>
      <c r="P25" s="41">
        <f t="shared" si="1"/>
        <v>54.150476190476205</v>
      </c>
      <c r="Q25" s="41">
        <f t="shared" si="1"/>
        <v>54.824446749661583</v>
      </c>
      <c r="R25" s="41">
        <f>AVERAGE(R4:R24)</f>
        <v>56.98854972346885</v>
      </c>
      <c r="S25" s="41">
        <f t="shared" si="1"/>
        <v>84.998571428571424</v>
      </c>
      <c r="T25" s="41">
        <f t="shared" si="1"/>
        <v>75.734490215544866</v>
      </c>
      <c r="U25" s="41">
        <f t="shared" si="1"/>
        <v>71.685323691876732</v>
      </c>
      <c r="V25" s="41">
        <f t="shared" si="1"/>
        <v>141.69476190476192</v>
      </c>
      <c r="W25" s="41">
        <f t="shared" si="1"/>
        <v>142.44852835911237</v>
      </c>
      <c r="X25" s="41">
        <f t="shared" si="1"/>
        <v>136.88657817754932</v>
      </c>
      <c r="Y25" s="42">
        <f t="shared" si="1"/>
        <v>2081.7619047619046</v>
      </c>
      <c r="Z25" s="42">
        <f t="shared" si="1"/>
        <v>2176.7619047619046</v>
      </c>
      <c r="AA25" s="42">
        <f t="shared" si="1"/>
        <v>2237.6666666666665</v>
      </c>
      <c r="AB25" s="43">
        <f t="shared" si="1"/>
        <v>15.285714285714286</v>
      </c>
      <c r="AC25" s="40">
        <f t="shared" si="1"/>
        <v>0.62498555942345801</v>
      </c>
    </row>
    <row r="27" spans="1:29" s="1" customFormat="1" x14ac:dyDescent="0.25">
      <c r="A27" s="6" t="s">
        <v>2452</v>
      </c>
    </row>
    <row r="28" spans="1:29" s="1" customFormat="1" x14ac:dyDescent="0.25">
      <c r="A28" s="6"/>
    </row>
    <row r="29" spans="1:29" s="1" customFormat="1" x14ac:dyDescent="0.25">
      <c r="A29" s="6" t="s">
        <v>2443</v>
      </c>
    </row>
    <row r="30" spans="1:29" s="1" customFormat="1" x14ac:dyDescent="0.25">
      <c r="A30" s="6"/>
    </row>
    <row r="31" spans="1:29" s="1" customFormat="1" x14ac:dyDescent="0.25">
      <c r="A31" s="6" t="s">
        <v>2453</v>
      </c>
    </row>
    <row r="32" spans="1:29" s="1" customFormat="1" x14ac:dyDescent="0.25">
      <c r="A32" s="6"/>
    </row>
    <row r="33" spans="1:1" s="1" customFormat="1" x14ac:dyDescent="0.25">
      <c r="A33" s="6" t="s">
        <v>2447</v>
      </c>
    </row>
    <row r="34" spans="1:1" s="1" customFormat="1" x14ac:dyDescent="0.25">
      <c r="A34" s="6"/>
    </row>
    <row r="35" spans="1:1" s="1" customFormat="1" x14ac:dyDescent="0.25">
      <c r="A35" s="6" t="s">
        <v>1118</v>
      </c>
    </row>
    <row r="36" spans="1:1" s="1" customFormat="1" x14ac:dyDescent="0.25">
      <c r="A36" s="6"/>
    </row>
    <row r="37" spans="1:1" s="1" customFormat="1" x14ac:dyDescent="0.25">
      <c r="A37" s="6" t="s">
        <v>2423</v>
      </c>
    </row>
  </sheetData>
  <mergeCells count="12">
    <mergeCell ref="P2:R2"/>
    <mergeCell ref="S2:U2"/>
    <mergeCell ref="V2:X2"/>
    <mergeCell ref="Y2:AA2"/>
    <mergeCell ref="AB2:AB3"/>
    <mergeCell ref="AC2:AC3"/>
    <mergeCell ref="B2:B3"/>
    <mergeCell ref="C2:C3"/>
    <mergeCell ref="D2:F2"/>
    <mergeCell ref="G2:I2"/>
    <mergeCell ref="J2:L2"/>
    <mergeCell ref="M2:O2"/>
  </mergeCells>
  <phoneticPr fontId="11"/>
  <conditionalFormatting sqref="C2:AC3">
    <cfRule type="containsErrors" dxfId="2" priority="4">
      <formula>ISERROR(C2)</formula>
    </cfRule>
  </conditionalFormatting>
  <conditionalFormatting sqref="B2:B3">
    <cfRule type="containsErrors" dxfId="1" priority="2">
      <formula>ISERROR(B2)</formula>
    </cfRule>
  </conditionalFormatting>
  <conditionalFormatting sqref="A2:AC3">
    <cfRule type="containsErrors" dxfId="0" priority="1">
      <formula>ISERROR(A2)</formula>
    </cfRule>
  </conditionalFormatting>
  <pageMargins left="0.7" right="0.7" top="0.75" bottom="0.75" header="0.3" footer="0.3"/>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heetViews>
  <sheetFormatPr defaultRowHeight="14.25" x14ac:dyDescent="0.25"/>
  <sheetData/>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1199"/>
  <sheetViews>
    <sheetView workbookViewId="0"/>
  </sheetViews>
  <sheetFormatPr defaultRowHeight="14.25" x14ac:dyDescent="0.25"/>
  <cols>
    <col min="1" max="4" width="9" customWidth="1"/>
    <col min="5" max="9" width="9.125" bestFit="1" customWidth="1"/>
    <col min="10" max="10" width="11.75" bestFit="1" customWidth="1"/>
    <col min="11" max="12" width="10.625" bestFit="1" customWidth="1"/>
    <col min="13" max="13" width="9.125" bestFit="1" customWidth="1"/>
    <col min="14" max="14" width="11.75" bestFit="1" customWidth="1"/>
    <col min="15" max="15" width="15.125" bestFit="1" customWidth="1"/>
    <col min="16" max="17" width="9.125" bestFit="1" customWidth="1"/>
    <col min="18" max="19" width="9.625" bestFit="1" customWidth="1"/>
    <col min="20" max="20" width="9" customWidth="1"/>
  </cols>
  <sheetData>
    <row r="1" spans="1:22" x14ac:dyDescent="0.25">
      <c r="A1" t="s">
        <v>229</v>
      </c>
    </row>
    <row r="2" spans="1:22" x14ac:dyDescent="0.25">
      <c r="G2" s="13"/>
      <c r="H2" s="13" t="s">
        <v>2428</v>
      </c>
      <c r="I2" s="13" t="s">
        <v>2429</v>
      </c>
      <c r="J2" s="13"/>
      <c r="K2" s="13"/>
      <c r="L2" s="13"/>
      <c r="M2" s="13" t="s">
        <v>0</v>
      </c>
      <c r="N2" s="13"/>
      <c r="O2" s="13"/>
      <c r="P2" s="13" t="s">
        <v>1850</v>
      </c>
      <c r="Q2" s="13" t="s">
        <v>1156</v>
      </c>
      <c r="R2" s="13"/>
      <c r="S2" s="13"/>
      <c r="T2" s="30" t="s">
        <v>2080</v>
      </c>
      <c r="U2" s="13" t="s">
        <v>2446</v>
      </c>
      <c r="V2" s="13" t="s">
        <v>902</v>
      </c>
    </row>
    <row r="3" spans="1:22" x14ac:dyDescent="0.25">
      <c r="A3" s="8" t="s">
        <v>1359</v>
      </c>
      <c r="G3" s="15" t="s">
        <v>200</v>
      </c>
      <c r="H3" s="10"/>
      <c r="I3" s="10"/>
      <c r="J3" s="25" t="s">
        <v>2430</v>
      </c>
      <c r="K3" s="25" t="s">
        <v>2430</v>
      </c>
      <c r="L3" s="25" t="s">
        <v>2430</v>
      </c>
      <c r="M3" s="10"/>
      <c r="N3" s="25" t="s">
        <v>2430</v>
      </c>
      <c r="O3" s="28" t="s">
        <v>703</v>
      </c>
      <c r="P3" s="29" t="s">
        <v>2431</v>
      </c>
      <c r="Q3" s="10"/>
      <c r="R3" s="28" t="s">
        <v>703</v>
      </c>
      <c r="S3" s="28" t="s">
        <v>703</v>
      </c>
    </row>
    <row r="4" spans="1:22" x14ac:dyDescent="0.25">
      <c r="A4" s="9" t="s">
        <v>2432</v>
      </c>
      <c r="G4" s="16" t="s">
        <v>209</v>
      </c>
      <c r="H4" s="10"/>
      <c r="I4" s="10"/>
      <c r="J4" s="23" t="s">
        <v>2433</v>
      </c>
      <c r="K4" s="10" t="s">
        <v>1999</v>
      </c>
      <c r="L4" s="10" t="s">
        <v>2433</v>
      </c>
      <c r="M4" s="26"/>
      <c r="N4" s="23" t="s">
        <v>2433</v>
      </c>
      <c r="O4" s="10" t="s">
        <v>2434</v>
      </c>
      <c r="P4" s="10" t="s">
        <v>2434</v>
      </c>
      <c r="Q4" s="10"/>
      <c r="R4" s="10" t="s">
        <v>2434</v>
      </c>
      <c r="S4" s="10" t="s">
        <v>2434</v>
      </c>
    </row>
    <row r="5" spans="1:22" x14ac:dyDescent="0.25">
      <c r="G5" s="17"/>
      <c r="H5" s="10"/>
      <c r="I5" s="10"/>
      <c r="J5" s="26" t="s">
        <v>914</v>
      </c>
      <c r="K5" s="26" t="s">
        <v>2058</v>
      </c>
      <c r="L5" s="26" t="s">
        <v>786</v>
      </c>
      <c r="M5" s="10"/>
      <c r="N5" s="26" t="s">
        <v>914</v>
      </c>
      <c r="O5" s="26" t="s">
        <v>2435</v>
      </c>
      <c r="P5" s="26" t="s">
        <v>2111</v>
      </c>
      <c r="Q5" s="10"/>
      <c r="R5" s="26" t="s">
        <v>422</v>
      </c>
      <c r="S5" s="26" t="s">
        <v>2425</v>
      </c>
    </row>
    <row r="6" spans="1:22" x14ac:dyDescent="0.25">
      <c r="G6" s="18" t="s">
        <v>860</v>
      </c>
      <c r="H6" s="10"/>
      <c r="I6" s="10"/>
      <c r="J6" s="23" t="s">
        <v>2433</v>
      </c>
      <c r="K6" s="10" t="s">
        <v>1999</v>
      </c>
      <c r="L6" s="10" t="s">
        <v>2433</v>
      </c>
      <c r="M6" s="10"/>
      <c r="N6" s="23" t="s">
        <v>2433</v>
      </c>
      <c r="O6" s="10" t="s">
        <v>2434</v>
      </c>
      <c r="P6" s="10" t="s">
        <v>2434</v>
      </c>
      <c r="Q6" s="10"/>
      <c r="R6" s="10" t="s">
        <v>2434</v>
      </c>
      <c r="S6" s="10" t="s">
        <v>2434</v>
      </c>
    </row>
    <row r="7" spans="1:22" x14ac:dyDescent="0.25">
      <c r="G7" s="19"/>
      <c r="H7" s="10"/>
      <c r="I7" s="10"/>
      <c r="J7" s="10" t="s">
        <v>914</v>
      </c>
      <c r="K7" s="10" t="s">
        <v>2058</v>
      </c>
      <c r="L7" s="10" t="s">
        <v>786</v>
      </c>
      <c r="M7" s="10"/>
      <c r="N7" s="10" t="s">
        <v>914</v>
      </c>
      <c r="O7" s="10" t="s">
        <v>2435</v>
      </c>
      <c r="P7" s="10" t="s">
        <v>2111</v>
      </c>
      <c r="Q7" s="10"/>
      <c r="R7" s="10" t="s">
        <v>422</v>
      </c>
      <c r="S7" s="10" t="s">
        <v>2425</v>
      </c>
    </row>
    <row r="8" spans="1:22" ht="28.5" x14ac:dyDescent="0.25">
      <c r="G8" s="20" t="s">
        <v>2422</v>
      </c>
      <c r="H8" s="10"/>
      <c r="I8" s="10"/>
      <c r="J8" s="24" t="s">
        <v>2436</v>
      </c>
      <c r="K8" s="24" t="s">
        <v>2437</v>
      </c>
      <c r="L8" s="24" t="s">
        <v>559</v>
      </c>
      <c r="M8" s="24"/>
      <c r="N8" s="24" t="s">
        <v>2436</v>
      </c>
      <c r="O8" s="24" t="s">
        <v>2069</v>
      </c>
      <c r="P8" s="24" t="s">
        <v>1650</v>
      </c>
      <c r="Q8" s="24"/>
      <c r="R8" s="24" t="s">
        <v>357</v>
      </c>
      <c r="S8" s="24" t="s">
        <v>2438</v>
      </c>
      <c r="U8" s="24"/>
      <c r="V8" s="24"/>
    </row>
    <row r="9" spans="1:22" x14ac:dyDescent="0.25">
      <c r="A9" s="10"/>
      <c r="B9" s="10"/>
      <c r="C9" s="10"/>
      <c r="D9" s="10"/>
      <c r="E9" s="13">
        <v>1</v>
      </c>
      <c r="F9" s="13">
        <v>2</v>
      </c>
      <c r="G9" s="13">
        <v>3</v>
      </c>
      <c r="H9" s="13">
        <v>4</v>
      </c>
      <c r="I9" s="13">
        <v>5</v>
      </c>
      <c r="J9" s="13">
        <v>6</v>
      </c>
      <c r="K9" s="13">
        <v>7</v>
      </c>
      <c r="L9" s="13">
        <v>8</v>
      </c>
      <c r="M9" s="13">
        <v>9</v>
      </c>
      <c r="N9" s="13">
        <v>10</v>
      </c>
      <c r="O9" s="13">
        <v>11</v>
      </c>
      <c r="P9" s="13">
        <v>12</v>
      </c>
      <c r="Q9" s="13">
        <v>13</v>
      </c>
      <c r="R9" s="13">
        <v>14</v>
      </c>
      <c r="S9" s="13">
        <v>15</v>
      </c>
      <c r="T9" s="13">
        <v>16</v>
      </c>
      <c r="U9" s="13">
        <v>17</v>
      </c>
      <c r="V9" s="13">
        <v>18</v>
      </c>
    </row>
    <row r="10" spans="1:22" x14ac:dyDescent="0.25">
      <c r="A10" s="11"/>
      <c r="B10" s="11"/>
      <c r="C10" s="11" t="s">
        <v>2439</v>
      </c>
      <c r="D10" s="11" t="s">
        <v>2440</v>
      </c>
      <c r="E10" s="11"/>
      <c r="F10" s="11"/>
      <c r="H10" s="10" t="s">
        <v>2428</v>
      </c>
      <c r="I10" s="10" t="s">
        <v>2429</v>
      </c>
      <c r="J10" s="10"/>
      <c r="K10" s="10"/>
      <c r="L10" s="10"/>
      <c r="M10" s="10" t="s">
        <v>0</v>
      </c>
      <c r="N10" s="10"/>
      <c r="O10" s="10"/>
      <c r="P10" s="10" t="s">
        <v>1850</v>
      </c>
      <c r="Q10" s="10" t="s">
        <v>1156</v>
      </c>
      <c r="R10" s="10"/>
      <c r="S10" s="10"/>
    </row>
    <row r="11" spans="1:22" ht="28.5" x14ac:dyDescent="0.25">
      <c r="A11" s="12" t="s">
        <v>2441</v>
      </c>
      <c r="B11" s="12" t="s">
        <v>862</v>
      </c>
      <c r="C11" s="12" t="s">
        <v>863</v>
      </c>
      <c r="D11" s="12" t="s">
        <v>727</v>
      </c>
      <c r="E11" s="12" t="s">
        <v>815</v>
      </c>
      <c r="F11" s="12" t="s">
        <v>865</v>
      </c>
      <c r="H11" s="10"/>
      <c r="I11" s="10"/>
      <c r="J11" s="24" t="s">
        <v>2436</v>
      </c>
      <c r="K11" s="24" t="s">
        <v>2437</v>
      </c>
      <c r="L11" s="24" t="s">
        <v>559</v>
      </c>
      <c r="M11" s="24"/>
      <c r="N11" s="24" t="s">
        <v>2436</v>
      </c>
      <c r="O11" s="24" t="s">
        <v>2069</v>
      </c>
      <c r="P11" s="24" t="s">
        <v>1650</v>
      </c>
      <c r="Q11" s="24"/>
      <c r="R11" s="24" t="s">
        <v>357</v>
      </c>
      <c r="S11" s="24" t="s">
        <v>2438</v>
      </c>
    </row>
    <row r="12" spans="1:22" s="8" customFormat="1" x14ac:dyDescent="0.25">
      <c r="A12" s="31" t="s">
        <v>2442</v>
      </c>
      <c r="B12" s="31" t="s">
        <v>885</v>
      </c>
      <c r="C12" s="31" t="s">
        <v>838</v>
      </c>
      <c r="D12" s="31" t="s">
        <v>823</v>
      </c>
      <c r="E12" s="31" t="s">
        <v>667</v>
      </c>
      <c r="F12" s="31" t="s">
        <v>886</v>
      </c>
      <c r="H12" s="21">
        <f t="shared" ref="H12:H75" si="0">J12/SUM(K12:L12)</f>
        <v>1.0587288496242626</v>
      </c>
      <c r="I12" s="21">
        <f t="shared" ref="I12:I75" si="1">J12/K12</f>
        <v>1.8826605618043075</v>
      </c>
      <c r="J12" s="8">
        <v>19653713</v>
      </c>
      <c r="K12" s="8">
        <v>10439329</v>
      </c>
      <c r="L12" s="8">
        <v>8124171</v>
      </c>
      <c r="M12" s="27">
        <f t="shared" ref="M12:M75" si="2">(N12*1000)/O12</f>
        <v>94.241094998736571</v>
      </c>
      <c r="N12" s="8">
        <v>19653713</v>
      </c>
      <c r="O12" s="34">
        <v>208547163</v>
      </c>
      <c r="P12" s="8">
        <v>1333</v>
      </c>
      <c r="Q12" s="21">
        <f t="shared" ref="Q12:Q75" si="3">R12/S12</f>
        <v>0.9990910335873282</v>
      </c>
      <c r="R12" s="8">
        <v>1911423</v>
      </c>
      <c r="S12" s="8">
        <v>1913162</v>
      </c>
      <c r="T12" s="27">
        <f t="shared" ref="T12:T75" si="4">SUM(K12:L12)*1000/O12</f>
        <v>89.013438173695036</v>
      </c>
      <c r="U12" s="27">
        <f t="shared" ref="U12:U75" si="5">K12*1000/O12</f>
        <v>50.057401164455065</v>
      </c>
      <c r="V12" s="27">
        <f t="shared" ref="V12:V75" si="6">L12*1000/O12</f>
        <v>38.956037009239971</v>
      </c>
    </row>
    <row r="13" spans="1:22" s="8" customFormat="1" x14ac:dyDescent="0.25">
      <c r="A13" s="31" t="s">
        <v>2442</v>
      </c>
      <c r="B13" s="31" t="s">
        <v>885</v>
      </c>
      <c r="C13" s="31" t="s">
        <v>838</v>
      </c>
      <c r="D13" s="31" t="s">
        <v>823</v>
      </c>
      <c r="E13" s="31" t="s">
        <v>664</v>
      </c>
      <c r="F13" s="31" t="s">
        <v>888</v>
      </c>
      <c r="H13" s="21">
        <f t="shared" si="0"/>
        <v>1.2038439641451648</v>
      </c>
      <c r="I13" s="21">
        <f t="shared" si="1"/>
        <v>2.9240427623676628</v>
      </c>
      <c r="J13" s="8">
        <v>4345341</v>
      </c>
      <c r="K13" s="8">
        <v>1486073</v>
      </c>
      <c r="L13" s="8">
        <v>2123482</v>
      </c>
      <c r="M13" s="27">
        <f t="shared" si="2"/>
        <v>155.95829316989659</v>
      </c>
      <c r="N13" s="8">
        <v>4345341</v>
      </c>
      <c r="O13" s="34">
        <v>27862199</v>
      </c>
      <c r="P13" s="8">
        <v>2877</v>
      </c>
      <c r="Q13" s="21">
        <f t="shared" si="3"/>
        <v>0.94200051180874866</v>
      </c>
      <c r="R13" s="8">
        <v>228226</v>
      </c>
      <c r="S13" s="8">
        <v>242278</v>
      </c>
      <c r="T13" s="27">
        <f t="shared" si="4"/>
        <v>129.55025552721091</v>
      </c>
      <c r="U13" s="27">
        <f t="shared" si="5"/>
        <v>53.336529539538496</v>
      </c>
      <c r="V13" s="27">
        <f t="shared" si="6"/>
        <v>76.213725987672404</v>
      </c>
    </row>
    <row r="14" spans="1:22" s="8" customFormat="1" x14ac:dyDescent="0.25">
      <c r="A14" s="31" t="s">
        <v>2442</v>
      </c>
      <c r="B14" s="31" t="s">
        <v>885</v>
      </c>
      <c r="C14" s="31" t="s">
        <v>838</v>
      </c>
      <c r="D14" s="31" t="s">
        <v>823</v>
      </c>
      <c r="E14" s="31" t="s">
        <v>889</v>
      </c>
      <c r="F14" s="31" t="s">
        <v>558</v>
      </c>
      <c r="H14" s="21">
        <f t="shared" si="0"/>
        <v>1.2752000073289125</v>
      </c>
      <c r="I14" s="21">
        <f t="shared" si="1"/>
        <v>2.2757856776663292</v>
      </c>
      <c r="J14" s="8">
        <v>1948753</v>
      </c>
      <c r="K14" s="8">
        <v>856299</v>
      </c>
      <c r="L14" s="8">
        <v>671895</v>
      </c>
      <c r="M14" s="27">
        <f t="shared" si="2"/>
        <v>153.72822012695505</v>
      </c>
      <c r="N14" s="8">
        <v>1948753</v>
      </c>
      <c r="O14" s="34">
        <v>12676612</v>
      </c>
      <c r="P14" s="8">
        <v>2625</v>
      </c>
      <c r="Q14" s="21">
        <f t="shared" si="3"/>
        <v>0.9629382973601861</v>
      </c>
      <c r="R14" s="8">
        <v>120011</v>
      </c>
      <c r="S14" s="8">
        <v>124630</v>
      </c>
      <c r="T14" s="27">
        <f t="shared" si="4"/>
        <v>120.55224219215671</v>
      </c>
      <c r="U14" s="27">
        <f t="shared" si="5"/>
        <v>67.549515596123001</v>
      </c>
      <c r="V14" s="27">
        <f t="shared" si="6"/>
        <v>53.002726596033703</v>
      </c>
    </row>
    <row r="15" spans="1:22" s="8" customFormat="1" x14ac:dyDescent="0.25">
      <c r="A15" s="31" t="s">
        <v>2442</v>
      </c>
      <c r="B15" s="31" t="s">
        <v>885</v>
      </c>
      <c r="C15" s="31" t="s">
        <v>838</v>
      </c>
      <c r="D15" s="31" t="s">
        <v>823</v>
      </c>
      <c r="E15" s="31" t="s">
        <v>407</v>
      </c>
      <c r="F15" s="31" t="s">
        <v>875</v>
      </c>
      <c r="H15" s="21">
        <f t="shared" si="0"/>
        <v>0.9723857242668118</v>
      </c>
      <c r="I15" s="21">
        <f t="shared" si="1"/>
        <v>2.2896870471357706</v>
      </c>
      <c r="J15" s="8">
        <v>5408353</v>
      </c>
      <c r="K15" s="8">
        <v>2362049</v>
      </c>
      <c r="L15" s="8">
        <v>3199893</v>
      </c>
      <c r="M15" s="27">
        <f t="shared" si="2"/>
        <v>165.77096521016995</v>
      </c>
      <c r="N15" s="8">
        <v>5408353</v>
      </c>
      <c r="O15" s="34">
        <v>32625454</v>
      </c>
      <c r="P15" s="8">
        <v>3116</v>
      </c>
      <c r="Q15" s="21">
        <f t="shared" si="3"/>
        <v>0.96545762913592004</v>
      </c>
      <c r="R15" s="8">
        <v>324471</v>
      </c>
      <c r="S15" s="8">
        <v>336080</v>
      </c>
      <c r="T15" s="27">
        <f t="shared" si="4"/>
        <v>170.47860851223709</v>
      </c>
      <c r="U15" s="27">
        <f t="shared" si="5"/>
        <v>72.398961865787371</v>
      </c>
      <c r="V15" s="27">
        <f t="shared" si="6"/>
        <v>98.079646646449731</v>
      </c>
    </row>
    <row r="16" spans="1:22" s="8" customFormat="1" x14ac:dyDescent="0.25">
      <c r="A16" s="31" t="s">
        <v>2442</v>
      </c>
      <c r="B16" s="31" t="s">
        <v>885</v>
      </c>
      <c r="C16" s="31" t="s">
        <v>838</v>
      </c>
      <c r="D16" s="31" t="s">
        <v>823</v>
      </c>
      <c r="E16" s="31" t="s">
        <v>890</v>
      </c>
      <c r="F16" s="31" t="s">
        <v>891</v>
      </c>
      <c r="H16" s="21">
        <f t="shared" si="0"/>
        <v>1.6756073096162101</v>
      </c>
      <c r="I16" s="21">
        <f t="shared" si="1"/>
        <v>2.7796653890170577</v>
      </c>
      <c r="J16" s="8">
        <v>1530178</v>
      </c>
      <c r="K16" s="8">
        <v>550490</v>
      </c>
      <c r="L16" s="8">
        <v>362718</v>
      </c>
      <c r="M16" s="27">
        <f t="shared" si="2"/>
        <v>194.38236788617886</v>
      </c>
      <c r="N16" s="8">
        <v>1530178</v>
      </c>
      <c r="O16" s="34">
        <v>7872000</v>
      </c>
      <c r="P16" s="8">
        <v>3496</v>
      </c>
      <c r="Q16" s="21">
        <f t="shared" si="3"/>
        <v>0.94554091121964279</v>
      </c>
      <c r="R16" s="8">
        <v>84798</v>
      </c>
      <c r="S16" s="8">
        <v>89682</v>
      </c>
      <c r="T16" s="27">
        <f t="shared" si="4"/>
        <v>116.0071138211382</v>
      </c>
      <c r="U16" s="27">
        <f t="shared" si="5"/>
        <v>69.930132113821145</v>
      </c>
      <c r="V16" s="27">
        <f t="shared" si="6"/>
        <v>46.076981707317074</v>
      </c>
    </row>
    <row r="17" spans="1:22" s="8" customFormat="1" x14ac:dyDescent="0.25">
      <c r="A17" s="31" t="s">
        <v>2442</v>
      </c>
      <c r="B17" s="31" t="s">
        <v>885</v>
      </c>
      <c r="C17" s="31" t="s">
        <v>838</v>
      </c>
      <c r="D17" s="31" t="s">
        <v>823</v>
      </c>
      <c r="E17" s="31" t="s">
        <v>550</v>
      </c>
      <c r="F17" s="31" t="s">
        <v>893</v>
      </c>
      <c r="H17" s="21">
        <f t="shared" si="0"/>
        <v>1.3760323211570706</v>
      </c>
      <c r="I17" s="21">
        <f t="shared" si="1"/>
        <v>2.7943092005565791</v>
      </c>
      <c r="J17" s="8">
        <v>3697103</v>
      </c>
      <c r="K17" s="8">
        <v>1323083</v>
      </c>
      <c r="L17" s="8">
        <v>1363702</v>
      </c>
      <c r="M17" s="27">
        <f t="shared" si="2"/>
        <v>237.06275819611872</v>
      </c>
      <c r="N17" s="8">
        <v>3697103</v>
      </c>
      <c r="O17" s="34">
        <v>15595461</v>
      </c>
      <c r="P17" s="8">
        <v>4297</v>
      </c>
      <c r="Q17" s="21">
        <f t="shared" si="3"/>
        <v>0.95577355117211849</v>
      </c>
      <c r="R17" s="8">
        <v>162514</v>
      </c>
      <c r="S17" s="8">
        <v>170034</v>
      </c>
      <c r="T17" s="27">
        <f t="shared" si="4"/>
        <v>172.27993452710376</v>
      </c>
      <c r="U17" s="27">
        <f t="shared" si="5"/>
        <v>84.837697327446747</v>
      </c>
      <c r="V17" s="27">
        <f t="shared" si="6"/>
        <v>87.442237199657001</v>
      </c>
    </row>
    <row r="18" spans="1:22" s="8" customFormat="1" x14ac:dyDescent="0.25">
      <c r="A18" s="31" t="s">
        <v>2442</v>
      </c>
      <c r="B18" s="31" t="s">
        <v>885</v>
      </c>
      <c r="C18" s="31" t="s">
        <v>838</v>
      </c>
      <c r="D18" s="31" t="s">
        <v>823</v>
      </c>
      <c r="E18" s="31" t="s">
        <v>895</v>
      </c>
      <c r="F18" s="31" t="s">
        <v>898</v>
      </c>
      <c r="H18" s="21">
        <f t="shared" si="0"/>
        <v>1.2510277581246376</v>
      </c>
      <c r="I18" s="21">
        <f t="shared" si="1"/>
        <v>2.7978502799817746</v>
      </c>
      <c r="J18" s="8">
        <v>2818518</v>
      </c>
      <c r="K18" s="8">
        <v>1007387</v>
      </c>
      <c r="L18" s="8">
        <v>1245575</v>
      </c>
      <c r="M18" s="27">
        <f t="shared" si="2"/>
        <v>170.87923580456416</v>
      </c>
      <c r="N18" s="8">
        <v>2818518</v>
      </c>
      <c r="O18" s="34">
        <v>16494210</v>
      </c>
      <c r="P18" s="8">
        <v>2835</v>
      </c>
      <c r="Q18" s="21">
        <f t="shared" si="3"/>
        <v>0.98169597460254465</v>
      </c>
      <c r="R18" s="8">
        <v>158324</v>
      </c>
      <c r="S18" s="8">
        <v>161276</v>
      </c>
      <c r="T18" s="27">
        <f t="shared" si="4"/>
        <v>136.59108256776165</v>
      </c>
      <c r="U18" s="27">
        <f t="shared" si="5"/>
        <v>61.075189414952277</v>
      </c>
      <c r="V18" s="27">
        <f t="shared" si="6"/>
        <v>75.515893152809383</v>
      </c>
    </row>
    <row r="19" spans="1:22" s="8" customFormat="1" x14ac:dyDescent="0.25">
      <c r="A19" s="31" t="s">
        <v>2442</v>
      </c>
      <c r="B19" s="31" t="s">
        <v>885</v>
      </c>
      <c r="C19" s="31" t="s">
        <v>838</v>
      </c>
      <c r="D19" s="31" t="s">
        <v>823</v>
      </c>
      <c r="E19" s="31" t="s">
        <v>470</v>
      </c>
      <c r="F19" s="31" t="s">
        <v>899</v>
      </c>
      <c r="H19" s="21">
        <f t="shared" si="0"/>
        <v>1.2182769404389944</v>
      </c>
      <c r="I19" s="21">
        <f t="shared" si="1"/>
        <v>2.4874824537078069</v>
      </c>
      <c r="J19" s="8">
        <v>1740188</v>
      </c>
      <c r="K19" s="8">
        <v>699578</v>
      </c>
      <c r="L19" s="8">
        <v>728823</v>
      </c>
      <c r="M19" s="27">
        <f t="shared" si="2"/>
        <v>165.32899242770512</v>
      </c>
      <c r="N19" s="8">
        <v>1740188</v>
      </c>
      <c r="O19" s="34">
        <v>10525607</v>
      </c>
      <c r="P19" s="8">
        <v>3333</v>
      </c>
      <c r="Q19" s="21">
        <f t="shared" si="3"/>
        <v>0.98352576222030508</v>
      </c>
      <c r="R19" s="8">
        <v>107163</v>
      </c>
      <c r="S19" s="8">
        <v>108958</v>
      </c>
      <c r="T19" s="27">
        <f t="shared" si="4"/>
        <v>135.70723284652371</v>
      </c>
      <c r="U19" s="27">
        <f t="shared" si="5"/>
        <v>66.464385379389526</v>
      </c>
      <c r="V19" s="27">
        <f t="shared" si="6"/>
        <v>69.242847467134197</v>
      </c>
    </row>
    <row r="20" spans="1:22" s="8" customFormat="1" x14ac:dyDescent="0.25">
      <c r="A20" s="31" t="s">
        <v>2442</v>
      </c>
      <c r="B20" s="31" t="s">
        <v>885</v>
      </c>
      <c r="C20" s="31" t="s">
        <v>838</v>
      </c>
      <c r="D20" s="31" t="s">
        <v>823</v>
      </c>
      <c r="E20" s="31" t="s">
        <v>444</v>
      </c>
      <c r="F20" s="31" t="s">
        <v>788</v>
      </c>
      <c r="H20" s="21">
        <f t="shared" si="0"/>
        <v>1.6176536284488667</v>
      </c>
      <c r="I20" s="21">
        <f t="shared" si="1"/>
        <v>2.4229073047590806</v>
      </c>
      <c r="J20" s="8">
        <v>1274614</v>
      </c>
      <c r="K20" s="8">
        <v>526068</v>
      </c>
      <c r="L20" s="8">
        <v>261872</v>
      </c>
      <c r="M20" s="27">
        <f t="shared" si="2"/>
        <v>192.16150676123374</v>
      </c>
      <c r="N20" s="8">
        <v>1274614</v>
      </c>
      <c r="O20" s="34">
        <v>6633035</v>
      </c>
      <c r="P20" s="8">
        <v>3319</v>
      </c>
      <c r="Q20" s="21">
        <f t="shared" si="3"/>
        <v>0.98039820752944962</v>
      </c>
      <c r="R20" s="8">
        <v>73073</v>
      </c>
      <c r="S20" s="8">
        <v>74534</v>
      </c>
      <c r="T20" s="27">
        <f t="shared" si="4"/>
        <v>118.79026720045952</v>
      </c>
      <c r="U20" s="27">
        <f t="shared" si="5"/>
        <v>79.310300639149347</v>
      </c>
      <c r="V20" s="27">
        <f t="shared" si="6"/>
        <v>39.479966561310171</v>
      </c>
    </row>
    <row r="21" spans="1:22" s="8" customFormat="1" x14ac:dyDescent="0.25">
      <c r="A21" s="31" t="s">
        <v>2442</v>
      </c>
      <c r="B21" s="31" t="s">
        <v>885</v>
      </c>
      <c r="C21" s="31" t="s">
        <v>838</v>
      </c>
      <c r="D21" s="31" t="s">
        <v>823</v>
      </c>
      <c r="E21" s="31" t="s">
        <v>904</v>
      </c>
      <c r="F21" s="31" t="s">
        <v>840</v>
      </c>
      <c r="H21" s="21">
        <f t="shared" si="0"/>
        <v>1.200132034144644</v>
      </c>
      <c r="I21" s="21">
        <f t="shared" si="1"/>
        <v>3.0183370165248089</v>
      </c>
      <c r="J21" s="8">
        <v>2345106</v>
      </c>
      <c r="K21" s="8">
        <v>776953</v>
      </c>
      <c r="L21" s="8">
        <v>1177087</v>
      </c>
      <c r="M21" s="27">
        <f t="shared" si="2"/>
        <v>149.32142687270692</v>
      </c>
      <c r="N21" s="8">
        <v>2345106</v>
      </c>
      <c r="O21" s="34">
        <v>15705087</v>
      </c>
      <c r="P21" s="8">
        <v>2190</v>
      </c>
      <c r="Q21" s="21">
        <f t="shared" si="3"/>
        <v>0.99690074835588482</v>
      </c>
      <c r="R21" s="8">
        <v>171444</v>
      </c>
      <c r="S21" s="8">
        <v>171977</v>
      </c>
      <c r="T21" s="27">
        <f t="shared" si="4"/>
        <v>124.42083256208642</v>
      </c>
      <c r="U21" s="27">
        <f t="shared" si="5"/>
        <v>49.471422858084132</v>
      </c>
      <c r="V21" s="27">
        <f t="shared" si="6"/>
        <v>74.949409704002278</v>
      </c>
    </row>
    <row r="22" spans="1:22" s="8" customFormat="1" x14ac:dyDescent="0.25">
      <c r="A22" s="31" t="s">
        <v>2442</v>
      </c>
      <c r="B22" s="31" t="s">
        <v>885</v>
      </c>
      <c r="C22" s="31" t="s">
        <v>838</v>
      </c>
      <c r="D22" s="31" t="s">
        <v>823</v>
      </c>
      <c r="E22" s="31" t="s">
        <v>905</v>
      </c>
      <c r="F22" s="31" t="s">
        <v>390</v>
      </c>
      <c r="H22" s="21">
        <f t="shared" si="0"/>
        <v>0.94603336968164664</v>
      </c>
      <c r="I22" s="21">
        <f t="shared" si="1"/>
        <v>1.8347750573632733</v>
      </c>
      <c r="J22" s="8">
        <v>490173</v>
      </c>
      <c r="K22" s="8">
        <v>267157</v>
      </c>
      <c r="L22" s="8">
        <v>250978</v>
      </c>
      <c r="M22" s="27">
        <f t="shared" si="2"/>
        <v>164.62878898813881</v>
      </c>
      <c r="N22" s="8">
        <v>490173</v>
      </c>
      <c r="O22" s="34">
        <v>2977444</v>
      </c>
      <c r="P22" s="8">
        <v>3150</v>
      </c>
      <c r="Q22" s="21">
        <f t="shared" si="3"/>
        <v>0.92898850434888391</v>
      </c>
      <c r="R22" s="8">
        <v>30547</v>
      </c>
      <c r="S22" s="8">
        <v>32882</v>
      </c>
      <c r="T22" s="27">
        <f t="shared" si="4"/>
        <v>174.02006553271866</v>
      </c>
      <c r="U22" s="27">
        <f t="shared" si="5"/>
        <v>89.726960439894086</v>
      </c>
      <c r="V22" s="27">
        <f t="shared" si="6"/>
        <v>84.29310509282459</v>
      </c>
    </row>
    <row r="23" spans="1:22" s="8" customFormat="1" x14ac:dyDescent="0.25">
      <c r="A23" s="31" t="s">
        <v>2442</v>
      </c>
      <c r="B23" s="31" t="s">
        <v>885</v>
      </c>
      <c r="C23" s="31" t="s">
        <v>838</v>
      </c>
      <c r="D23" s="31" t="s">
        <v>823</v>
      </c>
      <c r="E23" s="31" t="s">
        <v>907</v>
      </c>
      <c r="F23" s="31" t="s">
        <v>909</v>
      </c>
      <c r="H23" s="21">
        <f t="shared" si="0"/>
        <v>1.0892882600712821</v>
      </c>
      <c r="I23" s="21">
        <f t="shared" si="1"/>
        <v>1.8586118441420589</v>
      </c>
      <c r="J23" s="8">
        <v>1260715</v>
      </c>
      <c r="K23" s="8">
        <v>678310</v>
      </c>
      <c r="L23" s="8">
        <v>479065</v>
      </c>
      <c r="M23" s="27">
        <f t="shared" si="2"/>
        <v>109.39372630496042</v>
      </c>
      <c r="N23" s="8">
        <v>1260715</v>
      </c>
      <c r="O23" s="34">
        <v>11524564</v>
      </c>
      <c r="P23" s="8">
        <v>2236</v>
      </c>
      <c r="Q23" s="21">
        <f t="shared" si="3"/>
        <v>0.99449639919451172</v>
      </c>
      <c r="R23" s="8">
        <v>116551</v>
      </c>
      <c r="S23" s="8">
        <v>117196</v>
      </c>
      <c r="T23" s="27">
        <f t="shared" si="4"/>
        <v>100.42679271857921</v>
      </c>
      <c r="U23" s="27">
        <f t="shared" si="5"/>
        <v>58.857758089590199</v>
      </c>
      <c r="V23" s="27">
        <f t="shared" si="6"/>
        <v>41.569034628989002</v>
      </c>
    </row>
    <row r="24" spans="1:22" s="8" customFormat="1" x14ac:dyDescent="0.25">
      <c r="A24" s="31" t="s">
        <v>2442</v>
      </c>
      <c r="B24" s="31" t="s">
        <v>885</v>
      </c>
      <c r="C24" s="31" t="s">
        <v>838</v>
      </c>
      <c r="D24" s="31" t="s">
        <v>823</v>
      </c>
      <c r="E24" s="31" t="s">
        <v>912</v>
      </c>
      <c r="F24" s="31" t="s">
        <v>915</v>
      </c>
      <c r="H24" s="21">
        <f t="shared" si="0"/>
        <v>1.1161897552803524</v>
      </c>
      <c r="I24" s="21">
        <f t="shared" si="1"/>
        <v>2.0102987645709818</v>
      </c>
      <c r="J24" s="8">
        <v>380441</v>
      </c>
      <c r="K24" s="8">
        <v>189246</v>
      </c>
      <c r="L24" s="8">
        <v>151593</v>
      </c>
      <c r="M24" s="27">
        <f t="shared" si="2"/>
        <v>170.98763933945838</v>
      </c>
      <c r="N24" s="8">
        <v>380441</v>
      </c>
      <c r="O24" s="34">
        <v>2224962</v>
      </c>
      <c r="P24" s="8">
        <v>3511</v>
      </c>
      <c r="Q24" s="21">
        <f t="shared" si="3"/>
        <v>0.94013536998079206</v>
      </c>
      <c r="R24" s="8">
        <v>20557</v>
      </c>
      <c r="S24" s="8">
        <v>21866</v>
      </c>
      <c r="T24" s="27">
        <f t="shared" si="4"/>
        <v>153.18868367190092</v>
      </c>
      <c r="U24" s="27">
        <f t="shared" si="5"/>
        <v>85.0558346614459</v>
      </c>
      <c r="V24" s="27">
        <f t="shared" si="6"/>
        <v>68.132849010455004</v>
      </c>
    </row>
    <row r="25" spans="1:22" s="8" customFormat="1" x14ac:dyDescent="0.25">
      <c r="A25" s="31" t="s">
        <v>2442</v>
      </c>
      <c r="B25" s="31" t="s">
        <v>885</v>
      </c>
      <c r="C25" s="31" t="s">
        <v>838</v>
      </c>
      <c r="D25" s="31" t="s">
        <v>823</v>
      </c>
      <c r="E25" s="31" t="s">
        <v>82</v>
      </c>
      <c r="F25" s="31" t="s">
        <v>140</v>
      </c>
      <c r="H25" s="21">
        <f t="shared" si="0"/>
        <v>0.83287726765987635</v>
      </c>
      <c r="I25" s="21">
        <f t="shared" si="1"/>
        <v>1.9863867967397926</v>
      </c>
      <c r="J25" s="8">
        <v>205450</v>
      </c>
      <c r="K25" s="8">
        <v>103429</v>
      </c>
      <c r="L25" s="8">
        <v>143246</v>
      </c>
      <c r="M25" s="27">
        <f t="shared" si="2"/>
        <v>217.08235816211703</v>
      </c>
      <c r="N25" s="8">
        <v>205450</v>
      </c>
      <c r="O25" s="34">
        <v>946415</v>
      </c>
      <c r="P25" s="8">
        <v>4840</v>
      </c>
      <c r="Q25" s="21">
        <f t="shared" si="3"/>
        <v>0.85131123206333503</v>
      </c>
      <c r="R25" s="8">
        <v>6882</v>
      </c>
      <c r="S25" s="8">
        <v>8084</v>
      </c>
      <c r="T25" s="27">
        <f t="shared" si="4"/>
        <v>260.64147334942913</v>
      </c>
      <c r="U25" s="27">
        <f t="shared" si="5"/>
        <v>109.28503880433003</v>
      </c>
      <c r="V25" s="27">
        <f t="shared" si="6"/>
        <v>151.35643454509915</v>
      </c>
    </row>
    <row r="26" spans="1:22" s="8" customFormat="1" x14ac:dyDescent="0.25">
      <c r="A26" s="31" t="s">
        <v>2442</v>
      </c>
      <c r="B26" s="31" t="s">
        <v>885</v>
      </c>
      <c r="C26" s="31" t="s">
        <v>838</v>
      </c>
      <c r="D26" s="31" t="s">
        <v>823</v>
      </c>
      <c r="E26" s="31" t="s">
        <v>917</v>
      </c>
      <c r="F26" s="31" t="s">
        <v>919</v>
      </c>
      <c r="H26" s="21">
        <f t="shared" si="0"/>
        <v>1.6397408254862271</v>
      </c>
      <c r="I26" s="21">
        <f t="shared" si="1"/>
        <v>2.4390319730340022</v>
      </c>
      <c r="J26" s="8">
        <v>447177</v>
      </c>
      <c r="K26" s="8">
        <v>183342</v>
      </c>
      <c r="L26" s="8">
        <v>89370</v>
      </c>
      <c r="M26" s="27">
        <f t="shared" si="2"/>
        <v>251.87607195059101</v>
      </c>
      <c r="N26" s="8">
        <v>447177</v>
      </c>
      <c r="O26" s="34">
        <v>1775385</v>
      </c>
      <c r="P26" s="8">
        <v>4116</v>
      </c>
      <c r="Q26" s="21">
        <f t="shared" si="3"/>
        <v>0.81922640438812178</v>
      </c>
      <c r="R26" s="8">
        <v>17325</v>
      </c>
      <c r="S26" s="8">
        <v>21148</v>
      </c>
      <c r="T26" s="27">
        <f t="shared" si="4"/>
        <v>153.60724575232979</v>
      </c>
      <c r="U26" s="27">
        <f t="shared" si="5"/>
        <v>103.26886844261949</v>
      </c>
      <c r="V26" s="27">
        <f t="shared" si="6"/>
        <v>50.338377309710289</v>
      </c>
    </row>
    <row r="27" spans="1:22" s="8" customFormat="1" x14ac:dyDescent="0.25">
      <c r="A27" s="31" t="s">
        <v>2442</v>
      </c>
      <c r="B27" s="31" t="s">
        <v>885</v>
      </c>
      <c r="C27" s="31" t="s">
        <v>838</v>
      </c>
      <c r="D27" s="31" t="s">
        <v>823</v>
      </c>
      <c r="E27" s="31" t="s">
        <v>920</v>
      </c>
      <c r="F27" s="31" t="s">
        <v>922</v>
      </c>
      <c r="H27" s="21">
        <f t="shared" si="0"/>
        <v>1.1664234895436367</v>
      </c>
      <c r="I27" s="21">
        <f t="shared" si="1"/>
        <v>2.433795378910637</v>
      </c>
      <c r="J27" s="8">
        <v>1536511</v>
      </c>
      <c r="K27" s="8">
        <v>631323</v>
      </c>
      <c r="L27" s="8">
        <v>685961</v>
      </c>
      <c r="M27" s="27">
        <f t="shared" si="2"/>
        <v>113.98362460583573</v>
      </c>
      <c r="N27" s="8">
        <v>1536511</v>
      </c>
      <c r="O27" s="34">
        <v>13480103</v>
      </c>
      <c r="P27" s="8">
        <v>2177</v>
      </c>
      <c r="Q27" s="21">
        <f t="shared" si="3"/>
        <v>0.99839309787004582</v>
      </c>
      <c r="R27" s="8">
        <v>92576</v>
      </c>
      <c r="S27" s="8">
        <v>92725</v>
      </c>
      <c r="T27" s="27">
        <f t="shared" si="4"/>
        <v>97.720618306848252</v>
      </c>
      <c r="U27" s="27">
        <f t="shared" si="5"/>
        <v>46.8336925912213</v>
      </c>
      <c r="V27" s="27">
        <f t="shared" si="6"/>
        <v>50.886925715626951</v>
      </c>
    </row>
    <row r="28" spans="1:22" s="8" customFormat="1" x14ac:dyDescent="0.25">
      <c r="A28" s="31" t="s">
        <v>2442</v>
      </c>
      <c r="B28" s="31" t="s">
        <v>885</v>
      </c>
      <c r="C28" s="31" t="s">
        <v>838</v>
      </c>
      <c r="D28" s="31" t="s">
        <v>823</v>
      </c>
      <c r="E28" s="31" t="s">
        <v>923</v>
      </c>
      <c r="F28" s="31" t="s">
        <v>925</v>
      </c>
      <c r="H28" s="21">
        <f t="shared" si="0"/>
        <v>1.8924976942732299</v>
      </c>
      <c r="I28" s="21">
        <f t="shared" si="1"/>
        <v>5.204719498250113</v>
      </c>
      <c r="J28" s="8">
        <v>751015</v>
      </c>
      <c r="K28" s="8">
        <v>144295</v>
      </c>
      <c r="L28" s="8">
        <v>252543</v>
      </c>
      <c r="M28" s="27">
        <f t="shared" si="2"/>
        <v>209.11349066929739</v>
      </c>
      <c r="N28" s="8">
        <v>751015</v>
      </c>
      <c r="O28" s="34">
        <v>3591423</v>
      </c>
      <c r="P28" s="8">
        <v>3845</v>
      </c>
      <c r="Q28" s="21">
        <f t="shared" si="3"/>
        <v>0.93402539246367966</v>
      </c>
      <c r="R28" s="8">
        <v>36710</v>
      </c>
      <c r="S28" s="8">
        <v>39303</v>
      </c>
      <c r="T28" s="27">
        <f t="shared" si="4"/>
        <v>110.49603458016502</v>
      </c>
      <c r="U28" s="27">
        <f t="shared" si="5"/>
        <v>40.177667737829822</v>
      </c>
      <c r="V28" s="27">
        <f t="shared" si="6"/>
        <v>70.318366842335195</v>
      </c>
    </row>
    <row r="29" spans="1:22" s="8" customFormat="1" x14ac:dyDescent="0.25">
      <c r="A29" s="31" t="s">
        <v>2442</v>
      </c>
      <c r="B29" s="31" t="s">
        <v>885</v>
      </c>
      <c r="C29" s="31" t="s">
        <v>838</v>
      </c>
      <c r="D29" s="31" t="s">
        <v>823</v>
      </c>
      <c r="E29" s="31" t="s">
        <v>832</v>
      </c>
      <c r="F29" s="31" t="s">
        <v>733</v>
      </c>
      <c r="H29" s="21">
        <f t="shared" si="0"/>
        <v>0.81378029061001123</v>
      </c>
      <c r="I29" s="21">
        <f t="shared" si="1"/>
        <v>2.4457039996911436</v>
      </c>
      <c r="J29" s="8">
        <v>1013578</v>
      </c>
      <c r="K29" s="8">
        <v>414432</v>
      </c>
      <c r="L29" s="8">
        <v>831086</v>
      </c>
      <c r="M29" s="27">
        <f t="shared" si="2"/>
        <v>130.39274333710267</v>
      </c>
      <c r="N29" s="8">
        <v>1013578</v>
      </c>
      <c r="O29" s="34">
        <v>7773270</v>
      </c>
      <c r="P29" s="8">
        <v>2298</v>
      </c>
      <c r="Q29" s="21">
        <f t="shared" si="3"/>
        <v>0.99619221120535184</v>
      </c>
      <c r="R29" s="8">
        <v>66713</v>
      </c>
      <c r="S29" s="8">
        <v>66968</v>
      </c>
      <c r="T29" s="27">
        <f t="shared" si="4"/>
        <v>160.23089381946079</v>
      </c>
      <c r="U29" s="27">
        <f t="shared" si="5"/>
        <v>53.315014144626396</v>
      </c>
      <c r="V29" s="27">
        <f t="shared" si="6"/>
        <v>106.9158796748344</v>
      </c>
    </row>
    <row r="30" spans="1:22" s="8" customFormat="1" x14ac:dyDescent="0.25">
      <c r="A30" s="31" t="s">
        <v>2442</v>
      </c>
      <c r="B30" s="31" t="s">
        <v>885</v>
      </c>
      <c r="C30" s="31" t="s">
        <v>838</v>
      </c>
      <c r="D30" s="31" t="s">
        <v>823</v>
      </c>
      <c r="E30" s="31" t="s">
        <v>931</v>
      </c>
      <c r="F30" s="31" t="s">
        <v>933</v>
      </c>
      <c r="H30" s="21">
        <f t="shared" si="0"/>
        <v>1.1065942079657953</v>
      </c>
      <c r="I30" s="21">
        <f t="shared" si="1"/>
        <v>1.9657403463940943</v>
      </c>
      <c r="J30" s="8">
        <v>553867</v>
      </c>
      <c r="K30" s="8">
        <v>281760</v>
      </c>
      <c r="L30" s="8">
        <v>218755</v>
      </c>
      <c r="M30" s="27">
        <f t="shared" si="2"/>
        <v>129.84452190620959</v>
      </c>
      <c r="N30" s="8">
        <v>553867</v>
      </c>
      <c r="O30" s="34">
        <v>4265617</v>
      </c>
      <c r="P30" s="8">
        <v>2461</v>
      </c>
      <c r="Q30" s="21">
        <f t="shared" si="3"/>
        <v>0.99040865833177827</v>
      </c>
      <c r="R30" s="8">
        <v>53076</v>
      </c>
      <c r="S30" s="8">
        <v>53590</v>
      </c>
      <c r="T30" s="27">
        <f t="shared" si="4"/>
        <v>117.3370698775816</v>
      </c>
      <c r="U30" s="27">
        <f t="shared" si="5"/>
        <v>66.053750254652499</v>
      </c>
      <c r="V30" s="27">
        <f t="shared" si="6"/>
        <v>51.283319622929106</v>
      </c>
    </row>
    <row r="31" spans="1:22" s="8" customFormat="1" x14ac:dyDescent="0.25">
      <c r="A31" s="31" t="s">
        <v>2442</v>
      </c>
      <c r="B31" s="31" t="s">
        <v>885</v>
      </c>
      <c r="C31" s="31" t="s">
        <v>838</v>
      </c>
      <c r="D31" s="31" t="s">
        <v>823</v>
      </c>
      <c r="E31" s="31" t="s">
        <v>934</v>
      </c>
      <c r="F31" s="31" t="s">
        <v>251</v>
      </c>
      <c r="H31" s="21">
        <f t="shared" si="0"/>
        <v>0.40905012843759442</v>
      </c>
      <c r="I31" s="21">
        <f t="shared" si="1"/>
        <v>0.87206926058287615</v>
      </c>
      <c r="J31" s="8">
        <v>86627</v>
      </c>
      <c r="K31" s="8">
        <v>99335</v>
      </c>
      <c r="L31" s="8">
        <v>112441</v>
      </c>
      <c r="M31" s="27">
        <f t="shared" si="2"/>
        <v>169.20757016702575</v>
      </c>
      <c r="N31" s="8">
        <v>86627</v>
      </c>
      <c r="O31" s="34">
        <v>511957</v>
      </c>
      <c r="P31" s="8">
        <v>3200</v>
      </c>
      <c r="Q31" s="21">
        <f t="shared" si="3"/>
        <v>0.72616081540203847</v>
      </c>
      <c r="R31" s="8">
        <v>6412</v>
      </c>
      <c r="S31" s="8">
        <v>8830</v>
      </c>
      <c r="T31" s="27">
        <f t="shared" si="4"/>
        <v>413.65974095480675</v>
      </c>
      <c r="U31" s="27">
        <f t="shared" si="5"/>
        <v>194.02996736054004</v>
      </c>
      <c r="V31" s="27">
        <f t="shared" si="6"/>
        <v>219.62977359426671</v>
      </c>
    </row>
    <row r="32" spans="1:22" s="8" customFormat="1" x14ac:dyDescent="0.25">
      <c r="A32" s="31" t="s">
        <v>2442</v>
      </c>
      <c r="B32" s="31" t="s">
        <v>885</v>
      </c>
      <c r="C32" s="31" t="s">
        <v>838</v>
      </c>
      <c r="D32" s="31" t="s">
        <v>823</v>
      </c>
      <c r="E32" s="31" t="s">
        <v>483</v>
      </c>
      <c r="F32" s="31" t="s">
        <v>804</v>
      </c>
      <c r="H32" s="21">
        <f t="shared" si="0"/>
        <v>0.28327203337286228</v>
      </c>
      <c r="I32" s="21">
        <f t="shared" si="1"/>
        <v>0.44887252470525391</v>
      </c>
      <c r="J32" s="8">
        <v>47058</v>
      </c>
      <c r="K32" s="8">
        <v>104836</v>
      </c>
      <c r="L32" s="8">
        <v>61287</v>
      </c>
      <c r="M32" s="27">
        <f t="shared" si="2"/>
        <v>178.09888579387186</v>
      </c>
      <c r="N32" s="8">
        <v>47058</v>
      </c>
      <c r="O32" s="34">
        <v>264224</v>
      </c>
      <c r="P32" s="8">
        <v>3780</v>
      </c>
      <c r="Q32" s="21">
        <f t="shared" si="3"/>
        <v>0.40828556539864513</v>
      </c>
      <c r="R32" s="8">
        <v>3134</v>
      </c>
      <c r="S32" s="8">
        <v>7676</v>
      </c>
      <c r="T32" s="27">
        <f t="shared" si="4"/>
        <v>628.72032820637037</v>
      </c>
      <c r="U32" s="27">
        <f t="shared" si="5"/>
        <v>396.769407775221</v>
      </c>
      <c r="V32" s="27">
        <f t="shared" si="6"/>
        <v>231.95092043114934</v>
      </c>
    </row>
    <row r="33" spans="1:22" s="8" customFormat="1" x14ac:dyDescent="0.25">
      <c r="A33" s="31" t="s">
        <v>2442</v>
      </c>
      <c r="B33" s="31" t="s">
        <v>885</v>
      </c>
      <c r="C33" s="31" t="s">
        <v>838</v>
      </c>
      <c r="D33" s="31" t="s">
        <v>823</v>
      </c>
      <c r="E33" s="31" t="s">
        <v>937</v>
      </c>
      <c r="F33" s="31" t="s">
        <v>938</v>
      </c>
      <c r="H33" s="21">
        <f t="shared" si="0"/>
        <v>0.66158594672865145</v>
      </c>
      <c r="I33" s="21">
        <f t="shared" si="1"/>
        <v>2.3212640534791857</v>
      </c>
      <c r="J33" s="8">
        <v>190982</v>
      </c>
      <c r="K33" s="8">
        <v>82275</v>
      </c>
      <c r="L33" s="8">
        <v>206398</v>
      </c>
      <c r="M33" s="27">
        <f t="shared" si="2"/>
        <v>227.57626310772164</v>
      </c>
      <c r="N33" s="8">
        <v>190982</v>
      </c>
      <c r="O33" s="34">
        <v>839200</v>
      </c>
      <c r="P33" s="8">
        <v>4662</v>
      </c>
      <c r="Q33" s="21">
        <f t="shared" si="3"/>
        <v>0.96550636239352194</v>
      </c>
      <c r="R33" s="8">
        <v>9181</v>
      </c>
      <c r="S33" s="8">
        <v>9509</v>
      </c>
      <c r="T33" s="27">
        <f t="shared" si="4"/>
        <v>343.98593898951384</v>
      </c>
      <c r="U33" s="27">
        <f t="shared" si="5"/>
        <v>98.039799809342227</v>
      </c>
      <c r="V33" s="27">
        <f t="shared" si="6"/>
        <v>245.9461391801716</v>
      </c>
    </row>
    <row r="34" spans="1:22" s="8" customFormat="1" x14ac:dyDescent="0.25">
      <c r="A34" s="31" t="s">
        <v>2442</v>
      </c>
      <c r="B34" s="31" t="s">
        <v>885</v>
      </c>
      <c r="C34" s="31" t="s">
        <v>838</v>
      </c>
      <c r="D34" s="31" t="s">
        <v>823</v>
      </c>
      <c r="E34" s="31" t="s">
        <v>122</v>
      </c>
      <c r="F34" s="31" t="s">
        <v>942</v>
      </c>
      <c r="H34" s="21">
        <f t="shared" si="0"/>
        <v>0.51950032395189705</v>
      </c>
      <c r="I34" s="21">
        <f t="shared" si="1"/>
        <v>1.1300185618039325</v>
      </c>
      <c r="J34" s="8">
        <v>65749</v>
      </c>
      <c r="K34" s="8">
        <v>58184</v>
      </c>
      <c r="L34" s="8">
        <v>68378</v>
      </c>
      <c r="M34" s="27">
        <f t="shared" si="2"/>
        <v>135.84447998148767</v>
      </c>
      <c r="N34" s="8">
        <v>65749</v>
      </c>
      <c r="O34" s="34">
        <v>484002</v>
      </c>
      <c r="P34" s="8">
        <v>2730</v>
      </c>
      <c r="Q34" s="21">
        <f t="shared" si="3"/>
        <v>0.87317535545023695</v>
      </c>
      <c r="R34" s="8">
        <v>4606</v>
      </c>
      <c r="S34" s="8">
        <v>5275</v>
      </c>
      <c r="T34" s="27">
        <f t="shared" si="4"/>
        <v>261.4906549972934</v>
      </c>
      <c r="U34" s="27">
        <f t="shared" si="5"/>
        <v>120.21437927942446</v>
      </c>
      <c r="V34" s="27">
        <f t="shared" si="6"/>
        <v>141.27627571786894</v>
      </c>
    </row>
    <row r="35" spans="1:22" s="8" customFormat="1" x14ac:dyDescent="0.25">
      <c r="A35" s="31" t="s">
        <v>2442</v>
      </c>
      <c r="B35" s="31" t="s">
        <v>885</v>
      </c>
      <c r="C35" s="31" t="s">
        <v>838</v>
      </c>
      <c r="D35" s="31" t="s">
        <v>823</v>
      </c>
      <c r="E35" s="31" t="s">
        <v>944</v>
      </c>
      <c r="F35" s="31" t="s">
        <v>755</v>
      </c>
      <c r="H35" s="21">
        <f t="shared" si="0"/>
        <v>0.9922401379170469</v>
      </c>
      <c r="I35" s="21">
        <f t="shared" si="1"/>
        <v>2.0862074847337357</v>
      </c>
      <c r="J35" s="8">
        <v>244612</v>
      </c>
      <c r="K35" s="8">
        <v>117252</v>
      </c>
      <c r="L35" s="8">
        <v>129273</v>
      </c>
      <c r="M35" s="27">
        <f t="shared" si="2"/>
        <v>199.92088555867218</v>
      </c>
      <c r="N35" s="8">
        <v>244612</v>
      </c>
      <c r="O35" s="34">
        <v>1223544</v>
      </c>
      <c r="P35" s="8">
        <v>3990</v>
      </c>
      <c r="Q35" s="21">
        <f t="shared" si="3"/>
        <v>0.90739054290718035</v>
      </c>
      <c r="R35" s="8">
        <v>12953</v>
      </c>
      <c r="S35" s="8">
        <v>14275</v>
      </c>
      <c r="T35" s="27">
        <f t="shared" si="4"/>
        <v>201.48437653243366</v>
      </c>
      <c r="U35" s="27">
        <f t="shared" si="5"/>
        <v>95.829818952158647</v>
      </c>
      <c r="V35" s="27">
        <f t="shared" si="6"/>
        <v>105.65455758027501</v>
      </c>
    </row>
    <row r="36" spans="1:22" s="8" customFormat="1" x14ac:dyDescent="0.25">
      <c r="A36" s="31" t="s">
        <v>2442</v>
      </c>
      <c r="B36" s="31" t="s">
        <v>885</v>
      </c>
      <c r="C36" s="31" t="s">
        <v>838</v>
      </c>
      <c r="D36" s="31" t="s">
        <v>823</v>
      </c>
      <c r="E36" s="31" t="s">
        <v>376</v>
      </c>
      <c r="F36" s="31" t="s">
        <v>948</v>
      </c>
      <c r="H36" s="21">
        <f t="shared" si="0"/>
        <v>1</v>
      </c>
      <c r="I36" s="21">
        <f t="shared" si="1"/>
        <v>1.1363765932320724</v>
      </c>
      <c r="J36" s="8">
        <v>55812</v>
      </c>
      <c r="K36" s="8">
        <v>49114</v>
      </c>
      <c r="L36" s="8">
        <v>6698</v>
      </c>
      <c r="M36" s="27">
        <f t="shared" si="2"/>
        <v>179.29089314568589</v>
      </c>
      <c r="N36" s="8">
        <v>55812</v>
      </c>
      <c r="O36" s="34">
        <v>311293</v>
      </c>
      <c r="P36" s="8">
        <v>3700</v>
      </c>
      <c r="Q36" s="21">
        <f t="shared" si="3"/>
        <v>0.86293273290177319</v>
      </c>
      <c r="R36" s="8">
        <v>3066</v>
      </c>
      <c r="S36" s="8">
        <v>3553</v>
      </c>
      <c r="T36" s="27">
        <f t="shared" si="4"/>
        <v>179.29089314568589</v>
      </c>
      <c r="U36" s="27">
        <f t="shared" si="5"/>
        <v>157.77418701994583</v>
      </c>
      <c r="V36" s="27">
        <f t="shared" si="6"/>
        <v>21.516706125740058</v>
      </c>
    </row>
    <row r="37" spans="1:22" s="8" customFormat="1" x14ac:dyDescent="0.25">
      <c r="A37" s="31" t="s">
        <v>2442</v>
      </c>
      <c r="B37" s="31" t="s">
        <v>885</v>
      </c>
      <c r="C37" s="31" t="s">
        <v>838</v>
      </c>
      <c r="D37" s="31" t="s">
        <v>823</v>
      </c>
      <c r="E37" s="31" t="s">
        <v>880</v>
      </c>
      <c r="F37" s="31" t="s">
        <v>950</v>
      </c>
      <c r="H37" s="21">
        <f t="shared" si="0"/>
        <v>0.92030345365021904</v>
      </c>
      <c r="I37" s="21">
        <f t="shared" si="1"/>
        <v>1.6114379847221412</v>
      </c>
      <c r="J37" s="8">
        <v>552691</v>
      </c>
      <c r="K37" s="8">
        <v>342980</v>
      </c>
      <c r="L37" s="8">
        <v>257573</v>
      </c>
      <c r="M37" s="27">
        <f t="shared" si="2"/>
        <v>157.3857759897212</v>
      </c>
      <c r="N37" s="8">
        <v>552691</v>
      </c>
      <c r="O37" s="34">
        <v>3511696</v>
      </c>
      <c r="P37" s="8">
        <v>3063</v>
      </c>
      <c r="Q37" s="21">
        <f t="shared" si="3"/>
        <v>0.99627810803825279</v>
      </c>
      <c r="R37" s="8">
        <v>38546</v>
      </c>
      <c r="S37" s="8">
        <v>38690</v>
      </c>
      <c r="T37" s="27">
        <f t="shared" si="4"/>
        <v>171.01508786637567</v>
      </c>
      <c r="U37" s="27">
        <f t="shared" si="5"/>
        <v>97.667907472628613</v>
      </c>
      <c r="V37" s="27">
        <f t="shared" si="6"/>
        <v>73.347180393747067</v>
      </c>
    </row>
    <row r="38" spans="1:22" s="8" customFormat="1" x14ac:dyDescent="0.25">
      <c r="A38" s="31" t="s">
        <v>2442</v>
      </c>
      <c r="B38" s="31" t="s">
        <v>885</v>
      </c>
      <c r="C38" s="31" t="s">
        <v>838</v>
      </c>
      <c r="D38" s="31" t="s">
        <v>823</v>
      </c>
      <c r="E38" s="31" t="s">
        <v>951</v>
      </c>
      <c r="F38" s="31" t="s">
        <v>631</v>
      </c>
      <c r="H38" s="21">
        <f t="shared" si="0"/>
        <v>1.1994299298696596</v>
      </c>
      <c r="I38" s="21">
        <f t="shared" si="1"/>
        <v>2.1096671335039305</v>
      </c>
      <c r="J38" s="8">
        <v>2928353</v>
      </c>
      <c r="K38" s="8">
        <v>1388064</v>
      </c>
      <c r="L38" s="8">
        <v>1053390</v>
      </c>
      <c r="M38" s="27">
        <f t="shared" si="2"/>
        <v>187.1979814716795</v>
      </c>
      <c r="N38" s="8">
        <v>2928353</v>
      </c>
      <c r="O38" s="34">
        <v>15643080</v>
      </c>
      <c r="P38" s="8">
        <v>3004</v>
      </c>
      <c r="Q38" s="21">
        <f t="shared" si="3"/>
        <v>0.91878096484233907</v>
      </c>
      <c r="R38" s="8">
        <v>134821</v>
      </c>
      <c r="S38" s="8">
        <v>146739</v>
      </c>
      <c r="T38" s="27">
        <f t="shared" si="4"/>
        <v>156.07246143342616</v>
      </c>
      <c r="U38" s="27">
        <f t="shared" si="5"/>
        <v>88.733420784142254</v>
      </c>
      <c r="V38" s="27">
        <f t="shared" si="6"/>
        <v>67.339040649283902</v>
      </c>
    </row>
    <row r="39" spans="1:22" s="8" customFormat="1" x14ac:dyDescent="0.25">
      <c r="A39" s="31" t="s">
        <v>2442</v>
      </c>
      <c r="B39" s="31" t="s">
        <v>885</v>
      </c>
      <c r="C39" s="31" t="s">
        <v>838</v>
      </c>
      <c r="D39" s="31" t="s">
        <v>823</v>
      </c>
      <c r="E39" s="31" t="s">
        <v>953</v>
      </c>
      <c r="F39" s="31" t="s">
        <v>955</v>
      </c>
      <c r="H39" s="21">
        <f t="shared" si="0"/>
        <v>1.1652722495567533</v>
      </c>
      <c r="I39" s="21">
        <f t="shared" si="1"/>
        <v>2.0739989734685991</v>
      </c>
      <c r="J39" s="8">
        <v>327304</v>
      </c>
      <c r="K39" s="8">
        <v>157813</v>
      </c>
      <c r="L39" s="8">
        <v>123069</v>
      </c>
      <c r="M39" s="27">
        <f t="shared" si="2"/>
        <v>219.39838788061601</v>
      </c>
      <c r="N39" s="8">
        <v>327304</v>
      </c>
      <c r="O39" s="34">
        <v>1491825</v>
      </c>
      <c r="P39" s="8">
        <v>3861</v>
      </c>
      <c r="Q39" s="21">
        <f t="shared" si="3"/>
        <v>0.89337040003769497</v>
      </c>
      <c r="R39" s="8">
        <v>18960</v>
      </c>
      <c r="S39" s="8">
        <v>21223</v>
      </c>
      <c r="T39" s="27">
        <f t="shared" si="4"/>
        <v>188.28079701037319</v>
      </c>
      <c r="U39" s="27">
        <f t="shared" si="5"/>
        <v>105.78519598478374</v>
      </c>
      <c r="V39" s="27">
        <f t="shared" si="6"/>
        <v>82.495601025589465</v>
      </c>
    </row>
    <row r="40" spans="1:22" s="8" customFormat="1" x14ac:dyDescent="0.25">
      <c r="A40" s="31" t="s">
        <v>2442</v>
      </c>
      <c r="B40" s="31" t="s">
        <v>885</v>
      </c>
      <c r="C40" s="31" t="s">
        <v>838</v>
      </c>
      <c r="D40" s="31" t="s">
        <v>823</v>
      </c>
      <c r="E40" s="31" t="s">
        <v>672</v>
      </c>
      <c r="F40" s="31" t="s">
        <v>956</v>
      </c>
      <c r="H40" s="21">
        <f t="shared" si="0"/>
        <v>0.97995609306192433</v>
      </c>
      <c r="I40" s="21">
        <f t="shared" si="1"/>
        <v>1.6211720714331765</v>
      </c>
      <c r="J40" s="8">
        <v>377190</v>
      </c>
      <c r="K40" s="8">
        <v>232665</v>
      </c>
      <c r="L40" s="8">
        <v>152240</v>
      </c>
      <c r="M40" s="27">
        <f t="shared" si="2"/>
        <v>202.80002645287865</v>
      </c>
      <c r="N40" s="8">
        <v>377190</v>
      </c>
      <c r="O40" s="34">
        <v>1859911</v>
      </c>
      <c r="P40" s="8">
        <v>2604</v>
      </c>
      <c r="Q40" s="21">
        <f t="shared" si="3"/>
        <v>0.84202101050525258</v>
      </c>
      <c r="R40" s="8">
        <v>16832</v>
      </c>
      <c r="S40" s="8">
        <v>19990</v>
      </c>
      <c r="T40" s="27">
        <f t="shared" si="4"/>
        <v>206.94807439710826</v>
      </c>
      <c r="U40" s="27">
        <f t="shared" si="5"/>
        <v>125.09469539133862</v>
      </c>
      <c r="V40" s="27">
        <f t="shared" si="6"/>
        <v>81.853379005769625</v>
      </c>
    </row>
    <row r="41" spans="1:22" s="8" customFormat="1" x14ac:dyDescent="0.25">
      <c r="A41" s="31" t="s">
        <v>2442</v>
      </c>
      <c r="B41" s="31" t="s">
        <v>885</v>
      </c>
      <c r="C41" s="31" t="s">
        <v>838</v>
      </c>
      <c r="D41" s="31" t="s">
        <v>823</v>
      </c>
      <c r="E41" s="31" t="s">
        <v>958</v>
      </c>
      <c r="F41" s="31" t="s">
        <v>960</v>
      </c>
      <c r="H41" s="21">
        <f t="shared" si="0"/>
        <v>0.95495171035030213</v>
      </c>
      <c r="I41" s="21">
        <f t="shared" si="1"/>
        <v>2.269861837028841</v>
      </c>
      <c r="J41" s="8">
        <v>779550</v>
      </c>
      <c r="K41" s="8">
        <v>343435</v>
      </c>
      <c r="L41" s="8">
        <v>472889</v>
      </c>
      <c r="M41" s="27">
        <f t="shared" si="2"/>
        <v>213.64318149242459</v>
      </c>
      <c r="N41" s="8">
        <v>779550</v>
      </c>
      <c r="O41" s="34">
        <v>3648841</v>
      </c>
      <c r="P41" s="8">
        <v>3861</v>
      </c>
      <c r="Q41" s="21">
        <f t="shared" si="3"/>
        <v>0.83084051568914608</v>
      </c>
      <c r="R41" s="8">
        <v>34607</v>
      </c>
      <c r="S41" s="8">
        <v>41653</v>
      </c>
      <c r="T41" s="27">
        <f t="shared" si="4"/>
        <v>223.72145018103009</v>
      </c>
      <c r="U41" s="27">
        <f t="shared" si="5"/>
        <v>94.121667674749318</v>
      </c>
      <c r="V41" s="27">
        <f t="shared" si="6"/>
        <v>129.59978250628077</v>
      </c>
    </row>
    <row r="42" spans="1:22" s="8" customFormat="1" x14ac:dyDescent="0.25">
      <c r="A42" s="31" t="s">
        <v>2442</v>
      </c>
      <c r="B42" s="31" t="s">
        <v>885</v>
      </c>
      <c r="C42" s="31" t="s">
        <v>838</v>
      </c>
      <c r="D42" s="31" t="s">
        <v>823</v>
      </c>
      <c r="E42" s="31" t="s">
        <v>961</v>
      </c>
      <c r="F42" s="31" t="s">
        <v>630</v>
      </c>
      <c r="H42" s="21">
        <f t="shared" si="0"/>
        <v>0.79494821748388256</v>
      </c>
      <c r="I42" s="21">
        <f t="shared" si="1"/>
        <v>1.3833081800384075</v>
      </c>
      <c r="J42" s="8">
        <v>296057</v>
      </c>
      <c r="K42" s="8">
        <v>214021</v>
      </c>
      <c r="L42" s="8">
        <v>158402</v>
      </c>
      <c r="M42" s="27">
        <f t="shared" si="2"/>
        <v>162.81754307234746</v>
      </c>
      <c r="N42" s="8">
        <v>296057</v>
      </c>
      <c r="O42" s="34">
        <v>1818336</v>
      </c>
      <c r="P42" s="8">
        <v>2983</v>
      </c>
      <c r="Q42" s="21">
        <f t="shared" si="3"/>
        <v>0.79148057638830371</v>
      </c>
      <c r="R42" s="8">
        <v>18785</v>
      </c>
      <c r="S42" s="8">
        <v>23734</v>
      </c>
      <c r="T42" s="27">
        <f t="shared" si="4"/>
        <v>204.81528166411488</v>
      </c>
      <c r="U42" s="27">
        <f t="shared" si="5"/>
        <v>117.70156890695669</v>
      </c>
      <c r="V42" s="27">
        <f t="shared" si="6"/>
        <v>87.113712757158197</v>
      </c>
    </row>
    <row r="43" spans="1:22" s="8" customFormat="1" x14ac:dyDescent="0.25">
      <c r="A43" s="31" t="s">
        <v>2442</v>
      </c>
      <c r="B43" s="31" t="s">
        <v>885</v>
      </c>
      <c r="C43" s="31" t="s">
        <v>838</v>
      </c>
      <c r="D43" s="31" t="s">
        <v>823</v>
      </c>
      <c r="E43" s="31" t="s">
        <v>964</v>
      </c>
      <c r="F43" s="31" t="s">
        <v>712</v>
      </c>
      <c r="H43" s="21">
        <f t="shared" si="0"/>
        <v>1.0613114236823262</v>
      </c>
      <c r="I43" s="21">
        <f t="shared" si="1"/>
        <v>1.5012274045971881</v>
      </c>
      <c r="J43" s="8">
        <v>87451</v>
      </c>
      <c r="K43" s="8">
        <v>58253</v>
      </c>
      <c r="L43" s="8">
        <v>24146</v>
      </c>
      <c r="M43" s="27">
        <f t="shared" si="2"/>
        <v>188.87660203107518</v>
      </c>
      <c r="N43" s="8">
        <v>87451</v>
      </c>
      <c r="O43" s="34">
        <v>463006</v>
      </c>
      <c r="P43" s="8">
        <v>3465</v>
      </c>
      <c r="Q43" s="21">
        <f t="shared" si="3"/>
        <v>0.73405114401076721</v>
      </c>
      <c r="R43" s="8">
        <v>5454</v>
      </c>
      <c r="S43" s="8">
        <v>7430</v>
      </c>
      <c r="T43" s="27">
        <f t="shared" si="4"/>
        <v>177.96529634605167</v>
      </c>
      <c r="U43" s="27">
        <f t="shared" si="5"/>
        <v>125.8147842576554</v>
      </c>
      <c r="V43" s="27">
        <f t="shared" si="6"/>
        <v>52.150512088396262</v>
      </c>
    </row>
    <row r="44" spans="1:22" s="8" customFormat="1" x14ac:dyDescent="0.25">
      <c r="A44" s="31" t="s">
        <v>2442</v>
      </c>
      <c r="B44" s="31" t="s">
        <v>885</v>
      </c>
      <c r="C44" s="31" t="s">
        <v>838</v>
      </c>
      <c r="D44" s="31" t="s">
        <v>823</v>
      </c>
      <c r="E44" s="31" t="s">
        <v>965</v>
      </c>
      <c r="F44" s="31" t="s">
        <v>967</v>
      </c>
      <c r="H44" s="21">
        <f t="shared" si="0"/>
        <v>0.82352750966031274</v>
      </c>
      <c r="I44" s="21">
        <f t="shared" si="1"/>
        <v>1.613174980205859</v>
      </c>
      <c r="J44" s="8">
        <v>101872</v>
      </c>
      <c r="K44" s="8">
        <v>63150</v>
      </c>
      <c r="L44" s="8">
        <v>60552</v>
      </c>
      <c r="M44" s="27">
        <f t="shared" si="2"/>
        <v>199.05039176224622</v>
      </c>
      <c r="N44" s="8">
        <v>101872</v>
      </c>
      <c r="O44" s="34">
        <v>511790</v>
      </c>
      <c r="P44" s="8">
        <v>3870</v>
      </c>
      <c r="Q44" s="21">
        <f t="shared" si="3"/>
        <v>0.84687672747374243</v>
      </c>
      <c r="R44" s="8">
        <v>6128</v>
      </c>
      <c r="S44" s="8">
        <v>7236</v>
      </c>
      <c r="T44" s="27">
        <f t="shared" si="4"/>
        <v>241.70460540456045</v>
      </c>
      <c r="U44" s="27">
        <f t="shared" si="5"/>
        <v>123.39045311553566</v>
      </c>
      <c r="V44" s="27">
        <f t="shared" si="6"/>
        <v>118.31415228902479</v>
      </c>
    </row>
    <row r="45" spans="1:22" s="8" customFormat="1" x14ac:dyDescent="0.25">
      <c r="A45" s="31" t="s">
        <v>2442</v>
      </c>
      <c r="B45" s="31" t="s">
        <v>885</v>
      </c>
      <c r="C45" s="31" t="s">
        <v>838</v>
      </c>
      <c r="D45" s="31" t="s">
        <v>823</v>
      </c>
      <c r="E45" s="31" t="s">
        <v>972</v>
      </c>
      <c r="F45" s="31" t="s">
        <v>973</v>
      </c>
      <c r="H45" s="21">
        <f t="shared" si="0"/>
        <v>1.1312011371712865</v>
      </c>
      <c r="I45" s="21">
        <f t="shared" si="1"/>
        <v>1.2007906688998535</v>
      </c>
      <c r="J45" s="8">
        <v>79580</v>
      </c>
      <c r="K45" s="8">
        <v>66273</v>
      </c>
      <c r="L45" s="8">
        <v>4077</v>
      </c>
      <c r="M45" s="27">
        <f t="shared" si="2"/>
        <v>150.35519951632406</v>
      </c>
      <c r="N45" s="8">
        <v>79580</v>
      </c>
      <c r="O45" s="34">
        <v>529280</v>
      </c>
      <c r="P45" s="8">
        <v>2800</v>
      </c>
      <c r="Q45" s="21">
        <f t="shared" si="3"/>
        <v>0.76205393625715068</v>
      </c>
      <c r="R45" s="8">
        <v>5595</v>
      </c>
      <c r="S45" s="8">
        <v>7342</v>
      </c>
      <c r="T45" s="27">
        <f t="shared" si="4"/>
        <v>132.91641475211608</v>
      </c>
      <c r="U45" s="27">
        <f t="shared" si="5"/>
        <v>125.21349758162032</v>
      </c>
      <c r="V45" s="27">
        <f t="shared" si="6"/>
        <v>7.702917170495768</v>
      </c>
    </row>
    <row r="46" spans="1:22" s="8" customFormat="1" x14ac:dyDescent="0.25">
      <c r="A46" s="31" t="s">
        <v>2442</v>
      </c>
      <c r="B46" s="31" t="s">
        <v>885</v>
      </c>
      <c r="C46" s="31" t="s">
        <v>838</v>
      </c>
      <c r="D46" s="31" t="s">
        <v>823</v>
      </c>
      <c r="E46" s="31" t="s">
        <v>974</v>
      </c>
      <c r="F46" s="31" t="s">
        <v>854</v>
      </c>
      <c r="H46" s="21">
        <f t="shared" si="0"/>
        <v>0.49032861999310245</v>
      </c>
      <c r="I46" s="21">
        <f t="shared" si="1"/>
        <v>1.5499937702466982</v>
      </c>
      <c r="J46" s="8">
        <v>49761</v>
      </c>
      <c r="K46" s="8">
        <v>32104</v>
      </c>
      <c r="L46" s="8">
        <v>69381</v>
      </c>
      <c r="M46" s="27">
        <f t="shared" si="2"/>
        <v>141.80235838571974</v>
      </c>
      <c r="N46" s="8">
        <v>49761</v>
      </c>
      <c r="O46" s="34">
        <v>350918</v>
      </c>
      <c r="P46" s="8">
        <v>2725</v>
      </c>
      <c r="Q46" s="21">
        <f t="shared" si="3"/>
        <v>0.53153586904188732</v>
      </c>
      <c r="R46" s="8">
        <v>3312</v>
      </c>
      <c r="S46" s="8">
        <v>6231</v>
      </c>
      <c r="T46" s="27">
        <f t="shared" si="4"/>
        <v>289.19861620093582</v>
      </c>
      <c r="U46" s="27">
        <f t="shared" si="5"/>
        <v>91.485760206088031</v>
      </c>
      <c r="V46" s="27">
        <f t="shared" si="6"/>
        <v>197.71285599484779</v>
      </c>
    </row>
    <row r="47" spans="1:22" s="8" customFormat="1" x14ac:dyDescent="0.25">
      <c r="A47" s="31" t="s">
        <v>2442</v>
      </c>
      <c r="B47" s="31" t="s">
        <v>885</v>
      </c>
      <c r="C47" s="31" t="s">
        <v>838</v>
      </c>
      <c r="D47" s="31" t="s">
        <v>823</v>
      </c>
      <c r="E47" s="31" t="s">
        <v>268</v>
      </c>
      <c r="F47" s="31" t="s">
        <v>975</v>
      </c>
      <c r="H47" s="21">
        <f t="shared" si="0"/>
        <v>0.20870176681966923</v>
      </c>
      <c r="I47" s="21">
        <f t="shared" si="1"/>
        <v>0.39340994249094574</v>
      </c>
      <c r="J47" s="8">
        <v>37693</v>
      </c>
      <c r="K47" s="8">
        <v>95811</v>
      </c>
      <c r="L47" s="8">
        <v>84796</v>
      </c>
      <c r="M47" s="27">
        <f t="shared" si="2"/>
        <v>72.395626261636835</v>
      </c>
      <c r="N47" s="8">
        <v>37693</v>
      </c>
      <c r="O47" s="34">
        <v>520653</v>
      </c>
      <c r="P47" s="8">
        <v>1333</v>
      </c>
      <c r="Q47" s="21">
        <f t="shared" si="3"/>
        <v>0.78982300884955747</v>
      </c>
      <c r="R47" s="8">
        <v>4641</v>
      </c>
      <c r="S47" s="8">
        <v>5876</v>
      </c>
      <c r="T47" s="27">
        <f t="shared" si="4"/>
        <v>346.88554565132631</v>
      </c>
      <c r="U47" s="27">
        <f t="shared" si="5"/>
        <v>184.0208353740399</v>
      </c>
      <c r="V47" s="27">
        <f t="shared" si="6"/>
        <v>162.86471027728641</v>
      </c>
    </row>
    <row r="48" spans="1:22" s="8" customFormat="1" x14ac:dyDescent="0.25">
      <c r="A48" s="31" t="s">
        <v>2442</v>
      </c>
      <c r="B48" s="31" t="s">
        <v>885</v>
      </c>
      <c r="C48" s="31" t="s">
        <v>838</v>
      </c>
      <c r="D48" s="31" t="s">
        <v>823</v>
      </c>
      <c r="E48" s="31" t="s">
        <v>976</v>
      </c>
      <c r="F48" s="31" t="s">
        <v>580</v>
      </c>
      <c r="H48" s="21">
        <f t="shared" si="0"/>
        <v>0.98109493922737578</v>
      </c>
      <c r="I48" s="21">
        <f t="shared" si="1"/>
        <v>2.1951586809033889</v>
      </c>
      <c r="J48" s="8">
        <v>4354117</v>
      </c>
      <c r="K48" s="8">
        <v>1983509</v>
      </c>
      <c r="L48" s="8">
        <v>2454509</v>
      </c>
      <c r="M48" s="27">
        <f t="shared" si="2"/>
        <v>153.79364174687927</v>
      </c>
      <c r="N48" s="8">
        <v>4354117</v>
      </c>
      <c r="O48" s="34">
        <v>28311424</v>
      </c>
      <c r="P48" s="8">
        <v>2340</v>
      </c>
      <c r="Q48" s="21">
        <f t="shared" si="3"/>
        <v>0.96492616743067272</v>
      </c>
      <c r="R48" s="8">
        <v>251123</v>
      </c>
      <c r="S48" s="8">
        <v>260251</v>
      </c>
      <c r="T48" s="27">
        <f t="shared" si="4"/>
        <v>156.75714510156749</v>
      </c>
      <c r="U48" s="27">
        <f t="shared" si="5"/>
        <v>70.060375627873754</v>
      </c>
      <c r="V48" s="27">
        <f t="shared" si="6"/>
        <v>86.696769473693735</v>
      </c>
    </row>
    <row r="49" spans="1:22" s="8" customFormat="1" x14ac:dyDescent="0.25">
      <c r="A49" s="31" t="s">
        <v>2442</v>
      </c>
      <c r="B49" s="31" t="s">
        <v>885</v>
      </c>
      <c r="C49" s="31" t="s">
        <v>838</v>
      </c>
      <c r="D49" s="31" t="s">
        <v>823</v>
      </c>
      <c r="E49" s="31" t="s">
        <v>978</v>
      </c>
      <c r="F49" s="31" t="s">
        <v>982</v>
      </c>
      <c r="H49" s="21">
        <f t="shared" si="0"/>
        <v>0.92871589467005078</v>
      </c>
      <c r="I49" s="21">
        <f t="shared" si="1"/>
        <v>1.4736410051056161</v>
      </c>
      <c r="J49" s="8">
        <v>515207</v>
      </c>
      <c r="K49" s="8">
        <v>349615</v>
      </c>
      <c r="L49" s="8">
        <v>205137</v>
      </c>
      <c r="M49" s="27">
        <f t="shared" si="2"/>
        <v>162.23144558156758</v>
      </c>
      <c r="N49" s="8">
        <v>515207</v>
      </c>
      <c r="O49" s="34">
        <v>3175753</v>
      </c>
      <c r="P49" s="8">
        <v>2940</v>
      </c>
      <c r="Q49" s="21">
        <f t="shared" si="3"/>
        <v>0.84103917672528838</v>
      </c>
      <c r="R49" s="8">
        <v>28359</v>
      </c>
      <c r="S49" s="8">
        <v>33719</v>
      </c>
      <c r="T49" s="27">
        <f t="shared" si="4"/>
        <v>174.68361046970591</v>
      </c>
      <c r="U49" s="27">
        <f t="shared" si="5"/>
        <v>110.0888513684786</v>
      </c>
      <c r="V49" s="27">
        <f t="shared" si="6"/>
        <v>64.594759101227325</v>
      </c>
    </row>
    <row r="50" spans="1:22" s="8" customFormat="1" x14ac:dyDescent="0.25">
      <c r="A50" s="31" t="s">
        <v>2442</v>
      </c>
      <c r="B50" s="31" t="s">
        <v>885</v>
      </c>
      <c r="C50" s="31" t="s">
        <v>838</v>
      </c>
      <c r="D50" s="31" t="s">
        <v>823</v>
      </c>
      <c r="E50" s="31" t="s">
        <v>592</v>
      </c>
      <c r="F50" s="31" t="s">
        <v>962</v>
      </c>
      <c r="H50" s="21">
        <f t="shared" si="0"/>
        <v>1.1328098644176363</v>
      </c>
      <c r="I50" s="21">
        <f t="shared" si="1"/>
        <v>1.5615662416557765</v>
      </c>
      <c r="J50" s="8">
        <v>1061103</v>
      </c>
      <c r="K50" s="8">
        <v>679512</v>
      </c>
      <c r="L50" s="8">
        <v>257188</v>
      </c>
      <c r="M50" s="27">
        <f t="shared" si="2"/>
        <v>186.21301086686992</v>
      </c>
      <c r="N50" s="8">
        <v>1061103</v>
      </c>
      <c r="O50" s="34">
        <v>5698329</v>
      </c>
      <c r="P50" s="8">
        <v>3259</v>
      </c>
      <c r="Q50" s="21">
        <f t="shared" si="3"/>
        <v>0.87712941253627585</v>
      </c>
      <c r="R50" s="8">
        <v>53497</v>
      </c>
      <c r="S50" s="8">
        <v>60991</v>
      </c>
      <c r="T50" s="27">
        <f t="shared" si="4"/>
        <v>164.3815230745715</v>
      </c>
      <c r="U50" s="27">
        <f t="shared" si="5"/>
        <v>119.24758995136996</v>
      </c>
      <c r="V50" s="27">
        <f t="shared" si="6"/>
        <v>45.133933123201558</v>
      </c>
    </row>
    <row r="51" spans="1:22" s="8" customFormat="1" x14ac:dyDescent="0.25">
      <c r="A51" s="31" t="s">
        <v>2442</v>
      </c>
      <c r="B51" s="31" t="s">
        <v>885</v>
      </c>
      <c r="C51" s="31" t="s">
        <v>838</v>
      </c>
      <c r="D51" s="31" t="s">
        <v>823</v>
      </c>
      <c r="E51" s="31" t="s">
        <v>637</v>
      </c>
      <c r="F51" s="31" t="s">
        <v>385</v>
      </c>
      <c r="H51" s="21">
        <f t="shared" si="0"/>
        <v>0.75715909324515218</v>
      </c>
      <c r="I51" s="21">
        <f t="shared" si="1"/>
        <v>1.5552465691449253</v>
      </c>
      <c r="J51" s="8">
        <v>257821</v>
      </c>
      <c r="K51" s="8">
        <v>165775</v>
      </c>
      <c r="L51" s="8">
        <v>174736</v>
      </c>
      <c r="M51" s="27">
        <f t="shared" si="2"/>
        <v>172.54969936768163</v>
      </c>
      <c r="N51" s="8">
        <v>257821</v>
      </c>
      <c r="O51" s="34">
        <v>1494184</v>
      </c>
      <c r="P51" s="8">
        <v>3465</v>
      </c>
      <c r="Q51" s="21">
        <f t="shared" si="3"/>
        <v>0.91099557294347777</v>
      </c>
      <c r="R51" s="8">
        <v>17697</v>
      </c>
      <c r="S51" s="8">
        <v>19426</v>
      </c>
      <c r="T51" s="27">
        <f t="shared" si="4"/>
        <v>227.89094248097959</v>
      </c>
      <c r="U51" s="27">
        <f t="shared" si="5"/>
        <v>110.94684456532796</v>
      </c>
      <c r="V51" s="27">
        <f t="shared" si="6"/>
        <v>116.94409791565162</v>
      </c>
    </row>
    <row r="52" spans="1:22" s="8" customFormat="1" x14ac:dyDescent="0.25">
      <c r="A52" s="31" t="s">
        <v>2442</v>
      </c>
      <c r="B52" s="31" t="s">
        <v>885</v>
      </c>
      <c r="C52" s="31" t="s">
        <v>838</v>
      </c>
      <c r="D52" s="31" t="s">
        <v>823</v>
      </c>
      <c r="E52" s="31" t="s">
        <v>992</v>
      </c>
      <c r="F52" s="31" t="s">
        <v>957</v>
      </c>
      <c r="H52" s="21">
        <f t="shared" si="0"/>
        <v>0.63814784713353045</v>
      </c>
      <c r="I52" s="21">
        <f t="shared" si="1"/>
        <v>2.1548146807804818</v>
      </c>
      <c r="J52" s="8">
        <v>285806</v>
      </c>
      <c r="K52" s="8">
        <v>132636</v>
      </c>
      <c r="L52" s="8">
        <v>315232</v>
      </c>
      <c r="M52" s="27">
        <f t="shared" si="2"/>
        <v>130.72576432716065</v>
      </c>
      <c r="N52" s="8">
        <v>285806</v>
      </c>
      <c r="O52" s="34">
        <v>2186302</v>
      </c>
      <c r="P52" s="8">
        <v>2595</v>
      </c>
      <c r="Q52" s="21">
        <f t="shared" si="3"/>
        <v>0.94680578998516696</v>
      </c>
      <c r="R52" s="8">
        <v>18511</v>
      </c>
      <c r="S52" s="8">
        <v>19551</v>
      </c>
      <c r="T52" s="27">
        <f t="shared" si="4"/>
        <v>204.85184571939283</v>
      </c>
      <c r="U52" s="27">
        <f t="shared" si="5"/>
        <v>60.666824619837513</v>
      </c>
      <c r="V52" s="27">
        <f t="shared" si="6"/>
        <v>144.18502109955531</v>
      </c>
    </row>
    <row r="53" spans="1:22" s="8" customFormat="1" x14ac:dyDescent="0.25">
      <c r="A53" s="31" t="s">
        <v>2442</v>
      </c>
      <c r="B53" s="31" t="s">
        <v>885</v>
      </c>
      <c r="C53" s="31" t="s">
        <v>838</v>
      </c>
      <c r="D53" s="31" t="s">
        <v>823</v>
      </c>
      <c r="E53" s="31" t="s">
        <v>996</v>
      </c>
      <c r="F53" s="31" t="s">
        <v>998</v>
      </c>
      <c r="H53" s="21">
        <f t="shared" si="0"/>
        <v>1.2176697765176685</v>
      </c>
      <c r="I53" s="21">
        <f t="shared" si="1"/>
        <v>3.4259455074386094</v>
      </c>
      <c r="J53" s="8">
        <v>16199830</v>
      </c>
      <c r="K53" s="8">
        <v>4728572</v>
      </c>
      <c r="L53" s="8">
        <v>8575388</v>
      </c>
      <c r="M53" s="27">
        <f t="shared" si="2"/>
        <v>149.73186438794315</v>
      </c>
      <c r="N53" s="8">
        <v>16199830</v>
      </c>
      <c r="O53" s="34">
        <v>108192268</v>
      </c>
      <c r="P53" s="8">
        <v>1830</v>
      </c>
      <c r="Q53" s="21">
        <f t="shared" si="3"/>
        <v>0.99391927078235065</v>
      </c>
      <c r="R53" s="8">
        <v>1015376</v>
      </c>
      <c r="S53" s="8">
        <v>1021588</v>
      </c>
      <c r="T53" s="27">
        <f t="shared" si="4"/>
        <v>122.96590362631089</v>
      </c>
      <c r="U53" s="27">
        <f t="shared" si="5"/>
        <v>43.705267367165277</v>
      </c>
      <c r="V53" s="27">
        <f t="shared" si="6"/>
        <v>79.260636259145613</v>
      </c>
    </row>
    <row r="54" spans="1:22" s="8" customFormat="1" x14ac:dyDescent="0.25">
      <c r="A54" s="31" t="s">
        <v>2442</v>
      </c>
      <c r="B54" s="31" t="s">
        <v>885</v>
      </c>
      <c r="C54" s="31" t="s">
        <v>838</v>
      </c>
      <c r="D54" s="31" t="s">
        <v>823</v>
      </c>
      <c r="E54" s="31" t="s">
        <v>999</v>
      </c>
      <c r="F54" s="31" t="s">
        <v>301</v>
      </c>
      <c r="H54" s="21">
        <f t="shared" si="0"/>
        <v>1.1005619132460769</v>
      </c>
      <c r="I54" s="21">
        <f t="shared" si="1"/>
        <v>2.1649367482372459</v>
      </c>
      <c r="J54" s="8">
        <v>417573</v>
      </c>
      <c r="K54" s="8">
        <v>192880</v>
      </c>
      <c r="L54" s="8">
        <v>186538</v>
      </c>
      <c r="M54" s="27">
        <f t="shared" si="2"/>
        <v>166.6267630419012</v>
      </c>
      <c r="N54" s="8">
        <v>417573</v>
      </c>
      <c r="O54" s="34">
        <v>2506038</v>
      </c>
      <c r="P54" s="8">
        <v>3045</v>
      </c>
      <c r="Q54" s="21">
        <f t="shared" si="3"/>
        <v>0.91466745094743918</v>
      </c>
      <c r="R54" s="8">
        <v>21770</v>
      </c>
      <c r="S54" s="8">
        <v>23801</v>
      </c>
      <c r="T54" s="27">
        <f t="shared" si="4"/>
        <v>151.40153501263748</v>
      </c>
      <c r="U54" s="27">
        <f t="shared" si="5"/>
        <v>76.966111447631675</v>
      </c>
      <c r="V54" s="27">
        <f t="shared" si="6"/>
        <v>74.435423565005792</v>
      </c>
    </row>
    <row r="55" spans="1:22" s="8" customFormat="1" x14ac:dyDescent="0.25">
      <c r="A55" s="31" t="s">
        <v>2442</v>
      </c>
      <c r="B55" s="31" t="s">
        <v>885</v>
      </c>
      <c r="C55" s="31" t="s">
        <v>838</v>
      </c>
      <c r="D55" s="31" t="s">
        <v>823</v>
      </c>
      <c r="E55" s="31" t="s">
        <v>1000</v>
      </c>
      <c r="F55" s="31" t="s">
        <v>717</v>
      </c>
      <c r="H55" s="21">
        <f t="shared" si="0"/>
        <v>0.90301211354185495</v>
      </c>
      <c r="I55" s="21">
        <f t="shared" si="1"/>
        <v>2.5425423387137829</v>
      </c>
      <c r="J55" s="8">
        <v>1248640</v>
      </c>
      <c r="K55" s="8">
        <v>491099</v>
      </c>
      <c r="L55" s="8">
        <v>891651</v>
      </c>
      <c r="M55" s="27">
        <f t="shared" si="2"/>
        <v>173.32114229493106</v>
      </c>
      <c r="N55" s="8">
        <v>1248640</v>
      </c>
      <c r="O55" s="34">
        <v>7204199</v>
      </c>
      <c r="P55" s="8">
        <v>3150</v>
      </c>
      <c r="Q55" s="21">
        <f t="shared" si="3"/>
        <v>0.9822894935416574</v>
      </c>
      <c r="R55" s="8">
        <v>66390</v>
      </c>
      <c r="S55" s="8">
        <v>67587</v>
      </c>
      <c r="T55" s="27">
        <f t="shared" si="4"/>
        <v>191.93667470873584</v>
      </c>
      <c r="U55" s="27">
        <f t="shared" si="5"/>
        <v>68.168438989539297</v>
      </c>
      <c r="V55" s="27">
        <f t="shared" si="6"/>
        <v>123.76823571919654</v>
      </c>
    </row>
    <row r="56" spans="1:22" s="8" customFormat="1" x14ac:dyDescent="0.25">
      <c r="A56" s="31" t="s">
        <v>2442</v>
      </c>
      <c r="B56" s="31" t="s">
        <v>885</v>
      </c>
      <c r="C56" s="31" t="s">
        <v>838</v>
      </c>
      <c r="D56" s="31" t="s">
        <v>823</v>
      </c>
      <c r="E56" s="31" t="s">
        <v>1004</v>
      </c>
      <c r="F56" s="31" t="s">
        <v>1007</v>
      </c>
      <c r="H56" s="21">
        <f t="shared" si="0"/>
        <v>1.1235990372369353</v>
      </c>
      <c r="I56" s="21">
        <f t="shared" si="1"/>
        <v>2.2585041079899293</v>
      </c>
      <c r="J56" s="8">
        <v>5022545</v>
      </c>
      <c r="K56" s="8">
        <v>2223837</v>
      </c>
      <c r="L56" s="8">
        <v>2246214</v>
      </c>
      <c r="M56" s="27">
        <f t="shared" si="2"/>
        <v>179.33796621606496</v>
      </c>
      <c r="N56" s="8">
        <v>5022545</v>
      </c>
      <c r="O56" s="34">
        <v>28006033</v>
      </c>
      <c r="P56" s="8">
        <v>2971</v>
      </c>
      <c r="Q56" s="21">
        <f t="shared" si="3"/>
        <v>0.8818351155570886</v>
      </c>
      <c r="R56" s="8">
        <v>255644</v>
      </c>
      <c r="S56" s="8">
        <v>289900</v>
      </c>
      <c r="T56" s="27">
        <f t="shared" si="4"/>
        <v>159.61028825467713</v>
      </c>
      <c r="U56" s="27">
        <f t="shared" si="5"/>
        <v>79.405640920297429</v>
      </c>
      <c r="V56" s="27">
        <f t="shared" si="6"/>
        <v>80.2046473343797</v>
      </c>
    </row>
    <row r="57" spans="1:22" s="8" customFormat="1" x14ac:dyDescent="0.25">
      <c r="A57" s="31" t="s">
        <v>2442</v>
      </c>
      <c r="B57" s="31" t="s">
        <v>885</v>
      </c>
      <c r="C57" s="31" t="s">
        <v>838</v>
      </c>
      <c r="D57" s="31" t="s">
        <v>823</v>
      </c>
      <c r="E57" s="31" t="s">
        <v>1010</v>
      </c>
      <c r="F57" s="31" t="s">
        <v>762</v>
      </c>
      <c r="H57" s="21">
        <f t="shared" si="0"/>
        <v>0.90204835977206221</v>
      </c>
      <c r="I57" s="21">
        <f t="shared" si="1"/>
        <v>1.5871911837767039</v>
      </c>
      <c r="J57" s="8">
        <v>316278</v>
      </c>
      <c r="K57" s="8">
        <v>199269</v>
      </c>
      <c r="L57" s="8">
        <v>151353</v>
      </c>
      <c r="M57" s="27">
        <f t="shared" si="2"/>
        <v>140.1072650426442</v>
      </c>
      <c r="N57" s="8">
        <v>316278</v>
      </c>
      <c r="O57" s="34">
        <v>2257399</v>
      </c>
      <c r="P57" s="8">
        <v>2696</v>
      </c>
      <c r="Q57" s="21">
        <f t="shared" si="3"/>
        <v>0.70153589049816967</v>
      </c>
      <c r="R57" s="8">
        <v>17631</v>
      </c>
      <c r="S57" s="8">
        <v>25132</v>
      </c>
      <c r="T57" s="27">
        <f t="shared" si="4"/>
        <v>155.32123474848709</v>
      </c>
      <c r="U57" s="27">
        <f t="shared" si="5"/>
        <v>88.27371678644316</v>
      </c>
      <c r="V57" s="27">
        <f t="shared" si="6"/>
        <v>67.047517962043926</v>
      </c>
    </row>
    <row r="58" spans="1:22" s="8" customFormat="1" x14ac:dyDescent="0.25">
      <c r="A58" s="31" t="s">
        <v>2442</v>
      </c>
      <c r="B58" s="31" t="s">
        <v>885</v>
      </c>
      <c r="C58" s="31" t="s">
        <v>838</v>
      </c>
      <c r="D58" s="31" t="s">
        <v>823</v>
      </c>
      <c r="E58" s="31" t="s">
        <v>1011</v>
      </c>
      <c r="F58" s="31" t="s">
        <v>493</v>
      </c>
      <c r="H58" s="21">
        <f t="shared" si="0"/>
        <v>0.73057656384459857</v>
      </c>
      <c r="I58" s="21">
        <f t="shared" si="1"/>
        <v>0.98862329211314859</v>
      </c>
      <c r="J58" s="8">
        <v>626541</v>
      </c>
      <c r="K58" s="8">
        <v>633751</v>
      </c>
      <c r="L58" s="8">
        <v>223847</v>
      </c>
      <c r="M58" s="27">
        <f t="shared" si="2"/>
        <v>163.06184337093529</v>
      </c>
      <c r="N58" s="8">
        <v>626541</v>
      </c>
      <c r="O58" s="34">
        <v>3842352</v>
      </c>
      <c r="P58" s="8">
        <v>3034</v>
      </c>
      <c r="Q58" s="21">
        <f t="shared" si="3"/>
        <v>0.66742175077868049</v>
      </c>
      <c r="R58" s="8">
        <v>30642</v>
      </c>
      <c r="S58" s="8">
        <v>45911</v>
      </c>
      <c r="T58" s="27">
        <f t="shared" si="4"/>
        <v>223.19610488575748</v>
      </c>
      <c r="U58" s="27">
        <f t="shared" si="5"/>
        <v>164.93829820901365</v>
      </c>
      <c r="V58" s="27">
        <f t="shared" si="6"/>
        <v>58.257806676743826</v>
      </c>
    </row>
    <row r="59" spans="1:22" s="8" customFormat="1" x14ac:dyDescent="0.25">
      <c r="A59" s="31" t="s">
        <v>2442</v>
      </c>
      <c r="B59" s="31" t="s">
        <v>885</v>
      </c>
      <c r="C59" s="31" t="s">
        <v>838</v>
      </c>
      <c r="D59" s="31" t="s">
        <v>823</v>
      </c>
      <c r="E59" s="31" t="s">
        <v>155</v>
      </c>
      <c r="F59" s="31" t="s">
        <v>467</v>
      </c>
      <c r="H59" s="21">
        <f t="shared" si="0"/>
        <v>0.68597942344568896</v>
      </c>
      <c r="I59" s="21">
        <f t="shared" si="1"/>
        <v>1.07108852746883</v>
      </c>
      <c r="J59" s="8">
        <v>407456</v>
      </c>
      <c r="K59" s="8">
        <v>380413</v>
      </c>
      <c r="L59" s="8">
        <v>213564</v>
      </c>
      <c r="M59" s="27">
        <f t="shared" si="2"/>
        <v>168.8248891746907</v>
      </c>
      <c r="N59" s="8">
        <v>407456</v>
      </c>
      <c r="O59" s="34">
        <v>2413483</v>
      </c>
      <c r="P59" s="8">
        <v>3045</v>
      </c>
      <c r="Q59" s="21">
        <f t="shared" si="3"/>
        <v>0.77352193747895048</v>
      </c>
      <c r="R59" s="8">
        <v>25264</v>
      </c>
      <c r="S59" s="8">
        <v>32661</v>
      </c>
      <c r="T59" s="27">
        <f t="shared" si="4"/>
        <v>246.10780353538848</v>
      </c>
      <c r="U59" s="27">
        <f t="shared" si="5"/>
        <v>157.61992108500453</v>
      </c>
      <c r="V59" s="27">
        <f t="shared" si="6"/>
        <v>88.48788245038395</v>
      </c>
    </row>
    <row r="60" spans="1:22" s="8" customFormat="1" x14ac:dyDescent="0.25">
      <c r="A60" s="31" t="s">
        <v>2442</v>
      </c>
      <c r="B60" s="31" t="s">
        <v>885</v>
      </c>
      <c r="C60" s="31" t="s">
        <v>838</v>
      </c>
      <c r="D60" s="31" t="s">
        <v>823</v>
      </c>
      <c r="E60" s="31" t="s">
        <v>1014</v>
      </c>
      <c r="F60" s="31" t="s">
        <v>1018</v>
      </c>
      <c r="H60" s="21">
        <f t="shared" si="0"/>
        <v>1.0355476828191506</v>
      </c>
      <c r="I60" s="21">
        <f t="shared" si="1"/>
        <v>2.7776264911587591</v>
      </c>
      <c r="J60" s="8">
        <v>4000446</v>
      </c>
      <c r="K60" s="8">
        <v>1440239</v>
      </c>
      <c r="L60" s="8">
        <v>2422882</v>
      </c>
      <c r="M60" s="27">
        <f t="shared" si="2"/>
        <v>184.48563047137787</v>
      </c>
      <c r="N60" s="8">
        <v>4000446</v>
      </c>
      <c r="O60" s="34">
        <v>21684323</v>
      </c>
      <c r="P60" s="8">
        <v>3202</v>
      </c>
      <c r="Q60" s="21">
        <f t="shared" si="3"/>
        <v>0.92165542117935717</v>
      </c>
      <c r="R60" s="8">
        <v>201343</v>
      </c>
      <c r="S60" s="8">
        <v>218458</v>
      </c>
      <c r="T60" s="27">
        <f t="shared" si="4"/>
        <v>178.15271429041155</v>
      </c>
      <c r="U60" s="27">
        <f t="shared" si="5"/>
        <v>66.418444329573944</v>
      </c>
      <c r="V60" s="27">
        <f t="shared" si="6"/>
        <v>111.73426996083761</v>
      </c>
    </row>
    <row r="61" spans="1:22" s="8" customFormat="1" x14ac:dyDescent="0.25">
      <c r="A61" s="31" t="s">
        <v>2442</v>
      </c>
      <c r="B61" s="31" t="s">
        <v>885</v>
      </c>
      <c r="C61" s="31" t="s">
        <v>838</v>
      </c>
      <c r="D61" s="31" t="s">
        <v>823</v>
      </c>
      <c r="E61" s="31" t="s">
        <v>1021</v>
      </c>
      <c r="F61" s="31" t="s">
        <v>1022</v>
      </c>
      <c r="H61" s="21">
        <f t="shared" si="0"/>
        <v>0.88570408235926223</v>
      </c>
      <c r="I61" s="21">
        <f t="shared" si="1"/>
        <v>1.926244952262067</v>
      </c>
      <c r="J61" s="8">
        <v>820929</v>
      </c>
      <c r="K61" s="8">
        <v>426181</v>
      </c>
      <c r="L61" s="8">
        <v>500685</v>
      </c>
      <c r="M61" s="27">
        <f t="shared" si="2"/>
        <v>156.17511007873162</v>
      </c>
      <c r="N61" s="8">
        <v>820929</v>
      </c>
      <c r="O61" s="34">
        <v>5256465</v>
      </c>
      <c r="P61" s="8">
        <v>3150</v>
      </c>
      <c r="Q61" s="21">
        <f t="shared" si="3"/>
        <v>0.93391115926327195</v>
      </c>
      <c r="R61" s="8">
        <v>43962</v>
      </c>
      <c r="S61" s="8">
        <v>47073</v>
      </c>
      <c r="T61" s="27">
        <f t="shared" si="4"/>
        <v>176.32876847843559</v>
      </c>
      <c r="U61" s="27">
        <f t="shared" si="5"/>
        <v>81.077492192947162</v>
      </c>
      <c r="V61" s="27">
        <f t="shared" si="6"/>
        <v>95.251276285488444</v>
      </c>
    </row>
    <row r="62" spans="1:22" s="8" customFormat="1" x14ac:dyDescent="0.25">
      <c r="A62" s="31" t="s">
        <v>2442</v>
      </c>
      <c r="B62" s="31" t="s">
        <v>885</v>
      </c>
      <c r="C62" s="31" t="s">
        <v>838</v>
      </c>
      <c r="D62" s="31" t="s">
        <v>823</v>
      </c>
      <c r="E62" s="31" t="s">
        <v>611</v>
      </c>
      <c r="F62" s="31" t="s">
        <v>1023</v>
      </c>
      <c r="H62" s="21">
        <f t="shared" si="0"/>
        <v>0.99551782356086682</v>
      </c>
      <c r="I62" s="21">
        <f t="shared" si="1"/>
        <v>1.5485212547722185</v>
      </c>
      <c r="J62" s="8">
        <v>331382</v>
      </c>
      <c r="K62" s="8">
        <v>213999</v>
      </c>
      <c r="L62" s="8">
        <v>118875</v>
      </c>
      <c r="M62" s="27">
        <f t="shared" si="2"/>
        <v>156.21897489518051</v>
      </c>
      <c r="N62" s="8">
        <v>331382</v>
      </c>
      <c r="O62" s="34">
        <v>2121266</v>
      </c>
      <c r="P62" s="8">
        <v>3570</v>
      </c>
      <c r="Q62" s="21">
        <f t="shared" si="3"/>
        <v>0.78113795055670876</v>
      </c>
      <c r="R62" s="8">
        <v>16557</v>
      </c>
      <c r="S62" s="8">
        <v>21196</v>
      </c>
      <c r="T62" s="27">
        <f t="shared" si="4"/>
        <v>156.92232845857143</v>
      </c>
      <c r="U62" s="27">
        <f t="shared" si="5"/>
        <v>100.88268043705976</v>
      </c>
      <c r="V62" s="27">
        <f t="shared" si="6"/>
        <v>56.039648021511681</v>
      </c>
    </row>
    <row r="63" spans="1:22" s="8" customFormat="1" x14ac:dyDescent="0.25">
      <c r="A63" s="31" t="s">
        <v>2442</v>
      </c>
      <c r="B63" s="31" t="s">
        <v>885</v>
      </c>
      <c r="C63" s="31" t="s">
        <v>838</v>
      </c>
      <c r="D63" s="31" t="s">
        <v>823</v>
      </c>
      <c r="E63" s="31" t="s">
        <v>1029</v>
      </c>
      <c r="F63" s="31" t="s">
        <v>1033</v>
      </c>
      <c r="H63" s="21">
        <f t="shared" si="0"/>
        <v>0.86443672797924742</v>
      </c>
      <c r="I63" s="21">
        <f t="shared" si="1"/>
        <v>1.80946253791891</v>
      </c>
      <c r="J63" s="8">
        <v>3865857</v>
      </c>
      <c r="K63" s="8">
        <v>2136467</v>
      </c>
      <c r="L63" s="8">
        <v>2335644</v>
      </c>
      <c r="M63" s="27">
        <f t="shared" si="2"/>
        <v>176.77977195114607</v>
      </c>
      <c r="N63" s="8">
        <v>3865857</v>
      </c>
      <c r="O63" s="34">
        <v>21868209</v>
      </c>
      <c r="P63" s="8">
        <v>2930</v>
      </c>
      <c r="Q63" s="21">
        <f t="shared" si="3"/>
        <v>0.95990949277514726</v>
      </c>
      <c r="R63" s="8">
        <v>219754</v>
      </c>
      <c r="S63" s="8">
        <v>228932</v>
      </c>
      <c r="T63" s="27">
        <f t="shared" si="4"/>
        <v>204.50284703242045</v>
      </c>
      <c r="U63" s="27">
        <f t="shared" si="5"/>
        <v>97.697392593970548</v>
      </c>
      <c r="V63" s="27">
        <f t="shared" si="6"/>
        <v>106.8054544384499</v>
      </c>
    </row>
    <row r="64" spans="1:22" s="8" customFormat="1" x14ac:dyDescent="0.25">
      <c r="A64" s="31" t="s">
        <v>2442</v>
      </c>
      <c r="B64" s="31" t="s">
        <v>885</v>
      </c>
      <c r="C64" s="31" t="s">
        <v>838</v>
      </c>
      <c r="D64" s="31" t="s">
        <v>823</v>
      </c>
      <c r="E64" s="31" t="s">
        <v>1036</v>
      </c>
      <c r="F64" s="31" t="s">
        <v>1039</v>
      </c>
      <c r="H64" s="21">
        <f t="shared" si="0"/>
        <v>0.65140047775655474</v>
      </c>
      <c r="I64" s="21">
        <f t="shared" si="1"/>
        <v>0.65702738720642773</v>
      </c>
      <c r="J64" s="8">
        <v>136073</v>
      </c>
      <c r="K64" s="8">
        <v>207104</v>
      </c>
      <c r="L64" s="8">
        <v>1789</v>
      </c>
      <c r="M64" s="27">
        <f t="shared" si="2"/>
        <v>142.33056321159791</v>
      </c>
      <c r="N64" s="8">
        <v>136073</v>
      </c>
      <c r="O64" s="34">
        <v>956035</v>
      </c>
      <c r="P64" s="8">
        <v>2100</v>
      </c>
      <c r="Q64" s="21">
        <f t="shared" si="3"/>
        <v>0.59877602806179564</v>
      </c>
      <c r="R64" s="8">
        <v>8023</v>
      </c>
      <c r="S64" s="8">
        <v>13399</v>
      </c>
      <c r="T64" s="27">
        <f t="shared" si="4"/>
        <v>218.49932272354044</v>
      </c>
      <c r="U64" s="27">
        <f t="shared" si="5"/>
        <v>216.62805232026025</v>
      </c>
      <c r="V64" s="27">
        <f t="shared" si="6"/>
        <v>1.8712704032802145</v>
      </c>
    </row>
    <row r="65" spans="1:22" s="8" customFormat="1" x14ac:dyDescent="0.25">
      <c r="A65" s="31" t="s">
        <v>2442</v>
      </c>
      <c r="B65" s="31" t="s">
        <v>885</v>
      </c>
      <c r="C65" s="31" t="s">
        <v>838</v>
      </c>
      <c r="D65" s="31" t="s">
        <v>823</v>
      </c>
      <c r="E65" s="31" t="s">
        <v>1043</v>
      </c>
      <c r="F65" s="31" t="s">
        <v>1045</v>
      </c>
      <c r="H65" s="21">
        <f t="shared" si="0"/>
        <v>1.4061925947187142</v>
      </c>
      <c r="I65" s="21">
        <f t="shared" si="1"/>
        <v>4.1150518667842597</v>
      </c>
      <c r="J65" s="8">
        <v>391934</v>
      </c>
      <c r="K65" s="8">
        <v>95244</v>
      </c>
      <c r="L65" s="8">
        <v>183476</v>
      </c>
      <c r="M65" s="27">
        <f t="shared" si="2"/>
        <v>150.27452724567888</v>
      </c>
      <c r="N65" s="8">
        <v>391934</v>
      </c>
      <c r="O65" s="34">
        <v>2608120</v>
      </c>
      <c r="P65" s="8">
        <v>2598</v>
      </c>
      <c r="Q65" s="21">
        <f t="shared" si="3"/>
        <v>0.8736394190743425</v>
      </c>
      <c r="R65" s="8">
        <v>28333</v>
      </c>
      <c r="S65" s="8">
        <v>32431</v>
      </c>
      <c r="T65" s="27">
        <f t="shared" si="4"/>
        <v>106.86624848549913</v>
      </c>
      <c r="U65" s="27">
        <f t="shared" si="5"/>
        <v>36.518258362345293</v>
      </c>
      <c r="V65" s="27">
        <f t="shared" si="6"/>
        <v>70.347990123153849</v>
      </c>
    </row>
    <row r="66" spans="1:22" s="8" customFormat="1" x14ac:dyDescent="0.25">
      <c r="A66" s="31" t="s">
        <v>2442</v>
      </c>
      <c r="B66" s="31" t="s">
        <v>885</v>
      </c>
      <c r="C66" s="31" t="s">
        <v>838</v>
      </c>
      <c r="D66" s="31" t="s">
        <v>823</v>
      </c>
      <c r="E66" s="31" t="s">
        <v>1046</v>
      </c>
      <c r="F66" s="31" t="s">
        <v>554</v>
      </c>
      <c r="H66" s="21">
        <f t="shared" si="0"/>
        <v>0.78329357808736932</v>
      </c>
      <c r="I66" s="21">
        <f t="shared" si="1"/>
        <v>1.7675126111602268</v>
      </c>
      <c r="J66" s="8">
        <v>67975</v>
      </c>
      <c r="K66" s="8">
        <v>38458</v>
      </c>
      <c r="L66" s="8">
        <v>48323</v>
      </c>
      <c r="M66" s="27">
        <f t="shared" si="2"/>
        <v>239.16500714240476</v>
      </c>
      <c r="N66" s="8">
        <v>67975</v>
      </c>
      <c r="O66" s="34">
        <v>284218</v>
      </c>
      <c r="P66" s="8">
        <v>4672</v>
      </c>
      <c r="Q66" s="21">
        <f t="shared" si="3"/>
        <v>0.62562814070351758</v>
      </c>
      <c r="R66" s="8">
        <v>2241</v>
      </c>
      <c r="S66" s="8">
        <v>3582</v>
      </c>
      <c r="T66" s="27">
        <f t="shared" si="4"/>
        <v>305.33252644097138</v>
      </c>
      <c r="U66" s="27">
        <f t="shared" si="5"/>
        <v>135.31162699054951</v>
      </c>
      <c r="V66" s="27">
        <f t="shared" si="6"/>
        <v>170.02089945042187</v>
      </c>
    </row>
    <row r="67" spans="1:22" s="8" customFormat="1" x14ac:dyDescent="0.25">
      <c r="A67" s="31" t="s">
        <v>2442</v>
      </c>
      <c r="B67" s="31" t="s">
        <v>885</v>
      </c>
      <c r="C67" s="31" t="s">
        <v>838</v>
      </c>
      <c r="D67" s="31" t="s">
        <v>823</v>
      </c>
      <c r="E67" s="31" t="s">
        <v>1051</v>
      </c>
      <c r="F67" s="31" t="s">
        <v>603</v>
      </c>
      <c r="H67" s="21">
        <f t="shared" si="0"/>
        <v>0.9888756347870471</v>
      </c>
      <c r="I67" s="21">
        <f t="shared" si="1"/>
        <v>2.0002682611529576</v>
      </c>
      <c r="J67" s="8">
        <v>2758876</v>
      </c>
      <c r="K67" s="8">
        <v>1379253</v>
      </c>
      <c r="L67" s="8">
        <v>1410659</v>
      </c>
      <c r="M67" s="27">
        <f t="shared" si="2"/>
        <v>161.87267704615027</v>
      </c>
      <c r="N67" s="8">
        <v>2758876</v>
      </c>
      <c r="O67" s="34">
        <v>17043494</v>
      </c>
      <c r="P67" s="8">
        <v>2677</v>
      </c>
      <c r="Q67" s="21">
        <f t="shared" si="3"/>
        <v>0.99229076443453845</v>
      </c>
      <c r="R67" s="8">
        <v>140685</v>
      </c>
      <c r="S67" s="8">
        <v>141778</v>
      </c>
      <c r="T67" s="27">
        <f t="shared" si="4"/>
        <v>163.69366516044187</v>
      </c>
      <c r="U67" s="27">
        <f t="shared" si="5"/>
        <v>80.925483941262286</v>
      </c>
      <c r="V67" s="27">
        <f t="shared" si="6"/>
        <v>82.768181219179581</v>
      </c>
    </row>
    <row r="68" spans="1:22" s="8" customFormat="1" x14ac:dyDescent="0.25">
      <c r="A68" s="31" t="s">
        <v>2442</v>
      </c>
      <c r="B68" s="31" t="s">
        <v>885</v>
      </c>
      <c r="C68" s="31" t="s">
        <v>838</v>
      </c>
      <c r="D68" s="31" t="s">
        <v>823</v>
      </c>
      <c r="E68" s="31" t="s">
        <v>1054</v>
      </c>
      <c r="F68" s="31" t="s">
        <v>1055</v>
      </c>
      <c r="H68" s="21">
        <f t="shared" si="0"/>
        <v>1.1450904259075851</v>
      </c>
      <c r="I68" s="21">
        <f t="shared" si="1"/>
        <v>1.9359951792976382</v>
      </c>
      <c r="J68" s="8">
        <v>1394356</v>
      </c>
      <c r="K68" s="8">
        <v>720227</v>
      </c>
      <c r="L68" s="8">
        <v>497455</v>
      </c>
      <c r="M68" s="27">
        <f t="shared" si="2"/>
        <v>133.86359479831742</v>
      </c>
      <c r="N68" s="8">
        <v>1394356</v>
      </c>
      <c r="O68" s="34">
        <v>10416245</v>
      </c>
      <c r="P68" s="8">
        <v>2150</v>
      </c>
      <c r="Q68" s="21">
        <f t="shared" si="3"/>
        <v>0.98938102994612209</v>
      </c>
      <c r="R68" s="8">
        <v>63170</v>
      </c>
      <c r="S68" s="8">
        <v>63848</v>
      </c>
      <c r="T68" s="27">
        <f t="shared" si="4"/>
        <v>116.90220420122607</v>
      </c>
      <c r="U68" s="27">
        <f t="shared" si="5"/>
        <v>69.144590973042583</v>
      </c>
      <c r="V68" s="27">
        <f t="shared" si="6"/>
        <v>47.75761322818348</v>
      </c>
    </row>
    <row r="69" spans="1:22" s="8" customFormat="1" x14ac:dyDescent="0.25">
      <c r="A69" s="31" t="s">
        <v>2442</v>
      </c>
      <c r="B69" s="31" t="s">
        <v>885</v>
      </c>
      <c r="C69" s="31" t="s">
        <v>838</v>
      </c>
      <c r="D69" s="31" t="s">
        <v>823</v>
      </c>
      <c r="E69" s="31" t="s">
        <v>1060</v>
      </c>
      <c r="F69" s="31" t="s">
        <v>883</v>
      </c>
      <c r="H69" s="21">
        <f t="shared" si="0"/>
        <v>1.1700850487663672</v>
      </c>
      <c r="I69" s="21">
        <f t="shared" si="1"/>
        <v>2.1061034241156489</v>
      </c>
      <c r="J69" s="8">
        <v>6748345</v>
      </c>
      <c r="K69" s="8">
        <v>3204185</v>
      </c>
      <c r="L69" s="8">
        <v>2563212</v>
      </c>
      <c r="M69" s="27">
        <f t="shared" si="2"/>
        <v>151.09369179367209</v>
      </c>
      <c r="N69" s="8">
        <v>6748345</v>
      </c>
      <c r="O69" s="34">
        <v>44663314</v>
      </c>
      <c r="P69" s="8">
        <v>2572</v>
      </c>
      <c r="Q69" s="21">
        <f t="shared" si="3"/>
        <v>0.93744511739232972</v>
      </c>
      <c r="R69" s="8">
        <v>373645</v>
      </c>
      <c r="S69" s="8">
        <v>398578</v>
      </c>
      <c r="T69" s="27">
        <f t="shared" si="4"/>
        <v>129.13052085655804</v>
      </c>
      <c r="U69" s="27">
        <f t="shared" si="5"/>
        <v>71.74086992290809</v>
      </c>
      <c r="V69" s="27">
        <f t="shared" si="6"/>
        <v>57.389650933649932</v>
      </c>
    </row>
    <row r="70" spans="1:22" s="8" customFormat="1" x14ac:dyDescent="0.25">
      <c r="A70" s="31" t="s">
        <v>2442</v>
      </c>
      <c r="B70" s="31" t="s">
        <v>885</v>
      </c>
      <c r="C70" s="31" t="s">
        <v>838</v>
      </c>
      <c r="D70" s="31" t="s">
        <v>823</v>
      </c>
      <c r="E70" s="31" t="s">
        <v>692</v>
      </c>
      <c r="F70" s="31" t="s">
        <v>1062</v>
      </c>
      <c r="H70" s="21">
        <f t="shared" si="0"/>
        <v>0.9978809364121235</v>
      </c>
      <c r="I70" s="21">
        <f t="shared" si="1"/>
        <v>2.3035033253538604</v>
      </c>
      <c r="J70" s="8">
        <v>3124465</v>
      </c>
      <c r="K70" s="8">
        <v>1356397</v>
      </c>
      <c r="L70" s="8">
        <v>1774703</v>
      </c>
      <c r="M70" s="27">
        <f t="shared" si="2"/>
        <v>111.71821935933058</v>
      </c>
      <c r="N70" s="8">
        <v>3124465</v>
      </c>
      <c r="O70" s="34">
        <v>27967372</v>
      </c>
      <c r="P70" s="8">
        <v>2058</v>
      </c>
      <c r="Q70" s="21">
        <f t="shared" si="3"/>
        <v>0.96240910903521948</v>
      </c>
      <c r="R70" s="8">
        <v>226861</v>
      </c>
      <c r="S70" s="8">
        <v>235722</v>
      </c>
      <c r="T70" s="27">
        <f t="shared" si="4"/>
        <v>111.95546009828882</v>
      </c>
      <c r="U70" s="27">
        <f t="shared" si="5"/>
        <v>48.49926550124195</v>
      </c>
      <c r="V70" s="27">
        <f t="shared" si="6"/>
        <v>63.456194597046874</v>
      </c>
    </row>
    <row r="71" spans="1:22" s="8" customFormat="1" x14ac:dyDescent="0.25">
      <c r="A71" s="31" t="s">
        <v>2442</v>
      </c>
      <c r="B71" s="31" t="s">
        <v>885</v>
      </c>
      <c r="C71" s="31" t="s">
        <v>838</v>
      </c>
      <c r="D71" s="31" t="s">
        <v>823</v>
      </c>
      <c r="E71" s="31" t="s">
        <v>214</v>
      </c>
      <c r="F71" s="31" t="s">
        <v>174</v>
      </c>
      <c r="H71" s="21">
        <f t="shared" si="0"/>
        <v>1.0579272432660654</v>
      </c>
      <c r="I71" s="21">
        <f t="shared" si="1"/>
        <v>2.0612161298390905</v>
      </c>
      <c r="J71" s="8">
        <v>3708437</v>
      </c>
      <c r="K71" s="8">
        <v>1799150</v>
      </c>
      <c r="L71" s="8">
        <v>1706230</v>
      </c>
      <c r="M71" s="27">
        <f t="shared" si="2"/>
        <v>124.32543880484631</v>
      </c>
      <c r="N71" s="8">
        <v>3708437</v>
      </c>
      <c r="O71" s="34">
        <v>29828465</v>
      </c>
      <c r="P71" s="8">
        <v>2074</v>
      </c>
      <c r="Q71" s="21">
        <f t="shared" si="3"/>
        <v>0.94442670819544483</v>
      </c>
      <c r="R71" s="8">
        <v>242576</v>
      </c>
      <c r="S71" s="8">
        <v>256850</v>
      </c>
      <c r="T71" s="27">
        <f t="shared" si="4"/>
        <v>117.51794804057131</v>
      </c>
      <c r="U71" s="27">
        <f t="shared" si="5"/>
        <v>60.316546627525085</v>
      </c>
      <c r="V71" s="27">
        <f t="shared" si="6"/>
        <v>57.201401413046227</v>
      </c>
    </row>
    <row r="72" spans="1:22" s="8" customFormat="1" x14ac:dyDescent="0.25">
      <c r="A72" s="31" t="s">
        <v>2442</v>
      </c>
      <c r="B72" s="31" t="s">
        <v>885</v>
      </c>
      <c r="C72" s="31" t="s">
        <v>838</v>
      </c>
      <c r="D72" s="31" t="s">
        <v>823</v>
      </c>
      <c r="E72" s="31" t="s">
        <v>365</v>
      </c>
      <c r="F72" s="31" t="s">
        <v>1063</v>
      </c>
      <c r="H72" s="21">
        <f t="shared" si="0"/>
        <v>0.80746156295535587</v>
      </c>
      <c r="I72" s="21">
        <f t="shared" si="1"/>
        <v>1.0013114179657723</v>
      </c>
      <c r="J72" s="8">
        <v>765824</v>
      </c>
      <c r="K72" s="8">
        <v>764821</v>
      </c>
      <c r="L72" s="8">
        <v>183613</v>
      </c>
      <c r="M72" s="27">
        <f t="shared" si="2"/>
        <v>100.9895824954063</v>
      </c>
      <c r="N72" s="8">
        <v>765824</v>
      </c>
      <c r="O72" s="34">
        <v>7583198</v>
      </c>
      <c r="P72" s="8">
        <v>2121</v>
      </c>
      <c r="Q72" s="21">
        <f t="shared" si="3"/>
        <v>0.77791157359022134</v>
      </c>
      <c r="R72" s="8">
        <v>68478</v>
      </c>
      <c r="S72" s="8">
        <v>88028</v>
      </c>
      <c r="T72" s="27">
        <f t="shared" si="4"/>
        <v>125.07045180674433</v>
      </c>
      <c r="U72" s="27">
        <f t="shared" si="5"/>
        <v>100.85731639870144</v>
      </c>
      <c r="V72" s="27">
        <f t="shared" si="6"/>
        <v>24.213135408042888</v>
      </c>
    </row>
    <row r="73" spans="1:22" s="8" customFormat="1" x14ac:dyDescent="0.25">
      <c r="A73" s="31" t="s">
        <v>2442</v>
      </c>
      <c r="B73" s="31" t="s">
        <v>885</v>
      </c>
      <c r="C73" s="31" t="s">
        <v>838</v>
      </c>
      <c r="D73" s="31" t="s">
        <v>823</v>
      </c>
      <c r="E73" s="31" t="s">
        <v>1067</v>
      </c>
      <c r="F73" s="31" t="s">
        <v>744</v>
      </c>
      <c r="H73" s="21">
        <f t="shared" si="0"/>
        <v>0.87832431053083382</v>
      </c>
      <c r="I73" s="21">
        <f t="shared" si="1"/>
        <v>2.3452307545795676</v>
      </c>
      <c r="J73" s="8">
        <v>13692217</v>
      </c>
      <c r="K73" s="8">
        <v>5838324</v>
      </c>
      <c r="L73" s="8">
        <v>9750698</v>
      </c>
      <c r="M73" s="27">
        <f t="shared" si="2"/>
        <v>121.80830187639904</v>
      </c>
      <c r="N73" s="8">
        <v>13692217</v>
      </c>
      <c r="O73" s="34">
        <v>112407913</v>
      </c>
      <c r="P73" s="8">
        <v>2016</v>
      </c>
      <c r="Q73" s="21">
        <f t="shared" si="3"/>
        <v>0.95120077303624351</v>
      </c>
      <c r="R73" s="8">
        <v>1085770</v>
      </c>
      <c r="S73" s="8">
        <v>1141473</v>
      </c>
      <c r="T73" s="27">
        <f t="shared" si="4"/>
        <v>138.68260324342114</v>
      </c>
      <c r="U73" s="27">
        <f t="shared" si="5"/>
        <v>51.938727836713774</v>
      </c>
      <c r="V73" s="27">
        <f t="shared" si="6"/>
        <v>86.74387540670736</v>
      </c>
    </row>
    <row r="74" spans="1:22" s="8" customFormat="1" x14ac:dyDescent="0.25">
      <c r="A74" s="31" t="s">
        <v>2442</v>
      </c>
      <c r="B74" s="31" t="s">
        <v>885</v>
      </c>
      <c r="C74" s="31" t="s">
        <v>838</v>
      </c>
      <c r="D74" s="31" t="s">
        <v>823</v>
      </c>
      <c r="E74" s="31" t="s">
        <v>17</v>
      </c>
      <c r="F74" s="31" t="s">
        <v>1068</v>
      </c>
      <c r="H74" s="21">
        <f t="shared" si="0"/>
        <v>1.0589149929341453</v>
      </c>
      <c r="I74" s="21">
        <f t="shared" si="1"/>
        <v>1.9262672154137015</v>
      </c>
      <c r="J74" s="8">
        <v>3243050</v>
      </c>
      <c r="K74" s="8">
        <v>1683593</v>
      </c>
      <c r="L74" s="8">
        <v>1379023</v>
      </c>
      <c r="M74" s="27">
        <f t="shared" si="2"/>
        <v>98.149331042269296</v>
      </c>
      <c r="N74" s="8">
        <v>3243050</v>
      </c>
      <c r="O74" s="34">
        <v>33041998</v>
      </c>
      <c r="P74" s="8">
        <v>1566</v>
      </c>
      <c r="Q74" s="21">
        <f t="shared" si="3"/>
        <v>0.97693992737606572</v>
      </c>
      <c r="R74" s="8">
        <v>297021</v>
      </c>
      <c r="S74" s="8">
        <v>304032</v>
      </c>
      <c r="T74" s="27">
        <f t="shared" si="4"/>
        <v>92.688583783583553</v>
      </c>
      <c r="U74" s="27">
        <f t="shared" si="5"/>
        <v>50.953123355312833</v>
      </c>
      <c r="V74" s="27">
        <f t="shared" si="6"/>
        <v>41.735460428270713</v>
      </c>
    </row>
    <row r="75" spans="1:22" s="8" customFormat="1" x14ac:dyDescent="0.25">
      <c r="A75" s="31" t="s">
        <v>2442</v>
      </c>
      <c r="B75" s="31" t="s">
        <v>885</v>
      </c>
      <c r="C75" s="31" t="s">
        <v>838</v>
      </c>
      <c r="D75" s="31" t="s">
        <v>823</v>
      </c>
      <c r="E75" s="31" t="s">
        <v>8</v>
      </c>
      <c r="F75" s="31" t="s">
        <v>186</v>
      </c>
      <c r="H75" s="21">
        <f t="shared" si="0"/>
        <v>0.7555918651058785</v>
      </c>
      <c r="I75" s="21">
        <f t="shared" si="1"/>
        <v>1.5000557901016973</v>
      </c>
      <c r="J75" s="8">
        <v>2634974</v>
      </c>
      <c r="K75" s="8">
        <v>1756584</v>
      </c>
      <c r="L75" s="8">
        <v>1730714</v>
      </c>
      <c r="M75" s="27">
        <f t="shared" si="2"/>
        <v>79.257516679585621</v>
      </c>
      <c r="N75" s="8">
        <v>2634974</v>
      </c>
      <c r="O75" s="34">
        <v>33245730</v>
      </c>
      <c r="P75" s="8">
        <v>1242</v>
      </c>
      <c r="Q75" s="21">
        <f t="shared" si="3"/>
        <v>0.97794792203385572</v>
      </c>
      <c r="R75" s="8">
        <v>311273</v>
      </c>
      <c r="S75" s="8">
        <v>318292</v>
      </c>
      <c r="T75" s="27">
        <f t="shared" si="4"/>
        <v>104.89461353382825</v>
      </c>
      <c r="U75" s="27">
        <f t="shared" si="5"/>
        <v>52.836379288407862</v>
      </c>
      <c r="V75" s="27">
        <f t="shared" si="6"/>
        <v>52.058234245420387</v>
      </c>
    </row>
    <row r="76" spans="1:22" s="8" customFormat="1" x14ac:dyDescent="0.25">
      <c r="A76" s="31" t="s">
        <v>2442</v>
      </c>
      <c r="B76" s="31" t="s">
        <v>885</v>
      </c>
      <c r="C76" s="31" t="s">
        <v>838</v>
      </c>
      <c r="D76" s="31" t="s">
        <v>823</v>
      </c>
      <c r="E76" s="31" t="s">
        <v>1070</v>
      </c>
      <c r="F76" s="31" t="s">
        <v>646</v>
      </c>
      <c r="H76" s="21">
        <f t="shared" ref="H76:H139" si="7">J76/SUM(K76:L76)</f>
        <v>0.58924476330034781</v>
      </c>
      <c r="I76" s="21">
        <f t="shared" ref="I76:I139" si="8">J76/K76</f>
        <v>1.3190577931688152</v>
      </c>
      <c r="J76" s="8">
        <v>498220</v>
      </c>
      <c r="K76" s="8">
        <v>377709</v>
      </c>
      <c r="L76" s="8">
        <v>467814</v>
      </c>
      <c r="M76" s="27">
        <f t="shared" ref="M76:M139" si="9">(N76*1000)/O76</f>
        <v>97.91492042029796</v>
      </c>
      <c r="N76" s="8">
        <v>498220</v>
      </c>
      <c r="O76" s="34">
        <v>5088295</v>
      </c>
      <c r="P76" s="8">
        <v>1570</v>
      </c>
      <c r="Q76" s="21">
        <f t="shared" ref="Q76:Q139" si="10">R76/S76</f>
        <v>0.86008465218991537</v>
      </c>
      <c r="R76" s="8">
        <v>46737</v>
      </c>
      <c r="S76" s="8">
        <v>54340</v>
      </c>
      <c r="T76" s="27">
        <f t="shared" ref="T76:T139" si="11">SUM(K76:L76)*1000/O76</f>
        <v>166.17020043059611</v>
      </c>
      <c r="U76" s="27">
        <f t="shared" ref="U76:U139" si="12">K76*1000/O76</f>
        <v>74.230955555839429</v>
      </c>
      <c r="V76" s="27">
        <f t="shared" ref="V76:V139" si="13">L76*1000/O76</f>
        <v>91.939244874756668</v>
      </c>
    </row>
    <row r="77" spans="1:22" s="8" customFormat="1" x14ac:dyDescent="0.25">
      <c r="A77" s="31" t="s">
        <v>2442</v>
      </c>
      <c r="B77" s="31" t="s">
        <v>885</v>
      </c>
      <c r="C77" s="31" t="s">
        <v>838</v>
      </c>
      <c r="D77" s="31" t="s">
        <v>823</v>
      </c>
      <c r="E77" s="31" t="s">
        <v>573</v>
      </c>
      <c r="F77" s="31" t="s">
        <v>252</v>
      </c>
      <c r="H77" s="21">
        <f t="shared" si="7"/>
        <v>0.57257355108216845</v>
      </c>
      <c r="I77" s="21">
        <f t="shared" si="8"/>
        <v>2.3365083796964865</v>
      </c>
      <c r="J77" s="8">
        <v>2041870</v>
      </c>
      <c r="K77" s="8">
        <v>873898</v>
      </c>
      <c r="L77" s="8">
        <v>2692229</v>
      </c>
      <c r="M77" s="27">
        <f t="shared" si="9"/>
        <v>105.58822201642182</v>
      </c>
      <c r="N77" s="8">
        <v>2041870</v>
      </c>
      <c r="O77" s="34">
        <v>19338047</v>
      </c>
      <c r="P77" s="8">
        <v>1890</v>
      </c>
      <c r="Q77" s="21">
        <f t="shared" si="10"/>
        <v>0.94663625217973202</v>
      </c>
      <c r="R77" s="8">
        <v>193802</v>
      </c>
      <c r="S77" s="8">
        <v>204727</v>
      </c>
      <c r="T77" s="27">
        <f t="shared" si="11"/>
        <v>184.40988379022969</v>
      </c>
      <c r="U77" s="27">
        <f t="shared" si="12"/>
        <v>45.190602753214947</v>
      </c>
      <c r="V77" s="27">
        <f t="shared" si="13"/>
        <v>139.21928103701475</v>
      </c>
    </row>
    <row r="78" spans="1:22" s="8" customFormat="1" x14ac:dyDescent="0.25">
      <c r="A78" s="31" t="s">
        <v>2442</v>
      </c>
      <c r="B78" s="31" t="s">
        <v>885</v>
      </c>
      <c r="C78" s="31" t="s">
        <v>838</v>
      </c>
      <c r="D78" s="31" t="s">
        <v>823</v>
      </c>
      <c r="E78" s="31" t="s">
        <v>1074</v>
      </c>
      <c r="F78" s="31" t="s">
        <v>1075</v>
      </c>
      <c r="H78" s="21">
        <f t="shared" si="7"/>
        <v>0.7834514085206985</v>
      </c>
      <c r="I78" s="21">
        <f t="shared" si="8"/>
        <v>2.1759419995275584</v>
      </c>
      <c r="J78" s="8">
        <v>1584373</v>
      </c>
      <c r="K78" s="8">
        <v>728132</v>
      </c>
      <c r="L78" s="8">
        <v>1294167</v>
      </c>
      <c r="M78" s="27">
        <f t="shared" si="9"/>
        <v>93.22598472065738</v>
      </c>
      <c r="N78" s="8">
        <v>1584373</v>
      </c>
      <c r="O78" s="34">
        <v>16994972</v>
      </c>
      <c r="P78" s="8">
        <v>1365</v>
      </c>
      <c r="Q78" s="21">
        <f t="shared" si="10"/>
        <v>0.97634366231631009</v>
      </c>
      <c r="R78" s="8">
        <v>143709</v>
      </c>
      <c r="S78" s="8">
        <v>147191</v>
      </c>
      <c r="T78" s="27">
        <f t="shared" si="11"/>
        <v>118.99395891914385</v>
      </c>
      <c r="U78" s="27">
        <f t="shared" si="12"/>
        <v>42.843965850605699</v>
      </c>
      <c r="V78" s="27">
        <f t="shared" si="13"/>
        <v>76.149993068538151</v>
      </c>
    </row>
    <row r="79" spans="1:22" s="8" customFormat="1" x14ac:dyDescent="0.25">
      <c r="A79" s="31" t="s">
        <v>2442</v>
      </c>
      <c r="B79" s="31" t="s">
        <v>885</v>
      </c>
      <c r="C79" s="31" t="s">
        <v>838</v>
      </c>
      <c r="D79" s="31" t="s">
        <v>823</v>
      </c>
      <c r="E79" s="31" t="s">
        <v>1076</v>
      </c>
      <c r="F79" s="31" t="s">
        <v>1077</v>
      </c>
      <c r="H79" s="21">
        <f t="shared" si="7"/>
        <v>0.75734421650347827</v>
      </c>
      <c r="I79" s="21">
        <f t="shared" si="8"/>
        <v>1.7867387328269855</v>
      </c>
      <c r="J79" s="8">
        <v>1023787</v>
      </c>
      <c r="K79" s="8">
        <v>572992</v>
      </c>
      <c r="L79" s="8">
        <v>778820</v>
      </c>
      <c r="M79" s="27">
        <f t="shared" si="9"/>
        <v>113.60158205360713</v>
      </c>
      <c r="N79" s="8">
        <v>1023787</v>
      </c>
      <c r="O79" s="34">
        <v>9012084</v>
      </c>
      <c r="P79" s="8">
        <v>2205</v>
      </c>
      <c r="Q79" s="21">
        <f t="shared" si="10"/>
        <v>0.93747387411171978</v>
      </c>
      <c r="R79" s="8">
        <v>85222</v>
      </c>
      <c r="S79" s="8">
        <v>90906</v>
      </c>
      <c r="T79" s="27">
        <f t="shared" si="11"/>
        <v>149.99993342272441</v>
      </c>
      <c r="U79" s="27">
        <f t="shared" si="12"/>
        <v>63.580410479973331</v>
      </c>
      <c r="V79" s="27">
        <f t="shared" si="13"/>
        <v>86.419522942751087</v>
      </c>
    </row>
    <row r="80" spans="1:22" s="8" customFormat="1" x14ac:dyDescent="0.25">
      <c r="A80" s="31" t="s">
        <v>2442</v>
      </c>
      <c r="B80" s="31" t="s">
        <v>885</v>
      </c>
      <c r="C80" s="31" t="s">
        <v>838</v>
      </c>
      <c r="D80" s="31" t="s">
        <v>823</v>
      </c>
      <c r="E80" s="31" t="s">
        <v>4</v>
      </c>
      <c r="F80" s="31" t="s">
        <v>396</v>
      </c>
      <c r="H80" s="21">
        <f t="shared" si="7"/>
        <v>0.61057548783441506</v>
      </c>
      <c r="I80" s="21">
        <f t="shared" si="8"/>
        <v>1.3062127830496562</v>
      </c>
      <c r="J80" s="8">
        <v>650396</v>
      </c>
      <c r="K80" s="8">
        <v>497925</v>
      </c>
      <c r="L80" s="8">
        <v>567293</v>
      </c>
      <c r="M80" s="27">
        <f t="shared" si="9"/>
        <v>91.586366164656511</v>
      </c>
      <c r="N80" s="8">
        <v>650396</v>
      </c>
      <c r="O80" s="34">
        <v>7101450</v>
      </c>
      <c r="P80" s="8">
        <v>1155</v>
      </c>
      <c r="Q80" s="21">
        <f t="shared" si="10"/>
        <v>0.87798275516342494</v>
      </c>
      <c r="R80" s="8">
        <v>70056</v>
      </c>
      <c r="S80" s="8">
        <v>79792</v>
      </c>
      <c r="T80" s="27">
        <f t="shared" si="11"/>
        <v>150.00007040815609</v>
      </c>
      <c r="U80" s="27">
        <f t="shared" si="12"/>
        <v>70.115962233065076</v>
      </c>
      <c r="V80" s="27">
        <f t="shared" si="13"/>
        <v>79.884108175091001</v>
      </c>
    </row>
    <row r="81" spans="1:22" s="8" customFormat="1" x14ac:dyDescent="0.25">
      <c r="A81" s="31" t="s">
        <v>2442</v>
      </c>
      <c r="B81" s="31" t="s">
        <v>885</v>
      </c>
      <c r="C81" s="31" t="s">
        <v>838</v>
      </c>
      <c r="D81" s="31" t="s">
        <v>823</v>
      </c>
      <c r="E81" s="31" t="s">
        <v>1086</v>
      </c>
      <c r="F81" s="31" t="s">
        <v>128</v>
      </c>
      <c r="H81" s="21">
        <f t="shared" si="7"/>
        <v>0.75789857689609963</v>
      </c>
      <c r="I81" s="21">
        <f t="shared" si="8"/>
        <v>1.8106076906191659</v>
      </c>
      <c r="J81" s="8">
        <v>833095</v>
      </c>
      <c r="K81" s="8">
        <v>460119</v>
      </c>
      <c r="L81" s="8">
        <v>639098</v>
      </c>
      <c r="M81" s="27">
        <f t="shared" si="9"/>
        <v>87.598663436786111</v>
      </c>
      <c r="N81" s="8">
        <v>833095</v>
      </c>
      <c r="O81" s="34">
        <v>9510362</v>
      </c>
      <c r="P81" s="8">
        <v>1575</v>
      </c>
      <c r="Q81" s="21">
        <f t="shared" si="10"/>
        <v>0.97223523315029448</v>
      </c>
      <c r="R81" s="8">
        <v>97557</v>
      </c>
      <c r="S81" s="8">
        <v>100343</v>
      </c>
      <c r="T81" s="27">
        <f t="shared" si="11"/>
        <v>115.5809841938719</v>
      </c>
      <c r="U81" s="27">
        <f t="shared" si="12"/>
        <v>48.380808217394879</v>
      </c>
      <c r="V81" s="27">
        <f t="shared" si="13"/>
        <v>67.200175976477027</v>
      </c>
    </row>
    <row r="82" spans="1:22" s="8" customFormat="1" x14ac:dyDescent="0.25">
      <c r="A82" s="31" t="s">
        <v>2442</v>
      </c>
      <c r="B82" s="31" t="s">
        <v>885</v>
      </c>
      <c r="C82" s="31" t="s">
        <v>838</v>
      </c>
      <c r="D82" s="31" t="s">
        <v>823</v>
      </c>
      <c r="E82" s="31" t="s">
        <v>415</v>
      </c>
      <c r="F82" s="31" t="s">
        <v>1087</v>
      </c>
      <c r="H82" s="21">
        <f t="shared" si="7"/>
        <v>1.1029773783481553</v>
      </c>
      <c r="I82" s="21">
        <f t="shared" si="8"/>
        <v>1.694672544270089</v>
      </c>
      <c r="J82" s="8">
        <v>563199</v>
      </c>
      <c r="K82" s="8">
        <v>332335</v>
      </c>
      <c r="L82" s="8">
        <v>178282</v>
      </c>
      <c r="M82" s="27">
        <f t="shared" si="9"/>
        <v>193.10002201179586</v>
      </c>
      <c r="N82" s="8">
        <v>563199</v>
      </c>
      <c r="O82" s="34">
        <v>2916618</v>
      </c>
      <c r="P82" s="8">
        <v>2630</v>
      </c>
      <c r="Q82" s="21">
        <f t="shared" si="10"/>
        <v>0.97054407878933457</v>
      </c>
      <c r="R82" s="8">
        <v>32323</v>
      </c>
      <c r="S82" s="8">
        <v>33304</v>
      </c>
      <c r="T82" s="27">
        <f t="shared" si="11"/>
        <v>175.07160690909814</v>
      </c>
      <c r="U82" s="27">
        <f t="shared" si="12"/>
        <v>113.94532983064632</v>
      </c>
      <c r="V82" s="27">
        <f t="shared" si="13"/>
        <v>61.126277078451821</v>
      </c>
    </row>
    <row r="83" spans="1:22" s="8" customFormat="1" x14ac:dyDescent="0.25">
      <c r="A83" s="31" t="s">
        <v>2442</v>
      </c>
      <c r="B83" s="31" t="s">
        <v>885</v>
      </c>
      <c r="C83" s="31" t="s">
        <v>838</v>
      </c>
      <c r="D83" s="31" t="s">
        <v>823</v>
      </c>
      <c r="E83" s="31" t="s">
        <v>1091</v>
      </c>
      <c r="F83" s="31" t="s">
        <v>798</v>
      </c>
      <c r="H83" s="21">
        <f t="shared" si="7"/>
        <v>1.1247127494482205</v>
      </c>
      <c r="I83" s="21">
        <f t="shared" si="8"/>
        <v>2.4689382484390574</v>
      </c>
      <c r="J83" s="8">
        <v>12399714</v>
      </c>
      <c r="K83" s="8">
        <v>5022286</v>
      </c>
      <c r="L83" s="8">
        <v>6002497</v>
      </c>
      <c r="M83" s="27">
        <f t="shared" si="9"/>
        <v>139.00619021173631</v>
      </c>
      <c r="N83" s="8">
        <v>12399714</v>
      </c>
      <c r="O83" s="34">
        <v>89202603</v>
      </c>
      <c r="P83" s="8">
        <v>1998</v>
      </c>
      <c r="Q83" s="21">
        <f t="shared" si="10"/>
        <v>0.99329278108686159</v>
      </c>
      <c r="R83" s="8">
        <v>863827</v>
      </c>
      <c r="S83" s="8">
        <v>869660</v>
      </c>
      <c r="T83" s="27">
        <f t="shared" si="11"/>
        <v>123.59261534105681</v>
      </c>
      <c r="U83" s="27">
        <f t="shared" si="12"/>
        <v>56.302011724926906</v>
      </c>
      <c r="V83" s="27">
        <f t="shared" si="13"/>
        <v>67.2906036161299</v>
      </c>
    </row>
    <row r="84" spans="1:22" s="8" customFormat="1" x14ac:dyDescent="0.25">
      <c r="A84" s="31" t="s">
        <v>2442</v>
      </c>
      <c r="B84" s="31" t="s">
        <v>885</v>
      </c>
      <c r="C84" s="31" t="s">
        <v>838</v>
      </c>
      <c r="D84" s="31" t="s">
        <v>823</v>
      </c>
      <c r="E84" s="31" t="s">
        <v>1109</v>
      </c>
      <c r="F84" s="31" t="s">
        <v>410</v>
      </c>
      <c r="H84" s="21">
        <f t="shared" si="7"/>
        <v>0.93064810103285989</v>
      </c>
      <c r="I84" s="21">
        <f t="shared" si="8"/>
        <v>1.6550477088568831</v>
      </c>
      <c r="J84" s="8">
        <v>2042928</v>
      </c>
      <c r="K84" s="8">
        <v>1234362</v>
      </c>
      <c r="L84" s="8">
        <v>960805</v>
      </c>
      <c r="M84" s="27">
        <f t="shared" si="9"/>
        <v>118.23375805615231</v>
      </c>
      <c r="N84" s="8">
        <v>2042928</v>
      </c>
      <c r="O84" s="34">
        <v>17278720</v>
      </c>
      <c r="P84" s="8">
        <v>1884</v>
      </c>
      <c r="Q84" s="21">
        <f t="shared" si="10"/>
        <v>0.98893664123430713</v>
      </c>
      <c r="R84" s="8">
        <v>175112</v>
      </c>
      <c r="S84" s="8">
        <v>177071</v>
      </c>
      <c r="T84" s="27">
        <f t="shared" si="11"/>
        <v>127.04453802133492</v>
      </c>
      <c r="U84" s="27">
        <f t="shared" si="12"/>
        <v>71.438277835395212</v>
      </c>
      <c r="V84" s="27">
        <f t="shared" si="13"/>
        <v>55.606260185939696</v>
      </c>
    </row>
    <row r="85" spans="1:22" s="8" customFormat="1" x14ac:dyDescent="0.25">
      <c r="A85" s="31" t="s">
        <v>2442</v>
      </c>
      <c r="B85" s="31" t="s">
        <v>885</v>
      </c>
      <c r="C85" s="31" t="s">
        <v>838</v>
      </c>
      <c r="D85" s="31" t="s">
        <v>823</v>
      </c>
      <c r="E85" s="31" t="s">
        <v>871</v>
      </c>
      <c r="F85" s="31" t="s">
        <v>1113</v>
      </c>
      <c r="H85" s="21">
        <f t="shared" si="7"/>
        <v>1.1923476091842486</v>
      </c>
      <c r="I85" s="21">
        <f t="shared" si="8"/>
        <v>2.380960389539148</v>
      </c>
      <c r="J85" s="8">
        <v>158532188</v>
      </c>
      <c r="K85" s="8">
        <v>66583295</v>
      </c>
      <c r="L85" s="8">
        <v>66374734</v>
      </c>
      <c r="M85" s="27">
        <f t="shared" si="9"/>
        <v>132.65838124574609</v>
      </c>
      <c r="N85" s="8">
        <v>158532188</v>
      </c>
      <c r="O85" s="34">
        <v>1195040875</v>
      </c>
      <c r="P85" s="8">
        <v>1974</v>
      </c>
      <c r="Q85" s="21">
        <f t="shared" si="10"/>
        <v>0.9995921568384396</v>
      </c>
      <c r="R85" s="8">
        <v>9031651</v>
      </c>
      <c r="S85" s="8">
        <v>9035336</v>
      </c>
      <c r="T85" s="27">
        <f t="shared" si="11"/>
        <v>111.25814336685346</v>
      </c>
      <c r="U85" s="27">
        <f t="shared" si="12"/>
        <v>55.716332715397705</v>
      </c>
      <c r="V85" s="27">
        <f t="shared" si="13"/>
        <v>55.541810651455748</v>
      </c>
    </row>
    <row r="86" spans="1:22" s="8" customFormat="1" x14ac:dyDescent="0.25">
      <c r="A86" s="31" t="s">
        <v>2442</v>
      </c>
      <c r="B86" s="31" t="s">
        <v>885</v>
      </c>
      <c r="C86" s="31" t="s">
        <v>838</v>
      </c>
      <c r="D86" s="31" t="s">
        <v>823</v>
      </c>
      <c r="E86" s="31" t="s">
        <v>1120</v>
      </c>
      <c r="F86" s="31" t="s">
        <v>1079</v>
      </c>
      <c r="H86" s="21">
        <f t="shared" si="7"/>
        <v>1.0899033358304029</v>
      </c>
      <c r="I86" s="21">
        <f t="shared" si="8"/>
        <v>3.0947971039900413</v>
      </c>
      <c r="J86" s="8">
        <v>57036829</v>
      </c>
      <c r="K86" s="8">
        <v>18429909</v>
      </c>
      <c r="L86" s="8">
        <v>33902098</v>
      </c>
      <c r="M86" s="27">
        <f t="shared" si="9"/>
        <v>148.64294128279741</v>
      </c>
      <c r="N86" s="8">
        <v>57036829</v>
      </c>
      <c r="O86" s="34">
        <v>383717037</v>
      </c>
      <c r="P86" s="8">
        <v>1942</v>
      </c>
      <c r="Q86" s="21">
        <f t="shared" si="10"/>
        <v>0.99630147493611199</v>
      </c>
      <c r="R86" s="8">
        <v>3696675</v>
      </c>
      <c r="S86" s="8">
        <v>3710398</v>
      </c>
      <c r="T86" s="27">
        <f t="shared" si="11"/>
        <v>136.38176560818175</v>
      </c>
      <c r="U86" s="27">
        <f t="shared" si="12"/>
        <v>48.029947130025398</v>
      </c>
      <c r="V86" s="27">
        <f t="shared" si="13"/>
        <v>88.351818478156346</v>
      </c>
    </row>
    <row r="87" spans="1:22" s="8" customFormat="1" x14ac:dyDescent="0.25">
      <c r="A87" s="31" t="s">
        <v>2442</v>
      </c>
      <c r="B87" s="31" t="s">
        <v>885</v>
      </c>
      <c r="C87" s="31" t="s">
        <v>838</v>
      </c>
      <c r="D87" s="31" t="s">
        <v>823</v>
      </c>
      <c r="E87" s="31" t="s">
        <v>314</v>
      </c>
      <c r="F87" s="31" t="s">
        <v>970</v>
      </c>
      <c r="H87" s="21">
        <f t="shared" si="7"/>
        <v>1.0463216820233898</v>
      </c>
      <c r="I87" s="21">
        <f t="shared" si="8"/>
        <v>2.9377147687245659</v>
      </c>
      <c r="J87" s="8">
        <v>22660151</v>
      </c>
      <c r="K87" s="8">
        <v>7713530</v>
      </c>
      <c r="L87" s="8">
        <v>13943434</v>
      </c>
      <c r="M87" s="27">
        <f t="shared" si="9"/>
        <v>153.33012266977659</v>
      </c>
      <c r="N87" s="8">
        <v>22660151</v>
      </c>
      <c r="O87" s="34">
        <v>147786688</v>
      </c>
      <c r="P87" s="8">
        <v>2116</v>
      </c>
      <c r="Q87" s="21">
        <f t="shared" si="10"/>
        <v>0.9902163522981523</v>
      </c>
      <c r="R87" s="8">
        <v>1414024</v>
      </c>
      <c r="S87" s="8">
        <v>1427995</v>
      </c>
      <c r="T87" s="27">
        <f t="shared" si="11"/>
        <v>146.54204849627592</v>
      </c>
      <c r="U87" s="27">
        <f t="shared" si="12"/>
        <v>52.193672545121252</v>
      </c>
      <c r="V87" s="27">
        <f t="shared" si="13"/>
        <v>94.348375951154679</v>
      </c>
    </row>
    <row r="88" spans="1:22" s="8" customFormat="1" x14ac:dyDescent="0.25">
      <c r="A88" s="31" t="s">
        <v>2442</v>
      </c>
      <c r="B88" s="31" t="s">
        <v>885</v>
      </c>
      <c r="C88" s="31" t="s">
        <v>838</v>
      </c>
      <c r="D88" s="31" t="s">
        <v>823</v>
      </c>
      <c r="E88" s="31" t="s">
        <v>1121</v>
      </c>
      <c r="F88" s="31" t="s">
        <v>1122</v>
      </c>
      <c r="H88" s="21">
        <f t="shared" si="7"/>
        <v>0.87782777148381053</v>
      </c>
      <c r="I88" s="21">
        <f t="shared" si="8"/>
        <v>2.5679575043405971</v>
      </c>
      <c r="J88" s="8">
        <v>8581359</v>
      </c>
      <c r="K88" s="8">
        <v>3341706</v>
      </c>
      <c r="L88" s="8">
        <v>6433969</v>
      </c>
      <c r="M88" s="27">
        <f t="shared" si="9"/>
        <v>116.7025792122167</v>
      </c>
      <c r="N88" s="8">
        <v>8581359</v>
      </c>
      <c r="O88" s="34">
        <v>73531871</v>
      </c>
      <c r="P88" s="8">
        <v>1943</v>
      </c>
      <c r="Q88" s="21">
        <f t="shared" si="10"/>
        <v>0.98757813845798992</v>
      </c>
      <c r="R88" s="8">
        <v>676493</v>
      </c>
      <c r="S88" s="8">
        <v>685002</v>
      </c>
      <c r="T88" s="27">
        <f t="shared" si="11"/>
        <v>132.94473358361844</v>
      </c>
      <c r="U88" s="27">
        <f t="shared" si="12"/>
        <v>45.445681641910078</v>
      </c>
      <c r="V88" s="27">
        <f t="shared" si="13"/>
        <v>87.499051941708373</v>
      </c>
    </row>
    <row r="89" spans="1:22" s="8" customFormat="1" x14ac:dyDescent="0.25">
      <c r="A89" s="31" t="s">
        <v>2442</v>
      </c>
      <c r="B89" s="31" t="s">
        <v>885</v>
      </c>
      <c r="C89" s="31" t="s">
        <v>838</v>
      </c>
      <c r="D89" s="31" t="s">
        <v>823</v>
      </c>
      <c r="E89" s="31" t="s">
        <v>1124</v>
      </c>
      <c r="F89" s="31" t="s">
        <v>1125</v>
      </c>
      <c r="H89" s="21">
        <f t="shared" si="7"/>
        <v>0.82505741854346659</v>
      </c>
      <c r="I89" s="21">
        <f t="shared" si="8"/>
        <v>1.9368661747255065</v>
      </c>
      <c r="J89" s="8">
        <v>6097921</v>
      </c>
      <c r="K89" s="8">
        <v>3148344</v>
      </c>
      <c r="L89" s="8">
        <v>4242561</v>
      </c>
      <c r="M89" s="27">
        <f t="shared" si="9"/>
        <v>139.93060930633678</v>
      </c>
      <c r="N89" s="8">
        <v>6097921</v>
      </c>
      <c r="O89" s="34">
        <v>43578178</v>
      </c>
      <c r="P89" s="8">
        <v>1995</v>
      </c>
      <c r="Q89" s="21">
        <f t="shared" si="10"/>
        <v>0.95692752800187986</v>
      </c>
      <c r="R89" s="8">
        <v>390947</v>
      </c>
      <c r="S89" s="8">
        <v>408544</v>
      </c>
      <c r="T89" s="27">
        <f t="shared" si="11"/>
        <v>169.60105583120065</v>
      </c>
      <c r="U89" s="27">
        <f t="shared" si="12"/>
        <v>72.245884167070955</v>
      </c>
      <c r="V89" s="27">
        <f t="shared" si="13"/>
        <v>97.355171664129699</v>
      </c>
    </row>
    <row r="90" spans="1:22" s="8" customFormat="1" x14ac:dyDescent="0.25">
      <c r="A90" s="31" t="s">
        <v>2442</v>
      </c>
      <c r="B90" s="31" t="s">
        <v>885</v>
      </c>
      <c r="C90" s="31" t="s">
        <v>838</v>
      </c>
      <c r="D90" s="31" t="s">
        <v>823</v>
      </c>
      <c r="E90" s="31" t="s">
        <v>1129</v>
      </c>
      <c r="F90" s="31" t="s">
        <v>693</v>
      </c>
      <c r="H90" s="21">
        <f t="shared" si="7"/>
        <v>0.90069187035283083</v>
      </c>
      <c r="I90" s="21">
        <f t="shared" si="8"/>
        <v>1.7434374571686884</v>
      </c>
      <c r="J90" s="8">
        <v>5546021</v>
      </c>
      <c r="K90" s="8">
        <v>3181084</v>
      </c>
      <c r="L90" s="8">
        <v>2976428</v>
      </c>
      <c r="M90" s="27">
        <f t="shared" si="9"/>
        <v>127.55297016062966</v>
      </c>
      <c r="N90" s="8">
        <v>5546021</v>
      </c>
      <c r="O90" s="34">
        <v>43480140</v>
      </c>
      <c r="P90" s="8">
        <v>2006</v>
      </c>
      <c r="Q90" s="21">
        <f t="shared" si="10"/>
        <v>0.97897284377364902</v>
      </c>
      <c r="R90" s="8">
        <v>391968</v>
      </c>
      <c r="S90" s="8">
        <v>400387</v>
      </c>
      <c r="T90" s="27">
        <f t="shared" si="11"/>
        <v>141.61665532815672</v>
      </c>
      <c r="U90" s="27">
        <f t="shared" si="12"/>
        <v>73.161769948302833</v>
      </c>
      <c r="V90" s="27">
        <f t="shared" si="13"/>
        <v>68.454885379853877</v>
      </c>
    </row>
    <row r="91" spans="1:22" s="8" customFormat="1" x14ac:dyDescent="0.25">
      <c r="A91" s="31" t="s">
        <v>2442</v>
      </c>
      <c r="B91" s="31" t="s">
        <v>885</v>
      </c>
      <c r="C91" s="31" t="s">
        <v>838</v>
      </c>
      <c r="D91" s="31" t="s">
        <v>823</v>
      </c>
      <c r="E91" s="31" t="s">
        <v>995</v>
      </c>
      <c r="F91" s="31" t="s">
        <v>1131</v>
      </c>
      <c r="H91" s="21">
        <f t="shared" si="7"/>
        <v>1.0632235446254219</v>
      </c>
      <c r="I91" s="21">
        <f t="shared" si="8"/>
        <v>2.4519620551938077</v>
      </c>
      <c r="J91" s="8">
        <v>2617852</v>
      </c>
      <c r="K91" s="8">
        <v>1067656</v>
      </c>
      <c r="L91" s="8">
        <v>1394528</v>
      </c>
      <c r="M91" s="27">
        <f t="shared" si="9"/>
        <v>112.48808667486527</v>
      </c>
      <c r="N91" s="8">
        <v>2617852</v>
      </c>
      <c r="O91" s="34">
        <v>23272260</v>
      </c>
      <c r="P91" s="8">
        <v>1793</v>
      </c>
      <c r="Q91" s="21">
        <f t="shared" si="10"/>
        <v>0.96892292360546539</v>
      </c>
      <c r="R91" s="8">
        <v>221676</v>
      </c>
      <c r="S91" s="8">
        <v>228786</v>
      </c>
      <c r="T91" s="27">
        <f t="shared" si="11"/>
        <v>105.79909299741409</v>
      </c>
      <c r="U91" s="27">
        <f t="shared" si="12"/>
        <v>45.876764869419645</v>
      </c>
      <c r="V91" s="27">
        <f t="shared" si="13"/>
        <v>59.922328127994447</v>
      </c>
    </row>
    <row r="92" spans="1:22" s="8" customFormat="1" x14ac:dyDescent="0.25">
      <c r="A92" s="31" t="s">
        <v>2442</v>
      </c>
      <c r="B92" s="31" t="s">
        <v>885</v>
      </c>
      <c r="C92" s="31" t="s">
        <v>838</v>
      </c>
      <c r="D92" s="31" t="s">
        <v>823</v>
      </c>
      <c r="E92" s="31" t="s">
        <v>193</v>
      </c>
      <c r="F92" s="31" t="s">
        <v>1042</v>
      </c>
      <c r="H92" s="21">
        <f t="shared" si="7"/>
        <v>0.97863770505211123</v>
      </c>
      <c r="I92" s="21">
        <f t="shared" si="8"/>
        <v>2.8443229110505599</v>
      </c>
      <c r="J92" s="8">
        <v>11738222</v>
      </c>
      <c r="K92" s="8">
        <v>4126895</v>
      </c>
      <c r="L92" s="8">
        <v>7867556</v>
      </c>
      <c r="M92" s="27">
        <f t="shared" si="9"/>
        <v>172.62037613383288</v>
      </c>
      <c r="N92" s="8">
        <v>11738222</v>
      </c>
      <c r="O92" s="34">
        <v>68000211</v>
      </c>
      <c r="P92" s="8">
        <v>2908</v>
      </c>
      <c r="Q92" s="21">
        <f t="shared" si="10"/>
        <v>0.89668252339644938</v>
      </c>
      <c r="R92" s="8">
        <v>576800</v>
      </c>
      <c r="S92" s="8">
        <v>643260</v>
      </c>
      <c r="T92" s="27">
        <f t="shared" si="11"/>
        <v>176.38843797117042</v>
      </c>
      <c r="U92" s="27">
        <f t="shared" si="12"/>
        <v>60.689444037166297</v>
      </c>
      <c r="V92" s="27">
        <f t="shared" si="13"/>
        <v>115.69899393400412</v>
      </c>
    </row>
    <row r="93" spans="1:22" s="8" customFormat="1" x14ac:dyDescent="0.25">
      <c r="A93" s="31" t="s">
        <v>2442</v>
      </c>
      <c r="B93" s="31" t="s">
        <v>885</v>
      </c>
      <c r="C93" s="31" t="s">
        <v>838</v>
      </c>
      <c r="D93" s="31" t="s">
        <v>823</v>
      </c>
      <c r="E93" s="31" t="s">
        <v>231</v>
      </c>
      <c r="F93" s="31" t="s">
        <v>896</v>
      </c>
      <c r="H93" s="21">
        <f t="shared" si="7"/>
        <v>0.82637985671833192</v>
      </c>
      <c r="I93" s="21">
        <f t="shared" si="8"/>
        <v>2.1604860584123733</v>
      </c>
      <c r="J93" s="8">
        <v>3350929</v>
      </c>
      <c r="K93" s="8">
        <v>1551007</v>
      </c>
      <c r="L93" s="8">
        <v>2503943</v>
      </c>
      <c r="M93" s="27">
        <f t="shared" si="9"/>
        <v>125.81770096940632</v>
      </c>
      <c r="N93" s="8">
        <v>3350929</v>
      </c>
      <c r="O93" s="34">
        <v>26633208</v>
      </c>
      <c r="P93" s="8">
        <v>2184</v>
      </c>
      <c r="Q93" s="21">
        <f t="shared" si="10"/>
        <v>0.96676643300340426</v>
      </c>
      <c r="R93" s="8">
        <v>220939</v>
      </c>
      <c r="S93" s="8">
        <v>228534</v>
      </c>
      <c r="T93" s="27">
        <f t="shared" si="11"/>
        <v>152.25165515171886</v>
      </c>
      <c r="U93" s="27">
        <f t="shared" si="12"/>
        <v>58.235830997152128</v>
      </c>
      <c r="V93" s="27">
        <f t="shared" si="13"/>
        <v>94.015824154566729</v>
      </c>
    </row>
    <row r="94" spans="1:22" s="8" customFormat="1" x14ac:dyDescent="0.25">
      <c r="A94" s="31" t="s">
        <v>2442</v>
      </c>
      <c r="B94" s="31" t="s">
        <v>885</v>
      </c>
      <c r="C94" s="31" t="s">
        <v>838</v>
      </c>
      <c r="D94" s="31" t="s">
        <v>823</v>
      </c>
      <c r="E94" s="31" t="s">
        <v>426</v>
      </c>
      <c r="F94" s="31" t="s">
        <v>1149</v>
      </c>
      <c r="H94" s="21">
        <f t="shared" si="7"/>
        <v>1.0696497850184261</v>
      </c>
      <c r="I94" s="21">
        <f t="shared" si="8"/>
        <v>1.8368719906386082</v>
      </c>
      <c r="J94" s="8">
        <v>957543</v>
      </c>
      <c r="K94" s="8">
        <v>521290</v>
      </c>
      <c r="L94" s="8">
        <v>373903</v>
      </c>
      <c r="M94" s="27">
        <f t="shared" si="9"/>
        <v>140.28955636207644</v>
      </c>
      <c r="N94" s="8">
        <v>957543</v>
      </c>
      <c r="O94" s="34">
        <v>6825476</v>
      </c>
      <c r="P94" s="8">
        <v>2664</v>
      </c>
      <c r="Q94" s="21">
        <f t="shared" si="10"/>
        <v>0.98601762604778054</v>
      </c>
      <c r="R94" s="8">
        <v>54934</v>
      </c>
      <c r="S94" s="8">
        <v>55713</v>
      </c>
      <c r="T94" s="27">
        <f t="shared" si="11"/>
        <v>131.15466232684724</v>
      </c>
      <c r="U94" s="27">
        <f t="shared" si="12"/>
        <v>76.37416057136528</v>
      </c>
      <c r="V94" s="27">
        <f t="shared" si="13"/>
        <v>54.780501755481964</v>
      </c>
    </row>
    <row r="95" spans="1:22" s="8" customFormat="1" x14ac:dyDescent="0.25">
      <c r="A95" s="31" t="s">
        <v>2442</v>
      </c>
      <c r="B95" s="31" t="s">
        <v>885</v>
      </c>
      <c r="C95" s="31" t="s">
        <v>838</v>
      </c>
      <c r="D95" s="31" t="s">
        <v>823</v>
      </c>
      <c r="E95" s="31" t="s">
        <v>822</v>
      </c>
      <c r="F95" s="31" t="s">
        <v>1152</v>
      </c>
      <c r="H95" s="21">
        <f t="shared" si="7"/>
        <v>1.6252672289487156</v>
      </c>
      <c r="I95" s="21">
        <f t="shared" si="8"/>
        <v>1.9088397898599982</v>
      </c>
      <c r="J95" s="8">
        <v>485794</v>
      </c>
      <c r="K95" s="8">
        <v>254497</v>
      </c>
      <c r="L95" s="8">
        <v>44404</v>
      </c>
      <c r="M95" s="27">
        <f t="shared" si="9"/>
        <v>156.76448056361045</v>
      </c>
      <c r="N95" s="8">
        <v>485794</v>
      </c>
      <c r="O95" s="34">
        <v>3098878</v>
      </c>
      <c r="P95" s="8">
        <v>3150</v>
      </c>
      <c r="Q95" s="21">
        <f t="shared" si="10"/>
        <v>0.91367977982839566</v>
      </c>
      <c r="R95" s="8">
        <v>28219</v>
      </c>
      <c r="S95" s="8">
        <v>30885</v>
      </c>
      <c r="T95" s="27">
        <f t="shared" si="11"/>
        <v>96.45458775724633</v>
      </c>
      <c r="U95" s="27">
        <f t="shared" si="12"/>
        <v>82.125530595267065</v>
      </c>
      <c r="V95" s="27">
        <f t="shared" si="13"/>
        <v>14.329057161979271</v>
      </c>
    </row>
    <row r="96" spans="1:22" s="8" customFormat="1" x14ac:dyDescent="0.25">
      <c r="A96" s="31" t="s">
        <v>2442</v>
      </c>
      <c r="B96" s="31" t="s">
        <v>885</v>
      </c>
      <c r="C96" s="31" t="s">
        <v>838</v>
      </c>
      <c r="D96" s="31" t="s">
        <v>823</v>
      </c>
      <c r="E96" s="31" t="s">
        <v>713</v>
      </c>
      <c r="F96" s="31" t="s">
        <v>935</v>
      </c>
      <c r="H96" s="21">
        <f t="shared" si="7"/>
        <v>0.88079753466464961</v>
      </c>
      <c r="I96" s="21">
        <f t="shared" si="8"/>
        <v>1.4061049140392459</v>
      </c>
      <c r="J96" s="8">
        <v>533337</v>
      </c>
      <c r="K96" s="8">
        <v>379301</v>
      </c>
      <c r="L96" s="8">
        <v>226215</v>
      </c>
      <c r="M96" s="27">
        <f t="shared" si="9"/>
        <v>145.01723744605735</v>
      </c>
      <c r="N96" s="8">
        <v>533337</v>
      </c>
      <c r="O96" s="34">
        <v>3677749</v>
      </c>
      <c r="P96" s="8">
        <v>2835</v>
      </c>
      <c r="Q96" s="21">
        <f t="shared" si="10"/>
        <v>0.91038643873006753</v>
      </c>
      <c r="R96" s="8">
        <v>31686</v>
      </c>
      <c r="S96" s="8">
        <v>34805</v>
      </c>
      <c r="T96" s="27">
        <f t="shared" si="11"/>
        <v>164.64310098378112</v>
      </c>
      <c r="U96" s="27">
        <f t="shared" si="12"/>
        <v>103.13400941717339</v>
      </c>
      <c r="V96" s="27">
        <f t="shared" si="13"/>
        <v>61.509091566607729</v>
      </c>
    </row>
    <row r="97" spans="1:22" s="8" customFormat="1" x14ac:dyDescent="0.25">
      <c r="A97" s="31" t="s">
        <v>2442</v>
      </c>
      <c r="B97" s="31" t="s">
        <v>885</v>
      </c>
      <c r="C97" s="31" t="s">
        <v>838</v>
      </c>
      <c r="D97" s="31" t="s">
        <v>823</v>
      </c>
      <c r="E97" s="31" t="s">
        <v>1153</v>
      </c>
      <c r="F97" s="31" t="s">
        <v>1147</v>
      </c>
      <c r="H97" s="21">
        <f t="shared" si="7"/>
        <v>1.5841923774954627</v>
      </c>
      <c r="I97" s="21">
        <f t="shared" si="8"/>
        <v>1.6985435051225422</v>
      </c>
      <c r="J97" s="8">
        <v>349156</v>
      </c>
      <c r="K97" s="8">
        <v>205562</v>
      </c>
      <c r="L97" s="8">
        <v>14838</v>
      </c>
      <c r="M97" s="27">
        <f t="shared" si="9"/>
        <v>179.36074391691653</v>
      </c>
      <c r="N97" s="8">
        <v>349156</v>
      </c>
      <c r="O97" s="34">
        <v>1946669</v>
      </c>
      <c r="P97" s="8">
        <v>3150</v>
      </c>
      <c r="Q97" s="21">
        <f t="shared" si="10"/>
        <v>0.99244317505652746</v>
      </c>
      <c r="R97" s="8">
        <v>16679</v>
      </c>
      <c r="S97" s="8">
        <v>16806</v>
      </c>
      <c r="T97" s="27">
        <f t="shared" si="11"/>
        <v>113.2190423744355</v>
      </c>
      <c r="U97" s="27">
        <f t="shared" si="12"/>
        <v>105.59679123672284</v>
      </c>
      <c r="V97" s="27">
        <f t="shared" si="13"/>
        <v>7.6222511377126771</v>
      </c>
    </row>
    <row r="98" spans="1:22" s="8" customFormat="1" x14ac:dyDescent="0.25">
      <c r="A98" s="31" t="s">
        <v>2442</v>
      </c>
      <c r="B98" s="31" t="s">
        <v>885</v>
      </c>
      <c r="C98" s="31" t="s">
        <v>838</v>
      </c>
      <c r="D98" s="31" t="s">
        <v>823</v>
      </c>
      <c r="E98" s="31" t="s">
        <v>1155</v>
      </c>
      <c r="F98" s="31" t="s">
        <v>535</v>
      </c>
      <c r="H98" s="21">
        <f t="shared" si="7"/>
        <v>1.4251739051248664</v>
      </c>
      <c r="I98" s="21">
        <f t="shared" si="8"/>
        <v>2.1089505589322566</v>
      </c>
      <c r="J98" s="8">
        <v>524283</v>
      </c>
      <c r="K98" s="8">
        <v>248599</v>
      </c>
      <c r="L98" s="8">
        <v>119274</v>
      </c>
      <c r="M98" s="27">
        <f t="shared" si="9"/>
        <v>203.43076960087785</v>
      </c>
      <c r="N98" s="8">
        <v>524283</v>
      </c>
      <c r="O98" s="34">
        <v>2577206</v>
      </c>
      <c r="P98" s="8">
        <v>4200</v>
      </c>
      <c r="Q98" s="21">
        <f t="shared" si="10"/>
        <v>0.94808427415770291</v>
      </c>
      <c r="R98" s="8">
        <v>21330</v>
      </c>
      <c r="S98" s="8">
        <v>22498</v>
      </c>
      <c r="T98" s="27">
        <f t="shared" si="11"/>
        <v>142.74101488200787</v>
      </c>
      <c r="U98" s="27">
        <f t="shared" si="12"/>
        <v>96.460663214349182</v>
      </c>
      <c r="V98" s="27">
        <f t="shared" si="13"/>
        <v>46.280351667658699</v>
      </c>
    </row>
    <row r="99" spans="1:22" s="8" customFormat="1" x14ac:dyDescent="0.25">
      <c r="A99" s="31" t="s">
        <v>2442</v>
      </c>
      <c r="B99" s="31" t="s">
        <v>885</v>
      </c>
      <c r="C99" s="31" t="s">
        <v>838</v>
      </c>
      <c r="D99" s="31" t="s">
        <v>823</v>
      </c>
      <c r="E99" s="31" t="s">
        <v>1158</v>
      </c>
      <c r="F99" s="31" t="s">
        <v>596</v>
      </c>
      <c r="H99" s="21">
        <f t="shared" si="7"/>
        <v>0.57527573994058467</v>
      </c>
      <c r="I99" s="21">
        <f t="shared" si="8"/>
        <v>1.1584090827435058</v>
      </c>
      <c r="J99" s="8">
        <v>193452</v>
      </c>
      <c r="K99" s="8">
        <v>166998</v>
      </c>
      <c r="L99" s="8">
        <v>169279</v>
      </c>
      <c r="M99" s="27">
        <f t="shared" si="9"/>
        <v>169.85639841428025</v>
      </c>
      <c r="N99" s="8">
        <v>193452</v>
      </c>
      <c r="O99" s="34">
        <v>1138915</v>
      </c>
      <c r="P99" s="8">
        <v>3255</v>
      </c>
      <c r="Q99" s="21">
        <f t="shared" si="10"/>
        <v>0.81116596486133297</v>
      </c>
      <c r="R99" s="8">
        <v>11173</v>
      </c>
      <c r="S99" s="8">
        <v>13774</v>
      </c>
      <c r="T99" s="27">
        <f t="shared" si="11"/>
        <v>295.26084036122097</v>
      </c>
      <c r="U99" s="27">
        <f t="shared" si="12"/>
        <v>146.62902850520013</v>
      </c>
      <c r="V99" s="27">
        <f t="shared" si="13"/>
        <v>148.63181185602087</v>
      </c>
    </row>
    <row r="100" spans="1:22" s="8" customFormat="1" x14ac:dyDescent="0.25">
      <c r="A100" s="31" t="s">
        <v>2442</v>
      </c>
      <c r="B100" s="31" t="s">
        <v>885</v>
      </c>
      <c r="C100" s="31" t="s">
        <v>838</v>
      </c>
      <c r="D100" s="31" t="s">
        <v>823</v>
      </c>
      <c r="E100" s="31" t="s">
        <v>966</v>
      </c>
      <c r="F100" s="31" t="s">
        <v>1159</v>
      </c>
      <c r="H100" s="21">
        <f t="shared" si="7"/>
        <v>0.51571142196599451</v>
      </c>
      <c r="I100" s="21">
        <f t="shared" si="8"/>
        <v>1.2612635986258232</v>
      </c>
      <c r="J100" s="8">
        <v>140979</v>
      </c>
      <c r="K100" s="8">
        <v>111776</v>
      </c>
      <c r="L100" s="8">
        <v>161592</v>
      </c>
      <c r="M100" s="27">
        <f t="shared" si="9"/>
        <v>154.29378190991622</v>
      </c>
      <c r="N100" s="8">
        <v>140979</v>
      </c>
      <c r="O100" s="34">
        <v>913705</v>
      </c>
      <c r="P100" s="8">
        <v>3150</v>
      </c>
      <c r="Q100" s="21">
        <f t="shared" si="10"/>
        <v>0.83408664976298097</v>
      </c>
      <c r="R100" s="8">
        <v>7566</v>
      </c>
      <c r="S100" s="8">
        <v>9071</v>
      </c>
      <c r="T100" s="27">
        <f t="shared" si="11"/>
        <v>299.18628003567892</v>
      </c>
      <c r="U100" s="27">
        <f t="shared" si="12"/>
        <v>122.33270037922524</v>
      </c>
      <c r="V100" s="27">
        <f t="shared" si="13"/>
        <v>176.85357965645366</v>
      </c>
    </row>
    <row r="101" spans="1:22" s="8" customFormat="1" x14ac:dyDescent="0.25">
      <c r="A101" s="31" t="s">
        <v>2442</v>
      </c>
      <c r="B101" s="31" t="s">
        <v>885</v>
      </c>
      <c r="C101" s="31" t="s">
        <v>838</v>
      </c>
      <c r="D101" s="31" t="s">
        <v>823</v>
      </c>
      <c r="E101" s="31" t="s">
        <v>1161</v>
      </c>
      <c r="F101" s="31" t="s">
        <v>147</v>
      </c>
      <c r="H101" s="21">
        <f t="shared" si="7"/>
        <v>1.1796572266254393</v>
      </c>
      <c r="I101" s="21">
        <f t="shared" si="8"/>
        <v>3.0960607822785748</v>
      </c>
      <c r="J101" s="8">
        <v>6186592</v>
      </c>
      <c r="K101" s="8">
        <v>1998214</v>
      </c>
      <c r="L101" s="8">
        <v>3246184</v>
      </c>
      <c r="M101" s="27">
        <f t="shared" si="9"/>
        <v>183.66606138271041</v>
      </c>
      <c r="N101" s="8">
        <v>6186592</v>
      </c>
      <c r="O101" s="34">
        <v>33683915</v>
      </c>
      <c r="P101" s="8">
        <v>2940</v>
      </c>
      <c r="Q101" s="21">
        <f t="shared" si="10"/>
        <v>0.95909980559926999</v>
      </c>
      <c r="R101" s="8">
        <v>290097</v>
      </c>
      <c r="S101" s="8">
        <v>302468</v>
      </c>
      <c r="T101" s="27">
        <f t="shared" si="11"/>
        <v>155.69443160036474</v>
      </c>
      <c r="U101" s="27">
        <f t="shared" si="12"/>
        <v>59.322498587233696</v>
      </c>
      <c r="V101" s="27">
        <f t="shared" si="13"/>
        <v>96.371933013131041</v>
      </c>
    </row>
    <row r="102" spans="1:22" s="8" customFormat="1" x14ac:dyDescent="0.25">
      <c r="A102" s="31" t="s">
        <v>2442</v>
      </c>
      <c r="B102" s="31" t="s">
        <v>885</v>
      </c>
      <c r="C102" s="31" t="s">
        <v>838</v>
      </c>
      <c r="D102" s="31" t="s">
        <v>823</v>
      </c>
      <c r="E102" s="31" t="s">
        <v>1164</v>
      </c>
      <c r="F102" s="31" t="s">
        <v>1084</v>
      </c>
      <c r="H102" s="21">
        <f t="shared" si="7"/>
        <v>0.64143523869907459</v>
      </c>
      <c r="I102" s="21">
        <f t="shared" si="8"/>
        <v>1.4661141978215149</v>
      </c>
      <c r="J102" s="8">
        <v>280236</v>
      </c>
      <c r="K102" s="8">
        <v>191142</v>
      </c>
      <c r="L102" s="8">
        <v>245747</v>
      </c>
      <c r="M102" s="27">
        <f t="shared" si="9"/>
        <v>133.06457931211315</v>
      </c>
      <c r="N102" s="8">
        <v>280236</v>
      </c>
      <c r="O102" s="34">
        <v>2106015</v>
      </c>
      <c r="P102" s="8">
        <v>2500</v>
      </c>
      <c r="Q102" s="21">
        <f t="shared" si="10"/>
        <v>0.90692440854010392</v>
      </c>
      <c r="R102" s="8">
        <v>15717</v>
      </c>
      <c r="S102" s="8">
        <v>17330</v>
      </c>
      <c r="T102" s="27">
        <f t="shared" si="11"/>
        <v>207.44819006512299</v>
      </c>
      <c r="U102" s="27">
        <f t="shared" si="12"/>
        <v>90.760037321671504</v>
      </c>
      <c r="V102" s="27">
        <f t="shared" si="13"/>
        <v>116.6881527434515</v>
      </c>
    </row>
    <row r="103" spans="1:22" s="8" customFormat="1" x14ac:dyDescent="0.25">
      <c r="A103" s="31" t="s">
        <v>2442</v>
      </c>
      <c r="B103" s="31" t="s">
        <v>885</v>
      </c>
      <c r="C103" s="31" t="s">
        <v>838</v>
      </c>
      <c r="D103" s="31" t="s">
        <v>823</v>
      </c>
      <c r="E103" s="31" t="s">
        <v>570</v>
      </c>
      <c r="F103" s="31" t="s">
        <v>1165</v>
      </c>
      <c r="H103" s="21">
        <f t="shared" si="7"/>
        <v>0.87945483919117062</v>
      </c>
      <c r="I103" s="21">
        <f t="shared" si="8"/>
        <v>2.6465090164475855</v>
      </c>
      <c r="J103" s="8">
        <v>400655</v>
      </c>
      <c r="K103" s="8">
        <v>151390</v>
      </c>
      <c r="L103" s="8">
        <v>304182</v>
      </c>
      <c r="M103" s="27">
        <f t="shared" si="9"/>
        <v>196.7577246025362</v>
      </c>
      <c r="N103" s="8">
        <v>400655</v>
      </c>
      <c r="O103" s="34">
        <v>2036286</v>
      </c>
      <c r="P103" s="8">
        <v>3780</v>
      </c>
      <c r="Q103" s="21">
        <f t="shared" si="10"/>
        <v>0.92518858828200334</v>
      </c>
      <c r="R103" s="8">
        <v>16312</v>
      </c>
      <c r="S103" s="8">
        <v>17631</v>
      </c>
      <c r="T103" s="27">
        <f t="shared" si="11"/>
        <v>223.72692244606111</v>
      </c>
      <c r="U103" s="27">
        <f t="shared" si="12"/>
        <v>74.346138017940504</v>
      </c>
      <c r="V103" s="27">
        <f t="shared" si="13"/>
        <v>149.38078442812062</v>
      </c>
    </row>
    <row r="104" spans="1:22" s="8" customFormat="1" x14ac:dyDescent="0.25">
      <c r="A104" s="31" t="s">
        <v>2442</v>
      </c>
      <c r="B104" s="31" t="s">
        <v>885</v>
      </c>
      <c r="C104" s="31" t="s">
        <v>838</v>
      </c>
      <c r="D104" s="31" t="s">
        <v>823</v>
      </c>
      <c r="E104" s="31" t="s">
        <v>606</v>
      </c>
      <c r="F104" s="31" t="s">
        <v>1166</v>
      </c>
      <c r="H104" s="21">
        <f t="shared" si="7"/>
        <v>0.9346379607480001</v>
      </c>
      <c r="I104" s="21">
        <f t="shared" si="8"/>
        <v>1.4124969873195308</v>
      </c>
      <c r="J104" s="8">
        <v>908398</v>
      </c>
      <c r="K104" s="8">
        <v>643115</v>
      </c>
      <c r="L104" s="8">
        <v>328810</v>
      </c>
      <c r="M104" s="27">
        <f t="shared" si="9"/>
        <v>153.86045957021278</v>
      </c>
      <c r="N104" s="8">
        <v>908398</v>
      </c>
      <c r="O104" s="34">
        <v>5904038</v>
      </c>
      <c r="P104" s="8">
        <v>3040</v>
      </c>
      <c r="Q104" s="21">
        <f t="shared" si="10"/>
        <v>0.92325297528227035</v>
      </c>
      <c r="R104" s="8">
        <v>60510</v>
      </c>
      <c r="S104" s="8">
        <v>65540</v>
      </c>
      <c r="T104" s="27">
        <f t="shared" si="11"/>
        <v>164.62038354089185</v>
      </c>
      <c r="U104" s="27">
        <f t="shared" si="12"/>
        <v>108.92799131712906</v>
      </c>
      <c r="V104" s="27">
        <f t="shared" si="13"/>
        <v>55.692392223762788</v>
      </c>
    </row>
    <row r="105" spans="1:22" s="8" customFormat="1" x14ac:dyDescent="0.25">
      <c r="A105" s="31" t="s">
        <v>2442</v>
      </c>
      <c r="B105" s="31" t="s">
        <v>885</v>
      </c>
      <c r="C105" s="31" t="s">
        <v>838</v>
      </c>
      <c r="D105" s="31" t="s">
        <v>823</v>
      </c>
      <c r="E105" s="31" t="s">
        <v>1170</v>
      </c>
      <c r="F105" s="31" t="s">
        <v>1174</v>
      </c>
      <c r="H105" s="21">
        <f t="shared" si="7"/>
        <v>0.89679184640325571</v>
      </c>
      <c r="I105" s="21">
        <f t="shared" si="8"/>
        <v>2.6577884783044032</v>
      </c>
      <c r="J105" s="8">
        <v>6981112</v>
      </c>
      <c r="K105" s="8">
        <v>2626662</v>
      </c>
      <c r="L105" s="8">
        <v>5157878</v>
      </c>
      <c r="M105" s="27">
        <f t="shared" si="9"/>
        <v>134.62355174736581</v>
      </c>
      <c r="N105" s="8">
        <v>6981112</v>
      </c>
      <c r="O105" s="34">
        <v>51856543</v>
      </c>
      <c r="P105" s="8">
        <v>2530</v>
      </c>
      <c r="Q105" s="21">
        <f t="shared" si="10"/>
        <v>0.96089307875351526</v>
      </c>
      <c r="R105" s="8">
        <v>421981</v>
      </c>
      <c r="S105" s="8">
        <v>439155</v>
      </c>
      <c r="T105" s="27">
        <f t="shared" si="11"/>
        <v>150.11683289416342</v>
      </c>
      <c r="U105" s="27">
        <f t="shared" si="12"/>
        <v>50.65247021962108</v>
      </c>
      <c r="V105" s="27">
        <f t="shared" si="13"/>
        <v>99.464362674542343</v>
      </c>
    </row>
    <row r="106" spans="1:22" s="8" customFormat="1" x14ac:dyDescent="0.25">
      <c r="A106" s="31" t="s">
        <v>2442</v>
      </c>
      <c r="B106" s="31" t="s">
        <v>885</v>
      </c>
      <c r="C106" s="31" t="s">
        <v>838</v>
      </c>
      <c r="D106" s="31" t="s">
        <v>823</v>
      </c>
      <c r="E106" s="31" t="s">
        <v>695</v>
      </c>
      <c r="F106" s="31" t="s">
        <v>1177</v>
      </c>
      <c r="H106" s="21">
        <f t="shared" si="7"/>
        <v>0.60012073212629025</v>
      </c>
      <c r="I106" s="21">
        <f t="shared" si="8"/>
        <v>2.5988055691917564</v>
      </c>
      <c r="J106" s="8">
        <v>862910</v>
      </c>
      <c r="K106" s="8">
        <v>332041</v>
      </c>
      <c r="L106" s="8">
        <v>1105853</v>
      </c>
      <c r="M106" s="27">
        <f t="shared" si="9"/>
        <v>137.18779565821319</v>
      </c>
      <c r="N106" s="8">
        <v>862910</v>
      </c>
      <c r="O106" s="34">
        <v>6289991</v>
      </c>
      <c r="P106" s="8">
        <v>2410</v>
      </c>
      <c r="Q106" s="21">
        <f t="shared" si="10"/>
        <v>0.77577271391552904</v>
      </c>
      <c r="R106" s="8">
        <v>58079</v>
      </c>
      <c r="S106" s="8">
        <v>74866</v>
      </c>
      <c r="T106" s="27">
        <f t="shared" si="11"/>
        <v>228.60032709108805</v>
      </c>
      <c r="U106" s="27">
        <f t="shared" si="12"/>
        <v>52.78878777410015</v>
      </c>
      <c r="V106" s="27">
        <f t="shared" si="13"/>
        <v>175.8115393169879</v>
      </c>
    </row>
    <row r="107" spans="1:22" s="8" customFormat="1" x14ac:dyDescent="0.25">
      <c r="A107" s="31" t="s">
        <v>2442</v>
      </c>
      <c r="B107" s="31" t="s">
        <v>885</v>
      </c>
      <c r="C107" s="31" t="s">
        <v>838</v>
      </c>
      <c r="D107" s="31" t="s">
        <v>823</v>
      </c>
      <c r="E107" s="31" t="s">
        <v>75</v>
      </c>
      <c r="F107" s="31" t="s">
        <v>76</v>
      </c>
      <c r="H107" s="21">
        <f t="shared" si="7"/>
        <v>0.90624617143790587</v>
      </c>
      <c r="I107" s="21">
        <f t="shared" si="8"/>
        <v>2.2604344393796634</v>
      </c>
      <c r="J107" s="8">
        <v>177530</v>
      </c>
      <c r="K107" s="8">
        <v>78538</v>
      </c>
      <c r="L107" s="8">
        <v>117358</v>
      </c>
      <c r="M107" s="27">
        <f t="shared" si="9"/>
        <v>156.88946508407412</v>
      </c>
      <c r="N107" s="8">
        <v>177530</v>
      </c>
      <c r="O107" s="34">
        <v>1131561</v>
      </c>
      <c r="P107" s="8">
        <v>3144</v>
      </c>
      <c r="Q107" s="21">
        <f t="shared" si="10"/>
        <v>0.78791906660759115</v>
      </c>
      <c r="R107" s="8">
        <v>10670</v>
      </c>
      <c r="S107" s="8">
        <v>13542</v>
      </c>
      <c r="T107" s="27">
        <f t="shared" si="11"/>
        <v>173.1201411147963</v>
      </c>
      <c r="U107" s="27">
        <f t="shared" si="12"/>
        <v>69.406775242342221</v>
      </c>
      <c r="V107" s="27">
        <f t="shared" si="13"/>
        <v>103.71336587245408</v>
      </c>
    </row>
    <row r="108" spans="1:22" s="8" customFormat="1" x14ac:dyDescent="0.25">
      <c r="A108" s="31" t="s">
        <v>2442</v>
      </c>
      <c r="B108" s="31" t="s">
        <v>885</v>
      </c>
      <c r="C108" s="31" t="s">
        <v>838</v>
      </c>
      <c r="D108" s="31" t="s">
        <v>823</v>
      </c>
      <c r="E108" s="31" t="s">
        <v>518</v>
      </c>
      <c r="F108" s="31" t="s">
        <v>1185</v>
      </c>
      <c r="H108" s="21">
        <f t="shared" si="7"/>
        <v>0.81221448025799126</v>
      </c>
      <c r="I108" s="21">
        <f t="shared" si="8"/>
        <v>1.5914475157512333</v>
      </c>
      <c r="J108" s="8">
        <v>1215215</v>
      </c>
      <c r="K108" s="8">
        <v>763591</v>
      </c>
      <c r="L108" s="8">
        <v>732584</v>
      </c>
      <c r="M108" s="27">
        <f t="shared" si="9"/>
        <v>119.57828118379463</v>
      </c>
      <c r="N108" s="8">
        <v>1215215</v>
      </c>
      <c r="O108" s="34">
        <v>10162506</v>
      </c>
      <c r="P108" s="8">
        <v>2450</v>
      </c>
      <c r="Q108" s="21">
        <f t="shared" si="10"/>
        <v>0.93597775942303429</v>
      </c>
      <c r="R108" s="8">
        <v>92922</v>
      </c>
      <c r="S108" s="8">
        <v>99278</v>
      </c>
      <c r="T108" s="27">
        <f t="shared" si="11"/>
        <v>147.22500532841013</v>
      </c>
      <c r="U108" s="27">
        <f t="shared" si="12"/>
        <v>75.138061419102726</v>
      </c>
      <c r="V108" s="27">
        <f t="shared" si="13"/>
        <v>72.086943909307408</v>
      </c>
    </row>
    <row r="109" spans="1:22" s="8" customFormat="1" x14ac:dyDescent="0.25">
      <c r="A109" s="31" t="s">
        <v>2442</v>
      </c>
      <c r="B109" s="31" t="s">
        <v>885</v>
      </c>
      <c r="C109" s="31" t="s">
        <v>838</v>
      </c>
      <c r="D109" s="31" t="s">
        <v>823</v>
      </c>
      <c r="E109" s="31" t="s">
        <v>1008</v>
      </c>
      <c r="F109" s="31" t="s">
        <v>1187</v>
      </c>
      <c r="H109" s="21">
        <f t="shared" si="7"/>
        <v>0.71212790904682099</v>
      </c>
      <c r="I109" s="21">
        <f t="shared" si="8"/>
        <v>1.6230962425056492</v>
      </c>
      <c r="J109" s="8">
        <v>696021</v>
      </c>
      <c r="K109" s="8">
        <v>428823</v>
      </c>
      <c r="L109" s="8">
        <v>548559</v>
      </c>
      <c r="M109" s="27">
        <f t="shared" si="9"/>
        <v>135.19449355456391</v>
      </c>
      <c r="N109" s="8">
        <v>696021</v>
      </c>
      <c r="O109" s="34">
        <v>5148294</v>
      </c>
      <c r="P109" s="8">
        <v>2940</v>
      </c>
      <c r="Q109" s="21">
        <f t="shared" si="10"/>
        <v>0.91398800535013158</v>
      </c>
      <c r="R109" s="8">
        <v>42367</v>
      </c>
      <c r="S109" s="8">
        <v>46354</v>
      </c>
      <c r="T109" s="27">
        <f t="shared" si="11"/>
        <v>189.84580134700931</v>
      </c>
      <c r="U109" s="27">
        <f t="shared" si="12"/>
        <v>83.294194154413091</v>
      </c>
      <c r="V109" s="27">
        <f t="shared" si="13"/>
        <v>106.55160719259622</v>
      </c>
    </row>
    <row r="110" spans="1:22" s="8" customFormat="1" x14ac:dyDescent="0.25">
      <c r="A110" s="31" t="s">
        <v>2442</v>
      </c>
      <c r="B110" s="31" t="s">
        <v>885</v>
      </c>
      <c r="C110" s="31" t="s">
        <v>838</v>
      </c>
      <c r="D110" s="31" t="s">
        <v>823</v>
      </c>
      <c r="E110" s="31" t="s">
        <v>739</v>
      </c>
      <c r="F110" s="31" t="s">
        <v>527</v>
      </c>
      <c r="H110" s="21">
        <f t="shared" si="7"/>
        <v>1.0499324944775024</v>
      </c>
      <c r="I110" s="21">
        <f t="shared" si="8"/>
        <v>2.531492498893706</v>
      </c>
      <c r="J110" s="8">
        <v>3501044</v>
      </c>
      <c r="K110" s="8">
        <v>1382996</v>
      </c>
      <c r="L110" s="8">
        <v>1951546</v>
      </c>
      <c r="M110" s="27">
        <f t="shared" si="9"/>
        <v>128.16880670373374</v>
      </c>
      <c r="N110" s="8">
        <v>3501044</v>
      </c>
      <c r="O110" s="34">
        <v>27315882</v>
      </c>
      <c r="P110" s="8">
        <v>2079</v>
      </c>
      <c r="Q110" s="21">
        <f t="shared" si="10"/>
        <v>0.95041715558101503</v>
      </c>
      <c r="R110" s="8">
        <v>205733</v>
      </c>
      <c r="S110" s="8">
        <v>216466</v>
      </c>
      <c r="T110" s="27">
        <f t="shared" si="11"/>
        <v>122.07337841040608</v>
      </c>
      <c r="U110" s="27">
        <f t="shared" si="12"/>
        <v>50.629739870746256</v>
      </c>
      <c r="V110" s="27">
        <f t="shared" si="13"/>
        <v>71.443638539659815</v>
      </c>
    </row>
    <row r="111" spans="1:22" s="8" customFormat="1" x14ac:dyDescent="0.25">
      <c r="A111" s="31" t="s">
        <v>2442</v>
      </c>
      <c r="B111" s="31" t="s">
        <v>885</v>
      </c>
      <c r="C111" s="31" t="s">
        <v>838</v>
      </c>
      <c r="D111" s="31" t="s">
        <v>823</v>
      </c>
      <c r="E111" s="31" t="s">
        <v>1201</v>
      </c>
      <c r="F111" s="31" t="s">
        <v>1108</v>
      </c>
      <c r="H111" s="21">
        <f t="shared" si="7"/>
        <v>0.93359620989118819</v>
      </c>
      <c r="I111" s="21">
        <f t="shared" si="8"/>
        <v>2.0269953378193075</v>
      </c>
      <c r="J111" s="8">
        <v>509990</v>
      </c>
      <c r="K111" s="8">
        <v>251599</v>
      </c>
      <c r="L111" s="8">
        <v>294665</v>
      </c>
      <c r="M111" s="27">
        <f t="shared" si="9"/>
        <v>140.27558917590326</v>
      </c>
      <c r="N111" s="8">
        <v>509990</v>
      </c>
      <c r="O111" s="34">
        <v>3635629</v>
      </c>
      <c r="P111" s="8">
        <v>2620</v>
      </c>
      <c r="Q111" s="21">
        <f t="shared" si="10"/>
        <v>0.89755568844371358</v>
      </c>
      <c r="R111" s="8">
        <v>24015</v>
      </c>
      <c r="S111" s="8">
        <v>26756</v>
      </c>
      <c r="T111" s="27">
        <f t="shared" si="11"/>
        <v>150.25295485320422</v>
      </c>
      <c r="U111" s="27">
        <f t="shared" si="12"/>
        <v>69.20370587868014</v>
      </c>
      <c r="V111" s="27">
        <f t="shared" si="13"/>
        <v>81.049248974524076</v>
      </c>
    </row>
    <row r="112" spans="1:22" s="8" customFormat="1" x14ac:dyDescent="0.25">
      <c r="A112" s="31" t="s">
        <v>2442</v>
      </c>
      <c r="B112" s="31" t="s">
        <v>885</v>
      </c>
      <c r="C112" s="31" t="s">
        <v>838</v>
      </c>
      <c r="D112" s="31" t="s">
        <v>823</v>
      </c>
      <c r="E112" s="31" t="s">
        <v>1203</v>
      </c>
      <c r="F112" s="31" t="s">
        <v>392</v>
      </c>
      <c r="H112" s="21">
        <f t="shared" si="7"/>
        <v>0.57625710517298834</v>
      </c>
      <c r="I112" s="21">
        <f t="shared" si="8"/>
        <v>1.4214615232219172</v>
      </c>
      <c r="J112" s="8">
        <v>1104939</v>
      </c>
      <c r="K112" s="8">
        <v>777326</v>
      </c>
      <c r="L112" s="8">
        <v>1140115</v>
      </c>
      <c r="M112" s="27">
        <f t="shared" si="9"/>
        <v>130.6341758579681</v>
      </c>
      <c r="N112" s="8">
        <v>1104939</v>
      </c>
      <c r="O112" s="34">
        <v>8458269</v>
      </c>
      <c r="P112" s="8">
        <v>2415</v>
      </c>
      <c r="Q112" s="21">
        <f t="shared" si="10"/>
        <v>0.89368758958079153</v>
      </c>
      <c r="R112" s="8">
        <v>75446</v>
      </c>
      <c r="S112" s="8">
        <v>84421</v>
      </c>
      <c r="T112" s="27">
        <f t="shared" si="11"/>
        <v>226.69425623611639</v>
      </c>
      <c r="U112" s="27">
        <f t="shared" si="12"/>
        <v>91.90130983065211</v>
      </c>
      <c r="V112" s="27">
        <f t="shared" si="13"/>
        <v>134.79294640546428</v>
      </c>
    </row>
    <row r="113" spans="1:22" s="8" customFormat="1" x14ac:dyDescent="0.25">
      <c r="A113" s="31" t="s">
        <v>2442</v>
      </c>
      <c r="B113" s="31" t="s">
        <v>885</v>
      </c>
      <c r="C113" s="31" t="s">
        <v>838</v>
      </c>
      <c r="D113" s="31" t="s">
        <v>823</v>
      </c>
      <c r="E113" s="31" t="s">
        <v>1205</v>
      </c>
      <c r="F113" s="31" t="s">
        <v>940</v>
      </c>
      <c r="H113" s="21">
        <f t="shared" si="7"/>
        <v>0.55855261570144887</v>
      </c>
      <c r="I113" s="21">
        <f t="shared" si="8"/>
        <v>0.90347430058555633</v>
      </c>
      <c r="J113" s="8">
        <v>138864</v>
      </c>
      <c r="K113" s="8">
        <v>153700</v>
      </c>
      <c r="L113" s="8">
        <v>94914</v>
      </c>
      <c r="M113" s="27">
        <f t="shared" si="9"/>
        <v>148.16110962923446</v>
      </c>
      <c r="N113" s="8">
        <v>138864</v>
      </c>
      <c r="O113" s="34">
        <v>937250</v>
      </c>
      <c r="P113" s="8">
        <v>2415</v>
      </c>
      <c r="Q113" s="21">
        <f t="shared" si="10"/>
        <v>0.96203609124957434</v>
      </c>
      <c r="R113" s="8">
        <v>5651</v>
      </c>
      <c r="S113" s="8">
        <v>5874</v>
      </c>
      <c r="T113" s="27">
        <f t="shared" si="11"/>
        <v>265.25900240064016</v>
      </c>
      <c r="U113" s="27">
        <f t="shared" si="12"/>
        <v>163.99039743931715</v>
      </c>
      <c r="V113" s="27">
        <f t="shared" si="13"/>
        <v>101.26860496132302</v>
      </c>
    </row>
    <row r="114" spans="1:22" s="8" customFormat="1" x14ac:dyDescent="0.25">
      <c r="A114" s="31" t="s">
        <v>2442</v>
      </c>
      <c r="B114" s="31" t="s">
        <v>885</v>
      </c>
      <c r="C114" s="31" t="s">
        <v>838</v>
      </c>
      <c r="D114" s="31" t="s">
        <v>823</v>
      </c>
      <c r="E114" s="31" t="s">
        <v>1169</v>
      </c>
      <c r="F114" s="31" t="s">
        <v>151</v>
      </c>
      <c r="H114" s="21">
        <f t="shared" si="7"/>
        <v>1.0741544582434743</v>
      </c>
      <c r="I114" s="21">
        <f t="shared" si="8"/>
        <v>3.0944941775330221</v>
      </c>
      <c r="J114" s="8">
        <v>2888831</v>
      </c>
      <c r="K114" s="8">
        <v>933539</v>
      </c>
      <c r="L114" s="8">
        <v>1755861</v>
      </c>
      <c r="M114" s="27">
        <f t="shared" si="9"/>
        <v>146.62769562796515</v>
      </c>
      <c r="N114" s="8">
        <v>2888831</v>
      </c>
      <c r="O114" s="34">
        <v>19701810</v>
      </c>
      <c r="P114" s="8">
        <v>2320</v>
      </c>
      <c r="Q114" s="21">
        <f t="shared" si="10"/>
        <v>0.99053650857571707</v>
      </c>
      <c r="R114" s="8">
        <v>162342</v>
      </c>
      <c r="S114" s="8">
        <v>163893</v>
      </c>
      <c r="T114" s="27">
        <f t="shared" si="11"/>
        <v>136.50522464687253</v>
      </c>
      <c r="U114" s="27">
        <f t="shared" si="12"/>
        <v>47.383412996064827</v>
      </c>
      <c r="V114" s="27">
        <f t="shared" si="13"/>
        <v>89.121811650807714</v>
      </c>
    </row>
    <row r="115" spans="1:22" s="8" customFormat="1" x14ac:dyDescent="0.25">
      <c r="A115" s="31" t="s">
        <v>2442</v>
      </c>
      <c r="B115" s="31" t="s">
        <v>885</v>
      </c>
      <c r="C115" s="31" t="s">
        <v>838</v>
      </c>
      <c r="D115" s="31" t="s">
        <v>823</v>
      </c>
      <c r="E115" s="31" t="s">
        <v>1209</v>
      </c>
      <c r="F115" s="31" t="s">
        <v>1211</v>
      </c>
      <c r="H115" s="21">
        <f t="shared" si="7"/>
        <v>1.0856342301598838</v>
      </c>
      <c r="I115" s="21">
        <f t="shared" si="8"/>
        <v>2.5359919407985907</v>
      </c>
      <c r="J115" s="8">
        <v>6587939</v>
      </c>
      <c r="K115" s="8">
        <v>2597776</v>
      </c>
      <c r="L115" s="8">
        <v>3470510</v>
      </c>
      <c r="M115" s="27">
        <f t="shared" si="9"/>
        <v>190.25481992725719</v>
      </c>
      <c r="N115" s="8">
        <v>6587939</v>
      </c>
      <c r="O115" s="34">
        <v>34626923</v>
      </c>
      <c r="P115" s="8">
        <v>3373</v>
      </c>
      <c r="Q115" s="21">
        <f t="shared" si="10"/>
        <v>0.94864179452584596</v>
      </c>
      <c r="R115" s="8">
        <v>321323</v>
      </c>
      <c r="S115" s="8">
        <v>338719</v>
      </c>
      <c r="T115" s="27">
        <f t="shared" si="11"/>
        <v>175.24762451460097</v>
      </c>
      <c r="U115" s="27">
        <f t="shared" si="12"/>
        <v>75.021855103902823</v>
      </c>
      <c r="V115" s="27">
        <f t="shared" si="13"/>
        <v>100.22576941069815</v>
      </c>
    </row>
    <row r="116" spans="1:22" s="8" customFormat="1" x14ac:dyDescent="0.25">
      <c r="A116" s="31" t="s">
        <v>2442</v>
      </c>
      <c r="B116" s="31" t="s">
        <v>885</v>
      </c>
      <c r="C116" s="31" t="s">
        <v>838</v>
      </c>
      <c r="D116" s="31" t="s">
        <v>823</v>
      </c>
      <c r="E116" s="31" t="s">
        <v>529</v>
      </c>
      <c r="F116" s="31" t="s">
        <v>1214</v>
      </c>
      <c r="H116" s="21">
        <f t="shared" si="7"/>
        <v>1.0708044444846552</v>
      </c>
      <c r="I116" s="21">
        <f t="shared" si="8"/>
        <v>2.9946597956693601</v>
      </c>
      <c r="J116" s="8">
        <v>4260778</v>
      </c>
      <c r="K116" s="8">
        <v>1422792</v>
      </c>
      <c r="L116" s="8">
        <v>2556252</v>
      </c>
      <c r="M116" s="27">
        <f t="shared" si="9"/>
        <v>171.48411477710653</v>
      </c>
      <c r="N116" s="8">
        <v>4260778</v>
      </c>
      <c r="O116" s="34">
        <v>24846488</v>
      </c>
      <c r="P116" s="8">
        <v>3000</v>
      </c>
      <c r="Q116" s="21">
        <f t="shared" si="10"/>
        <v>0.98821599199265309</v>
      </c>
      <c r="R116" s="8">
        <v>191538</v>
      </c>
      <c r="S116" s="8">
        <v>193822</v>
      </c>
      <c r="T116" s="27">
        <f t="shared" si="11"/>
        <v>160.145127955307</v>
      </c>
      <c r="U116" s="27">
        <f t="shared" si="12"/>
        <v>57.263304174014451</v>
      </c>
      <c r="V116" s="27">
        <f t="shared" si="13"/>
        <v>102.88182378129255</v>
      </c>
    </row>
    <row r="117" spans="1:22" s="8" customFormat="1" x14ac:dyDescent="0.25">
      <c r="A117" s="31" t="s">
        <v>2442</v>
      </c>
      <c r="B117" s="31" t="s">
        <v>885</v>
      </c>
      <c r="C117" s="31" t="s">
        <v>838</v>
      </c>
      <c r="D117" s="31" t="s">
        <v>823</v>
      </c>
      <c r="E117" s="31" t="s">
        <v>324</v>
      </c>
      <c r="F117" s="31" t="s">
        <v>869</v>
      </c>
      <c r="H117" s="21">
        <f t="shared" si="7"/>
        <v>1.1600195851222559</v>
      </c>
      <c r="I117" s="21">
        <f t="shared" si="8"/>
        <v>2.5528531721814827</v>
      </c>
      <c r="J117" s="8">
        <v>1802950</v>
      </c>
      <c r="K117" s="8">
        <v>706249</v>
      </c>
      <c r="L117" s="8">
        <v>847992</v>
      </c>
      <c r="M117" s="27">
        <f t="shared" si="9"/>
        <v>186.54772531177252</v>
      </c>
      <c r="N117" s="8">
        <v>1802950</v>
      </c>
      <c r="O117" s="34">
        <v>9664819</v>
      </c>
      <c r="P117" s="8">
        <v>3649</v>
      </c>
      <c r="Q117" s="21">
        <f t="shared" si="10"/>
        <v>0.90950432958863714</v>
      </c>
      <c r="R117" s="8">
        <v>87598</v>
      </c>
      <c r="S117" s="8">
        <v>96314</v>
      </c>
      <c r="T117" s="27">
        <f t="shared" si="11"/>
        <v>160.81428943470127</v>
      </c>
      <c r="U117" s="27">
        <f t="shared" si="12"/>
        <v>73.07420863236031</v>
      </c>
      <c r="V117" s="27">
        <f t="shared" si="13"/>
        <v>87.740080802340941</v>
      </c>
    </row>
    <row r="118" spans="1:22" s="8" customFormat="1" x14ac:dyDescent="0.25">
      <c r="A118" s="31" t="s">
        <v>2442</v>
      </c>
      <c r="B118" s="31" t="s">
        <v>885</v>
      </c>
      <c r="C118" s="31" t="s">
        <v>838</v>
      </c>
      <c r="D118" s="31" t="s">
        <v>823</v>
      </c>
      <c r="E118" s="31" t="s">
        <v>775</v>
      </c>
      <c r="F118" s="31" t="s">
        <v>993</v>
      </c>
      <c r="H118" s="21">
        <f t="shared" si="7"/>
        <v>1.19991276094687</v>
      </c>
      <c r="I118" s="21">
        <f t="shared" si="8"/>
        <v>2.098438840498861</v>
      </c>
      <c r="J118" s="8">
        <v>993061</v>
      </c>
      <c r="K118" s="8">
        <v>473238</v>
      </c>
      <c r="L118" s="8">
        <v>354373</v>
      </c>
      <c r="M118" s="27">
        <f t="shared" si="9"/>
        <v>170.23296827775789</v>
      </c>
      <c r="N118" s="8">
        <v>993061</v>
      </c>
      <c r="O118" s="34">
        <v>5833541</v>
      </c>
      <c r="P118" s="8">
        <v>3129</v>
      </c>
      <c r="Q118" s="21">
        <f t="shared" si="10"/>
        <v>0.97408173923134944</v>
      </c>
      <c r="R118" s="8">
        <v>50361</v>
      </c>
      <c r="S118" s="8">
        <v>51701</v>
      </c>
      <c r="T118" s="27">
        <f t="shared" si="11"/>
        <v>141.87112081667036</v>
      </c>
      <c r="U118" s="27">
        <f t="shared" si="12"/>
        <v>81.123626284618553</v>
      </c>
      <c r="V118" s="27">
        <f t="shared" si="13"/>
        <v>60.747494532051803</v>
      </c>
    </row>
    <row r="119" spans="1:22" s="8" customFormat="1" x14ac:dyDescent="0.25">
      <c r="A119" s="31" t="s">
        <v>2442</v>
      </c>
      <c r="B119" s="31" t="s">
        <v>885</v>
      </c>
      <c r="C119" s="31" t="s">
        <v>838</v>
      </c>
      <c r="D119" s="31" t="s">
        <v>823</v>
      </c>
      <c r="E119" s="31" t="s">
        <v>1215</v>
      </c>
      <c r="F119" s="31" t="s">
        <v>269</v>
      </c>
      <c r="H119" s="21">
        <f t="shared" si="7"/>
        <v>0.94804759853779208</v>
      </c>
      <c r="I119" s="21">
        <f t="shared" si="8"/>
        <v>2.4841301927752859</v>
      </c>
      <c r="J119" s="8">
        <v>1296475</v>
      </c>
      <c r="K119" s="8">
        <v>521903</v>
      </c>
      <c r="L119" s="8">
        <v>845618</v>
      </c>
      <c r="M119" s="27">
        <f t="shared" si="9"/>
        <v>175.13095225391061</v>
      </c>
      <c r="N119" s="8">
        <v>1296475</v>
      </c>
      <c r="O119" s="34">
        <v>7402889</v>
      </c>
      <c r="P119" s="8">
        <v>2978</v>
      </c>
      <c r="Q119" s="21">
        <f t="shared" si="10"/>
        <v>0.98608156204640807</v>
      </c>
      <c r="R119" s="8">
        <v>49593</v>
      </c>
      <c r="S119" s="8">
        <v>50293</v>
      </c>
      <c r="T119" s="27">
        <f t="shared" si="11"/>
        <v>184.72801631903437</v>
      </c>
      <c r="U119" s="27">
        <f t="shared" si="12"/>
        <v>70.499908886922384</v>
      </c>
      <c r="V119" s="27">
        <f t="shared" si="13"/>
        <v>114.22810743211198</v>
      </c>
    </row>
    <row r="120" spans="1:22" s="8" customFormat="1" x14ac:dyDescent="0.25">
      <c r="A120" s="31" t="s">
        <v>2442</v>
      </c>
      <c r="B120" s="31" t="s">
        <v>885</v>
      </c>
      <c r="C120" s="31" t="s">
        <v>838</v>
      </c>
      <c r="D120" s="31" t="s">
        <v>823</v>
      </c>
      <c r="E120" s="31" t="s">
        <v>1217</v>
      </c>
      <c r="F120" s="31" t="s">
        <v>1219</v>
      </c>
      <c r="H120" s="21">
        <f t="shared" si="7"/>
        <v>1.1517905679409994</v>
      </c>
      <c r="I120" s="21">
        <f t="shared" si="8"/>
        <v>2.3715216883839805</v>
      </c>
      <c r="J120" s="8">
        <v>792425</v>
      </c>
      <c r="K120" s="8">
        <v>334142</v>
      </c>
      <c r="L120" s="8">
        <v>353852</v>
      </c>
      <c r="M120" s="27">
        <f t="shared" si="9"/>
        <v>189.30091780815374</v>
      </c>
      <c r="N120" s="8">
        <v>792425</v>
      </c>
      <c r="O120" s="34">
        <v>4186060</v>
      </c>
      <c r="P120" s="8">
        <v>3470</v>
      </c>
      <c r="Q120" s="21">
        <f t="shared" si="10"/>
        <v>0.96968525809802164</v>
      </c>
      <c r="R120" s="8">
        <v>40144</v>
      </c>
      <c r="S120" s="8">
        <v>41399</v>
      </c>
      <c r="T120" s="27">
        <f t="shared" si="11"/>
        <v>164.35359263842372</v>
      </c>
      <c r="U120" s="27">
        <f t="shared" si="12"/>
        <v>79.822553905104087</v>
      </c>
      <c r="V120" s="27">
        <f t="shared" si="13"/>
        <v>84.531038733319633</v>
      </c>
    </row>
    <row r="121" spans="1:22" s="8" customFormat="1" x14ac:dyDescent="0.25">
      <c r="A121" s="31" t="s">
        <v>2442</v>
      </c>
      <c r="B121" s="31" t="s">
        <v>885</v>
      </c>
      <c r="C121" s="31" t="s">
        <v>838</v>
      </c>
      <c r="D121" s="31" t="s">
        <v>823</v>
      </c>
      <c r="E121" s="31" t="s">
        <v>1220</v>
      </c>
      <c r="F121" s="31" t="s">
        <v>677</v>
      </c>
      <c r="H121" s="21">
        <f t="shared" si="7"/>
        <v>1.835335579165587</v>
      </c>
      <c r="I121" s="21">
        <f t="shared" si="8"/>
        <v>1.9635270829983422</v>
      </c>
      <c r="J121" s="8">
        <v>354128</v>
      </c>
      <c r="K121" s="8">
        <v>180353</v>
      </c>
      <c r="L121" s="8">
        <v>12597</v>
      </c>
      <c r="M121" s="27">
        <f t="shared" si="9"/>
        <v>193.50685826757024</v>
      </c>
      <c r="N121" s="8">
        <v>354128</v>
      </c>
      <c r="O121" s="34">
        <v>1830054</v>
      </c>
      <c r="P121" s="8">
        <v>3580</v>
      </c>
      <c r="Q121" s="21">
        <f t="shared" si="10"/>
        <v>0.85624805650570834</v>
      </c>
      <c r="R121" s="8">
        <v>19275</v>
      </c>
      <c r="S121" s="8">
        <v>22511</v>
      </c>
      <c r="T121" s="27">
        <f t="shared" si="11"/>
        <v>105.43404730133646</v>
      </c>
      <c r="U121" s="27">
        <f t="shared" si="12"/>
        <v>98.550643860782245</v>
      </c>
      <c r="V121" s="27">
        <f t="shared" si="13"/>
        <v>6.883403440554213</v>
      </c>
    </row>
    <row r="122" spans="1:22" s="8" customFormat="1" x14ac:dyDescent="0.25">
      <c r="A122" s="31" t="s">
        <v>2442</v>
      </c>
      <c r="B122" s="31" t="s">
        <v>885</v>
      </c>
      <c r="C122" s="31" t="s">
        <v>838</v>
      </c>
      <c r="D122" s="31" t="s">
        <v>823</v>
      </c>
      <c r="E122" s="31" t="s">
        <v>1221</v>
      </c>
      <c r="F122" s="31" t="s">
        <v>463</v>
      </c>
      <c r="H122" s="21">
        <f t="shared" si="7"/>
        <v>1.0313444643377607</v>
      </c>
      <c r="I122" s="21">
        <f t="shared" si="8"/>
        <v>2.4334121881827757</v>
      </c>
      <c r="J122" s="8">
        <v>619245</v>
      </c>
      <c r="K122" s="8">
        <v>254476</v>
      </c>
      <c r="L122" s="8">
        <v>345949</v>
      </c>
      <c r="M122" s="27">
        <f t="shared" si="9"/>
        <v>218.98689144669373</v>
      </c>
      <c r="N122" s="8">
        <v>619245</v>
      </c>
      <c r="O122" s="34">
        <v>2827772</v>
      </c>
      <c r="P122" s="8">
        <v>3727</v>
      </c>
      <c r="Q122" s="21">
        <f t="shared" si="10"/>
        <v>0.84269005847953216</v>
      </c>
      <c r="R122" s="8">
        <v>25938</v>
      </c>
      <c r="S122" s="8">
        <v>30780</v>
      </c>
      <c r="T122" s="27">
        <f t="shared" si="11"/>
        <v>212.33147509770944</v>
      </c>
      <c r="U122" s="27">
        <f t="shared" si="12"/>
        <v>89.991696643152281</v>
      </c>
      <c r="V122" s="27">
        <f t="shared" si="13"/>
        <v>122.33977845455716</v>
      </c>
    </row>
    <row r="123" spans="1:22" s="8" customFormat="1" x14ac:dyDescent="0.25">
      <c r="A123" s="31" t="s">
        <v>2442</v>
      </c>
      <c r="B123" s="31" t="s">
        <v>885</v>
      </c>
      <c r="C123" s="31" t="s">
        <v>838</v>
      </c>
      <c r="D123" s="31" t="s">
        <v>823</v>
      </c>
      <c r="E123" s="31" t="s">
        <v>1222</v>
      </c>
      <c r="F123" s="31" t="s">
        <v>7</v>
      </c>
      <c r="H123" s="21">
        <f t="shared" si="7"/>
        <v>1.3242489708930605</v>
      </c>
      <c r="I123" s="21">
        <f t="shared" si="8"/>
        <v>2.1036899620278851</v>
      </c>
      <c r="J123" s="8">
        <v>362876</v>
      </c>
      <c r="K123" s="8">
        <v>172495</v>
      </c>
      <c r="L123" s="8">
        <v>101529</v>
      </c>
      <c r="M123" s="27">
        <f t="shared" si="9"/>
        <v>182.59427826712658</v>
      </c>
      <c r="N123" s="8">
        <v>362876</v>
      </c>
      <c r="O123" s="34">
        <v>1987335</v>
      </c>
      <c r="P123" s="8">
        <v>3150</v>
      </c>
      <c r="Q123" s="21">
        <f t="shared" si="10"/>
        <v>0.80066153289575692</v>
      </c>
      <c r="R123" s="8">
        <v>15492</v>
      </c>
      <c r="S123" s="8">
        <v>19349</v>
      </c>
      <c r="T123" s="27">
        <f t="shared" si="11"/>
        <v>137.88515776152485</v>
      </c>
      <c r="U123" s="27">
        <f t="shared" si="12"/>
        <v>86.797142907461506</v>
      </c>
      <c r="V123" s="27">
        <f t="shared" si="13"/>
        <v>51.088014854063353</v>
      </c>
    </row>
    <row r="124" spans="1:22" s="8" customFormat="1" x14ac:dyDescent="0.25">
      <c r="A124" s="31" t="s">
        <v>2442</v>
      </c>
      <c r="B124" s="31" t="s">
        <v>885</v>
      </c>
      <c r="C124" s="31" t="s">
        <v>838</v>
      </c>
      <c r="D124" s="31" t="s">
        <v>823</v>
      </c>
      <c r="E124" s="31" t="s">
        <v>1225</v>
      </c>
      <c r="F124" s="31" t="s">
        <v>3</v>
      </c>
      <c r="H124" s="21">
        <f t="shared" si="7"/>
        <v>1.3401590810284545</v>
      </c>
      <c r="I124" s="21">
        <f t="shared" si="8"/>
        <v>2.5990428690179312</v>
      </c>
      <c r="J124" s="8">
        <v>1094327</v>
      </c>
      <c r="K124" s="8">
        <v>421050</v>
      </c>
      <c r="L124" s="8">
        <v>395515</v>
      </c>
      <c r="M124" s="27">
        <f t="shared" si="9"/>
        <v>176.01197553167398</v>
      </c>
      <c r="N124" s="8">
        <v>1094327</v>
      </c>
      <c r="O124" s="34">
        <v>6217344</v>
      </c>
      <c r="P124" s="8">
        <v>2976</v>
      </c>
      <c r="Q124" s="21">
        <f t="shared" si="10"/>
        <v>0.98708301476801741</v>
      </c>
      <c r="R124" s="8">
        <v>49060</v>
      </c>
      <c r="S124" s="8">
        <v>49702</v>
      </c>
      <c r="T124" s="27">
        <f t="shared" si="11"/>
        <v>131.33662863113253</v>
      </c>
      <c r="U124" s="27">
        <f t="shared" si="12"/>
        <v>67.7218439256377</v>
      </c>
      <c r="V124" s="27">
        <f t="shared" si="13"/>
        <v>63.61478470549482</v>
      </c>
    </row>
    <row r="125" spans="1:22" s="8" customFormat="1" x14ac:dyDescent="0.25">
      <c r="A125" s="31" t="s">
        <v>2442</v>
      </c>
      <c r="B125" s="31" t="s">
        <v>885</v>
      </c>
      <c r="C125" s="31" t="s">
        <v>838</v>
      </c>
      <c r="D125" s="31" t="s">
        <v>823</v>
      </c>
      <c r="E125" s="31" t="s">
        <v>1229</v>
      </c>
      <c r="F125" s="31" t="s">
        <v>1232</v>
      </c>
      <c r="H125" s="21">
        <f t="shared" si="7"/>
        <v>1.063827869125868</v>
      </c>
      <c r="I125" s="21">
        <f t="shared" si="8"/>
        <v>2.482580596299008</v>
      </c>
      <c r="J125" s="8">
        <v>1180050</v>
      </c>
      <c r="K125" s="8">
        <v>475332</v>
      </c>
      <c r="L125" s="8">
        <v>633917</v>
      </c>
      <c r="M125" s="27">
        <f t="shared" si="9"/>
        <v>219.75400512638299</v>
      </c>
      <c r="N125" s="8">
        <v>1180050</v>
      </c>
      <c r="O125" s="34">
        <v>5369868</v>
      </c>
      <c r="P125" s="8">
        <v>3810</v>
      </c>
      <c r="Q125" s="21">
        <f t="shared" si="10"/>
        <v>0.96800890051334099</v>
      </c>
      <c r="R125" s="8">
        <v>49594</v>
      </c>
      <c r="S125" s="8">
        <v>51233</v>
      </c>
      <c r="T125" s="27">
        <f t="shared" si="11"/>
        <v>206.56913726743377</v>
      </c>
      <c r="U125" s="27">
        <f t="shared" si="12"/>
        <v>88.518376988037701</v>
      </c>
      <c r="V125" s="27">
        <f t="shared" si="13"/>
        <v>118.05076027939607</v>
      </c>
    </row>
    <row r="126" spans="1:22" s="8" customFormat="1" x14ac:dyDescent="0.25">
      <c r="A126" s="31" t="s">
        <v>2442</v>
      </c>
      <c r="B126" s="31" t="s">
        <v>885</v>
      </c>
      <c r="C126" s="31" t="s">
        <v>838</v>
      </c>
      <c r="D126" s="31" t="s">
        <v>823</v>
      </c>
      <c r="E126" s="31" t="s">
        <v>173</v>
      </c>
      <c r="F126" s="31" t="s">
        <v>1233</v>
      </c>
      <c r="H126" s="21">
        <f t="shared" si="7"/>
        <v>1.0897770105237765</v>
      </c>
      <c r="I126" s="21">
        <f t="shared" si="8"/>
        <v>2.5418006628746252</v>
      </c>
      <c r="J126" s="8">
        <v>1445611</v>
      </c>
      <c r="K126" s="8">
        <v>568735</v>
      </c>
      <c r="L126" s="8">
        <v>757785</v>
      </c>
      <c r="M126" s="27">
        <f t="shared" si="9"/>
        <v>250.22974190494077</v>
      </c>
      <c r="N126" s="8">
        <v>1445611</v>
      </c>
      <c r="O126" s="34">
        <v>5777135</v>
      </c>
      <c r="P126" s="8">
        <v>4305</v>
      </c>
      <c r="Q126" s="21">
        <f t="shared" si="10"/>
        <v>0.95327565348095467</v>
      </c>
      <c r="R126" s="8">
        <v>52005</v>
      </c>
      <c r="S126" s="8">
        <v>54554</v>
      </c>
      <c r="T126" s="27">
        <f t="shared" si="11"/>
        <v>229.61554472935114</v>
      </c>
      <c r="U126" s="27">
        <f t="shared" si="12"/>
        <v>98.445855947628019</v>
      </c>
      <c r="V126" s="27">
        <f t="shared" si="13"/>
        <v>131.16968878172312</v>
      </c>
    </row>
    <row r="127" spans="1:22" s="8" customFormat="1" x14ac:dyDescent="0.25">
      <c r="A127" s="31" t="s">
        <v>2442</v>
      </c>
      <c r="B127" s="31" t="s">
        <v>885</v>
      </c>
      <c r="C127" s="31" t="s">
        <v>838</v>
      </c>
      <c r="D127" s="31" t="s">
        <v>823</v>
      </c>
      <c r="E127" s="31" t="s">
        <v>83</v>
      </c>
      <c r="F127" s="31" t="s">
        <v>218</v>
      </c>
      <c r="H127" s="21">
        <f t="shared" si="7"/>
        <v>1.1626264573672516</v>
      </c>
      <c r="I127" s="21">
        <f t="shared" si="8"/>
        <v>1.665440153494109</v>
      </c>
      <c r="J127" s="8">
        <v>802046</v>
      </c>
      <c r="K127" s="8">
        <v>481582</v>
      </c>
      <c r="L127" s="8">
        <v>208275</v>
      </c>
      <c r="M127" s="27">
        <f t="shared" si="9"/>
        <v>161.90092272177387</v>
      </c>
      <c r="N127" s="8">
        <v>802046</v>
      </c>
      <c r="O127" s="34">
        <v>4953931</v>
      </c>
      <c r="P127" s="8">
        <v>3097</v>
      </c>
      <c r="Q127" s="21">
        <f t="shared" si="10"/>
        <v>0.84175609756097558</v>
      </c>
      <c r="R127" s="8">
        <v>47454</v>
      </c>
      <c r="S127" s="8">
        <v>56375</v>
      </c>
      <c r="T127" s="27">
        <f t="shared" si="11"/>
        <v>139.25446276906158</v>
      </c>
      <c r="U127" s="27">
        <f t="shared" si="12"/>
        <v>97.212092780460608</v>
      </c>
      <c r="V127" s="27">
        <f t="shared" si="13"/>
        <v>42.042369988600974</v>
      </c>
    </row>
    <row r="128" spans="1:22" s="8" customFormat="1" x14ac:dyDescent="0.25">
      <c r="A128" s="31" t="s">
        <v>2442</v>
      </c>
      <c r="B128" s="31" t="s">
        <v>885</v>
      </c>
      <c r="C128" s="31" t="s">
        <v>838</v>
      </c>
      <c r="D128" s="31" t="s">
        <v>823</v>
      </c>
      <c r="E128" s="31" t="s">
        <v>1234</v>
      </c>
      <c r="F128" s="31" t="s">
        <v>1237</v>
      </c>
      <c r="H128" s="21">
        <f t="shared" si="7"/>
        <v>1.3563515987646331</v>
      </c>
      <c r="I128" s="21">
        <f t="shared" si="8"/>
        <v>1.5496207399268946</v>
      </c>
      <c r="J128" s="8">
        <v>293368</v>
      </c>
      <c r="K128" s="8">
        <v>189316</v>
      </c>
      <c r="L128" s="8">
        <v>26976</v>
      </c>
      <c r="M128" s="27">
        <f t="shared" si="9"/>
        <v>165.1323369900195</v>
      </c>
      <c r="N128" s="8">
        <v>293368</v>
      </c>
      <c r="O128" s="34">
        <v>1776563</v>
      </c>
      <c r="P128" s="8">
        <v>3202</v>
      </c>
      <c r="Q128" s="21">
        <f t="shared" si="10"/>
        <v>0.9410396095789354</v>
      </c>
      <c r="R128" s="8">
        <v>16583</v>
      </c>
      <c r="S128" s="8">
        <v>17622</v>
      </c>
      <c r="T128" s="27">
        <f t="shared" si="11"/>
        <v>121.74744154865321</v>
      </c>
      <c r="U128" s="27">
        <f t="shared" si="12"/>
        <v>106.56306587495068</v>
      </c>
      <c r="V128" s="27">
        <f t="shared" si="13"/>
        <v>15.184375673702537</v>
      </c>
    </row>
    <row r="129" spans="1:22" s="8" customFormat="1" x14ac:dyDescent="0.25">
      <c r="A129" s="31" t="s">
        <v>2442</v>
      </c>
      <c r="B129" s="31" t="s">
        <v>885</v>
      </c>
      <c r="C129" s="31" t="s">
        <v>838</v>
      </c>
      <c r="D129" s="31" t="s">
        <v>823</v>
      </c>
      <c r="E129" s="31" t="s">
        <v>1238</v>
      </c>
      <c r="F129" s="31" t="s">
        <v>826</v>
      </c>
      <c r="H129" s="21">
        <f t="shared" si="7"/>
        <v>0.88915322935941488</v>
      </c>
      <c r="I129" s="21">
        <f t="shared" si="8"/>
        <v>2.1672352221362035</v>
      </c>
      <c r="J129" s="8">
        <v>433913</v>
      </c>
      <c r="K129" s="8">
        <v>200215</v>
      </c>
      <c r="L129" s="8">
        <v>287792</v>
      </c>
      <c r="M129" s="27">
        <f t="shared" si="9"/>
        <v>200.75775802081637</v>
      </c>
      <c r="N129" s="8">
        <v>433913</v>
      </c>
      <c r="O129" s="34">
        <v>2161376</v>
      </c>
      <c r="P129" s="8">
        <v>3601</v>
      </c>
      <c r="Q129" s="21">
        <f t="shared" si="10"/>
        <v>0.85012618908949722</v>
      </c>
      <c r="R129" s="8">
        <v>8758</v>
      </c>
      <c r="S129" s="8">
        <v>10302</v>
      </c>
      <c r="T129" s="27">
        <f t="shared" si="11"/>
        <v>225.78533304709592</v>
      </c>
      <c r="U129" s="27">
        <f t="shared" si="12"/>
        <v>92.633118902032777</v>
      </c>
      <c r="V129" s="27">
        <f t="shared" si="13"/>
        <v>133.15221414506314</v>
      </c>
    </row>
    <row r="130" spans="1:22" s="8" customFormat="1" x14ac:dyDescent="0.25">
      <c r="A130" s="31" t="s">
        <v>2442</v>
      </c>
      <c r="B130" s="31" t="s">
        <v>885</v>
      </c>
      <c r="C130" s="31" t="s">
        <v>838</v>
      </c>
      <c r="D130" s="31" t="s">
        <v>823</v>
      </c>
      <c r="E130" s="31" t="s">
        <v>394</v>
      </c>
      <c r="F130" s="31" t="s">
        <v>1239</v>
      </c>
      <c r="H130" s="21">
        <f t="shared" si="7"/>
        <v>1.0194210225498341</v>
      </c>
      <c r="I130" s="21">
        <f t="shared" si="8"/>
        <v>2.1474195069880593</v>
      </c>
      <c r="J130" s="8">
        <v>173009</v>
      </c>
      <c r="K130" s="8">
        <v>80566</v>
      </c>
      <c r="L130" s="8">
        <v>89147</v>
      </c>
      <c r="M130" s="27">
        <f t="shared" si="9"/>
        <v>174.95272477221937</v>
      </c>
      <c r="N130" s="8">
        <v>173009</v>
      </c>
      <c r="O130" s="34">
        <v>988890</v>
      </c>
      <c r="P130" s="8">
        <v>3200</v>
      </c>
      <c r="Q130" s="21">
        <f t="shared" si="10"/>
        <v>0.8127962085308057</v>
      </c>
      <c r="R130" s="8">
        <v>9604</v>
      </c>
      <c r="S130" s="8">
        <v>11816</v>
      </c>
      <c r="T130" s="27">
        <f t="shared" si="11"/>
        <v>171.61969480933166</v>
      </c>
      <c r="U130" s="27">
        <f t="shared" si="12"/>
        <v>81.471144414444481</v>
      </c>
      <c r="V130" s="27">
        <f t="shared" si="13"/>
        <v>90.148550394887195</v>
      </c>
    </row>
    <row r="131" spans="1:22" s="8" customFormat="1" x14ac:dyDescent="0.25">
      <c r="A131" s="31" t="s">
        <v>2442</v>
      </c>
      <c r="B131" s="31" t="s">
        <v>885</v>
      </c>
      <c r="C131" s="31" t="s">
        <v>838</v>
      </c>
      <c r="D131" s="31" t="s">
        <v>823</v>
      </c>
      <c r="E131" s="31" t="s">
        <v>1241</v>
      </c>
      <c r="F131" s="31" t="s">
        <v>1244</v>
      </c>
      <c r="H131" s="21">
        <f t="shared" si="7"/>
        <v>0.7660250180371021</v>
      </c>
      <c r="I131" s="21">
        <f t="shared" si="8"/>
        <v>2.5417299767164767</v>
      </c>
      <c r="J131" s="8">
        <v>232520</v>
      </c>
      <c r="K131" s="8">
        <v>91481</v>
      </c>
      <c r="L131" s="8">
        <v>212060</v>
      </c>
      <c r="M131" s="27">
        <f t="shared" si="9"/>
        <v>172.21420270941852</v>
      </c>
      <c r="N131" s="8">
        <v>232520</v>
      </c>
      <c r="O131" s="34">
        <v>1350179</v>
      </c>
      <c r="P131" s="8">
        <v>3213</v>
      </c>
      <c r="Q131" s="21">
        <f t="shared" si="10"/>
        <v>0.84998980909029143</v>
      </c>
      <c r="R131" s="8">
        <v>12511</v>
      </c>
      <c r="S131" s="8">
        <v>14719</v>
      </c>
      <c r="T131" s="27">
        <f t="shared" si="11"/>
        <v>224.81537633158271</v>
      </c>
      <c r="U131" s="27">
        <f t="shared" si="12"/>
        <v>67.754719929727841</v>
      </c>
      <c r="V131" s="27">
        <f t="shared" si="13"/>
        <v>157.06065640185486</v>
      </c>
    </row>
    <row r="132" spans="1:22" s="8" customFormat="1" x14ac:dyDescent="0.25">
      <c r="A132" s="31" t="s">
        <v>2442</v>
      </c>
      <c r="B132" s="31" t="s">
        <v>885</v>
      </c>
      <c r="C132" s="31" t="s">
        <v>838</v>
      </c>
      <c r="D132" s="31" t="s">
        <v>823</v>
      </c>
      <c r="E132" s="31" t="s">
        <v>1247</v>
      </c>
      <c r="F132" s="31" t="s">
        <v>676</v>
      </c>
      <c r="H132" s="21">
        <f t="shared" si="7"/>
        <v>1.2910782183595872</v>
      </c>
      <c r="I132" s="21">
        <f t="shared" si="8"/>
        <v>1.4239392532462669</v>
      </c>
      <c r="J132" s="8">
        <v>95075</v>
      </c>
      <c r="K132" s="8">
        <v>66769</v>
      </c>
      <c r="L132" s="8">
        <v>6871</v>
      </c>
      <c r="M132" s="27">
        <f t="shared" si="9"/>
        <v>192.82603978006779</v>
      </c>
      <c r="N132" s="8">
        <v>95075</v>
      </c>
      <c r="O132" s="34">
        <v>493061</v>
      </c>
      <c r="P132" s="8">
        <v>3885</v>
      </c>
      <c r="Q132" s="21">
        <f t="shared" si="10"/>
        <v>0.96155928532755819</v>
      </c>
      <c r="R132" s="8">
        <v>5328</v>
      </c>
      <c r="S132" s="8">
        <v>5541</v>
      </c>
      <c r="T132" s="27">
        <f t="shared" si="11"/>
        <v>149.35271700661784</v>
      </c>
      <c r="U132" s="27">
        <f t="shared" si="12"/>
        <v>135.41732158901232</v>
      </c>
      <c r="V132" s="27">
        <f t="shared" si="13"/>
        <v>13.93539541760553</v>
      </c>
    </row>
    <row r="133" spans="1:22" s="8" customFormat="1" x14ac:dyDescent="0.25">
      <c r="A133" s="31" t="s">
        <v>2442</v>
      </c>
      <c r="B133" s="31" t="s">
        <v>885</v>
      </c>
      <c r="C133" s="31" t="s">
        <v>838</v>
      </c>
      <c r="D133" s="31" t="s">
        <v>823</v>
      </c>
      <c r="E133" s="31" t="s">
        <v>821</v>
      </c>
      <c r="F133" s="31" t="s">
        <v>114</v>
      </c>
      <c r="H133" s="21">
        <f t="shared" si="7"/>
        <v>0.90771903343990556</v>
      </c>
      <c r="I133" s="21">
        <f t="shared" si="8"/>
        <v>1.9091844175634309</v>
      </c>
      <c r="J133" s="8">
        <v>4961388</v>
      </c>
      <c r="K133" s="8">
        <v>2598695</v>
      </c>
      <c r="L133" s="8">
        <v>2867080</v>
      </c>
      <c r="M133" s="27">
        <f t="shared" si="9"/>
        <v>110.22076708321053</v>
      </c>
      <c r="N133" s="8">
        <v>4961388</v>
      </c>
      <c r="O133" s="34">
        <v>45013187</v>
      </c>
      <c r="P133" s="8">
        <v>2131</v>
      </c>
      <c r="Q133" s="21">
        <f t="shared" si="10"/>
        <v>0.8678520700720711</v>
      </c>
      <c r="R133" s="8">
        <v>329940</v>
      </c>
      <c r="S133" s="8">
        <v>380180</v>
      </c>
      <c r="T133" s="27">
        <f t="shared" si="11"/>
        <v>121.42608342750759</v>
      </c>
      <c r="U133" s="27">
        <f t="shared" si="12"/>
        <v>57.731859777002683</v>
      </c>
      <c r="V133" s="27">
        <f t="shared" si="13"/>
        <v>63.69422365050491</v>
      </c>
    </row>
    <row r="134" spans="1:22" s="8" customFormat="1" x14ac:dyDescent="0.25">
      <c r="A134" s="31" t="s">
        <v>2442</v>
      </c>
      <c r="B134" s="31" t="s">
        <v>885</v>
      </c>
      <c r="C134" s="31" t="s">
        <v>838</v>
      </c>
      <c r="D134" s="31" t="s">
        <v>823</v>
      </c>
      <c r="E134" s="31" t="s">
        <v>70</v>
      </c>
      <c r="F134" s="31" t="s">
        <v>1249</v>
      </c>
      <c r="H134" s="21">
        <f t="shared" si="7"/>
        <v>0.9069253223133511</v>
      </c>
      <c r="I134" s="21">
        <f t="shared" si="8"/>
        <v>1.4301521339692875</v>
      </c>
      <c r="J134" s="8">
        <v>600887</v>
      </c>
      <c r="K134" s="8">
        <v>420156</v>
      </c>
      <c r="L134" s="8">
        <v>242398</v>
      </c>
      <c r="M134" s="27">
        <f t="shared" si="9"/>
        <v>155.57367902557868</v>
      </c>
      <c r="N134" s="8">
        <v>600887</v>
      </c>
      <c r="O134" s="34">
        <v>3862395</v>
      </c>
      <c r="P134" s="8">
        <v>3045</v>
      </c>
      <c r="Q134" s="21">
        <f t="shared" si="10"/>
        <v>0.82131005954816128</v>
      </c>
      <c r="R134" s="8">
        <v>36136</v>
      </c>
      <c r="S134" s="8">
        <v>43998</v>
      </c>
      <c r="T134" s="27">
        <f t="shared" si="11"/>
        <v>171.53967939581528</v>
      </c>
      <c r="U134" s="27">
        <f t="shared" si="12"/>
        <v>108.78120958628001</v>
      </c>
      <c r="V134" s="27">
        <f t="shared" si="13"/>
        <v>62.758469809535278</v>
      </c>
    </row>
    <row r="135" spans="1:22" s="8" customFormat="1" x14ac:dyDescent="0.25">
      <c r="A135" s="31" t="s">
        <v>2442</v>
      </c>
      <c r="B135" s="31" t="s">
        <v>885</v>
      </c>
      <c r="C135" s="31" t="s">
        <v>838</v>
      </c>
      <c r="D135" s="31" t="s">
        <v>823</v>
      </c>
      <c r="E135" s="31" t="s">
        <v>648</v>
      </c>
      <c r="F135" s="31" t="s">
        <v>1252</v>
      </c>
      <c r="H135" s="21">
        <f t="shared" si="7"/>
        <v>1.0449060107129491</v>
      </c>
      <c r="I135" s="21">
        <f t="shared" si="8"/>
        <v>2.5621242946955167</v>
      </c>
      <c r="J135" s="8">
        <v>9669206</v>
      </c>
      <c r="K135" s="8">
        <v>3773902</v>
      </c>
      <c r="L135" s="8">
        <v>5479759</v>
      </c>
      <c r="M135" s="27">
        <f t="shared" si="9"/>
        <v>151.3831141612747</v>
      </c>
      <c r="N135" s="8">
        <v>9669206</v>
      </c>
      <c r="O135" s="34">
        <v>63872421</v>
      </c>
      <c r="P135" s="8">
        <v>2650</v>
      </c>
      <c r="Q135" s="21">
        <f t="shared" si="10"/>
        <v>0.87288115401372401</v>
      </c>
      <c r="R135" s="8">
        <v>512891</v>
      </c>
      <c r="S135" s="8">
        <v>587584</v>
      </c>
      <c r="T135" s="27">
        <f t="shared" si="11"/>
        <v>144.87725461353656</v>
      </c>
      <c r="U135" s="27">
        <f t="shared" si="12"/>
        <v>59.085000081647131</v>
      </c>
      <c r="V135" s="27">
        <f t="shared" si="13"/>
        <v>85.792254531889441</v>
      </c>
    </row>
    <row r="136" spans="1:22" s="8" customFormat="1" x14ac:dyDescent="0.25">
      <c r="A136" s="31" t="s">
        <v>2442</v>
      </c>
      <c r="B136" s="31" t="s">
        <v>885</v>
      </c>
      <c r="C136" s="31" t="s">
        <v>838</v>
      </c>
      <c r="D136" s="31" t="s">
        <v>823</v>
      </c>
      <c r="E136" s="31" t="s">
        <v>1253</v>
      </c>
      <c r="F136" s="31" t="s">
        <v>1254</v>
      </c>
      <c r="H136" s="21">
        <f t="shared" si="7"/>
        <v>1.1897127819120443</v>
      </c>
      <c r="I136" s="21">
        <f t="shared" si="8"/>
        <v>2.9702367907395804</v>
      </c>
      <c r="J136" s="8">
        <v>9270311</v>
      </c>
      <c r="K136" s="8">
        <v>3121068</v>
      </c>
      <c r="L136" s="8">
        <v>4670990</v>
      </c>
      <c r="M136" s="27">
        <f t="shared" si="9"/>
        <v>139.41757592100117</v>
      </c>
      <c r="N136" s="8">
        <v>9270311</v>
      </c>
      <c r="O136" s="34">
        <v>66493130</v>
      </c>
      <c r="P136" s="8">
        <v>2446</v>
      </c>
      <c r="Q136" s="21">
        <f t="shared" si="10"/>
        <v>0.95842606745176229</v>
      </c>
      <c r="R136" s="8">
        <v>549919</v>
      </c>
      <c r="S136" s="8">
        <v>573773</v>
      </c>
      <c r="T136" s="27">
        <f t="shared" si="11"/>
        <v>117.18591078506907</v>
      </c>
      <c r="U136" s="27">
        <f t="shared" si="12"/>
        <v>46.938202487986352</v>
      </c>
      <c r="V136" s="27">
        <f t="shared" si="13"/>
        <v>70.247708297082724</v>
      </c>
    </row>
    <row r="137" spans="1:22" s="8" customFormat="1" x14ac:dyDescent="0.25">
      <c r="A137" s="31" t="s">
        <v>2442</v>
      </c>
      <c r="B137" s="31" t="s">
        <v>885</v>
      </c>
      <c r="C137" s="31" t="s">
        <v>838</v>
      </c>
      <c r="D137" s="31" t="s">
        <v>823</v>
      </c>
      <c r="E137" s="31" t="s">
        <v>1255</v>
      </c>
      <c r="F137" s="31" t="s">
        <v>242</v>
      </c>
      <c r="H137" s="21">
        <f t="shared" si="7"/>
        <v>0.45345890272997058</v>
      </c>
      <c r="I137" s="21">
        <f t="shared" si="8"/>
        <v>0.96958594855126978</v>
      </c>
      <c r="J137" s="8">
        <v>1013068</v>
      </c>
      <c r="K137" s="8">
        <v>1044846</v>
      </c>
      <c r="L137" s="8">
        <v>1189244</v>
      </c>
      <c r="M137" s="27">
        <f t="shared" si="9"/>
        <v>78.118664851165789</v>
      </c>
      <c r="N137" s="8">
        <v>1013068</v>
      </c>
      <c r="O137" s="34">
        <v>12968322</v>
      </c>
      <c r="P137" s="8">
        <v>1500</v>
      </c>
      <c r="Q137" s="21">
        <f t="shared" si="10"/>
        <v>0.87264674361479144</v>
      </c>
      <c r="R137" s="8">
        <v>92011</v>
      </c>
      <c r="S137" s="8">
        <v>105439</v>
      </c>
      <c r="T137" s="27">
        <f t="shared" si="11"/>
        <v>172.27286614258961</v>
      </c>
      <c r="U137" s="27">
        <f t="shared" si="12"/>
        <v>80.569097528577714</v>
      </c>
      <c r="V137" s="27">
        <f t="shared" si="13"/>
        <v>91.703768614011892</v>
      </c>
    </row>
    <row r="138" spans="1:22" s="8" customFormat="1" x14ac:dyDescent="0.25">
      <c r="A138" s="31" t="s">
        <v>2442</v>
      </c>
      <c r="B138" s="31" t="s">
        <v>885</v>
      </c>
      <c r="C138" s="31" t="s">
        <v>838</v>
      </c>
      <c r="D138" s="31" t="s">
        <v>823</v>
      </c>
      <c r="E138" s="31" t="s">
        <v>350</v>
      </c>
      <c r="F138" s="31" t="s">
        <v>1256</v>
      </c>
      <c r="H138" s="21">
        <f t="shared" si="7"/>
        <v>1</v>
      </c>
      <c r="I138" s="21">
        <f t="shared" si="8"/>
        <v>2.3981977335449081</v>
      </c>
      <c r="J138" s="8">
        <v>1153147</v>
      </c>
      <c r="K138" s="8">
        <v>480839</v>
      </c>
      <c r="L138" s="8">
        <v>672308</v>
      </c>
      <c r="M138" s="27">
        <f t="shared" si="9"/>
        <v>164.36073108824004</v>
      </c>
      <c r="N138" s="8">
        <v>1153147</v>
      </c>
      <c r="O138" s="34">
        <v>7015952</v>
      </c>
      <c r="P138" s="8">
        <v>2948</v>
      </c>
      <c r="Q138" s="21">
        <f t="shared" si="10"/>
        <v>0.8848706168767424</v>
      </c>
      <c r="R138" s="8">
        <v>22535</v>
      </c>
      <c r="S138" s="8">
        <v>25467</v>
      </c>
      <c r="T138" s="27">
        <f t="shared" si="11"/>
        <v>164.36073108824004</v>
      </c>
      <c r="U138" s="27">
        <f t="shared" si="12"/>
        <v>68.535104002992043</v>
      </c>
      <c r="V138" s="27">
        <f t="shared" si="13"/>
        <v>95.825627085248016</v>
      </c>
    </row>
    <row r="139" spans="1:22" s="8" customFormat="1" x14ac:dyDescent="0.25">
      <c r="A139" s="31" t="s">
        <v>2442</v>
      </c>
      <c r="B139" s="31" t="s">
        <v>885</v>
      </c>
      <c r="C139" s="31" t="s">
        <v>838</v>
      </c>
      <c r="D139" s="31" t="s">
        <v>823</v>
      </c>
      <c r="E139" s="31" t="s">
        <v>1259</v>
      </c>
      <c r="F139" s="31" t="s">
        <v>711</v>
      </c>
      <c r="H139" s="21">
        <f t="shared" si="7"/>
        <v>0.82645568259381397</v>
      </c>
      <c r="I139" s="21">
        <f t="shared" si="8"/>
        <v>1.5591807223395073</v>
      </c>
      <c r="J139" s="8">
        <v>2313885</v>
      </c>
      <c r="K139" s="8">
        <v>1484039</v>
      </c>
      <c r="L139" s="8">
        <v>1315730</v>
      </c>
      <c r="M139" s="27">
        <f t="shared" si="9"/>
        <v>115.58266649376692</v>
      </c>
      <c r="N139" s="8">
        <v>2313885</v>
      </c>
      <c r="O139" s="34">
        <v>20019308</v>
      </c>
      <c r="P139" s="8">
        <v>2100</v>
      </c>
      <c r="Q139" s="21">
        <f t="shared" si="10"/>
        <v>0.91170906370243698</v>
      </c>
      <c r="R139" s="8">
        <v>170599</v>
      </c>
      <c r="S139" s="8">
        <v>187120</v>
      </c>
      <c r="T139" s="27">
        <f t="shared" si="11"/>
        <v>139.85343549337469</v>
      </c>
      <c r="U139" s="27">
        <f t="shared" si="12"/>
        <v>74.130384526777846</v>
      </c>
      <c r="V139" s="27">
        <f t="shared" si="13"/>
        <v>65.723050966596844</v>
      </c>
    </row>
    <row r="140" spans="1:22" s="8" customFormat="1" x14ac:dyDescent="0.25">
      <c r="A140" s="31" t="s">
        <v>2442</v>
      </c>
      <c r="B140" s="31" t="s">
        <v>885</v>
      </c>
      <c r="C140" s="31" t="s">
        <v>838</v>
      </c>
      <c r="D140" s="31" t="s">
        <v>823</v>
      </c>
      <c r="E140" s="31" t="s">
        <v>1037</v>
      </c>
      <c r="F140" s="31" t="s">
        <v>555</v>
      </c>
      <c r="H140" s="21">
        <f t="shared" ref="H140:H203" si="14">J140/SUM(K140:L140)</f>
        <v>1.0214684403125844</v>
      </c>
      <c r="I140" s="21">
        <f t="shared" ref="I140:I203" si="15">J140/K140</f>
        <v>2.1768463965656575</v>
      </c>
      <c r="J140" s="8">
        <v>31717686</v>
      </c>
      <c r="K140" s="8">
        <v>14570475</v>
      </c>
      <c r="L140" s="8">
        <v>16480593</v>
      </c>
      <c r="M140" s="27">
        <f t="shared" ref="M140:M203" si="16">(N140*1000)/O140</f>
        <v>122.05517521144215</v>
      </c>
      <c r="N140" s="8">
        <v>31717686</v>
      </c>
      <c r="O140" s="34">
        <v>259863508</v>
      </c>
      <c r="P140" s="8">
        <v>1722</v>
      </c>
      <c r="Q140" s="21">
        <f t="shared" ref="Q140:Q203" si="17">R140/S140</f>
        <v>0.99780839073262362</v>
      </c>
      <c r="R140" s="8">
        <v>2230900</v>
      </c>
      <c r="S140" s="8">
        <v>2235800</v>
      </c>
      <c r="T140" s="27">
        <f t="shared" ref="T140:T203" si="18">SUM(K140:L140)*1000/O140</f>
        <v>119.48991314317207</v>
      </c>
      <c r="U140" s="27">
        <f t="shared" ref="U140:U203" si="19">K140*1000/O140</f>
        <v>56.069723341070265</v>
      </c>
      <c r="V140" s="27">
        <f t="shared" ref="V140:V203" si="20">L140*1000/O140</f>
        <v>63.420189802101802</v>
      </c>
    </row>
    <row r="141" spans="1:22" s="8" customFormat="1" x14ac:dyDescent="0.25">
      <c r="A141" s="31" t="s">
        <v>2442</v>
      </c>
      <c r="B141" s="31" t="s">
        <v>885</v>
      </c>
      <c r="C141" s="31" t="s">
        <v>838</v>
      </c>
      <c r="D141" s="31" t="s">
        <v>823</v>
      </c>
      <c r="E141" s="31" t="s">
        <v>115</v>
      </c>
      <c r="F141" s="31" t="s">
        <v>1266</v>
      </c>
      <c r="H141" s="21">
        <f t="shared" si="14"/>
        <v>0.91677470973206654</v>
      </c>
      <c r="I141" s="21">
        <f t="shared" si="15"/>
        <v>1.9345641677429486</v>
      </c>
      <c r="J141" s="8">
        <v>3671294</v>
      </c>
      <c r="K141" s="8">
        <v>1897737</v>
      </c>
      <c r="L141" s="8">
        <v>2106839</v>
      </c>
      <c r="M141" s="27">
        <f t="shared" si="16"/>
        <v>133.07675608556292</v>
      </c>
      <c r="N141" s="8">
        <v>3671294</v>
      </c>
      <c r="O141" s="34">
        <v>27587793</v>
      </c>
      <c r="P141" s="8">
        <v>1858</v>
      </c>
      <c r="Q141" s="21">
        <f t="shared" si="17"/>
        <v>0.96449449058847581</v>
      </c>
      <c r="R141" s="8">
        <v>259531</v>
      </c>
      <c r="S141" s="8">
        <v>269085</v>
      </c>
      <c r="T141" s="27">
        <f t="shared" si="18"/>
        <v>145.15753398613654</v>
      </c>
      <c r="U141" s="27">
        <f t="shared" si="19"/>
        <v>68.789011139818257</v>
      </c>
      <c r="V141" s="27">
        <f t="shared" si="20"/>
        <v>76.368522846318299</v>
      </c>
    </row>
    <row r="142" spans="1:22" s="8" customFormat="1" x14ac:dyDescent="0.25">
      <c r="A142" s="31" t="s">
        <v>2442</v>
      </c>
      <c r="B142" s="31" t="s">
        <v>885</v>
      </c>
      <c r="C142" s="31" t="s">
        <v>838</v>
      </c>
      <c r="D142" s="31" t="s">
        <v>823</v>
      </c>
      <c r="E142" s="31" t="s">
        <v>412</v>
      </c>
      <c r="F142" s="31" t="s">
        <v>1100</v>
      </c>
      <c r="H142" s="21">
        <f t="shared" si="14"/>
        <v>0.93311517717136017</v>
      </c>
      <c r="I142" s="21">
        <f t="shared" si="15"/>
        <v>1.7694876959301924</v>
      </c>
      <c r="J142" s="8">
        <v>3679317</v>
      </c>
      <c r="K142" s="8">
        <v>2079312</v>
      </c>
      <c r="L142" s="8">
        <v>1863735</v>
      </c>
      <c r="M142" s="27">
        <f t="shared" si="16"/>
        <v>119.05385481871268</v>
      </c>
      <c r="N142" s="8">
        <v>3679317</v>
      </c>
      <c r="O142" s="34">
        <v>30904644</v>
      </c>
      <c r="P142" s="8">
        <v>1942</v>
      </c>
      <c r="Q142" s="21">
        <f t="shared" si="17"/>
        <v>0.93693201738736531</v>
      </c>
      <c r="R142" s="8">
        <v>301976</v>
      </c>
      <c r="S142" s="8">
        <v>322303</v>
      </c>
      <c r="T142" s="27">
        <f t="shared" si="18"/>
        <v>127.58752373915065</v>
      </c>
      <c r="U142" s="27">
        <f t="shared" si="19"/>
        <v>67.281538658073529</v>
      </c>
      <c r="V142" s="27">
        <f t="shared" si="20"/>
        <v>60.305985081077132</v>
      </c>
    </row>
    <row r="143" spans="1:22" s="8" customFormat="1" x14ac:dyDescent="0.25">
      <c r="A143" s="31" t="s">
        <v>2442</v>
      </c>
      <c r="B143" s="31" t="s">
        <v>885</v>
      </c>
      <c r="C143" s="31" t="s">
        <v>838</v>
      </c>
      <c r="D143" s="31" t="s">
        <v>823</v>
      </c>
      <c r="E143" s="31" t="s">
        <v>71</v>
      </c>
      <c r="F143" s="31" t="s">
        <v>547</v>
      </c>
      <c r="H143" s="21">
        <f t="shared" si="14"/>
        <v>0.57118684693812138</v>
      </c>
      <c r="I143" s="21">
        <f t="shared" si="15"/>
        <v>1.2373542832288269</v>
      </c>
      <c r="J143" s="8">
        <v>2290052</v>
      </c>
      <c r="K143" s="8">
        <v>1850765</v>
      </c>
      <c r="L143" s="8">
        <v>2158522</v>
      </c>
      <c r="M143" s="27">
        <f t="shared" si="16"/>
        <v>90.485621351245229</v>
      </c>
      <c r="N143" s="8">
        <v>2290052</v>
      </c>
      <c r="O143" s="34">
        <v>25308463</v>
      </c>
      <c r="P143" s="8">
        <v>1686</v>
      </c>
      <c r="Q143" s="21">
        <f t="shared" si="17"/>
        <v>0.71041527870308685</v>
      </c>
      <c r="R143" s="8">
        <v>172746</v>
      </c>
      <c r="S143" s="8">
        <v>243162</v>
      </c>
      <c r="T143" s="27">
        <f t="shared" si="18"/>
        <v>158.41685052150342</v>
      </c>
      <c r="U143" s="27">
        <f t="shared" si="19"/>
        <v>73.128304946847223</v>
      </c>
      <c r="V143" s="27">
        <f t="shared" si="20"/>
        <v>85.288545574656197</v>
      </c>
    </row>
    <row r="144" spans="1:22" s="8" customFormat="1" x14ac:dyDescent="0.25">
      <c r="A144" s="31" t="s">
        <v>2442</v>
      </c>
      <c r="B144" s="31" t="s">
        <v>885</v>
      </c>
      <c r="C144" s="31" t="s">
        <v>838</v>
      </c>
      <c r="D144" s="31" t="s">
        <v>823</v>
      </c>
      <c r="E144" s="31" t="s">
        <v>1268</v>
      </c>
      <c r="F144" s="31" t="s">
        <v>1269</v>
      </c>
      <c r="H144" s="21">
        <f t="shared" si="14"/>
        <v>1.1515345218699573</v>
      </c>
      <c r="I144" s="21">
        <f t="shared" si="15"/>
        <v>1.6677015478058639</v>
      </c>
      <c r="J144" s="8">
        <v>147720</v>
      </c>
      <c r="K144" s="8">
        <v>88577</v>
      </c>
      <c r="L144" s="8">
        <v>39704</v>
      </c>
      <c r="M144" s="27">
        <f t="shared" si="16"/>
        <v>123.19516826748664</v>
      </c>
      <c r="N144" s="8">
        <v>147720</v>
      </c>
      <c r="O144" s="34">
        <v>1199073</v>
      </c>
      <c r="P144" s="8">
        <v>2280</v>
      </c>
      <c r="Q144" s="21">
        <f t="shared" si="17"/>
        <v>0.79601990049751248</v>
      </c>
      <c r="R144" s="8">
        <v>9440</v>
      </c>
      <c r="S144" s="8">
        <v>11859</v>
      </c>
      <c r="T144" s="27">
        <f t="shared" si="18"/>
        <v>106.98347807014252</v>
      </c>
      <c r="U144" s="27">
        <f t="shared" si="19"/>
        <v>73.871232193536173</v>
      </c>
      <c r="V144" s="27">
        <f t="shared" si="20"/>
        <v>33.112245876606345</v>
      </c>
    </row>
    <row r="145" spans="1:22" s="8" customFormat="1" x14ac:dyDescent="0.25">
      <c r="A145" s="31" t="s">
        <v>2442</v>
      </c>
      <c r="B145" s="31" t="s">
        <v>885</v>
      </c>
      <c r="C145" s="31" t="s">
        <v>838</v>
      </c>
      <c r="D145" s="31" t="s">
        <v>823</v>
      </c>
      <c r="E145" s="31" t="s">
        <v>453</v>
      </c>
      <c r="F145" s="31" t="s">
        <v>793</v>
      </c>
      <c r="H145" s="21">
        <f t="shared" si="14"/>
        <v>1.000096990806679</v>
      </c>
      <c r="I145" s="21">
        <f t="shared" si="15"/>
        <v>2.1548484069378793</v>
      </c>
      <c r="J145" s="8">
        <v>3268668</v>
      </c>
      <c r="K145" s="8">
        <v>1516890</v>
      </c>
      <c r="L145" s="8">
        <v>1751461</v>
      </c>
      <c r="M145" s="27">
        <f t="shared" si="16"/>
        <v>121.31129714395888</v>
      </c>
      <c r="N145" s="8">
        <v>3268668</v>
      </c>
      <c r="O145" s="34">
        <v>26944465</v>
      </c>
      <c r="P145" s="8">
        <v>1890</v>
      </c>
      <c r="Q145" s="21">
        <f t="shared" si="17"/>
        <v>0.92019251205902164</v>
      </c>
      <c r="R145" s="8">
        <v>255439</v>
      </c>
      <c r="S145" s="8">
        <v>277593</v>
      </c>
      <c r="T145" s="27">
        <f t="shared" si="18"/>
        <v>121.29953220448058</v>
      </c>
      <c r="U145" s="27">
        <f t="shared" si="19"/>
        <v>56.29690550545353</v>
      </c>
      <c r="V145" s="27">
        <f t="shared" si="20"/>
        <v>65.002626699027061</v>
      </c>
    </row>
    <row r="146" spans="1:22" s="8" customFormat="1" x14ac:dyDescent="0.25">
      <c r="A146" s="31" t="s">
        <v>2442</v>
      </c>
      <c r="B146" s="31" t="s">
        <v>885</v>
      </c>
      <c r="C146" s="31" t="s">
        <v>838</v>
      </c>
      <c r="D146" s="31" t="s">
        <v>823</v>
      </c>
      <c r="E146" s="31" t="s">
        <v>716</v>
      </c>
      <c r="F146" s="31" t="s">
        <v>1274</v>
      </c>
      <c r="H146" s="21">
        <f t="shared" si="14"/>
        <v>0.63912547365235295</v>
      </c>
      <c r="I146" s="21">
        <f t="shared" si="15"/>
        <v>1.4872448251249109</v>
      </c>
      <c r="J146" s="8">
        <v>625089</v>
      </c>
      <c r="K146" s="8">
        <v>420300</v>
      </c>
      <c r="L146" s="8">
        <v>557738</v>
      </c>
      <c r="M146" s="27">
        <f t="shared" si="16"/>
        <v>146.63262146489762</v>
      </c>
      <c r="N146" s="8">
        <v>625089</v>
      </c>
      <c r="O146" s="34">
        <v>4262960</v>
      </c>
      <c r="P146" s="8">
        <v>2310</v>
      </c>
      <c r="Q146" s="21">
        <f t="shared" si="17"/>
        <v>0.78393957050108209</v>
      </c>
      <c r="R146" s="8">
        <v>37673</v>
      </c>
      <c r="S146" s="8">
        <v>48056</v>
      </c>
      <c r="T146" s="27">
        <f t="shared" si="18"/>
        <v>229.4269709309963</v>
      </c>
      <c r="U146" s="27">
        <f t="shared" si="19"/>
        <v>98.593465573216733</v>
      </c>
      <c r="V146" s="27">
        <f t="shared" si="20"/>
        <v>130.83350535777956</v>
      </c>
    </row>
    <row r="147" spans="1:22" s="8" customFormat="1" x14ac:dyDescent="0.25">
      <c r="A147" s="31" t="s">
        <v>2442</v>
      </c>
      <c r="B147" s="31" t="s">
        <v>885</v>
      </c>
      <c r="C147" s="31" t="s">
        <v>838</v>
      </c>
      <c r="D147" s="31" t="s">
        <v>823</v>
      </c>
      <c r="E147" s="31" t="s">
        <v>389</v>
      </c>
      <c r="F147" s="31" t="s">
        <v>236</v>
      </c>
      <c r="H147" s="21">
        <f t="shared" si="14"/>
        <v>0.77039512097497975</v>
      </c>
      <c r="I147" s="21">
        <f t="shared" si="15"/>
        <v>1.2311158002324412</v>
      </c>
      <c r="J147" s="8">
        <v>746801</v>
      </c>
      <c r="K147" s="8">
        <v>606605</v>
      </c>
      <c r="L147" s="8">
        <v>362769</v>
      </c>
      <c r="M147" s="27">
        <f t="shared" si="16"/>
        <v>97.750958692421676</v>
      </c>
      <c r="N147" s="8">
        <v>746801</v>
      </c>
      <c r="O147" s="34">
        <v>7639833</v>
      </c>
      <c r="P147" s="8">
        <v>1963</v>
      </c>
      <c r="Q147" s="21">
        <f t="shared" si="17"/>
        <v>0.98616660384470411</v>
      </c>
      <c r="R147" s="8">
        <v>78489</v>
      </c>
      <c r="S147" s="8">
        <v>79590</v>
      </c>
      <c r="T147" s="27">
        <f t="shared" si="18"/>
        <v>126.88418712817413</v>
      </c>
      <c r="U147" s="27">
        <f t="shared" si="19"/>
        <v>79.400295791805917</v>
      </c>
      <c r="V147" s="27">
        <f t="shared" si="20"/>
        <v>47.483891336368217</v>
      </c>
    </row>
    <row r="148" spans="1:22" s="8" customFormat="1" x14ac:dyDescent="0.25">
      <c r="A148" s="31" t="s">
        <v>2442</v>
      </c>
      <c r="B148" s="31" t="s">
        <v>885</v>
      </c>
      <c r="C148" s="31" t="s">
        <v>838</v>
      </c>
      <c r="D148" s="31" t="s">
        <v>823</v>
      </c>
      <c r="E148" s="31" t="s">
        <v>609</v>
      </c>
      <c r="F148" s="31" t="s">
        <v>1284</v>
      </c>
      <c r="H148" s="21">
        <f t="shared" si="14"/>
        <v>1.0248244139310601</v>
      </c>
      <c r="I148" s="21">
        <f t="shared" si="15"/>
        <v>2.0707192747234431</v>
      </c>
      <c r="J148" s="8">
        <v>3702005</v>
      </c>
      <c r="K148" s="8">
        <v>1787787</v>
      </c>
      <c r="L148" s="8">
        <v>1824544</v>
      </c>
      <c r="M148" s="27">
        <f t="shared" si="16"/>
        <v>154.05801454110937</v>
      </c>
      <c r="N148" s="8">
        <v>3702005</v>
      </c>
      <c r="O148" s="34">
        <v>24029941</v>
      </c>
      <c r="P148" s="8">
        <v>2520</v>
      </c>
      <c r="Q148" s="21">
        <f t="shared" si="17"/>
        <v>0.92451210438962972</v>
      </c>
      <c r="R148" s="8">
        <v>210002</v>
      </c>
      <c r="S148" s="8">
        <v>227149</v>
      </c>
      <c r="T148" s="27">
        <f t="shared" si="18"/>
        <v>150.32625340195384</v>
      </c>
      <c r="U148" s="27">
        <f t="shared" si="19"/>
        <v>74.398310008335017</v>
      </c>
      <c r="V148" s="27">
        <f t="shared" si="20"/>
        <v>75.927943393618818</v>
      </c>
    </row>
    <row r="149" spans="1:22" s="8" customFormat="1" x14ac:dyDescent="0.25">
      <c r="A149" s="31" t="s">
        <v>2442</v>
      </c>
      <c r="B149" s="31" t="s">
        <v>885</v>
      </c>
      <c r="C149" s="31" t="s">
        <v>838</v>
      </c>
      <c r="D149" s="31" t="s">
        <v>823</v>
      </c>
      <c r="E149" s="31" t="s">
        <v>322</v>
      </c>
      <c r="F149" s="31" t="s">
        <v>1286</v>
      </c>
      <c r="H149" s="21">
        <f t="shared" si="14"/>
        <v>0.5826188025269915</v>
      </c>
      <c r="I149" s="21">
        <f t="shared" si="15"/>
        <v>0.94671052013848178</v>
      </c>
      <c r="J149" s="8">
        <v>705785</v>
      </c>
      <c r="K149" s="8">
        <v>745513</v>
      </c>
      <c r="L149" s="8">
        <v>465888</v>
      </c>
      <c r="M149" s="27">
        <f t="shared" si="16"/>
        <v>151.66159792147423</v>
      </c>
      <c r="N149" s="8">
        <v>705785</v>
      </c>
      <c r="O149" s="34">
        <v>4653683</v>
      </c>
      <c r="P149" s="8">
        <v>2415</v>
      </c>
      <c r="Q149" s="21">
        <f t="shared" si="17"/>
        <v>0.73107783324089481</v>
      </c>
      <c r="R149" s="8">
        <v>39544</v>
      </c>
      <c r="S149" s="8">
        <v>54090</v>
      </c>
      <c r="T149" s="27">
        <f t="shared" si="18"/>
        <v>260.31016723743323</v>
      </c>
      <c r="U149" s="27">
        <f t="shared" si="19"/>
        <v>160.19849224796789</v>
      </c>
      <c r="V149" s="27">
        <f t="shared" si="20"/>
        <v>100.11167498946533</v>
      </c>
    </row>
    <row r="150" spans="1:22" s="8" customFormat="1" x14ac:dyDescent="0.25">
      <c r="A150" s="31" t="s">
        <v>2442</v>
      </c>
      <c r="B150" s="31" t="s">
        <v>885</v>
      </c>
      <c r="C150" s="31" t="s">
        <v>838</v>
      </c>
      <c r="D150" s="31" t="s">
        <v>823</v>
      </c>
      <c r="E150" s="31" t="s">
        <v>1287</v>
      </c>
      <c r="F150" s="31" t="s">
        <v>1289</v>
      </c>
      <c r="H150" s="21">
        <f t="shared" si="14"/>
        <v>0.81252852083648153</v>
      </c>
      <c r="I150" s="21">
        <f t="shared" si="15"/>
        <v>1.385219610428865</v>
      </c>
      <c r="J150" s="8">
        <v>1086141</v>
      </c>
      <c r="K150" s="8">
        <v>784093</v>
      </c>
      <c r="L150" s="8">
        <v>552649</v>
      </c>
      <c r="M150" s="27">
        <f t="shared" si="16"/>
        <v>175.32921616060784</v>
      </c>
      <c r="N150" s="8">
        <v>1086141</v>
      </c>
      <c r="O150" s="34">
        <v>6194866</v>
      </c>
      <c r="P150" s="8">
        <v>2971</v>
      </c>
      <c r="Q150" s="21">
        <f t="shared" si="17"/>
        <v>0.7953956266907124</v>
      </c>
      <c r="R150" s="8">
        <v>56454</v>
      </c>
      <c r="S150" s="8">
        <v>70976</v>
      </c>
      <c r="T150" s="27">
        <f t="shared" si="18"/>
        <v>215.7822299949668</v>
      </c>
      <c r="U150" s="27">
        <f t="shared" si="19"/>
        <v>126.57142220671118</v>
      </c>
      <c r="V150" s="27">
        <f t="shared" si="20"/>
        <v>89.210807788255636</v>
      </c>
    </row>
    <row r="151" spans="1:22" s="8" customFormat="1" x14ac:dyDescent="0.25">
      <c r="A151" s="31" t="s">
        <v>2442</v>
      </c>
      <c r="B151" s="31" t="s">
        <v>885</v>
      </c>
      <c r="C151" s="31" t="s">
        <v>838</v>
      </c>
      <c r="D151" s="31" t="s">
        <v>823</v>
      </c>
      <c r="E151" s="31" t="s">
        <v>152</v>
      </c>
      <c r="F151" s="31" t="s">
        <v>78</v>
      </c>
      <c r="H151" s="21">
        <f t="shared" si="14"/>
        <v>0.86308527201452789</v>
      </c>
      <c r="I151" s="21">
        <f t="shared" si="15"/>
        <v>1.9562580134926246</v>
      </c>
      <c r="J151" s="8">
        <v>1632556</v>
      </c>
      <c r="K151" s="8">
        <v>834530</v>
      </c>
      <c r="L151" s="8">
        <v>1057005</v>
      </c>
      <c r="M151" s="27">
        <f t="shared" si="16"/>
        <v>156.19303514897243</v>
      </c>
      <c r="N151" s="8">
        <v>1632556</v>
      </c>
      <c r="O151" s="34">
        <v>10452169</v>
      </c>
      <c r="P151" s="8">
        <v>2751</v>
      </c>
      <c r="Q151" s="21">
        <f t="shared" si="17"/>
        <v>0.94624851580316249</v>
      </c>
      <c r="R151" s="8">
        <v>100414</v>
      </c>
      <c r="S151" s="8">
        <v>106118</v>
      </c>
      <c r="T151" s="27">
        <f t="shared" si="18"/>
        <v>180.97057175405411</v>
      </c>
      <c r="U151" s="27">
        <f t="shared" si="19"/>
        <v>79.842757995971937</v>
      </c>
      <c r="V151" s="27">
        <f t="shared" si="20"/>
        <v>101.12781375808217</v>
      </c>
    </row>
    <row r="152" spans="1:22" s="8" customFormat="1" x14ac:dyDescent="0.25">
      <c r="A152" s="31" t="s">
        <v>2442</v>
      </c>
      <c r="B152" s="31" t="s">
        <v>885</v>
      </c>
      <c r="C152" s="31" t="s">
        <v>838</v>
      </c>
      <c r="D152" s="31" t="s">
        <v>823</v>
      </c>
      <c r="E152" s="31" t="s">
        <v>179</v>
      </c>
      <c r="F152" s="31" t="s">
        <v>1290</v>
      </c>
      <c r="H152" s="21">
        <f t="shared" si="14"/>
        <v>0.93700702118859369</v>
      </c>
      <c r="I152" s="21">
        <f t="shared" si="15"/>
        <v>1.6035553454581644</v>
      </c>
      <c r="J152" s="8">
        <v>1289034</v>
      </c>
      <c r="K152" s="8">
        <v>803860</v>
      </c>
      <c r="L152" s="8">
        <v>571833</v>
      </c>
      <c r="M152" s="27">
        <f t="shared" si="16"/>
        <v>140.21685285972833</v>
      </c>
      <c r="N152" s="8">
        <v>1289034</v>
      </c>
      <c r="O152" s="34">
        <v>9193146</v>
      </c>
      <c r="P152" s="8">
        <v>2415</v>
      </c>
      <c r="Q152" s="21">
        <f t="shared" si="17"/>
        <v>0.78606690210111196</v>
      </c>
      <c r="R152" s="8">
        <v>83915</v>
      </c>
      <c r="S152" s="8">
        <v>106753</v>
      </c>
      <c r="T152" s="27">
        <f t="shared" si="18"/>
        <v>149.64333210850779</v>
      </c>
      <c r="U152" s="27">
        <f t="shared" si="19"/>
        <v>87.441230673373397</v>
      </c>
      <c r="V152" s="27">
        <f t="shared" si="20"/>
        <v>62.202101435134395</v>
      </c>
    </row>
    <row r="153" spans="1:22" s="8" customFormat="1" x14ac:dyDescent="0.25">
      <c r="A153" s="31" t="s">
        <v>2442</v>
      </c>
      <c r="B153" s="31" t="s">
        <v>885</v>
      </c>
      <c r="C153" s="31" t="s">
        <v>838</v>
      </c>
      <c r="D153" s="31" t="s">
        <v>823</v>
      </c>
      <c r="E153" s="31" t="s">
        <v>542</v>
      </c>
      <c r="F153" s="31" t="s">
        <v>997</v>
      </c>
      <c r="H153" s="21">
        <f t="shared" si="14"/>
        <v>0.81805734426896226</v>
      </c>
      <c r="I153" s="21">
        <f t="shared" si="15"/>
        <v>0.81805734426896226</v>
      </c>
      <c r="J153" s="8">
        <v>60344</v>
      </c>
      <c r="K153" s="8">
        <v>73765</v>
      </c>
      <c r="L153" s="8">
        <v>0</v>
      </c>
      <c r="M153" s="27">
        <f t="shared" si="16"/>
        <v>95.288776597844532</v>
      </c>
      <c r="N153" s="8">
        <v>60344</v>
      </c>
      <c r="O153" s="34">
        <v>633275</v>
      </c>
      <c r="P153" s="8">
        <v>1600</v>
      </c>
      <c r="Q153" s="21">
        <f t="shared" si="17"/>
        <v>0.5526079136690647</v>
      </c>
      <c r="R153" s="8">
        <v>6145</v>
      </c>
      <c r="S153" s="8">
        <v>11120</v>
      </c>
      <c r="T153" s="27">
        <f t="shared" si="18"/>
        <v>116.481781216691</v>
      </c>
      <c r="U153" s="27">
        <f t="shared" si="19"/>
        <v>116.481781216691</v>
      </c>
      <c r="V153" s="27">
        <f t="shared" si="20"/>
        <v>0</v>
      </c>
    </row>
    <row r="154" spans="1:22" s="8" customFormat="1" x14ac:dyDescent="0.25">
      <c r="A154" s="31" t="s">
        <v>2442</v>
      </c>
      <c r="B154" s="31" t="s">
        <v>885</v>
      </c>
      <c r="C154" s="31" t="s">
        <v>838</v>
      </c>
      <c r="D154" s="31" t="s">
        <v>823</v>
      </c>
      <c r="E154" s="31" t="s">
        <v>1293</v>
      </c>
      <c r="F154" s="31" t="s">
        <v>1294</v>
      </c>
      <c r="H154" s="21">
        <f t="shared" si="14"/>
        <v>1.2012146874874423</v>
      </c>
      <c r="I154" s="21">
        <f t="shared" si="15"/>
        <v>2.3508191781146062</v>
      </c>
      <c r="J154" s="8">
        <v>6755629</v>
      </c>
      <c r="K154" s="8">
        <v>2873734</v>
      </c>
      <c r="L154" s="8">
        <v>2750264</v>
      </c>
      <c r="M154" s="27">
        <f t="shared" si="16"/>
        <v>184.70119837361062</v>
      </c>
      <c r="N154" s="8">
        <v>6755629</v>
      </c>
      <c r="O154" s="34">
        <v>36575989</v>
      </c>
      <c r="P154" s="8">
        <v>2798</v>
      </c>
      <c r="Q154" s="21">
        <f t="shared" si="17"/>
        <v>0.97485545368914894</v>
      </c>
      <c r="R154" s="8">
        <v>321869</v>
      </c>
      <c r="S154" s="8">
        <v>330171</v>
      </c>
      <c r="T154" s="27">
        <f t="shared" si="18"/>
        <v>153.76202130856939</v>
      </c>
      <c r="U154" s="27">
        <f t="shared" si="19"/>
        <v>78.568866586218633</v>
      </c>
      <c r="V154" s="27">
        <f t="shared" si="20"/>
        <v>75.193154722350769</v>
      </c>
    </row>
    <row r="155" spans="1:22" s="8" customFormat="1" x14ac:dyDescent="0.25">
      <c r="A155" s="31" t="s">
        <v>2442</v>
      </c>
      <c r="B155" s="31" t="s">
        <v>885</v>
      </c>
      <c r="C155" s="31" t="s">
        <v>838</v>
      </c>
      <c r="D155" s="31" t="s">
        <v>823</v>
      </c>
      <c r="E155" s="31" t="s">
        <v>97</v>
      </c>
      <c r="F155" s="31" t="s">
        <v>261</v>
      </c>
      <c r="H155" s="21">
        <f t="shared" si="14"/>
        <v>1.1813484829996157</v>
      </c>
      <c r="I155" s="21">
        <f t="shared" si="15"/>
        <v>2.7248590915154751</v>
      </c>
      <c r="J155" s="8">
        <v>22876609</v>
      </c>
      <c r="K155" s="8">
        <v>8395520</v>
      </c>
      <c r="L155" s="8">
        <v>10969307</v>
      </c>
      <c r="M155" s="27">
        <f t="shared" si="16"/>
        <v>124.23306682422276</v>
      </c>
      <c r="N155" s="8">
        <v>22876609</v>
      </c>
      <c r="O155" s="34">
        <v>184142673</v>
      </c>
      <c r="P155" s="8">
        <v>1921</v>
      </c>
      <c r="Q155" s="21">
        <f t="shared" si="17"/>
        <v>0.98952307334559775</v>
      </c>
      <c r="R155" s="8">
        <v>1391500</v>
      </c>
      <c r="S155" s="8">
        <v>1406233</v>
      </c>
      <c r="T155" s="27">
        <f t="shared" si="18"/>
        <v>105.16208266402215</v>
      </c>
      <c r="U155" s="27">
        <f t="shared" si="19"/>
        <v>45.592473831418751</v>
      </c>
      <c r="V155" s="27">
        <f t="shared" si="20"/>
        <v>59.5696088326034</v>
      </c>
    </row>
    <row r="156" spans="1:22" s="8" customFormat="1" x14ac:dyDescent="0.25">
      <c r="A156" s="31" t="s">
        <v>2442</v>
      </c>
      <c r="B156" s="31" t="s">
        <v>885</v>
      </c>
      <c r="C156" s="31" t="s">
        <v>838</v>
      </c>
      <c r="D156" s="31" t="s">
        <v>823</v>
      </c>
      <c r="E156" s="31" t="s">
        <v>523</v>
      </c>
      <c r="F156" s="31" t="s">
        <v>203</v>
      </c>
      <c r="H156" s="21">
        <f t="shared" si="14"/>
        <v>0.84129952752313986</v>
      </c>
      <c r="I156" s="21">
        <f t="shared" si="15"/>
        <v>2.1390961632819518</v>
      </c>
      <c r="J156" s="8">
        <v>1342762</v>
      </c>
      <c r="K156" s="8">
        <v>627724</v>
      </c>
      <c r="L156" s="8">
        <v>968333</v>
      </c>
      <c r="M156" s="27">
        <f t="shared" si="16"/>
        <v>121.81405014421149</v>
      </c>
      <c r="N156" s="8">
        <v>1342762</v>
      </c>
      <c r="O156" s="34">
        <v>11023047</v>
      </c>
      <c r="P156" s="8">
        <v>2184</v>
      </c>
      <c r="Q156" s="21">
        <f t="shared" si="17"/>
        <v>0.98616775138572166</v>
      </c>
      <c r="R156" s="8">
        <v>59246</v>
      </c>
      <c r="S156" s="8">
        <v>60077</v>
      </c>
      <c r="T156" s="27">
        <f t="shared" si="18"/>
        <v>144.79272382672414</v>
      </c>
      <c r="U156" s="27">
        <f t="shared" si="19"/>
        <v>56.946504900142401</v>
      </c>
      <c r="V156" s="27">
        <f t="shared" si="20"/>
        <v>87.846218926581727</v>
      </c>
    </row>
    <row r="157" spans="1:22" s="8" customFormat="1" x14ac:dyDescent="0.25">
      <c r="A157" s="31" t="s">
        <v>2442</v>
      </c>
      <c r="B157" s="31" t="s">
        <v>885</v>
      </c>
      <c r="C157" s="31" t="s">
        <v>838</v>
      </c>
      <c r="D157" s="31" t="s">
        <v>823</v>
      </c>
      <c r="E157" s="31" t="s">
        <v>1307</v>
      </c>
      <c r="F157" s="31" t="s">
        <v>1309</v>
      </c>
      <c r="H157" s="21">
        <f t="shared" si="14"/>
        <v>1.0617687728794196</v>
      </c>
      <c r="I157" s="21">
        <f t="shared" si="15"/>
        <v>2.2424741315513419</v>
      </c>
      <c r="J157" s="8">
        <v>1524185</v>
      </c>
      <c r="K157" s="8">
        <v>679689</v>
      </c>
      <c r="L157" s="8">
        <v>755826</v>
      </c>
      <c r="M157" s="27">
        <f t="shared" si="16"/>
        <v>195.46800119369772</v>
      </c>
      <c r="N157" s="8">
        <v>1524185</v>
      </c>
      <c r="O157" s="34">
        <v>7797619</v>
      </c>
      <c r="P157" s="8">
        <v>2835</v>
      </c>
      <c r="Q157" s="21">
        <f t="shared" si="17"/>
        <v>0.92607258959986083</v>
      </c>
      <c r="R157" s="8">
        <v>69223</v>
      </c>
      <c r="S157" s="8">
        <v>74749</v>
      </c>
      <c r="T157" s="27">
        <f t="shared" si="18"/>
        <v>184.09658127692569</v>
      </c>
      <c r="U157" s="27">
        <f t="shared" si="19"/>
        <v>87.166223433076169</v>
      </c>
      <c r="V157" s="27">
        <f t="shared" si="20"/>
        <v>96.930357843849507</v>
      </c>
    </row>
    <row r="158" spans="1:22" s="8" customFormat="1" x14ac:dyDescent="0.25">
      <c r="A158" s="31" t="s">
        <v>2442</v>
      </c>
      <c r="B158" s="31" t="s">
        <v>885</v>
      </c>
      <c r="C158" s="31" t="s">
        <v>838</v>
      </c>
      <c r="D158" s="31" t="s">
        <v>823</v>
      </c>
      <c r="E158" s="31" t="s">
        <v>511</v>
      </c>
      <c r="F158" s="31" t="s">
        <v>587</v>
      </c>
      <c r="H158" s="21">
        <f t="shared" si="14"/>
        <v>0.82204885197780464</v>
      </c>
      <c r="I158" s="21">
        <f t="shared" si="15"/>
        <v>2.4260790259406364</v>
      </c>
      <c r="J158" s="8">
        <v>1146514</v>
      </c>
      <c r="K158" s="8">
        <v>472579</v>
      </c>
      <c r="L158" s="8">
        <v>922124</v>
      </c>
      <c r="M158" s="27">
        <f t="shared" si="16"/>
        <v>147.49960665107679</v>
      </c>
      <c r="N158" s="8">
        <v>1146514</v>
      </c>
      <c r="O158" s="34">
        <v>7772997</v>
      </c>
      <c r="P158" s="8">
        <v>2730</v>
      </c>
      <c r="Q158" s="21">
        <f t="shared" si="17"/>
        <v>0.90987866065943068</v>
      </c>
      <c r="R158" s="8">
        <v>71087</v>
      </c>
      <c r="S158" s="8">
        <v>78128</v>
      </c>
      <c r="T158" s="27">
        <f t="shared" si="18"/>
        <v>179.42924717454542</v>
      </c>
      <c r="U158" s="27">
        <f t="shared" si="19"/>
        <v>60.797527646028939</v>
      </c>
      <c r="V158" s="27">
        <f t="shared" si="20"/>
        <v>118.63171952851648</v>
      </c>
    </row>
    <row r="159" spans="1:22" s="8" customFormat="1" x14ac:dyDescent="0.25">
      <c r="A159" s="31" t="s">
        <v>2442</v>
      </c>
      <c r="B159" s="31" t="s">
        <v>885</v>
      </c>
      <c r="C159" s="31" t="s">
        <v>838</v>
      </c>
      <c r="D159" s="31" t="s">
        <v>823</v>
      </c>
      <c r="E159" s="31" t="s">
        <v>56</v>
      </c>
      <c r="F159" s="31" t="s">
        <v>455</v>
      </c>
      <c r="H159" s="21">
        <f t="shared" si="14"/>
        <v>1.0599175281142426</v>
      </c>
      <c r="I159" s="21">
        <f t="shared" si="15"/>
        <v>1.8572562864785773</v>
      </c>
      <c r="J159" s="8">
        <v>1026864</v>
      </c>
      <c r="K159" s="8">
        <v>552893</v>
      </c>
      <c r="L159" s="8">
        <v>415922</v>
      </c>
      <c r="M159" s="27">
        <f t="shared" si="16"/>
        <v>127.65295676317737</v>
      </c>
      <c r="N159" s="8">
        <v>1026864</v>
      </c>
      <c r="O159" s="34">
        <v>8044185</v>
      </c>
      <c r="P159" s="8">
        <v>2509</v>
      </c>
      <c r="Q159" s="21">
        <f t="shared" si="17"/>
        <v>0.98233031767105106</v>
      </c>
      <c r="R159" s="8">
        <v>71772</v>
      </c>
      <c r="S159" s="8">
        <v>73063</v>
      </c>
      <c r="T159" s="27">
        <f t="shared" si="18"/>
        <v>120.4366881169441</v>
      </c>
      <c r="U159" s="27">
        <f t="shared" si="19"/>
        <v>68.732009519920297</v>
      </c>
      <c r="V159" s="27">
        <f t="shared" si="20"/>
        <v>51.704678597023815</v>
      </c>
    </row>
    <row r="160" spans="1:22" s="8" customFormat="1" x14ac:dyDescent="0.25">
      <c r="A160" s="31" t="s">
        <v>2442</v>
      </c>
      <c r="B160" s="31" t="s">
        <v>885</v>
      </c>
      <c r="C160" s="31" t="s">
        <v>838</v>
      </c>
      <c r="D160" s="31" t="s">
        <v>823</v>
      </c>
      <c r="E160" s="31" t="s">
        <v>1316</v>
      </c>
      <c r="F160" s="31" t="s">
        <v>1320</v>
      </c>
      <c r="H160" s="21">
        <f t="shared" si="14"/>
        <v>1.0468222472616793</v>
      </c>
      <c r="I160" s="21">
        <f t="shared" si="15"/>
        <v>1.9419660614173704</v>
      </c>
      <c r="J160" s="8">
        <v>39336583</v>
      </c>
      <c r="K160" s="8">
        <v>20256061</v>
      </c>
      <c r="L160" s="8">
        <v>17321076</v>
      </c>
      <c r="M160" s="27">
        <f t="shared" si="16"/>
        <v>94.688212736476885</v>
      </c>
      <c r="N160" s="8">
        <v>39336583</v>
      </c>
      <c r="O160" s="34">
        <v>415432733</v>
      </c>
      <c r="P160" s="8">
        <v>1218</v>
      </c>
      <c r="Q160" s="21">
        <f t="shared" si="17"/>
        <v>0.99998536147033901</v>
      </c>
      <c r="R160" s="8">
        <v>2664163</v>
      </c>
      <c r="S160" s="8">
        <v>2664202</v>
      </c>
      <c r="T160" s="27">
        <f t="shared" si="18"/>
        <v>90.453000004696307</v>
      </c>
      <c r="U160" s="27">
        <f t="shared" si="19"/>
        <v>48.758943123530905</v>
      </c>
      <c r="V160" s="27">
        <f t="shared" si="20"/>
        <v>41.694056881165402</v>
      </c>
    </row>
    <row r="161" spans="1:22" s="8" customFormat="1" x14ac:dyDescent="0.25">
      <c r="A161" s="31" t="s">
        <v>2442</v>
      </c>
      <c r="B161" s="31" t="s">
        <v>885</v>
      </c>
      <c r="C161" s="31" t="s">
        <v>838</v>
      </c>
      <c r="D161" s="31" t="s">
        <v>823</v>
      </c>
      <c r="E161" s="31" t="s">
        <v>1321</v>
      </c>
      <c r="F161" s="31" t="s">
        <v>1322</v>
      </c>
      <c r="H161" s="21">
        <f t="shared" si="14"/>
        <v>1.0647941866398951</v>
      </c>
      <c r="I161" s="21">
        <f t="shared" si="15"/>
        <v>2.7498582013485189</v>
      </c>
      <c r="J161" s="8">
        <v>15315382</v>
      </c>
      <c r="K161" s="8">
        <v>5569517</v>
      </c>
      <c r="L161" s="8">
        <v>8813903</v>
      </c>
      <c r="M161" s="27">
        <f t="shared" si="16"/>
        <v>178.79371270284278</v>
      </c>
      <c r="N161" s="8">
        <v>15315382</v>
      </c>
      <c r="O161" s="34">
        <v>85659511</v>
      </c>
      <c r="P161" s="8">
        <v>2745</v>
      </c>
      <c r="Q161" s="21">
        <f t="shared" si="17"/>
        <v>0.94160758789227905</v>
      </c>
      <c r="R161" s="8">
        <v>778314</v>
      </c>
      <c r="S161" s="8">
        <v>826580</v>
      </c>
      <c r="T161" s="27">
        <f t="shared" si="18"/>
        <v>167.91387006633741</v>
      </c>
      <c r="U161" s="27">
        <f t="shared" si="19"/>
        <v>65.019248125289906</v>
      </c>
      <c r="V161" s="27">
        <f t="shared" si="20"/>
        <v>102.8946219410475</v>
      </c>
    </row>
    <row r="162" spans="1:22" s="8" customFormat="1" x14ac:dyDescent="0.25">
      <c r="A162" s="31" t="s">
        <v>2442</v>
      </c>
      <c r="B162" s="31" t="s">
        <v>885</v>
      </c>
      <c r="C162" s="31" t="s">
        <v>838</v>
      </c>
      <c r="D162" s="31" t="s">
        <v>823</v>
      </c>
      <c r="E162" s="31" t="s">
        <v>1323</v>
      </c>
      <c r="F162" s="31" t="s">
        <v>936</v>
      </c>
      <c r="H162" s="21">
        <f t="shared" si="14"/>
        <v>0.99998713509105275</v>
      </c>
      <c r="I162" s="21">
        <f t="shared" si="15"/>
        <v>3.1272166888816586</v>
      </c>
      <c r="J162" s="8">
        <v>3575572</v>
      </c>
      <c r="K162" s="8">
        <v>1143372</v>
      </c>
      <c r="L162" s="8">
        <v>2432246</v>
      </c>
      <c r="M162" s="27">
        <f t="shared" si="16"/>
        <v>177.9193119948242</v>
      </c>
      <c r="N162" s="8">
        <v>3575572</v>
      </c>
      <c r="O162" s="34">
        <v>20096593</v>
      </c>
      <c r="P162" s="8">
        <v>2740</v>
      </c>
      <c r="Q162" s="21">
        <f t="shared" si="17"/>
        <v>0.93169429720687191</v>
      </c>
      <c r="R162" s="8">
        <v>173488</v>
      </c>
      <c r="S162" s="8">
        <v>186207</v>
      </c>
      <c r="T162" s="27">
        <f t="shared" si="18"/>
        <v>177.92160094002003</v>
      </c>
      <c r="U162" s="27">
        <f t="shared" si="19"/>
        <v>56.893822748960481</v>
      </c>
      <c r="V162" s="27">
        <f t="shared" si="20"/>
        <v>121.02777819105955</v>
      </c>
    </row>
    <row r="163" spans="1:22" s="8" customFormat="1" x14ac:dyDescent="0.25">
      <c r="A163" s="31" t="s">
        <v>2442</v>
      </c>
      <c r="B163" s="31" t="s">
        <v>885</v>
      </c>
      <c r="C163" s="31" t="s">
        <v>838</v>
      </c>
      <c r="D163" s="31" t="s">
        <v>823</v>
      </c>
      <c r="E163" s="31" t="s">
        <v>750</v>
      </c>
      <c r="F163" s="31" t="s">
        <v>709</v>
      </c>
      <c r="H163" s="21">
        <f t="shared" si="14"/>
        <v>1.0845315469419474</v>
      </c>
      <c r="I163" s="21">
        <f t="shared" si="15"/>
        <v>1.7897158912347029</v>
      </c>
      <c r="J163" s="8">
        <v>3815549</v>
      </c>
      <c r="K163" s="8">
        <v>2131930</v>
      </c>
      <c r="L163" s="8">
        <v>1386224</v>
      </c>
      <c r="M163" s="27">
        <f t="shared" si="16"/>
        <v>85.775054722343384</v>
      </c>
      <c r="N163" s="8">
        <v>3815549</v>
      </c>
      <c r="O163" s="34">
        <v>44483201</v>
      </c>
      <c r="P163" s="8">
        <v>1356</v>
      </c>
      <c r="Q163" s="21">
        <f t="shared" si="17"/>
        <v>0.99787303174206443</v>
      </c>
      <c r="R163" s="8">
        <v>399249</v>
      </c>
      <c r="S163" s="8">
        <v>400100</v>
      </c>
      <c r="T163" s="27">
        <f t="shared" si="18"/>
        <v>79.089497178946274</v>
      </c>
      <c r="U163" s="27">
        <f t="shared" si="19"/>
        <v>47.926631898635172</v>
      </c>
      <c r="V163" s="27">
        <f t="shared" si="20"/>
        <v>31.162865280311099</v>
      </c>
    </row>
    <row r="164" spans="1:22" s="8" customFormat="1" x14ac:dyDescent="0.25">
      <c r="A164" s="31" t="s">
        <v>2442</v>
      </c>
      <c r="B164" s="31" t="s">
        <v>885</v>
      </c>
      <c r="C164" s="31" t="s">
        <v>838</v>
      </c>
      <c r="D164" s="31" t="s">
        <v>823</v>
      </c>
      <c r="E164" s="31" t="s">
        <v>652</v>
      </c>
      <c r="F164" s="31" t="s">
        <v>661</v>
      </c>
      <c r="H164" s="21">
        <f t="shared" si="14"/>
        <v>0.82812685740741898</v>
      </c>
      <c r="I164" s="21">
        <f t="shared" si="15"/>
        <v>1.1315457642477633</v>
      </c>
      <c r="J164" s="8">
        <v>794172</v>
      </c>
      <c r="K164" s="8">
        <v>701847</v>
      </c>
      <c r="L164" s="8">
        <v>257151</v>
      </c>
      <c r="M164" s="27">
        <f t="shared" si="16"/>
        <v>72.753003090966544</v>
      </c>
      <c r="N164" s="8">
        <v>794172</v>
      </c>
      <c r="O164" s="34">
        <v>10916003</v>
      </c>
      <c r="P164" s="8">
        <v>1291</v>
      </c>
      <c r="Q164" s="21">
        <f t="shared" si="17"/>
        <v>0.99927040583675331</v>
      </c>
      <c r="R164" s="8">
        <v>98613</v>
      </c>
      <c r="S164" s="8">
        <v>98685</v>
      </c>
      <c r="T164" s="27">
        <f t="shared" si="18"/>
        <v>87.852485932808918</v>
      </c>
      <c r="U164" s="27">
        <f t="shared" si="19"/>
        <v>64.295237002041858</v>
      </c>
      <c r="V164" s="27">
        <f t="shared" si="20"/>
        <v>23.557248930767059</v>
      </c>
    </row>
    <row r="165" spans="1:22" s="8" customFormat="1" x14ac:dyDescent="0.25">
      <c r="A165" s="31" t="s">
        <v>2442</v>
      </c>
      <c r="B165" s="31" t="s">
        <v>885</v>
      </c>
      <c r="C165" s="31" t="s">
        <v>838</v>
      </c>
      <c r="D165" s="31" t="s">
        <v>823</v>
      </c>
      <c r="E165" s="31" t="s">
        <v>1329</v>
      </c>
      <c r="F165" s="31" t="s">
        <v>1331</v>
      </c>
      <c r="H165" s="21">
        <f t="shared" si="14"/>
        <v>0.75630642569615847</v>
      </c>
      <c r="I165" s="21">
        <f t="shared" si="15"/>
        <v>3.2190937064284761</v>
      </c>
      <c r="J165" s="8">
        <v>5478714</v>
      </c>
      <c r="K165" s="8">
        <v>1701943</v>
      </c>
      <c r="L165" s="8">
        <v>5542097</v>
      </c>
      <c r="M165" s="27">
        <f t="shared" si="16"/>
        <v>140.93815535225858</v>
      </c>
      <c r="N165" s="8">
        <v>5478714</v>
      </c>
      <c r="O165" s="34">
        <v>38873178</v>
      </c>
      <c r="P165" s="8">
        <v>2499</v>
      </c>
      <c r="Q165" s="21">
        <f t="shared" si="17"/>
        <v>0.96844768334084574</v>
      </c>
      <c r="R165" s="8">
        <v>371697</v>
      </c>
      <c r="S165" s="8">
        <v>383807</v>
      </c>
      <c r="T165" s="27">
        <f t="shared" si="18"/>
        <v>186.3505988627943</v>
      </c>
      <c r="U165" s="27">
        <f t="shared" si="19"/>
        <v>43.781936223480365</v>
      </c>
      <c r="V165" s="27">
        <f t="shared" si="20"/>
        <v>142.56866263931391</v>
      </c>
    </row>
    <row r="166" spans="1:22" s="8" customFormat="1" x14ac:dyDescent="0.25">
      <c r="A166" s="31" t="s">
        <v>2442</v>
      </c>
      <c r="B166" s="31" t="s">
        <v>885</v>
      </c>
      <c r="C166" s="31" t="s">
        <v>838</v>
      </c>
      <c r="D166" s="31" t="s">
        <v>823</v>
      </c>
      <c r="E166" s="31" t="s">
        <v>761</v>
      </c>
      <c r="F166" s="31" t="s">
        <v>1333</v>
      </c>
      <c r="H166" s="21">
        <f t="shared" si="14"/>
        <v>0.98011836023556853</v>
      </c>
      <c r="I166" s="21">
        <f t="shared" si="15"/>
        <v>3.9967869863552612</v>
      </c>
      <c r="J166" s="8">
        <v>3403412</v>
      </c>
      <c r="K166" s="8">
        <v>851537</v>
      </c>
      <c r="L166" s="8">
        <v>2620913</v>
      </c>
      <c r="M166" s="27">
        <f t="shared" si="16"/>
        <v>138.48683423484687</v>
      </c>
      <c r="N166" s="8">
        <v>3403412</v>
      </c>
      <c r="O166" s="34">
        <v>24575708</v>
      </c>
      <c r="P166" s="8">
        <v>2297</v>
      </c>
      <c r="Q166" s="21">
        <f t="shared" si="17"/>
        <v>0.97700183119693695</v>
      </c>
      <c r="R166" s="8">
        <v>234754</v>
      </c>
      <c r="S166" s="8">
        <v>240280</v>
      </c>
      <c r="T166" s="27">
        <f t="shared" si="18"/>
        <v>141.29603102380611</v>
      </c>
      <c r="U166" s="27">
        <f t="shared" si="19"/>
        <v>34.649540920652214</v>
      </c>
      <c r="V166" s="27">
        <f t="shared" si="20"/>
        <v>106.64649010315389</v>
      </c>
    </row>
    <row r="167" spans="1:22" s="8" customFormat="1" x14ac:dyDescent="0.25">
      <c r="A167" s="31" t="s">
        <v>2442</v>
      </c>
      <c r="B167" s="31" t="s">
        <v>885</v>
      </c>
      <c r="C167" s="31" t="s">
        <v>838</v>
      </c>
      <c r="D167" s="31" t="s">
        <v>823</v>
      </c>
      <c r="E167" s="31" t="s">
        <v>582</v>
      </c>
      <c r="F167" s="31" t="s">
        <v>1338</v>
      </c>
      <c r="H167" s="21">
        <f t="shared" si="14"/>
        <v>1.0324491055607579</v>
      </c>
      <c r="I167" s="21">
        <f t="shared" si="15"/>
        <v>2.6813436492089173</v>
      </c>
      <c r="J167" s="8">
        <v>1811497</v>
      </c>
      <c r="K167" s="8">
        <v>675593</v>
      </c>
      <c r="L167" s="8">
        <v>1078970</v>
      </c>
      <c r="M167" s="27">
        <f t="shared" si="16"/>
        <v>123.68596671650529</v>
      </c>
      <c r="N167" s="8">
        <v>1811497</v>
      </c>
      <c r="O167" s="34">
        <v>14645938</v>
      </c>
      <c r="P167" s="8">
        <v>2142</v>
      </c>
      <c r="Q167" s="21">
        <f t="shared" si="17"/>
        <v>0.88939109271678152</v>
      </c>
      <c r="R167" s="8">
        <v>133020</v>
      </c>
      <c r="S167" s="8">
        <v>149563</v>
      </c>
      <c r="T167" s="27">
        <f t="shared" si="18"/>
        <v>119.7986090068113</v>
      </c>
      <c r="U167" s="27">
        <f t="shared" si="19"/>
        <v>46.128353131086584</v>
      </c>
      <c r="V167" s="27">
        <f t="shared" si="20"/>
        <v>73.67025587572472</v>
      </c>
    </row>
    <row r="168" spans="1:22" s="8" customFormat="1" x14ac:dyDescent="0.25">
      <c r="A168" s="31" t="s">
        <v>2442</v>
      </c>
      <c r="B168" s="31" t="s">
        <v>885</v>
      </c>
      <c r="C168" s="31" t="s">
        <v>838</v>
      </c>
      <c r="D168" s="31" t="s">
        <v>823</v>
      </c>
      <c r="E168" s="31" t="s">
        <v>1339</v>
      </c>
      <c r="F168" s="31" t="s">
        <v>532</v>
      </c>
      <c r="H168" s="21">
        <f t="shared" si="14"/>
        <v>1.1874016332935611</v>
      </c>
      <c r="I168" s="21">
        <f t="shared" si="15"/>
        <v>2.2226297036586424</v>
      </c>
      <c r="J168" s="8">
        <v>1534548</v>
      </c>
      <c r="K168" s="8">
        <v>690420</v>
      </c>
      <c r="L168" s="8">
        <v>601938</v>
      </c>
      <c r="M168" s="27">
        <f t="shared" si="16"/>
        <v>107.96106516001025</v>
      </c>
      <c r="N168" s="8">
        <v>1534548</v>
      </c>
      <c r="O168" s="34">
        <v>14213902</v>
      </c>
      <c r="P168" s="8">
        <v>1858</v>
      </c>
      <c r="Q168" s="21">
        <f t="shared" si="17"/>
        <v>0.99892884240593893</v>
      </c>
      <c r="R168" s="8">
        <v>134290</v>
      </c>
      <c r="S168" s="8">
        <v>134434</v>
      </c>
      <c r="T168" s="27">
        <f t="shared" si="18"/>
        <v>90.922112731606006</v>
      </c>
      <c r="U168" s="27">
        <f t="shared" si="19"/>
        <v>48.573572548903179</v>
      </c>
      <c r="V168" s="27">
        <f t="shared" si="20"/>
        <v>42.34854018270282</v>
      </c>
    </row>
    <row r="169" spans="1:22" s="8" customFormat="1" x14ac:dyDescent="0.25">
      <c r="A169" s="31" t="s">
        <v>2442</v>
      </c>
      <c r="B169" s="31" t="s">
        <v>885</v>
      </c>
      <c r="C169" s="31" t="s">
        <v>838</v>
      </c>
      <c r="D169" s="31" t="s">
        <v>823</v>
      </c>
      <c r="E169" s="31" t="s">
        <v>539</v>
      </c>
      <c r="F169" s="31" t="s">
        <v>1342</v>
      </c>
      <c r="H169" s="21">
        <f t="shared" si="14"/>
        <v>1.2376752908631894</v>
      </c>
      <c r="I169" s="21">
        <f t="shared" si="15"/>
        <v>2.362725723436871</v>
      </c>
      <c r="J169" s="8">
        <v>6897328</v>
      </c>
      <c r="K169" s="8">
        <v>2919225</v>
      </c>
      <c r="L169" s="8">
        <v>2653584</v>
      </c>
      <c r="M169" s="27">
        <f t="shared" si="16"/>
        <v>126.68071016359842</v>
      </c>
      <c r="N169" s="8">
        <v>6897328</v>
      </c>
      <c r="O169" s="34">
        <v>54446553</v>
      </c>
      <c r="P169" s="8">
        <v>1992</v>
      </c>
      <c r="Q169" s="21">
        <f t="shared" si="17"/>
        <v>0.95683502942419607</v>
      </c>
      <c r="R169" s="8">
        <v>470870</v>
      </c>
      <c r="S169" s="8">
        <v>492112</v>
      </c>
      <c r="T169" s="27">
        <f t="shared" si="18"/>
        <v>102.35375231192322</v>
      </c>
      <c r="U169" s="27">
        <f t="shared" si="19"/>
        <v>53.616341883020581</v>
      </c>
      <c r="V169" s="27">
        <f t="shared" si="20"/>
        <v>48.737410428902635</v>
      </c>
    </row>
    <row r="170" spans="1:22" s="8" customFormat="1" x14ac:dyDescent="0.25">
      <c r="A170" s="31" t="s">
        <v>2442</v>
      </c>
      <c r="B170" s="31" t="s">
        <v>885</v>
      </c>
      <c r="C170" s="31" t="s">
        <v>838</v>
      </c>
      <c r="D170" s="31" t="s">
        <v>823</v>
      </c>
      <c r="E170" s="31" t="s">
        <v>1344</v>
      </c>
      <c r="F170" s="31" t="s">
        <v>1346</v>
      </c>
      <c r="H170" s="21">
        <f t="shared" si="14"/>
        <v>1.0731493304630935</v>
      </c>
      <c r="I170" s="21">
        <f t="shared" si="15"/>
        <v>2.1292454519528583</v>
      </c>
      <c r="J170" s="8">
        <v>642091</v>
      </c>
      <c r="K170" s="8">
        <v>301558</v>
      </c>
      <c r="L170" s="8">
        <v>296766</v>
      </c>
      <c r="M170" s="27">
        <f t="shared" si="16"/>
        <v>121.88427646117967</v>
      </c>
      <c r="N170" s="8">
        <v>642091</v>
      </c>
      <c r="O170" s="34">
        <v>5268038</v>
      </c>
      <c r="P170" s="8">
        <v>2106</v>
      </c>
      <c r="Q170" s="21">
        <f t="shared" si="17"/>
        <v>0.98175208753239274</v>
      </c>
      <c r="R170" s="8">
        <v>54554</v>
      </c>
      <c r="S170" s="8">
        <v>55568</v>
      </c>
      <c r="T170" s="27">
        <f t="shared" si="18"/>
        <v>113.57624982963297</v>
      </c>
      <c r="U170" s="27">
        <f t="shared" si="19"/>
        <v>57.242943198207755</v>
      </c>
      <c r="V170" s="27">
        <f t="shared" si="20"/>
        <v>56.333306631425209</v>
      </c>
    </row>
    <row r="171" spans="1:22" s="8" customFormat="1" x14ac:dyDescent="0.25">
      <c r="A171" s="31" t="s">
        <v>2442</v>
      </c>
      <c r="B171" s="31" t="s">
        <v>885</v>
      </c>
      <c r="C171" s="31" t="s">
        <v>838</v>
      </c>
      <c r="D171" s="31" t="s">
        <v>823</v>
      </c>
      <c r="E171" s="31" t="s">
        <v>288</v>
      </c>
      <c r="F171" s="31" t="s">
        <v>653</v>
      </c>
      <c r="H171" s="21">
        <f t="shared" si="14"/>
        <v>0.98854695728682129</v>
      </c>
      <c r="I171" s="21">
        <f t="shared" si="15"/>
        <v>2.4840798488458065</v>
      </c>
      <c r="J171" s="8">
        <v>18899190</v>
      </c>
      <c r="K171" s="8">
        <v>7608125</v>
      </c>
      <c r="L171" s="8">
        <v>11510026</v>
      </c>
      <c r="M171" s="27">
        <f t="shared" si="16"/>
        <v>108.6289987918903</v>
      </c>
      <c r="N171" s="8">
        <v>18899190</v>
      </c>
      <c r="O171" s="34">
        <v>173979234</v>
      </c>
      <c r="P171" s="8">
        <v>1522</v>
      </c>
      <c r="Q171" s="21">
        <f t="shared" si="17"/>
        <v>0.99870275085547067</v>
      </c>
      <c r="R171" s="8">
        <v>1511239</v>
      </c>
      <c r="S171" s="8">
        <v>1513202</v>
      </c>
      <c r="T171" s="27">
        <f t="shared" si="18"/>
        <v>109.88754554465966</v>
      </c>
      <c r="U171" s="27">
        <f t="shared" si="19"/>
        <v>43.730075280133718</v>
      </c>
      <c r="V171" s="27">
        <f t="shared" si="20"/>
        <v>66.157470264525941</v>
      </c>
    </row>
    <row r="172" spans="1:22" s="8" customFormat="1" x14ac:dyDescent="0.25">
      <c r="A172" s="31" t="s">
        <v>2442</v>
      </c>
      <c r="B172" s="31" t="s">
        <v>885</v>
      </c>
      <c r="C172" s="31" t="s">
        <v>838</v>
      </c>
      <c r="D172" s="31" t="s">
        <v>823</v>
      </c>
      <c r="E172" s="31" t="s">
        <v>401</v>
      </c>
      <c r="F172" s="31" t="s">
        <v>1352</v>
      </c>
      <c r="H172" s="21">
        <f t="shared" si="14"/>
        <v>0.65220238775058637</v>
      </c>
      <c r="I172" s="21">
        <f t="shared" si="15"/>
        <v>1.9455766294449861</v>
      </c>
      <c r="J172" s="8">
        <v>7931970</v>
      </c>
      <c r="K172" s="8">
        <v>4076925</v>
      </c>
      <c r="L172" s="8">
        <v>8084898</v>
      </c>
      <c r="M172" s="27">
        <f t="shared" si="16"/>
        <v>152.43245119284512</v>
      </c>
      <c r="N172" s="8">
        <v>7931970</v>
      </c>
      <c r="O172" s="34">
        <v>52035967</v>
      </c>
      <c r="P172" s="8">
        <v>2190</v>
      </c>
      <c r="Q172" s="21">
        <f t="shared" si="17"/>
        <v>0.96882090498242024</v>
      </c>
      <c r="R172" s="8">
        <v>469261</v>
      </c>
      <c r="S172" s="8">
        <v>484363</v>
      </c>
      <c r="T172" s="27">
        <f t="shared" si="18"/>
        <v>233.71955401539861</v>
      </c>
      <c r="U172" s="27">
        <f t="shared" si="19"/>
        <v>78.348212496944655</v>
      </c>
      <c r="V172" s="27">
        <f t="shared" si="20"/>
        <v>155.37134151845396</v>
      </c>
    </row>
    <row r="173" spans="1:22" s="8" customFormat="1" x14ac:dyDescent="0.25">
      <c r="A173" s="31" t="s">
        <v>2442</v>
      </c>
      <c r="B173" s="31" t="s">
        <v>885</v>
      </c>
      <c r="C173" s="31" t="s">
        <v>838</v>
      </c>
      <c r="D173" s="31" t="s">
        <v>823</v>
      </c>
      <c r="E173" s="31" t="s">
        <v>802</v>
      </c>
      <c r="F173" s="31" t="s">
        <v>579</v>
      </c>
      <c r="H173" s="21">
        <f t="shared" si="14"/>
        <v>1.3688199958049796</v>
      </c>
      <c r="I173" s="21">
        <f t="shared" si="15"/>
        <v>2.1751523933792756</v>
      </c>
      <c r="J173" s="8">
        <v>5971224</v>
      </c>
      <c r="K173" s="8">
        <v>2745198</v>
      </c>
      <c r="L173" s="8">
        <v>1617117</v>
      </c>
      <c r="M173" s="27">
        <f t="shared" si="16"/>
        <v>103.9217403104096</v>
      </c>
      <c r="N173" s="8">
        <v>5971224</v>
      </c>
      <c r="O173" s="34">
        <v>57458853</v>
      </c>
      <c r="P173" s="8">
        <v>1636</v>
      </c>
      <c r="Q173" s="21">
        <f t="shared" si="17"/>
        <v>0.99501476470891204</v>
      </c>
      <c r="R173" s="8">
        <v>463653</v>
      </c>
      <c r="S173" s="8">
        <v>465976</v>
      </c>
      <c r="T173" s="27">
        <f t="shared" si="18"/>
        <v>75.920676662306505</v>
      </c>
      <c r="U173" s="27">
        <f t="shared" si="19"/>
        <v>47.776762964620964</v>
      </c>
      <c r="V173" s="27">
        <f t="shared" si="20"/>
        <v>28.143913697685541</v>
      </c>
    </row>
    <row r="174" spans="1:22" s="8" customFormat="1" x14ac:dyDescent="0.25">
      <c r="A174" s="31" t="s">
        <v>2442</v>
      </c>
      <c r="B174" s="31" t="s">
        <v>885</v>
      </c>
      <c r="C174" s="31" t="s">
        <v>838</v>
      </c>
      <c r="D174" s="31" t="s">
        <v>823</v>
      </c>
      <c r="E174" s="31" t="s">
        <v>1353</v>
      </c>
      <c r="F174" s="31" t="s">
        <v>1226</v>
      </c>
      <c r="H174" s="21">
        <f t="shared" si="14"/>
        <v>1.0150587494428025</v>
      </c>
      <c r="I174" s="21">
        <f t="shared" si="15"/>
        <v>2.1626471133125968</v>
      </c>
      <c r="J174" s="8">
        <v>5544865</v>
      </c>
      <c r="K174" s="8">
        <v>2563925</v>
      </c>
      <c r="L174" s="8">
        <v>2898680</v>
      </c>
      <c r="M174" s="27">
        <f t="shared" si="16"/>
        <v>101.84207503991269</v>
      </c>
      <c r="N174" s="8">
        <v>5544865</v>
      </c>
      <c r="O174" s="34">
        <v>54445719</v>
      </c>
      <c r="P174" s="8">
        <v>1696</v>
      </c>
      <c r="Q174" s="21">
        <f t="shared" si="17"/>
        <v>0.9966678838780354</v>
      </c>
      <c r="R174" s="8">
        <v>480370</v>
      </c>
      <c r="S174" s="8">
        <v>481976</v>
      </c>
      <c r="T174" s="27">
        <f t="shared" si="18"/>
        <v>100.33121245033058</v>
      </c>
      <c r="U174" s="27">
        <f t="shared" si="19"/>
        <v>47.091397580772146</v>
      </c>
      <c r="V174" s="27">
        <f t="shared" si="20"/>
        <v>53.23981486955843</v>
      </c>
    </row>
    <row r="175" spans="1:22" s="8" customFormat="1" x14ac:dyDescent="0.25">
      <c r="A175" s="31" t="s">
        <v>2442</v>
      </c>
      <c r="B175" s="31" t="s">
        <v>885</v>
      </c>
      <c r="C175" s="31" t="s">
        <v>838</v>
      </c>
      <c r="D175" s="31" t="s">
        <v>823</v>
      </c>
      <c r="E175" s="31" t="s">
        <v>697</v>
      </c>
      <c r="F175" s="31" t="s">
        <v>725</v>
      </c>
      <c r="H175" s="21">
        <f t="shared" si="14"/>
        <v>1.1638761879814832</v>
      </c>
      <c r="I175" s="21">
        <f t="shared" si="15"/>
        <v>3.0867186416427597</v>
      </c>
      <c r="J175" s="8">
        <v>2537079</v>
      </c>
      <c r="K175" s="8">
        <v>821934</v>
      </c>
      <c r="L175" s="8">
        <v>1357919</v>
      </c>
      <c r="M175" s="27">
        <f t="shared" si="16"/>
        <v>101.96494436211097</v>
      </c>
      <c r="N175" s="8">
        <v>2537079</v>
      </c>
      <c r="O175" s="34">
        <v>24881875</v>
      </c>
      <c r="P175" s="8">
        <v>1648</v>
      </c>
      <c r="Q175" s="21">
        <f t="shared" si="17"/>
        <v>0.99606101698282845</v>
      </c>
      <c r="R175" s="8">
        <v>200528</v>
      </c>
      <c r="S175" s="8">
        <v>201321</v>
      </c>
      <c r="T175" s="27">
        <f t="shared" si="18"/>
        <v>87.60806812187586</v>
      </c>
      <c r="U175" s="27">
        <f t="shared" si="19"/>
        <v>33.033443018261288</v>
      </c>
      <c r="V175" s="27">
        <f t="shared" si="20"/>
        <v>54.574625103614579</v>
      </c>
    </row>
    <row r="176" spans="1:22" s="8" customFormat="1" x14ac:dyDescent="0.25">
      <c r="A176" s="31" t="s">
        <v>2442</v>
      </c>
      <c r="B176" s="31" t="s">
        <v>885</v>
      </c>
      <c r="C176" s="31" t="s">
        <v>838</v>
      </c>
      <c r="D176" s="31" t="s">
        <v>823</v>
      </c>
      <c r="E176" s="31" t="s">
        <v>284</v>
      </c>
      <c r="F176" s="31" t="s">
        <v>1358</v>
      </c>
      <c r="H176" s="21">
        <f t="shared" si="14"/>
        <v>0.71289444624611553</v>
      </c>
      <c r="I176" s="21">
        <f t="shared" si="15"/>
        <v>1.2579174966498858</v>
      </c>
      <c r="J176" s="8">
        <v>868309</v>
      </c>
      <c r="K176" s="8">
        <v>690275</v>
      </c>
      <c r="L176" s="8">
        <v>527730</v>
      </c>
      <c r="M176" s="27">
        <f t="shared" si="16"/>
        <v>163.01447684215901</v>
      </c>
      <c r="N176" s="8">
        <v>868309</v>
      </c>
      <c r="O176" s="34">
        <v>5326576</v>
      </c>
      <c r="P176" s="8">
        <v>2887</v>
      </c>
      <c r="Q176" s="21">
        <f t="shared" si="17"/>
        <v>0.98777932960893855</v>
      </c>
      <c r="R176" s="8">
        <v>45264</v>
      </c>
      <c r="S176" s="8">
        <v>45824</v>
      </c>
      <c r="T176" s="27">
        <f t="shared" si="18"/>
        <v>228.66565688727619</v>
      </c>
      <c r="U176" s="27">
        <f t="shared" si="19"/>
        <v>129.59075398529939</v>
      </c>
      <c r="V176" s="27">
        <f t="shared" si="20"/>
        <v>99.074902901976799</v>
      </c>
    </row>
    <row r="177" spans="1:22" s="8" customFormat="1" x14ac:dyDescent="0.25">
      <c r="A177" s="31" t="s">
        <v>2442</v>
      </c>
      <c r="B177" s="31" t="s">
        <v>885</v>
      </c>
      <c r="C177" s="31" t="s">
        <v>838</v>
      </c>
      <c r="D177" s="31" t="s">
        <v>823</v>
      </c>
      <c r="E177" s="31" t="s">
        <v>686</v>
      </c>
      <c r="F177" s="31" t="s">
        <v>1362</v>
      </c>
      <c r="H177" s="21">
        <f t="shared" si="14"/>
        <v>1.0730640620511347</v>
      </c>
      <c r="I177" s="21">
        <f t="shared" si="15"/>
        <v>2.5804075226447525</v>
      </c>
      <c r="J177" s="8">
        <v>466917</v>
      </c>
      <c r="K177" s="8">
        <v>180947</v>
      </c>
      <c r="L177" s="8">
        <v>254178</v>
      </c>
      <c r="M177" s="27">
        <f t="shared" si="16"/>
        <v>206.82273115662807</v>
      </c>
      <c r="N177" s="8">
        <v>466917</v>
      </c>
      <c r="O177" s="34">
        <v>2257571</v>
      </c>
      <c r="P177" s="8">
        <v>3465</v>
      </c>
      <c r="Q177" s="21">
        <f t="shared" si="17"/>
        <v>0.85434194997525414</v>
      </c>
      <c r="R177" s="8">
        <v>22441</v>
      </c>
      <c r="S177" s="8">
        <v>26267</v>
      </c>
      <c r="T177" s="27">
        <f t="shared" si="18"/>
        <v>192.74033906353333</v>
      </c>
      <c r="U177" s="27">
        <f t="shared" si="19"/>
        <v>80.15118904344537</v>
      </c>
      <c r="V177" s="27">
        <f t="shared" si="20"/>
        <v>112.58915002008796</v>
      </c>
    </row>
    <row r="178" spans="1:22" s="8" customFormat="1" x14ac:dyDescent="0.25">
      <c r="A178" s="31" t="s">
        <v>2442</v>
      </c>
      <c r="B178" s="31" t="s">
        <v>885</v>
      </c>
      <c r="C178" s="31" t="s">
        <v>838</v>
      </c>
      <c r="D178" s="31" t="s">
        <v>823</v>
      </c>
      <c r="E178" s="31" t="s">
        <v>1364</v>
      </c>
      <c r="F178" s="31" t="s">
        <v>568</v>
      </c>
      <c r="H178" s="21">
        <f t="shared" si="14"/>
        <v>0.64220562922430746</v>
      </c>
      <c r="I178" s="21">
        <f t="shared" si="15"/>
        <v>1.9618065056909793</v>
      </c>
      <c r="J178" s="8">
        <v>1928548</v>
      </c>
      <c r="K178" s="8">
        <v>983047</v>
      </c>
      <c r="L178" s="8">
        <v>2019960</v>
      </c>
      <c r="M178" s="27">
        <f t="shared" si="16"/>
        <v>81.445231946953342</v>
      </c>
      <c r="N178" s="8">
        <v>1928548</v>
      </c>
      <c r="O178" s="34">
        <v>23679078</v>
      </c>
      <c r="P178" s="8">
        <v>1522</v>
      </c>
      <c r="Q178" s="21">
        <f t="shared" si="17"/>
        <v>0.9895302711724796</v>
      </c>
      <c r="R178" s="8">
        <v>228250</v>
      </c>
      <c r="S178" s="8">
        <v>230665</v>
      </c>
      <c r="T178" s="27">
        <f t="shared" si="18"/>
        <v>126.82111186930504</v>
      </c>
      <c r="U178" s="27">
        <f t="shared" si="19"/>
        <v>41.51542555837689</v>
      </c>
      <c r="V178" s="27">
        <f t="shared" si="20"/>
        <v>85.305686310928152</v>
      </c>
    </row>
    <row r="179" spans="1:22" s="8" customFormat="1" x14ac:dyDescent="0.25">
      <c r="A179" s="31" t="s">
        <v>2442</v>
      </c>
      <c r="B179" s="31" t="s">
        <v>885</v>
      </c>
      <c r="C179" s="31" t="s">
        <v>838</v>
      </c>
      <c r="D179" s="31" t="s">
        <v>823</v>
      </c>
      <c r="E179" s="31" t="s">
        <v>1366</v>
      </c>
      <c r="F179" s="31" t="s">
        <v>1064</v>
      </c>
      <c r="H179" s="21">
        <f t="shared" si="14"/>
        <v>0.84462900254014417</v>
      </c>
      <c r="I179" s="21">
        <f t="shared" si="15"/>
        <v>2.1312611519364881</v>
      </c>
      <c r="J179" s="8">
        <v>978251</v>
      </c>
      <c r="K179" s="8">
        <v>459001</v>
      </c>
      <c r="L179" s="8">
        <v>699201</v>
      </c>
      <c r="M179" s="27">
        <f t="shared" si="16"/>
        <v>150.41659164424195</v>
      </c>
      <c r="N179" s="8">
        <v>978251</v>
      </c>
      <c r="O179" s="34">
        <v>6503611</v>
      </c>
      <c r="P179" s="8">
        <v>2520</v>
      </c>
      <c r="Q179" s="21">
        <f t="shared" si="17"/>
        <v>0.93346350503863784</v>
      </c>
      <c r="R179" s="8">
        <v>56412</v>
      </c>
      <c r="S179" s="8">
        <v>60433</v>
      </c>
      <c r="T179" s="27">
        <f t="shared" si="18"/>
        <v>178.08598946031674</v>
      </c>
      <c r="U179" s="27">
        <f t="shared" si="19"/>
        <v>70.576330595418455</v>
      </c>
      <c r="V179" s="27">
        <f t="shared" si="20"/>
        <v>107.50965886489828</v>
      </c>
    </row>
    <row r="180" spans="1:22" s="8" customFormat="1" x14ac:dyDescent="0.25">
      <c r="A180" s="31" t="s">
        <v>2442</v>
      </c>
      <c r="B180" s="31" t="s">
        <v>885</v>
      </c>
      <c r="C180" s="31" t="s">
        <v>838</v>
      </c>
      <c r="D180" s="31" t="s">
        <v>823</v>
      </c>
      <c r="E180" s="31" t="s">
        <v>480</v>
      </c>
      <c r="F180" s="31" t="s">
        <v>651</v>
      </c>
      <c r="H180" s="21">
        <f t="shared" si="14"/>
        <v>1.491722603640091</v>
      </c>
      <c r="I180" s="21">
        <f t="shared" si="15"/>
        <v>2.5191651925651897</v>
      </c>
      <c r="J180" s="8">
        <v>1792973</v>
      </c>
      <c r="K180" s="8">
        <v>711733</v>
      </c>
      <c r="L180" s="8">
        <v>490215</v>
      </c>
      <c r="M180" s="27">
        <f t="shared" si="16"/>
        <v>116.48959397015314</v>
      </c>
      <c r="N180" s="8">
        <v>1792973</v>
      </c>
      <c r="O180" s="34">
        <v>15391701</v>
      </c>
      <c r="P180" s="8">
        <v>2047</v>
      </c>
      <c r="Q180" s="21">
        <f t="shared" si="17"/>
        <v>0.99167595038115386</v>
      </c>
      <c r="R180" s="8">
        <v>158448</v>
      </c>
      <c r="S180" s="8">
        <v>159778</v>
      </c>
      <c r="T180" s="27">
        <f t="shared" si="18"/>
        <v>78.090654177858568</v>
      </c>
      <c r="U180" s="27">
        <f t="shared" si="19"/>
        <v>46.241347853625797</v>
      </c>
      <c r="V180" s="27">
        <f t="shared" si="20"/>
        <v>31.849306324232781</v>
      </c>
    </row>
    <row r="181" spans="1:22" s="8" customFormat="1" x14ac:dyDescent="0.25">
      <c r="A181" s="31" t="s">
        <v>2442</v>
      </c>
      <c r="B181" s="31" t="s">
        <v>885</v>
      </c>
      <c r="C181" s="31" t="s">
        <v>838</v>
      </c>
      <c r="D181" s="31" t="s">
        <v>823</v>
      </c>
      <c r="E181" s="31" t="s">
        <v>595</v>
      </c>
      <c r="F181" s="31" t="s">
        <v>223</v>
      </c>
      <c r="H181" s="21">
        <f t="shared" si="14"/>
        <v>1.064728906716385</v>
      </c>
      <c r="I181" s="21">
        <f t="shared" si="15"/>
        <v>1.6107734880368727</v>
      </c>
      <c r="J181" s="8">
        <v>362060</v>
      </c>
      <c r="K181" s="8">
        <v>224774</v>
      </c>
      <c r="L181" s="8">
        <v>115275</v>
      </c>
      <c r="M181" s="27">
        <f t="shared" si="16"/>
        <v>161.62974351556969</v>
      </c>
      <c r="N181" s="8">
        <v>362060</v>
      </c>
      <c r="O181" s="34">
        <v>2240058</v>
      </c>
      <c r="P181" s="8">
        <v>2310</v>
      </c>
      <c r="Q181" s="21">
        <f t="shared" si="17"/>
        <v>0.96726708074534162</v>
      </c>
      <c r="R181" s="8">
        <v>15573</v>
      </c>
      <c r="S181" s="8">
        <v>16100</v>
      </c>
      <c r="T181" s="27">
        <f t="shared" si="18"/>
        <v>151.80365865526696</v>
      </c>
      <c r="U181" s="27">
        <f t="shared" si="19"/>
        <v>100.34293754893847</v>
      </c>
      <c r="V181" s="27">
        <f t="shared" si="20"/>
        <v>51.460721106328499</v>
      </c>
    </row>
    <row r="182" spans="1:22" s="8" customFormat="1" x14ac:dyDescent="0.25">
      <c r="A182" s="31" t="s">
        <v>2442</v>
      </c>
      <c r="B182" s="31" t="s">
        <v>885</v>
      </c>
      <c r="C182" s="31" t="s">
        <v>838</v>
      </c>
      <c r="D182" s="31" t="s">
        <v>823</v>
      </c>
      <c r="E182" s="31" t="s">
        <v>690</v>
      </c>
      <c r="F182" s="31" t="s">
        <v>276</v>
      </c>
      <c r="H182" s="21">
        <f t="shared" si="14"/>
        <v>1.3255317702237608</v>
      </c>
      <c r="I182" s="21">
        <f t="shared" si="15"/>
        <v>1.8459043409412794</v>
      </c>
      <c r="J182" s="8">
        <v>916246</v>
      </c>
      <c r="K182" s="8">
        <v>496367</v>
      </c>
      <c r="L182" s="8">
        <v>194862</v>
      </c>
      <c r="M182" s="27">
        <f t="shared" si="16"/>
        <v>97.859711976649848</v>
      </c>
      <c r="N182" s="8">
        <v>916246</v>
      </c>
      <c r="O182" s="34">
        <v>9362852</v>
      </c>
      <c r="P182" s="8">
        <v>1544</v>
      </c>
      <c r="Q182" s="21">
        <f t="shared" si="17"/>
        <v>0.98938391734543263</v>
      </c>
      <c r="R182" s="8">
        <v>90494</v>
      </c>
      <c r="S182" s="8">
        <v>91465</v>
      </c>
      <c r="T182" s="27">
        <f t="shared" si="18"/>
        <v>73.826757060775932</v>
      </c>
      <c r="U182" s="27">
        <f t="shared" si="19"/>
        <v>53.014508827011255</v>
      </c>
      <c r="V182" s="27">
        <f t="shared" si="20"/>
        <v>20.81224823376467</v>
      </c>
    </row>
    <row r="183" spans="1:22" s="8" customFormat="1" x14ac:dyDescent="0.25">
      <c r="A183" s="31" t="s">
        <v>2442</v>
      </c>
      <c r="B183" s="31" t="s">
        <v>885</v>
      </c>
      <c r="C183" s="31" t="s">
        <v>838</v>
      </c>
      <c r="D183" s="31" t="s">
        <v>823</v>
      </c>
      <c r="E183" s="31" t="s">
        <v>111</v>
      </c>
      <c r="F183" s="31" t="s">
        <v>834</v>
      </c>
      <c r="H183" s="21">
        <f t="shared" si="14"/>
        <v>1.4763250143881128</v>
      </c>
      <c r="I183" s="21">
        <f t="shared" si="15"/>
        <v>3.6628987967447202</v>
      </c>
      <c r="J183" s="8">
        <v>366821</v>
      </c>
      <c r="K183" s="8">
        <v>100145</v>
      </c>
      <c r="L183" s="8">
        <v>148324</v>
      </c>
      <c r="M183" s="27">
        <f t="shared" si="16"/>
        <v>263.89278566485234</v>
      </c>
      <c r="N183" s="8">
        <v>366821</v>
      </c>
      <c r="O183" s="34">
        <v>1390038</v>
      </c>
      <c r="P183" s="8">
        <v>3540</v>
      </c>
      <c r="Q183" s="21">
        <f t="shared" si="17"/>
        <v>0.95219407777381382</v>
      </c>
      <c r="R183" s="8">
        <v>10676</v>
      </c>
      <c r="S183" s="8">
        <v>11212</v>
      </c>
      <c r="T183" s="27">
        <f t="shared" si="18"/>
        <v>178.74978957409797</v>
      </c>
      <c r="U183" s="27">
        <f t="shared" si="19"/>
        <v>72.044793020046939</v>
      </c>
      <c r="V183" s="27">
        <f t="shared" si="20"/>
        <v>106.70499655405104</v>
      </c>
    </row>
    <row r="184" spans="1:22" s="8" customFormat="1" x14ac:dyDescent="0.25">
      <c r="A184" s="31" t="s">
        <v>2442</v>
      </c>
      <c r="B184" s="31" t="s">
        <v>885</v>
      </c>
      <c r="C184" s="31" t="s">
        <v>838</v>
      </c>
      <c r="D184" s="31" t="s">
        <v>823</v>
      </c>
      <c r="E184" s="31" t="s">
        <v>565</v>
      </c>
      <c r="F184" s="31" t="s">
        <v>1369</v>
      </c>
      <c r="H184" s="21">
        <f t="shared" si="14"/>
        <v>0.91229336370858893</v>
      </c>
      <c r="I184" s="21">
        <f t="shared" si="15"/>
        <v>2.5892072219897964</v>
      </c>
      <c r="J184" s="8">
        <v>476541</v>
      </c>
      <c r="K184" s="8">
        <v>184049</v>
      </c>
      <c r="L184" s="8">
        <v>338306</v>
      </c>
      <c r="M184" s="27">
        <f t="shared" si="16"/>
        <v>206.26203542554063</v>
      </c>
      <c r="N184" s="8">
        <v>476541</v>
      </c>
      <c r="O184" s="34">
        <v>2310367</v>
      </c>
      <c r="P184" s="8">
        <v>2751</v>
      </c>
      <c r="Q184" s="21">
        <f t="shared" si="17"/>
        <v>0.92944877817523597</v>
      </c>
      <c r="R184" s="8">
        <v>21566</v>
      </c>
      <c r="S184" s="8">
        <v>23203</v>
      </c>
      <c r="T184" s="27">
        <f t="shared" si="18"/>
        <v>226.09178541764143</v>
      </c>
      <c r="U184" s="27">
        <f t="shared" si="19"/>
        <v>79.662235480337102</v>
      </c>
      <c r="V184" s="27">
        <f t="shared" si="20"/>
        <v>146.42954993730433</v>
      </c>
    </row>
    <row r="185" spans="1:22" s="8" customFormat="1" x14ac:dyDescent="0.25">
      <c r="A185" s="31" t="s">
        <v>2442</v>
      </c>
      <c r="B185" s="31" t="s">
        <v>885</v>
      </c>
      <c r="C185" s="31" t="s">
        <v>838</v>
      </c>
      <c r="D185" s="31" t="s">
        <v>823</v>
      </c>
      <c r="E185" s="31" t="s">
        <v>1371</v>
      </c>
      <c r="F185" s="31" t="s">
        <v>1240</v>
      </c>
      <c r="H185" s="21">
        <f t="shared" si="14"/>
        <v>0.59616965220622176</v>
      </c>
      <c r="I185" s="21">
        <f t="shared" si="15"/>
        <v>1.9178667671177305</v>
      </c>
      <c r="J185" s="8">
        <v>264750</v>
      </c>
      <c r="K185" s="8">
        <v>138044</v>
      </c>
      <c r="L185" s="8">
        <v>306041</v>
      </c>
      <c r="M185" s="27">
        <f t="shared" si="16"/>
        <v>115.25853174344039</v>
      </c>
      <c r="N185" s="8">
        <v>264750</v>
      </c>
      <c r="O185" s="34">
        <v>2297010</v>
      </c>
      <c r="P185" s="8">
        <v>1890</v>
      </c>
      <c r="Q185" s="21">
        <f t="shared" si="17"/>
        <v>0.99704130182719608</v>
      </c>
      <c r="R185" s="8">
        <v>24937</v>
      </c>
      <c r="S185" s="8">
        <v>25011</v>
      </c>
      <c r="T185" s="27">
        <f t="shared" si="18"/>
        <v>193.33176607851075</v>
      </c>
      <c r="U185" s="27">
        <f t="shared" si="19"/>
        <v>60.097256868711938</v>
      </c>
      <c r="V185" s="27">
        <f t="shared" si="20"/>
        <v>133.23450920979883</v>
      </c>
    </row>
    <row r="186" spans="1:22" s="8" customFormat="1" x14ac:dyDescent="0.25">
      <c r="A186" s="31" t="s">
        <v>2442</v>
      </c>
      <c r="B186" s="31" t="s">
        <v>885</v>
      </c>
      <c r="C186" s="31" t="s">
        <v>838</v>
      </c>
      <c r="D186" s="31" t="s">
        <v>823</v>
      </c>
      <c r="E186" s="31" t="s">
        <v>1377</v>
      </c>
      <c r="F186" s="31" t="s">
        <v>1379</v>
      </c>
      <c r="H186" s="21">
        <f t="shared" si="14"/>
        <v>0.65012839014343105</v>
      </c>
      <c r="I186" s="21">
        <f t="shared" si="15"/>
        <v>0.84919953627087441</v>
      </c>
      <c r="J186" s="8">
        <v>95957</v>
      </c>
      <c r="K186" s="8">
        <v>112997</v>
      </c>
      <c r="L186" s="8">
        <v>34600</v>
      </c>
      <c r="M186" s="27">
        <f t="shared" si="16"/>
        <v>209.57716332503387</v>
      </c>
      <c r="N186" s="8">
        <v>95957</v>
      </c>
      <c r="O186" s="34">
        <v>457860</v>
      </c>
      <c r="P186" s="8">
        <v>3969</v>
      </c>
      <c r="Q186" s="21">
        <f t="shared" si="17"/>
        <v>0.53978159126365055</v>
      </c>
      <c r="R186" s="8">
        <v>3806</v>
      </c>
      <c r="S186" s="8">
        <v>7051</v>
      </c>
      <c r="T186" s="27">
        <f t="shared" si="18"/>
        <v>322.36273096579743</v>
      </c>
      <c r="U186" s="27">
        <f t="shared" si="19"/>
        <v>246.79377975800463</v>
      </c>
      <c r="V186" s="27">
        <f t="shared" si="20"/>
        <v>75.568951207792779</v>
      </c>
    </row>
    <row r="187" spans="1:22" s="8" customFormat="1" x14ac:dyDescent="0.25">
      <c r="A187" s="31" t="s">
        <v>2442</v>
      </c>
      <c r="B187" s="31" t="s">
        <v>885</v>
      </c>
      <c r="C187" s="31" t="s">
        <v>838</v>
      </c>
      <c r="D187" s="31" t="s">
        <v>823</v>
      </c>
      <c r="E187" s="31" t="s">
        <v>1380</v>
      </c>
      <c r="F187" s="31" t="s">
        <v>612</v>
      </c>
      <c r="H187" s="21">
        <f t="shared" si="14"/>
        <v>0.59834184483368558</v>
      </c>
      <c r="I187" s="21">
        <f t="shared" si="15"/>
        <v>0.74821914700544467</v>
      </c>
      <c r="J187" s="8">
        <v>65963</v>
      </c>
      <c r="K187" s="8">
        <v>88160</v>
      </c>
      <c r="L187" s="8">
        <v>22083</v>
      </c>
      <c r="M187" s="27">
        <f t="shared" si="16"/>
        <v>146.45946570038012</v>
      </c>
      <c r="N187" s="8">
        <v>65963</v>
      </c>
      <c r="O187" s="34">
        <v>450384</v>
      </c>
      <c r="P187" s="8">
        <v>2835</v>
      </c>
      <c r="Q187" s="21">
        <f t="shared" si="17"/>
        <v>1</v>
      </c>
      <c r="R187" s="8">
        <v>752</v>
      </c>
      <c r="S187" s="8">
        <v>752</v>
      </c>
      <c r="T187" s="27">
        <f t="shared" si="18"/>
        <v>244.77556929198195</v>
      </c>
      <c r="U187" s="27">
        <f t="shared" si="19"/>
        <v>195.74407616611603</v>
      </c>
      <c r="V187" s="27">
        <f t="shared" si="20"/>
        <v>49.031493125865929</v>
      </c>
    </row>
    <row r="188" spans="1:22" s="8" customFormat="1" x14ac:dyDescent="0.25">
      <c r="A188" s="31" t="s">
        <v>2442</v>
      </c>
      <c r="B188" s="31" t="s">
        <v>885</v>
      </c>
      <c r="C188" s="31" t="s">
        <v>838</v>
      </c>
      <c r="D188" s="31" t="s">
        <v>823</v>
      </c>
      <c r="E188" s="31" t="s">
        <v>546</v>
      </c>
      <c r="F188" s="31" t="s">
        <v>204</v>
      </c>
      <c r="H188" s="21">
        <f t="shared" si="14"/>
        <v>1.0682580252630951</v>
      </c>
      <c r="I188" s="21">
        <f t="shared" si="15"/>
        <v>1.7602953550616312</v>
      </c>
      <c r="J188" s="8">
        <v>1573183</v>
      </c>
      <c r="K188" s="8">
        <v>893704</v>
      </c>
      <c r="L188" s="8">
        <v>578958</v>
      </c>
      <c r="M188" s="27">
        <f t="shared" si="16"/>
        <v>150.90506125428479</v>
      </c>
      <c r="N188" s="8">
        <v>1573183</v>
      </c>
      <c r="O188" s="34">
        <v>10424985</v>
      </c>
      <c r="P188" s="8">
        <v>2362</v>
      </c>
      <c r="Q188" s="21">
        <f t="shared" si="17"/>
        <v>0.91912716590320653</v>
      </c>
      <c r="R188" s="8">
        <v>73839</v>
      </c>
      <c r="S188" s="8">
        <v>80336</v>
      </c>
      <c r="T188" s="27">
        <f t="shared" si="18"/>
        <v>141.26274522217537</v>
      </c>
      <c r="U188" s="27">
        <f t="shared" si="19"/>
        <v>85.727125746463898</v>
      </c>
      <c r="V188" s="27">
        <f t="shared" si="20"/>
        <v>55.535619475711478</v>
      </c>
    </row>
    <row r="189" spans="1:22" s="8" customFormat="1" x14ac:dyDescent="0.25">
      <c r="A189" s="31" t="s">
        <v>2442</v>
      </c>
      <c r="B189" s="31" t="s">
        <v>885</v>
      </c>
      <c r="C189" s="31" t="s">
        <v>838</v>
      </c>
      <c r="D189" s="31" t="s">
        <v>823</v>
      </c>
      <c r="E189" s="31" t="s">
        <v>1387</v>
      </c>
      <c r="F189" s="31" t="s">
        <v>1016</v>
      </c>
      <c r="H189" s="21">
        <f t="shared" si="14"/>
        <v>0.75055149362248985</v>
      </c>
      <c r="I189" s="21">
        <f t="shared" si="15"/>
        <v>1.7602322295368225</v>
      </c>
      <c r="J189" s="8">
        <v>1030234</v>
      </c>
      <c r="K189" s="8">
        <v>585283</v>
      </c>
      <c r="L189" s="8">
        <v>787353</v>
      </c>
      <c r="M189" s="27">
        <f t="shared" si="16"/>
        <v>147.28317121568224</v>
      </c>
      <c r="N189" s="8">
        <v>1030234</v>
      </c>
      <c r="O189" s="34">
        <v>6994920</v>
      </c>
      <c r="P189" s="8">
        <v>2730</v>
      </c>
      <c r="Q189" s="21">
        <f t="shared" si="17"/>
        <v>0.93842121258167455</v>
      </c>
      <c r="R189" s="8">
        <v>49406</v>
      </c>
      <c r="S189" s="8">
        <v>52648</v>
      </c>
      <c r="T189" s="27">
        <f t="shared" si="18"/>
        <v>196.23326642763607</v>
      </c>
      <c r="U189" s="27">
        <f t="shared" si="19"/>
        <v>83.672579529144002</v>
      </c>
      <c r="V189" s="27">
        <f t="shared" si="20"/>
        <v>112.56068689849205</v>
      </c>
    </row>
    <row r="190" spans="1:22" s="8" customFormat="1" x14ac:dyDescent="0.25">
      <c r="A190" s="31" t="s">
        <v>2442</v>
      </c>
      <c r="B190" s="31" t="s">
        <v>885</v>
      </c>
      <c r="C190" s="31" t="s">
        <v>838</v>
      </c>
      <c r="D190" s="31" t="s">
        <v>823</v>
      </c>
      <c r="E190" s="31" t="s">
        <v>1399</v>
      </c>
      <c r="F190" s="31" t="s">
        <v>900</v>
      </c>
      <c r="H190" s="21">
        <f t="shared" si="14"/>
        <v>1.0715461500799626</v>
      </c>
      <c r="I190" s="21">
        <f t="shared" si="15"/>
        <v>1.7629357767662297</v>
      </c>
      <c r="J190" s="8">
        <v>2333041</v>
      </c>
      <c r="K190" s="8">
        <v>1323384</v>
      </c>
      <c r="L190" s="8">
        <v>853882</v>
      </c>
      <c r="M190" s="27">
        <f t="shared" si="16"/>
        <v>147.91371779572998</v>
      </c>
      <c r="N190" s="8">
        <v>2333041</v>
      </c>
      <c r="O190" s="34">
        <v>15772986</v>
      </c>
      <c r="P190" s="8">
        <v>2272</v>
      </c>
      <c r="Q190" s="21">
        <f t="shared" si="17"/>
        <v>0.9790284859870414</v>
      </c>
      <c r="R190" s="8">
        <v>127680</v>
      </c>
      <c r="S190" s="8">
        <v>130415</v>
      </c>
      <c r="T190" s="27">
        <f t="shared" si="18"/>
        <v>138.03765501345148</v>
      </c>
      <c r="U190" s="27">
        <f t="shared" si="19"/>
        <v>83.901932075511894</v>
      </c>
      <c r="V190" s="27">
        <f t="shared" si="20"/>
        <v>54.13572293793959</v>
      </c>
    </row>
    <row r="191" spans="1:22" s="8" customFormat="1" x14ac:dyDescent="0.25">
      <c r="A191" s="31" t="s">
        <v>2442</v>
      </c>
      <c r="B191" s="31" t="s">
        <v>885</v>
      </c>
      <c r="C191" s="31" t="s">
        <v>838</v>
      </c>
      <c r="D191" s="31" t="s">
        <v>823</v>
      </c>
      <c r="E191" s="31" t="s">
        <v>1401</v>
      </c>
      <c r="F191" s="31" t="s">
        <v>402</v>
      </c>
      <c r="H191" s="21">
        <f t="shared" si="14"/>
        <v>1.3326707193091223</v>
      </c>
      <c r="I191" s="21">
        <f t="shared" si="15"/>
        <v>2.2045668699172007</v>
      </c>
      <c r="J191" s="8">
        <v>2990032</v>
      </c>
      <c r="K191" s="8">
        <v>1356290</v>
      </c>
      <c r="L191" s="8">
        <v>887349</v>
      </c>
      <c r="M191" s="27">
        <f t="shared" si="16"/>
        <v>180.88187378548801</v>
      </c>
      <c r="N191" s="8">
        <v>2990032</v>
      </c>
      <c r="O191" s="34">
        <v>16530302</v>
      </c>
      <c r="P191" s="8">
        <v>2940</v>
      </c>
      <c r="Q191" s="21">
        <f t="shared" si="17"/>
        <v>0.93565814032966166</v>
      </c>
      <c r="R191" s="8">
        <v>142366</v>
      </c>
      <c r="S191" s="8">
        <v>152156</v>
      </c>
      <c r="T191" s="27">
        <f t="shared" si="18"/>
        <v>135.72885722233025</v>
      </c>
      <c r="U191" s="27">
        <f t="shared" si="19"/>
        <v>82.048712721642957</v>
      </c>
      <c r="V191" s="27">
        <f t="shared" si="20"/>
        <v>53.680144500687284</v>
      </c>
    </row>
    <row r="192" spans="1:22" s="8" customFormat="1" x14ac:dyDescent="0.25">
      <c r="A192" s="31" t="s">
        <v>2442</v>
      </c>
      <c r="B192" s="31" t="s">
        <v>885</v>
      </c>
      <c r="C192" s="31" t="s">
        <v>838</v>
      </c>
      <c r="D192" s="31" t="s">
        <v>823</v>
      </c>
      <c r="E192" s="31" t="s">
        <v>791</v>
      </c>
      <c r="F192" s="31" t="s">
        <v>503</v>
      </c>
      <c r="H192" s="21">
        <f t="shared" si="14"/>
        <v>0.95117550512773463</v>
      </c>
      <c r="I192" s="21">
        <f t="shared" si="15"/>
        <v>2.8643064269650229</v>
      </c>
      <c r="J192" s="8">
        <v>9330461</v>
      </c>
      <c r="K192" s="8">
        <v>3257494</v>
      </c>
      <c r="L192" s="8">
        <v>6551906</v>
      </c>
      <c r="M192" s="27">
        <f t="shared" si="16"/>
        <v>188.72810439914804</v>
      </c>
      <c r="N192" s="8">
        <v>9330461</v>
      </c>
      <c r="O192" s="34">
        <v>49438641</v>
      </c>
      <c r="P192" s="8">
        <v>2874</v>
      </c>
      <c r="Q192" s="21">
        <f t="shared" si="17"/>
        <v>0.86159207548015504</v>
      </c>
      <c r="R192" s="8">
        <v>384451</v>
      </c>
      <c r="S192" s="8">
        <v>446210</v>
      </c>
      <c r="T192" s="27">
        <f t="shared" si="18"/>
        <v>198.41564819712582</v>
      </c>
      <c r="U192" s="27">
        <f t="shared" si="19"/>
        <v>65.889634789920706</v>
      </c>
      <c r="V192" s="27">
        <f t="shared" si="20"/>
        <v>132.52601340720511</v>
      </c>
    </row>
    <row r="193" spans="1:22" s="8" customFormat="1" x14ac:dyDescent="0.25">
      <c r="A193" s="31" t="s">
        <v>2442</v>
      </c>
      <c r="B193" s="31" t="s">
        <v>885</v>
      </c>
      <c r="C193" s="31" t="s">
        <v>838</v>
      </c>
      <c r="D193" s="31" t="s">
        <v>823</v>
      </c>
      <c r="E193" s="31" t="s">
        <v>1137</v>
      </c>
      <c r="F193" s="31" t="s">
        <v>787</v>
      </c>
      <c r="H193" s="21">
        <f t="shared" si="14"/>
        <v>1.0966023379278507</v>
      </c>
      <c r="I193" s="21">
        <f t="shared" si="15"/>
        <v>2.2072245475324288</v>
      </c>
      <c r="J193" s="8">
        <v>1064178</v>
      </c>
      <c r="K193" s="8">
        <v>482134</v>
      </c>
      <c r="L193" s="8">
        <v>488298</v>
      </c>
      <c r="M193" s="27">
        <f t="shared" si="16"/>
        <v>181.62873240936639</v>
      </c>
      <c r="N193" s="8">
        <v>1064178</v>
      </c>
      <c r="O193" s="34">
        <v>5859084</v>
      </c>
      <c r="P193" s="8">
        <v>3045</v>
      </c>
      <c r="Q193" s="21">
        <f t="shared" si="17"/>
        <v>0.93118710153327366</v>
      </c>
      <c r="R193" s="8">
        <v>53019</v>
      </c>
      <c r="S193" s="8">
        <v>56937</v>
      </c>
      <c r="T193" s="27">
        <f t="shared" si="18"/>
        <v>165.62862044647252</v>
      </c>
      <c r="U193" s="27">
        <f t="shared" si="19"/>
        <v>82.288289432273032</v>
      </c>
      <c r="V193" s="27">
        <f t="shared" si="20"/>
        <v>83.340331014199492</v>
      </c>
    </row>
    <row r="194" spans="1:22" s="8" customFormat="1" x14ac:dyDescent="0.25">
      <c r="A194" s="31" t="s">
        <v>2442</v>
      </c>
      <c r="B194" s="31" t="s">
        <v>885</v>
      </c>
      <c r="C194" s="31" t="s">
        <v>838</v>
      </c>
      <c r="D194" s="31" t="s">
        <v>823</v>
      </c>
      <c r="E194" s="31" t="s">
        <v>255</v>
      </c>
      <c r="F194" s="31" t="s">
        <v>296</v>
      </c>
      <c r="H194" s="21">
        <f t="shared" si="14"/>
        <v>1.0027927908373309</v>
      </c>
      <c r="I194" s="21">
        <f t="shared" si="15"/>
        <v>1.0103146139491486</v>
      </c>
      <c r="J194" s="8">
        <v>138599</v>
      </c>
      <c r="K194" s="8">
        <v>137184</v>
      </c>
      <c r="L194" s="8">
        <v>1029</v>
      </c>
      <c r="M194" s="27">
        <f t="shared" si="16"/>
        <v>135.3995095884255</v>
      </c>
      <c r="N194" s="8">
        <v>138599</v>
      </c>
      <c r="O194" s="34">
        <v>1023630</v>
      </c>
      <c r="P194" s="8">
        <v>2793</v>
      </c>
      <c r="Q194" s="21">
        <f t="shared" si="17"/>
        <v>0.86043323279407735</v>
      </c>
      <c r="R194" s="8">
        <v>6276</v>
      </c>
      <c r="S194" s="8">
        <v>7294</v>
      </c>
      <c r="T194" s="27">
        <f t="shared" si="18"/>
        <v>135.02242021042758</v>
      </c>
      <c r="U194" s="27">
        <f t="shared" si="19"/>
        <v>134.01717417426218</v>
      </c>
      <c r="V194" s="27">
        <f t="shared" si="20"/>
        <v>1.0052460361654114</v>
      </c>
    </row>
    <row r="195" spans="1:22" s="8" customFormat="1" x14ac:dyDescent="0.25">
      <c r="A195" s="31" t="s">
        <v>2442</v>
      </c>
      <c r="B195" s="31" t="s">
        <v>885</v>
      </c>
      <c r="C195" s="31" t="s">
        <v>838</v>
      </c>
      <c r="D195" s="31" t="s">
        <v>823</v>
      </c>
      <c r="E195" s="31" t="s">
        <v>1405</v>
      </c>
      <c r="F195" s="31" t="s">
        <v>370</v>
      </c>
      <c r="H195" s="21">
        <f t="shared" si="14"/>
        <v>0.54620550428477255</v>
      </c>
      <c r="I195" s="21">
        <f t="shared" si="15"/>
        <v>1.1686794781382228</v>
      </c>
      <c r="J195" s="8">
        <v>53030</v>
      </c>
      <c r="K195" s="8">
        <v>45376</v>
      </c>
      <c r="L195" s="8">
        <v>51712</v>
      </c>
      <c r="M195" s="27">
        <f t="shared" si="16"/>
        <v>150.33181858127358</v>
      </c>
      <c r="N195" s="8">
        <v>53030</v>
      </c>
      <c r="O195" s="34">
        <v>352753</v>
      </c>
      <c r="P195" s="8">
        <v>3140</v>
      </c>
      <c r="Q195" s="21">
        <f t="shared" si="17"/>
        <v>0.72732142857142856</v>
      </c>
      <c r="R195" s="8">
        <v>4073</v>
      </c>
      <c r="S195" s="8">
        <v>5600</v>
      </c>
      <c r="T195" s="27">
        <f t="shared" si="18"/>
        <v>275.22940981366565</v>
      </c>
      <c r="U195" s="27">
        <f t="shared" si="19"/>
        <v>128.63391664989385</v>
      </c>
      <c r="V195" s="27">
        <f t="shared" si="20"/>
        <v>146.59549316377181</v>
      </c>
    </row>
    <row r="196" spans="1:22" s="8" customFormat="1" x14ac:dyDescent="0.25">
      <c r="A196" s="31" t="s">
        <v>2442</v>
      </c>
      <c r="B196" s="31" t="s">
        <v>885</v>
      </c>
      <c r="C196" s="31" t="s">
        <v>838</v>
      </c>
      <c r="D196" s="31" t="s">
        <v>823</v>
      </c>
      <c r="E196" s="31" t="s">
        <v>457</v>
      </c>
      <c r="F196" s="31" t="s">
        <v>1407</v>
      </c>
      <c r="H196" s="21">
        <f t="shared" si="14"/>
        <v>1.0562592705689007</v>
      </c>
      <c r="I196" s="21">
        <f t="shared" si="15"/>
        <v>3.5526529738566643</v>
      </c>
      <c r="J196" s="8">
        <v>20149017</v>
      </c>
      <c r="K196" s="8">
        <v>5671541</v>
      </c>
      <c r="L196" s="8">
        <v>13404284</v>
      </c>
      <c r="M196" s="27">
        <f t="shared" si="16"/>
        <v>171.18380027104263</v>
      </c>
      <c r="N196" s="8">
        <v>20149017</v>
      </c>
      <c r="O196" s="34">
        <v>117703994</v>
      </c>
      <c r="P196" s="8">
        <v>2157</v>
      </c>
      <c r="Q196" s="21">
        <f t="shared" si="17"/>
        <v>0.96632408917890156</v>
      </c>
      <c r="R196" s="8">
        <v>1066242</v>
      </c>
      <c r="S196" s="8">
        <v>1103400</v>
      </c>
      <c r="T196" s="27">
        <f t="shared" si="18"/>
        <v>162.06608078227151</v>
      </c>
      <c r="U196" s="27">
        <f t="shared" si="19"/>
        <v>48.184779524134072</v>
      </c>
      <c r="V196" s="27">
        <f t="shared" si="20"/>
        <v>113.88130125813743</v>
      </c>
    </row>
    <row r="197" spans="1:22" s="8" customFormat="1" x14ac:dyDescent="0.25">
      <c r="A197" s="31" t="s">
        <v>2442</v>
      </c>
      <c r="B197" s="31" t="s">
        <v>885</v>
      </c>
      <c r="C197" s="31" t="s">
        <v>838</v>
      </c>
      <c r="D197" s="31" t="s">
        <v>823</v>
      </c>
      <c r="E197" s="31" t="s">
        <v>59</v>
      </c>
      <c r="F197" s="31" t="s">
        <v>1408</v>
      </c>
      <c r="H197" s="21">
        <f t="shared" si="14"/>
        <v>1.145749278664244</v>
      </c>
      <c r="I197" s="21">
        <f t="shared" si="15"/>
        <v>2.2420016114567844</v>
      </c>
      <c r="J197" s="8">
        <v>3397527</v>
      </c>
      <c r="K197" s="8">
        <v>1515399</v>
      </c>
      <c r="L197" s="8">
        <v>1449933</v>
      </c>
      <c r="M197" s="27">
        <f t="shared" si="16"/>
        <v>174.84282154085554</v>
      </c>
      <c r="N197" s="8">
        <v>3397527</v>
      </c>
      <c r="O197" s="34">
        <v>19431893</v>
      </c>
      <c r="P197" s="8">
        <v>3039</v>
      </c>
      <c r="Q197" s="21">
        <f t="shared" si="17"/>
        <v>0.95782604510242031</v>
      </c>
      <c r="R197" s="8">
        <v>189049</v>
      </c>
      <c r="S197" s="8">
        <v>197373</v>
      </c>
      <c r="T197" s="27">
        <f t="shared" si="18"/>
        <v>152.60129314215553</v>
      </c>
      <c r="U197" s="27">
        <f t="shared" si="19"/>
        <v>77.985145348422819</v>
      </c>
      <c r="V197" s="27">
        <f t="shared" si="20"/>
        <v>74.616147793732708</v>
      </c>
    </row>
    <row r="198" spans="1:22" s="8" customFormat="1" x14ac:dyDescent="0.25">
      <c r="A198" s="31" t="s">
        <v>2442</v>
      </c>
      <c r="B198" s="31" t="s">
        <v>885</v>
      </c>
      <c r="C198" s="31" t="s">
        <v>838</v>
      </c>
      <c r="D198" s="31" t="s">
        <v>823</v>
      </c>
      <c r="E198" s="31" t="s">
        <v>1410</v>
      </c>
      <c r="F198" s="31" t="s">
        <v>1411</v>
      </c>
      <c r="H198" s="21">
        <f t="shared" si="14"/>
        <v>0.99029344648189765</v>
      </c>
      <c r="I198" s="21">
        <f t="shared" si="15"/>
        <v>2.5412815709845411</v>
      </c>
      <c r="J198" s="8">
        <v>5061778</v>
      </c>
      <c r="K198" s="8">
        <v>1991821</v>
      </c>
      <c r="L198" s="8">
        <v>3119571</v>
      </c>
      <c r="M198" s="27">
        <f t="shared" si="16"/>
        <v>144.65757461651773</v>
      </c>
      <c r="N198" s="8">
        <v>5061778</v>
      </c>
      <c r="O198" s="34">
        <v>34991448</v>
      </c>
      <c r="P198" s="8">
        <v>2394</v>
      </c>
      <c r="Q198" s="21">
        <f t="shared" si="17"/>
        <v>0.91750125110436986</v>
      </c>
      <c r="R198" s="8">
        <v>297008</v>
      </c>
      <c r="S198" s="8">
        <v>323714</v>
      </c>
      <c r="T198" s="27">
        <f t="shared" si="18"/>
        <v>146.07546392478528</v>
      </c>
      <c r="U198" s="27">
        <f t="shared" si="19"/>
        <v>56.923080176619159</v>
      </c>
      <c r="V198" s="27">
        <f t="shared" si="20"/>
        <v>89.15238374816613</v>
      </c>
    </row>
    <row r="199" spans="1:22" s="8" customFormat="1" x14ac:dyDescent="0.25">
      <c r="A199" s="31" t="s">
        <v>2442</v>
      </c>
      <c r="B199" s="31" t="s">
        <v>885</v>
      </c>
      <c r="C199" s="31" t="s">
        <v>838</v>
      </c>
      <c r="D199" s="31" t="s">
        <v>823</v>
      </c>
      <c r="E199" s="31" t="s">
        <v>154</v>
      </c>
      <c r="F199" s="31" t="s">
        <v>1413</v>
      </c>
      <c r="H199" s="21">
        <f t="shared" si="14"/>
        <v>0.96357398873527911</v>
      </c>
      <c r="I199" s="21">
        <f t="shared" si="15"/>
        <v>2.2985391831151065</v>
      </c>
      <c r="J199" s="8">
        <v>470465</v>
      </c>
      <c r="K199" s="8">
        <v>204680</v>
      </c>
      <c r="L199" s="8">
        <v>283570</v>
      </c>
      <c r="M199" s="27">
        <f t="shared" si="16"/>
        <v>108.52760566369395</v>
      </c>
      <c r="N199" s="8">
        <v>470465</v>
      </c>
      <c r="O199" s="34">
        <v>4334980</v>
      </c>
      <c r="P199" s="8">
        <v>2665</v>
      </c>
      <c r="Q199" s="21">
        <f t="shared" si="17"/>
        <v>0.99624582347862001</v>
      </c>
      <c r="R199" s="8">
        <v>26537</v>
      </c>
      <c r="S199" s="8">
        <v>26637</v>
      </c>
      <c r="T199" s="27">
        <f t="shared" si="18"/>
        <v>112.63027741765821</v>
      </c>
      <c r="U199" s="27">
        <f t="shared" si="19"/>
        <v>47.215904110284249</v>
      </c>
      <c r="V199" s="27">
        <f t="shared" si="20"/>
        <v>65.414373307373964</v>
      </c>
    </row>
    <row r="200" spans="1:22" s="8" customFormat="1" x14ac:dyDescent="0.25">
      <c r="A200" s="31" t="s">
        <v>2442</v>
      </c>
      <c r="B200" s="31" t="s">
        <v>885</v>
      </c>
      <c r="C200" s="31" t="s">
        <v>838</v>
      </c>
      <c r="D200" s="31" t="s">
        <v>823</v>
      </c>
      <c r="E200" s="31" t="s">
        <v>435</v>
      </c>
      <c r="F200" s="31" t="s">
        <v>601</v>
      </c>
      <c r="H200" s="21">
        <f t="shared" si="14"/>
        <v>0.98434744064494084</v>
      </c>
      <c r="I200" s="21">
        <f t="shared" si="15"/>
        <v>1.5165967133812335</v>
      </c>
      <c r="J200" s="8">
        <v>106594</v>
      </c>
      <c r="K200" s="8">
        <v>70285</v>
      </c>
      <c r="L200" s="8">
        <v>38004</v>
      </c>
      <c r="M200" s="27">
        <f t="shared" si="16"/>
        <v>199.25713655490068</v>
      </c>
      <c r="N200" s="8">
        <v>106594</v>
      </c>
      <c r="O200" s="34">
        <v>534957</v>
      </c>
      <c r="P200" s="8">
        <v>3370</v>
      </c>
      <c r="Q200" s="21">
        <f t="shared" si="17"/>
        <v>0.8337684943429069</v>
      </c>
      <c r="R200" s="8">
        <v>3832</v>
      </c>
      <c r="S200" s="8">
        <v>4596</v>
      </c>
      <c r="T200" s="27">
        <f t="shared" si="18"/>
        <v>202.42561551676116</v>
      </c>
      <c r="U200" s="27">
        <f t="shared" si="19"/>
        <v>131.38439164269278</v>
      </c>
      <c r="V200" s="27">
        <f t="shared" si="20"/>
        <v>71.041223874068379</v>
      </c>
    </row>
    <row r="201" spans="1:22" s="8" customFormat="1" x14ac:dyDescent="0.25">
      <c r="A201" s="31" t="s">
        <v>2442</v>
      </c>
      <c r="B201" s="31" t="s">
        <v>885</v>
      </c>
      <c r="C201" s="31" t="s">
        <v>838</v>
      </c>
      <c r="D201" s="31" t="s">
        <v>823</v>
      </c>
      <c r="E201" s="31" t="s">
        <v>741</v>
      </c>
      <c r="F201" s="31" t="s">
        <v>1414</v>
      </c>
      <c r="H201" s="21">
        <f t="shared" si="14"/>
        <v>0.20441897396948147</v>
      </c>
      <c r="I201" s="21">
        <f t="shared" si="15"/>
        <v>0.34193384459022452</v>
      </c>
      <c r="J201" s="8">
        <v>14803</v>
      </c>
      <c r="K201" s="8">
        <v>43292</v>
      </c>
      <c r="L201" s="8">
        <v>29123</v>
      </c>
      <c r="M201" s="27">
        <f t="shared" si="16"/>
        <v>223.9011404543667</v>
      </c>
      <c r="N201" s="8">
        <v>14803</v>
      </c>
      <c r="O201" s="34">
        <v>66114</v>
      </c>
      <c r="P201" s="8">
        <v>4720</v>
      </c>
      <c r="Q201" s="21">
        <f t="shared" si="17"/>
        <v>0.51260504201680668</v>
      </c>
      <c r="R201" s="8">
        <v>427</v>
      </c>
      <c r="S201" s="8">
        <v>833</v>
      </c>
      <c r="T201" s="27">
        <f t="shared" si="18"/>
        <v>1095.3050791057869</v>
      </c>
      <c r="U201" s="27">
        <f t="shared" si="19"/>
        <v>654.80836131530384</v>
      </c>
      <c r="V201" s="27">
        <f t="shared" si="20"/>
        <v>440.4967177904831</v>
      </c>
    </row>
    <row r="202" spans="1:22" s="8" customFormat="1" x14ac:dyDescent="0.25">
      <c r="A202" s="31" t="s">
        <v>2442</v>
      </c>
      <c r="B202" s="31" t="s">
        <v>885</v>
      </c>
      <c r="C202" s="31" t="s">
        <v>838</v>
      </c>
      <c r="D202" s="31" t="s">
        <v>823</v>
      </c>
      <c r="E202" s="31" t="s">
        <v>662</v>
      </c>
      <c r="F202" s="31" t="s">
        <v>552</v>
      </c>
      <c r="H202" s="21">
        <f t="shared" si="14"/>
        <v>0.66427498430752963</v>
      </c>
      <c r="I202" s="21">
        <f t="shared" si="15"/>
        <v>2.0502774879072478</v>
      </c>
      <c r="J202" s="8">
        <v>3383290</v>
      </c>
      <c r="K202" s="8">
        <v>1650162</v>
      </c>
      <c r="L202" s="8">
        <v>3443045</v>
      </c>
      <c r="M202" s="27">
        <f t="shared" si="16"/>
        <v>169.15984810417714</v>
      </c>
      <c r="N202" s="8">
        <v>3383290</v>
      </c>
      <c r="O202" s="34">
        <v>20000550</v>
      </c>
      <c r="P202" s="8">
        <v>3188</v>
      </c>
      <c r="Q202" s="21">
        <f t="shared" si="17"/>
        <v>0.96281247777992218</v>
      </c>
      <c r="R202" s="8">
        <v>189572</v>
      </c>
      <c r="S202" s="8">
        <v>196894</v>
      </c>
      <c r="T202" s="27">
        <f t="shared" si="18"/>
        <v>254.65334703295659</v>
      </c>
      <c r="U202" s="27">
        <f t="shared" si="19"/>
        <v>82.505831089645028</v>
      </c>
      <c r="V202" s="27">
        <f t="shared" si="20"/>
        <v>172.14751594331156</v>
      </c>
    </row>
    <row r="203" spans="1:22" s="8" customFormat="1" x14ac:dyDescent="0.25">
      <c r="A203" s="31" t="s">
        <v>2442</v>
      </c>
      <c r="B203" s="31" t="s">
        <v>885</v>
      </c>
      <c r="C203" s="31" t="s">
        <v>838</v>
      </c>
      <c r="D203" s="31" t="s">
        <v>823</v>
      </c>
      <c r="E203" s="31" t="s">
        <v>127</v>
      </c>
      <c r="F203" s="31" t="s">
        <v>26</v>
      </c>
      <c r="H203" s="21">
        <f t="shared" si="14"/>
        <v>1.4069276889346094</v>
      </c>
      <c r="I203" s="21">
        <f t="shared" si="15"/>
        <v>2.487991152282043</v>
      </c>
      <c r="J203" s="8">
        <v>2166376</v>
      </c>
      <c r="K203" s="8">
        <v>870733</v>
      </c>
      <c r="L203" s="8">
        <v>669059</v>
      </c>
      <c r="M203" s="27">
        <f t="shared" si="16"/>
        <v>170.55399565186414</v>
      </c>
      <c r="N203" s="8">
        <v>2166376</v>
      </c>
      <c r="O203" s="34">
        <v>12701995</v>
      </c>
      <c r="P203" s="8">
        <v>2992</v>
      </c>
      <c r="Q203" s="21">
        <f t="shared" si="17"/>
        <v>0.94472197199246577</v>
      </c>
      <c r="R203" s="8">
        <v>115360</v>
      </c>
      <c r="S203" s="8">
        <v>122110</v>
      </c>
      <c r="T203" s="27">
        <f t="shared" si="18"/>
        <v>121.22442183294829</v>
      </c>
      <c r="U203" s="27">
        <f t="shared" si="19"/>
        <v>68.550885116865501</v>
      </c>
      <c r="V203" s="27">
        <f t="shared" si="20"/>
        <v>52.673536716082786</v>
      </c>
    </row>
    <row r="204" spans="1:22" s="8" customFormat="1" x14ac:dyDescent="0.25">
      <c r="A204" s="31" t="s">
        <v>2442</v>
      </c>
      <c r="B204" s="31" t="s">
        <v>885</v>
      </c>
      <c r="C204" s="31" t="s">
        <v>838</v>
      </c>
      <c r="D204" s="31" t="s">
        <v>823</v>
      </c>
      <c r="E204" s="31" t="s">
        <v>1415</v>
      </c>
      <c r="F204" s="31" t="s">
        <v>740</v>
      </c>
      <c r="H204" s="21">
        <f t="shared" ref="H204:H267" si="21">J204/SUM(K204:L204)</f>
        <v>0.96892800667791412</v>
      </c>
      <c r="I204" s="21">
        <f t="shared" ref="I204:I267" si="22">J204/K204</f>
        <v>1.9109094931652031</v>
      </c>
      <c r="J204" s="8">
        <v>1977927</v>
      </c>
      <c r="K204" s="8">
        <v>1035071</v>
      </c>
      <c r="L204" s="8">
        <v>1006285</v>
      </c>
      <c r="M204" s="27">
        <f t="shared" ref="M204:M267" si="23">(N204*1000)/O204</f>
        <v>147.98349706139416</v>
      </c>
      <c r="N204" s="8">
        <v>1977927</v>
      </c>
      <c r="O204" s="34">
        <v>13365862</v>
      </c>
      <c r="P204" s="8">
        <v>2625</v>
      </c>
      <c r="Q204" s="21">
        <f t="shared" ref="Q204:Q267" si="24">R204/S204</f>
        <v>0.95258349086326399</v>
      </c>
      <c r="R204" s="8">
        <v>108846</v>
      </c>
      <c r="S204" s="8">
        <v>114264</v>
      </c>
      <c r="T204" s="27">
        <f t="shared" ref="T204:T267" si="25">SUM(K204:L204)*1000/O204</f>
        <v>152.72909446468921</v>
      </c>
      <c r="U204" s="27">
        <f t="shared" ref="U204:U267" si="26">K204*1000/O204</f>
        <v>77.441395100443202</v>
      </c>
      <c r="V204" s="27">
        <f t="shared" ref="V204:V267" si="27">L204*1000/O204</f>
        <v>75.287699364246023</v>
      </c>
    </row>
    <row r="205" spans="1:22" s="8" customFormat="1" x14ac:dyDescent="0.25">
      <c r="A205" s="31" t="s">
        <v>2442</v>
      </c>
      <c r="B205" s="31" t="s">
        <v>885</v>
      </c>
      <c r="C205" s="31" t="s">
        <v>838</v>
      </c>
      <c r="D205" s="31" t="s">
        <v>823</v>
      </c>
      <c r="E205" s="31" t="s">
        <v>1416</v>
      </c>
      <c r="F205" s="31" t="s">
        <v>1417</v>
      </c>
      <c r="H205" s="21">
        <f t="shared" si="21"/>
        <v>1.0474005190152658</v>
      </c>
      <c r="I205" s="21">
        <f t="shared" si="22"/>
        <v>2.1426940917854171</v>
      </c>
      <c r="J205" s="8">
        <v>1141411</v>
      </c>
      <c r="K205" s="8">
        <v>532699</v>
      </c>
      <c r="L205" s="8">
        <v>557057</v>
      </c>
      <c r="M205" s="27">
        <f t="shared" si="23"/>
        <v>155.76909876012323</v>
      </c>
      <c r="N205" s="8">
        <v>1141411</v>
      </c>
      <c r="O205" s="34">
        <v>7327583</v>
      </c>
      <c r="P205" s="8">
        <v>2625</v>
      </c>
      <c r="Q205" s="21">
        <f t="shared" si="24"/>
        <v>0.88891124434965729</v>
      </c>
      <c r="R205" s="8">
        <v>66271</v>
      </c>
      <c r="S205" s="8">
        <v>74553</v>
      </c>
      <c r="T205" s="27">
        <f t="shared" si="25"/>
        <v>148.71970743968373</v>
      </c>
      <c r="U205" s="27">
        <f t="shared" si="26"/>
        <v>72.697777698321531</v>
      </c>
      <c r="V205" s="27">
        <f t="shared" si="27"/>
        <v>76.021929741362186</v>
      </c>
    </row>
    <row r="206" spans="1:22" s="8" customFormat="1" x14ac:dyDescent="0.25">
      <c r="A206" s="31" t="s">
        <v>2442</v>
      </c>
      <c r="B206" s="31" t="s">
        <v>885</v>
      </c>
      <c r="C206" s="31" t="s">
        <v>838</v>
      </c>
      <c r="D206" s="31" t="s">
        <v>823</v>
      </c>
      <c r="E206" s="31" t="s">
        <v>1421</v>
      </c>
      <c r="F206" s="31" t="s">
        <v>1212</v>
      </c>
      <c r="H206" s="21">
        <f t="shared" si="21"/>
        <v>1.0150056823762155</v>
      </c>
      <c r="I206" s="21">
        <f t="shared" si="22"/>
        <v>1.0150056823762155</v>
      </c>
      <c r="J206" s="8">
        <v>144685</v>
      </c>
      <c r="K206" s="8">
        <v>142546</v>
      </c>
      <c r="L206" s="8">
        <v>0</v>
      </c>
      <c r="M206" s="27">
        <f t="shared" si="23"/>
        <v>153.05852583117175</v>
      </c>
      <c r="N206" s="8">
        <v>144685</v>
      </c>
      <c r="O206" s="34">
        <v>945292</v>
      </c>
      <c r="P206" s="8">
        <v>2914</v>
      </c>
      <c r="Q206" s="21">
        <f t="shared" si="24"/>
        <v>0.90492957746478875</v>
      </c>
      <c r="R206" s="8">
        <v>8481</v>
      </c>
      <c r="S206" s="8">
        <v>9372</v>
      </c>
      <c r="T206" s="27">
        <f t="shared" si="25"/>
        <v>150.79573295870483</v>
      </c>
      <c r="U206" s="27">
        <f t="shared" si="26"/>
        <v>150.79573295870483</v>
      </c>
      <c r="V206" s="27">
        <f t="shared" si="27"/>
        <v>0</v>
      </c>
    </row>
    <row r="207" spans="1:22" s="8" customFormat="1" x14ac:dyDescent="0.25">
      <c r="A207" s="31" t="s">
        <v>2442</v>
      </c>
      <c r="B207" s="31" t="s">
        <v>885</v>
      </c>
      <c r="C207" s="31" t="s">
        <v>838</v>
      </c>
      <c r="D207" s="31" t="s">
        <v>823</v>
      </c>
      <c r="E207" s="31" t="s">
        <v>897</v>
      </c>
      <c r="F207" s="31" t="s">
        <v>1123</v>
      </c>
      <c r="H207" s="21">
        <f t="shared" si="21"/>
        <v>1.0687895979986599</v>
      </c>
      <c r="I207" s="21">
        <f t="shared" si="22"/>
        <v>1.9662960921667234</v>
      </c>
      <c r="J207" s="8">
        <v>2065655</v>
      </c>
      <c r="K207" s="8">
        <v>1050531</v>
      </c>
      <c r="L207" s="8">
        <v>882174</v>
      </c>
      <c r="M207" s="27">
        <f t="shared" si="23"/>
        <v>158.65883091924508</v>
      </c>
      <c r="N207" s="8">
        <v>2065655</v>
      </c>
      <c r="O207" s="34">
        <v>13019477</v>
      </c>
      <c r="P207" s="8">
        <v>3130</v>
      </c>
      <c r="Q207" s="21">
        <f t="shared" si="24"/>
        <v>0.95327972299527541</v>
      </c>
      <c r="R207" s="8">
        <v>117833</v>
      </c>
      <c r="S207" s="8">
        <v>123608</v>
      </c>
      <c r="T207" s="27">
        <f t="shared" si="25"/>
        <v>148.44720721116525</v>
      </c>
      <c r="U207" s="27">
        <f t="shared" si="26"/>
        <v>80.689185902014344</v>
      </c>
      <c r="V207" s="27">
        <f t="shared" si="27"/>
        <v>67.758021309150891</v>
      </c>
    </row>
    <row r="208" spans="1:22" s="8" customFormat="1" x14ac:dyDescent="0.25">
      <c r="A208" s="31" t="s">
        <v>2442</v>
      </c>
      <c r="B208" s="31" t="s">
        <v>885</v>
      </c>
      <c r="C208" s="31" t="s">
        <v>838</v>
      </c>
      <c r="D208" s="31" t="s">
        <v>823</v>
      </c>
      <c r="E208" s="31" t="s">
        <v>403</v>
      </c>
      <c r="F208" s="31" t="s">
        <v>783</v>
      </c>
      <c r="H208" s="21">
        <f t="shared" si="21"/>
        <v>0.91907117343129419</v>
      </c>
      <c r="I208" s="21">
        <f t="shared" si="22"/>
        <v>2.0649507263854083</v>
      </c>
      <c r="J208" s="8">
        <v>3945204</v>
      </c>
      <c r="K208" s="8">
        <v>1910556</v>
      </c>
      <c r="L208" s="8">
        <v>2382043</v>
      </c>
      <c r="M208" s="27">
        <f t="shared" si="23"/>
        <v>147.23795872235857</v>
      </c>
      <c r="N208" s="8">
        <v>3945204</v>
      </c>
      <c r="O208" s="34">
        <v>26794748</v>
      </c>
      <c r="P208" s="8">
        <v>2385</v>
      </c>
      <c r="Q208" s="21">
        <f t="shared" si="24"/>
        <v>0.91665221863911139</v>
      </c>
      <c r="R208" s="8">
        <v>237918</v>
      </c>
      <c r="S208" s="8">
        <v>259551</v>
      </c>
      <c r="T208" s="27">
        <f t="shared" si="25"/>
        <v>160.20299948333158</v>
      </c>
      <c r="U208" s="27">
        <f t="shared" si="26"/>
        <v>71.303376318374035</v>
      </c>
      <c r="V208" s="27">
        <f t="shared" si="27"/>
        <v>88.899623164957546</v>
      </c>
    </row>
    <row r="209" spans="1:22" s="8" customFormat="1" x14ac:dyDescent="0.25">
      <c r="A209" s="31" t="s">
        <v>2442</v>
      </c>
      <c r="B209" s="31" t="s">
        <v>885</v>
      </c>
      <c r="C209" s="31" t="s">
        <v>838</v>
      </c>
      <c r="D209" s="31" t="s">
        <v>823</v>
      </c>
      <c r="E209" s="31" t="s">
        <v>1423</v>
      </c>
      <c r="F209" s="31" t="s">
        <v>148</v>
      </c>
      <c r="H209" s="21">
        <f t="shared" si="21"/>
        <v>0.95655415645785846</v>
      </c>
      <c r="I209" s="21">
        <f t="shared" si="22"/>
        <v>3.1989650154851348</v>
      </c>
      <c r="J209" s="8">
        <v>5650044</v>
      </c>
      <c r="K209" s="8">
        <v>1766210</v>
      </c>
      <c r="L209" s="8">
        <v>4140454</v>
      </c>
      <c r="M209" s="27">
        <f t="shared" si="23"/>
        <v>175.67595929287029</v>
      </c>
      <c r="N209" s="8">
        <v>5650044</v>
      </c>
      <c r="O209" s="34">
        <v>32161737</v>
      </c>
      <c r="P209" s="8">
        <v>3225</v>
      </c>
      <c r="Q209" s="21">
        <f t="shared" si="24"/>
        <v>0.91762797867557322</v>
      </c>
      <c r="R209" s="8">
        <v>285731</v>
      </c>
      <c r="S209" s="8">
        <v>311380</v>
      </c>
      <c r="T209" s="27">
        <f t="shared" si="25"/>
        <v>183.65500594697357</v>
      </c>
      <c r="U209" s="27">
        <f t="shared" si="26"/>
        <v>54.916499068442725</v>
      </c>
      <c r="V209" s="27">
        <f t="shared" si="27"/>
        <v>128.73850687853084</v>
      </c>
    </row>
    <row r="210" spans="1:22" s="8" customFormat="1" x14ac:dyDescent="0.25">
      <c r="A210" s="31" t="s">
        <v>2442</v>
      </c>
      <c r="B210" s="31" t="s">
        <v>885</v>
      </c>
      <c r="C210" s="31" t="s">
        <v>838</v>
      </c>
      <c r="D210" s="31" t="s">
        <v>823</v>
      </c>
      <c r="E210" s="31" t="s">
        <v>1426</v>
      </c>
      <c r="F210" s="31" t="s">
        <v>605</v>
      </c>
      <c r="H210" s="21">
        <f t="shared" si="21"/>
        <v>0.63469747405521837</v>
      </c>
      <c r="I210" s="21">
        <f t="shared" si="22"/>
        <v>0.63469747405521837</v>
      </c>
      <c r="J210" s="8">
        <v>32414</v>
      </c>
      <c r="K210" s="8">
        <v>51070</v>
      </c>
      <c r="L210" s="8">
        <v>0</v>
      </c>
      <c r="M210" s="27">
        <f t="shared" si="23"/>
        <v>192.12281065702516</v>
      </c>
      <c r="N210" s="8">
        <v>32414</v>
      </c>
      <c r="O210" s="34">
        <v>168715</v>
      </c>
      <c r="P210" s="8">
        <v>4000</v>
      </c>
      <c r="Q210" s="21">
        <f t="shared" si="24"/>
        <v>0.47587310050653159</v>
      </c>
      <c r="R210" s="8">
        <v>1785</v>
      </c>
      <c r="S210" s="8">
        <v>3751</v>
      </c>
      <c r="T210" s="27">
        <f t="shared" si="25"/>
        <v>302.69981922176453</v>
      </c>
      <c r="U210" s="27">
        <f t="shared" si="26"/>
        <v>302.69981922176453</v>
      </c>
      <c r="V210" s="27">
        <f t="shared" si="27"/>
        <v>0</v>
      </c>
    </row>
    <row r="211" spans="1:22" s="8" customFormat="1" x14ac:dyDescent="0.25">
      <c r="A211" s="31" t="s">
        <v>2442</v>
      </c>
      <c r="B211" s="31" t="s">
        <v>885</v>
      </c>
      <c r="C211" s="31" t="s">
        <v>838</v>
      </c>
      <c r="D211" s="31" t="s">
        <v>823</v>
      </c>
      <c r="E211" s="31" t="s">
        <v>1431</v>
      </c>
      <c r="F211" s="31" t="s">
        <v>1433</v>
      </c>
      <c r="H211" s="21">
        <f t="shared" si="21"/>
        <v>0.99888114886707258</v>
      </c>
      <c r="I211" s="21">
        <f t="shared" si="22"/>
        <v>2.6743341015351634</v>
      </c>
      <c r="J211" s="8">
        <v>14731663</v>
      </c>
      <c r="K211" s="8">
        <v>5508535</v>
      </c>
      <c r="L211" s="8">
        <v>9239629</v>
      </c>
      <c r="M211" s="27">
        <f t="shared" si="23"/>
        <v>149.01994134132607</v>
      </c>
      <c r="N211" s="8">
        <v>14731663</v>
      </c>
      <c r="O211" s="34">
        <v>98856991</v>
      </c>
      <c r="P211" s="8">
        <v>2146</v>
      </c>
      <c r="Q211" s="21">
        <f t="shared" si="24"/>
        <v>0.99664427091282681</v>
      </c>
      <c r="R211" s="8">
        <v>959897</v>
      </c>
      <c r="S211" s="8">
        <v>963129</v>
      </c>
      <c r="T211" s="27">
        <f t="shared" si="25"/>
        <v>149.18685922779099</v>
      </c>
      <c r="U211" s="27">
        <f t="shared" si="26"/>
        <v>55.722260451969454</v>
      </c>
      <c r="V211" s="27">
        <f t="shared" si="27"/>
        <v>93.464598775821528</v>
      </c>
    </row>
    <row r="212" spans="1:22" s="8" customFormat="1" x14ac:dyDescent="0.25">
      <c r="A212" s="31" t="s">
        <v>2442</v>
      </c>
      <c r="B212" s="31" t="s">
        <v>885</v>
      </c>
      <c r="C212" s="31" t="s">
        <v>838</v>
      </c>
      <c r="D212" s="31" t="s">
        <v>823</v>
      </c>
      <c r="E212" s="31" t="s">
        <v>654</v>
      </c>
      <c r="F212" s="31" t="s">
        <v>1435</v>
      </c>
      <c r="H212" s="21">
        <f t="shared" si="21"/>
        <v>1.1482252574424272</v>
      </c>
      <c r="I212" s="21">
        <f t="shared" si="22"/>
        <v>2.7463198742954589</v>
      </c>
      <c r="J212" s="8">
        <v>27010402</v>
      </c>
      <c r="K212" s="8">
        <v>9835126</v>
      </c>
      <c r="L212" s="8">
        <v>13688483</v>
      </c>
      <c r="M212" s="27">
        <f t="shared" si="23"/>
        <v>179.88148324240785</v>
      </c>
      <c r="N212" s="8">
        <v>27010402</v>
      </c>
      <c r="O212" s="34">
        <v>150156656</v>
      </c>
      <c r="P212" s="8">
        <v>2530</v>
      </c>
      <c r="Q212" s="21">
        <f t="shared" si="24"/>
        <v>0.99436406941136446</v>
      </c>
      <c r="R212" s="8">
        <v>1461218</v>
      </c>
      <c r="S212" s="8">
        <v>1469500</v>
      </c>
      <c r="T212" s="27">
        <f t="shared" si="25"/>
        <v>156.66044800571478</v>
      </c>
      <c r="U212" s="27">
        <f t="shared" si="26"/>
        <v>65.499101152066146</v>
      </c>
      <c r="V212" s="27">
        <f t="shared" si="27"/>
        <v>91.161346853648638</v>
      </c>
    </row>
    <row r="213" spans="1:22" s="8" customFormat="1" x14ac:dyDescent="0.25">
      <c r="A213" s="31" t="s">
        <v>2442</v>
      </c>
      <c r="B213" s="31" t="s">
        <v>885</v>
      </c>
      <c r="C213" s="31" t="s">
        <v>838</v>
      </c>
      <c r="D213" s="31" t="s">
        <v>823</v>
      </c>
      <c r="E213" s="31" t="s">
        <v>1434</v>
      </c>
      <c r="F213" s="31" t="s">
        <v>35</v>
      </c>
      <c r="H213" s="21">
        <f t="shared" si="21"/>
        <v>1.2135275174366087</v>
      </c>
      <c r="I213" s="21">
        <f t="shared" si="22"/>
        <v>2.7870496051332676</v>
      </c>
      <c r="J213" s="8">
        <v>1084140</v>
      </c>
      <c r="K213" s="8">
        <v>388992</v>
      </c>
      <c r="L213" s="8">
        <v>504387</v>
      </c>
      <c r="M213" s="27">
        <f t="shared" si="23"/>
        <v>228.58219958341846</v>
      </c>
      <c r="N213" s="8">
        <v>1084140</v>
      </c>
      <c r="O213" s="34">
        <v>4742889</v>
      </c>
      <c r="P213" s="8">
        <v>3927</v>
      </c>
      <c r="Q213" s="21">
        <f t="shared" si="24"/>
        <v>0.7075103207367418</v>
      </c>
      <c r="R213" s="8">
        <v>44559</v>
      </c>
      <c r="S213" s="8">
        <v>62980</v>
      </c>
      <c r="T213" s="27">
        <f t="shared" si="25"/>
        <v>188.36177696758241</v>
      </c>
      <c r="U213" s="27">
        <f t="shared" si="26"/>
        <v>82.015834652676887</v>
      </c>
      <c r="V213" s="27">
        <f t="shared" si="27"/>
        <v>106.34594231490554</v>
      </c>
    </row>
    <row r="214" spans="1:22" s="8" customFormat="1" x14ac:dyDescent="0.25">
      <c r="A214" s="31" t="s">
        <v>2442</v>
      </c>
      <c r="B214" s="31" t="s">
        <v>885</v>
      </c>
      <c r="C214" s="31" t="s">
        <v>838</v>
      </c>
      <c r="D214" s="31" t="s">
        <v>823</v>
      </c>
      <c r="E214" s="31" t="s">
        <v>1438</v>
      </c>
      <c r="F214" s="31" t="s">
        <v>1439</v>
      </c>
      <c r="H214" s="21">
        <f t="shared" si="21"/>
        <v>1.1165279696046511</v>
      </c>
      <c r="I214" s="21">
        <f t="shared" si="22"/>
        <v>2.8910564487236177</v>
      </c>
      <c r="J214" s="8">
        <v>895710</v>
      </c>
      <c r="K214" s="8">
        <v>309821</v>
      </c>
      <c r="L214" s="8">
        <v>492407</v>
      </c>
      <c r="M214" s="27">
        <f t="shared" si="23"/>
        <v>197.12856195252152</v>
      </c>
      <c r="N214" s="8">
        <v>895710</v>
      </c>
      <c r="O214" s="34">
        <v>4543786</v>
      </c>
      <c r="P214" s="8">
        <v>2949</v>
      </c>
      <c r="Q214" s="21">
        <f t="shared" si="24"/>
        <v>0.86035429225743443</v>
      </c>
      <c r="R214" s="8">
        <v>51093</v>
      </c>
      <c r="S214" s="8">
        <v>59386</v>
      </c>
      <c r="T214" s="27">
        <f t="shared" si="25"/>
        <v>176.55496979831358</v>
      </c>
      <c r="U214" s="27">
        <f t="shared" si="26"/>
        <v>68.185649588250854</v>
      </c>
      <c r="V214" s="27">
        <f t="shared" si="27"/>
        <v>108.36932021006271</v>
      </c>
    </row>
    <row r="215" spans="1:22" s="8" customFormat="1" x14ac:dyDescent="0.25">
      <c r="A215" s="31" t="s">
        <v>2442</v>
      </c>
      <c r="B215" s="31" t="s">
        <v>885</v>
      </c>
      <c r="C215" s="31" t="s">
        <v>838</v>
      </c>
      <c r="D215" s="31" t="s">
        <v>823</v>
      </c>
      <c r="E215" s="31" t="s">
        <v>259</v>
      </c>
      <c r="F215" s="31" t="s">
        <v>294</v>
      </c>
      <c r="H215" s="21">
        <f t="shared" si="21"/>
        <v>0.50425175469241279</v>
      </c>
      <c r="I215" s="21">
        <f t="shared" si="22"/>
        <v>1.2512091570869903</v>
      </c>
      <c r="J215" s="8">
        <v>127019</v>
      </c>
      <c r="K215" s="8">
        <v>101517</v>
      </c>
      <c r="L215" s="8">
        <v>150379</v>
      </c>
      <c r="M215" s="27">
        <f t="shared" si="23"/>
        <v>172.96133598773383</v>
      </c>
      <c r="N215" s="8">
        <v>127019</v>
      </c>
      <c r="O215" s="34">
        <v>734378</v>
      </c>
      <c r="P215" s="8">
        <v>3150</v>
      </c>
      <c r="Q215" s="21">
        <f t="shared" si="24"/>
        <v>0.72270875763747455</v>
      </c>
      <c r="R215" s="8">
        <v>7097</v>
      </c>
      <c r="S215" s="8">
        <v>9820</v>
      </c>
      <c r="T215" s="27">
        <f t="shared" si="25"/>
        <v>343.00591793327141</v>
      </c>
      <c r="U215" s="27">
        <f t="shared" si="26"/>
        <v>138.23535018750562</v>
      </c>
      <c r="V215" s="27">
        <f t="shared" si="27"/>
        <v>204.77056774576582</v>
      </c>
    </row>
    <row r="216" spans="1:22" s="8" customFormat="1" x14ac:dyDescent="0.25">
      <c r="A216" s="31" t="s">
        <v>2442</v>
      </c>
      <c r="B216" s="31" t="s">
        <v>885</v>
      </c>
      <c r="C216" s="31" t="s">
        <v>838</v>
      </c>
      <c r="D216" s="31" t="s">
        <v>823</v>
      </c>
      <c r="E216" s="31" t="s">
        <v>1443</v>
      </c>
      <c r="F216" s="31" t="s">
        <v>939</v>
      </c>
      <c r="H216" s="21">
        <f t="shared" si="21"/>
        <v>1.0467660452540202</v>
      </c>
      <c r="I216" s="21">
        <f t="shared" si="22"/>
        <v>1.7984504811047326</v>
      </c>
      <c r="J216" s="8">
        <v>1412280</v>
      </c>
      <c r="K216" s="8">
        <v>785276</v>
      </c>
      <c r="L216" s="8">
        <v>563908</v>
      </c>
      <c r="M216" s="27">
        <f t="shared" si="23"/>
        <v>178.9721532975291</v>
      </c>
      <c r="N216" s="8">
        <v>1412280</v>
      </c>
      <c r="O216" s="34">
        <v>7891060</v>
      </c>
      <c r="P216" s="8">
        <v>3220</v>
      </c>
      <c r="Q216" s="21">
        <f t="shared" si="24"/>
        <v>0.97990580847723707</v>
      </c>
      <c r="R216" s="8">
        <v>87388</v>
      </c>
      <c r="S216" s="8">
        <v>89180</v>
      </c>
      <c r="T216" s="27">
        <f t="shared" si="25"/>
        <v>170.97626934784427</v>
      </c>
      <c r="U216" s="27">
        <f t="shared" si="26"/>
        <v>99.514640618624114</v>
      </c>
      <c r="V216" s="27">
        <f t="shared" si="27"/>
        <v>71.461628729220152</v>
      </c>
    </row>
    <row r="217" spans="1:22" s="8" customFormat="1" x14ac:dyDescent="0.25">
      <c r="A217" s="31" t="s">
        <v>2442</v>
      </c>
      <c r="B217" s="31" t="s">
        <v>885</v>
      </c>
      <c r="C217" s="31" t="s">
        <v>838</v>
      </c>
      <c r="D217" s="31" t="s">
        <v>823</v>
      </c>
      <c r="E217" s="31" t="s">
        <v>1445</v>
      </c>
      <c r="F217" s="31" t="s">
        <v>1446</v>
      </c>
      <c r="H217" s="21">
        <f t="shared" si="21"/>
        <v>1.246493912578001</v>
      </c>
      <c r="I217" s="21">
        <f t="shared" si="22"/>
        <v>2.2496738661969182</v>
      </c>
      <c r="J217" s="8">
        <v>1555501</v>
      </c>
      <c r="K217" s="8">
        <v>691434</v>
      </c>
      <c r="L217" s="8">
        <v>556467</v>
      </c>
      <c r="M217" s="27">
        <f t="shared" si="23"/>
        <v>168.0301350051862</v>
      </c>
      <c r="N217" s="8">
        <v>1555501</v>
      </c>
      <c r="O217" s="34">
        <v>9257274</v>
      </c>
      <c r="P217" s="8">
        <v>3020</v>
      </c>
      <c r="Q217" s="21">
        <f t="shared" si="24"/>
        <v>0.98995190886864937</v>
      </c>
      <c r="R217" s="8">
        <v>110541</v>
      </c>
      <c r="S217" s="8">
        <v>111663</v>
      </c>
      <c r="T217" s="27">
        <f t="shared" si="25"/>
        <v>134.80221067238585</v>
      </c>
      <c r="U217" s="27">
        <f t="shared" si="26"/>
        <v>74.690886323554864</v>
      </c>
      <c r="V217" s="27">
        <f t="shared" si="27"/>
        <v>60.111324348830983</v>
      </c>
    </row>
    <row r="218" spans="1:22" s="8" customFormat="1" x14ac:dyDescent="0.25">
      <c r="A218" s="31" t="s">
        <v>2442</v>
      </c>
      <c r="B218" s="31" t="s">
        <v>885</v>
      </c>
      <c r="C218" s="31" t="s">
        <v>838</v>
      </c>
      <c r="D218" s="31" t="s">
        <v>823</v>
      </c>
      <c r="E218" s="31" t="s">
        <v>1272</v>
      </c>
      <c r="F218" s="31" t="s">
        <v>1447</v>
      </c>
      <c r="H218" s="21">
        <f t="shared" si="21"/>
        <v>1.2011887018643266</v>
      </c>
      <c r="I218" s="21">
        <f t="shared" si="22"/>
        <v>2.2582057983384369</v>
      </c>
      <c r="J218" s="8">
        <v>1449872</v>
      </c>
      <c r="K218" s="8">
        <v>642046</v>
      </c>
      <c r="L218" s="8">
        <v>564985</v>
      </c>
      <c r="M218" s="27">
        <f t="shared" si="23"/>
        <v>162.74305295206042</v>
      </c>
      <c r="N218" s="8">
        <v>1449872</v>
      </c>
      <c r="O218" s="34">
        <v>8908964</v>
      </c>
      <c r="P218" s="8">
        <v>2819</v>
      </c>
      <c r="Q218" s="21">
        <f t="shared" si="24"/>
        <v>0.99532049521368038</v>
      </c>
      <c r="R218" s="8">
        <v>97841</v>
      </c>
      <c r="S218" s="8">
        <v>98301</v>
      </c>
      <c r="T218" s="27">
        <f t="shared" si="25"/>
        <v>135.48500139859135</v>
      </c>
      <c r="U218" s="27">
        <f t="shared" si="26"/>
        <v>72.067414348065611</v>
      </c>
      <c r="V218" s="27">
        <f t="shared" si="27"/>
        <v>63.417587050525739</v>
      </c>
    </row>
    <row r="219" spans="1:22" s="8" customFormat="1" x14ac:dyDescent="0.25">
      <c r="A219" s="31" t="s">
        <v>2442</v>
      </c>
      <c r="B219" s="31" t="s">
        <v>885</v>
      </c>
      <c r="C219" s="31" t="s">
        <v>838</v>
      </c>
      <c r="D219" s="31" t="s">
        <v>823</v>
      </c>
      <c r="E219" s="31" t="s">
        <v>146</v>
      </c>
      <c r="F219" s="31" t="s">
        <v>528</v>
      </c>
      <c r="H219" s="21">
        <f t="shared" si="21"/>
        <v>1.0193122313816405</v>
      </c>
      <c r="I219" s="21">
        <f t="shared" si="22"/>
        <v>2.1796459348977071</v>
      </c>
      <c r="J219" s="8">
        <v>1351132</v>
      </c>
      <c r="K219" s="8">
        <v>619886</v>
      </c>
      <c r="L219" s="8">
        <v>705647</v>
      </c>
      <c r="M219" s="27">
        <f t="shared" si="23"/>
        <v>161.68743546896263</v>
      </c>
      <c r="N219" s="8">
        <v>1351132</v>
      </c>
      <c r="O219" s="34">
        <v>8356444</v>
      </c>
      <c r="P219" s="8">
        <v>2980</v>
      </c>
      <c r="Q219" s="21">
        <f t="shared" si="24"/>
        <v>0.99818778244213524</v>
      </c>
      <c r="R219" s="8">
        <v>87028</v>
      </c>
      <c r="S219" s="8">
        <v>87186</v>
      </c>
      <c r="T219" s="27">
        <f t="shared" si="25"/>
        <v>158.62405109158871</v>
      </c>
      <c r="U219" s="27">
        <f t="shared" si="26"/>
        <v>74.180596435517302</v>
      </c>
      <c r="V219" s="27">
        <f t="shared" si="27"/>
        <v>84.44345465607141</v>
      </c>
    </row>
    <row r="220" spans="1:22" s="8" customFormat="1" x14ac:dyDescent="0.25">
      <c r="A220" s="31" t="s">
        <v>2442</v>
      </c>
      <c r="B220" s="31" t="s">
        <v>885</v>
      </c>
      <c r="C220" s="31" t="s">
        <v>838</v>
      </c>
      <c r="D220" s="31" t="s">
        <v>823</v>
      </c>
      <c r="E220" s="31" t="s">
        <v>991</v>
      </c>
      <c r="F220" s="31" t="s">
        <v>1449</v>
      </c>
      <c r="H220" s="21">
        <f t="shared" si="21"/>
        <v>1.3828078430992454</v>
      </c>
      <c r="I220" s="21">
        <f t="shared" si="22"/>
        <v>2.3489511194713306</v>
      </c>
      <c r="J220" s="8">
        <v>1141353</v>
      </c>
      <c r="K220" s="8">
        <v>485899</v>
      </c>
      <c r="L220" s="8">
        <v>339489</v>
      </c>
      <c r="M220" s="27">
        <f t="shared" si="23"/>
        <v>184.73532022889736</v>
      </c>
      <c r="N220" s="8">
        <v>1141353</v>
      </c>
      <c r="O220" s="34">
        <v>6178315</v>
      </c>
      <c r="P220" s="8">
        <v>3255</v>
      </c>
      <c r="Q220" s="21">
        <f t="shared" si="24"/>
        <v>0.97361041918724645</v>
      </c>
      <c r="R220" s="8">
        <v>68401</v>
      </c>
      <c r="S220" s="8">
        <v>70255</v>
      </c>
      <c r="T220" s="27">
        <f t="shared" si="25"/>
        <v>133.59435380034847</v>
      </c>
      <c r="U220" s="27">
        <f t="shared" si="26"/>
        <v>78.645876747948265</v>
      </c>
      <c r="V220" s="27">
        <f t="shared" si="27"/>
        <v>54.948477052400207</v>
      </c>
    </row>
    <row r="221" spans="1:22" s="8" customFormat="1" x14ac:dyDescent="0.25">
      <c r="A221" s="31" t="s">
        <v>2442</v>
      </c>
      <c r="B221" s="31" t="s">
        <v>885</v>
      </c>
      <c r="C221" s="31" t="s">
        <v>838</v>
      </c>
      <c r="D221" s="31" t="s">
        <v>823</v>
      </c>
      <c r="E221" s="31" t="s">
        <v>1454</v>
      </c>
      <c r="F221" s="31" t="s">
        <v>1455</v>
      </c>
      <c r="H221" s="21">
        <f t="shared" si="21"/>
        <v>2.0503135475338063</v>
      </c>
      <c r="I221" s="21">
        <f t="shared" si="22"/>
        <v>2.8075953873104198</v>
      </c>
      <c r="J221" s="8">
        <v>899124</v>
      </c>
      <c r="K221" s="8">
        <v>320247</v>
      </c>
      <c r="L221" s="8">
        <v>118283</v>
      </c>
      <c r="M221" s="27">
        <f t="shared" si="23"/>
        <v>181.03239469203268</v>
      </c>
      <c r="N221" s="8">
        <v>899124</v>
      </c>
      <c r="O221" s="34">
        <v>4966647</v>
      </c>
      <c r="P221" s="8">
        <v>3480</v>
      </c>
      <c r="Q221" s="21">
        <f t="shared" si="24"/>
        <v>0.94191031881628573</v>
      </c>
      <c r="R221" s="8">
        <v>58438</v>
      </c>
      <c r="S221" s="8">
        <v>62042</v>
      </c>
      <c r="T221" s="27">
        <f t="shared" si="25"/>
        <v>88.294980496902639</v>
      </c>
      <c r="U221" s="27">
        <f t="shared" si="26"/>
        <v>64.479517066544091</v>
      </c>
      <c r="V221" s="27">
        <f t="shared" si="27"/>
        <v>23.815463430358548</v>
      </c>
    </row>
    <row r="222" spans="1:22" s="8" customFormat="1" x14ac:dyDescent="0.25">
      <c r="A222" s="31" t="s">
        <v>2442</v>
      </c>
      <c r="B222" s="31" t="s">
        <v>885</v>
      </c>
      <c r="C222" s="31" t="s">
        <v>838</v>
      </c>
      <c r="D222" s="31" t="s">
        <v>823</v>
      </c>
      <c r="E222" s="31" t="s">
        <v>2135</v>
      </c>
      <c r="F222" s="31" t="s">
        <v>1862</v>
      </c>
      <c r="H222" s="21">
        <f t="shared" si="21"/>
        <v>1.1673593660924426</v>
      </c>
      <c r="I222" s="21">
        <f t="shared" si="22"/>
        <v>2.1871962335194097</v>
      </c>
      <c r="J222" s="8">
        <v>733076</v>
      </c>
      <c r="K222" s="8">
        <v>335167</v>
      </c>
      <c r="L222" s="8">
        <v>292811</v>
      </c>
      <c r="M222" s="27">
        <f t="shared" si="23"/>
        <v>177.96886474676054</v>
      </c>
      <c r="N222" s="8">
        <v>733076</v>
      </c>
      <c r="O222" s="34">
        <v>4119125</v>
      </c>
      <c r="P222" s="8">
        <v>3250</v>
      </c>
      <c r="Q222" s="21">
        <f t="shared" si="24"/>
        <v>0.94680266936982593</v>
      </c>
      <c r="R222" s="8">
        <v>44833</v>
      </c>
      <c r="S222" s="8">
        <v>47352</v>
      </c>
      <c r="T222" s="27">
        <f t="shared" si="25"/>
        <v>152.45422268078778</v>
      </c>
      <c r="U222" s="27">
        <f t="shared" si="26"/>
        <v>81.368494522501749</v>
      </c>
      <c r="V222" s="27">
        <f t="shared" si="27"/>
        <v>71.085728158286045</v>
      </c>
    </row>
    <row r="223" spans="1:22" s="8" customFormat="1" x14ac:dyDescent="0.25">
      <c r="A223" s="31" t="s">
        <v>2442</v>
      </c>
      <c r="B223" s="31" t="s">
        <v>885</v>
      </c>
      <c r="C223" s="31" t="s">
        <v>838</v>
      </c>
      <c r="D223" s="31" t="s">
        <v>823</v>
      </c>
      <c r="E223" s="31" t="s">
        <v>226</v>
      </c>
      <c r="F223" s="31" t="s">
        <v>13</v>
      </c>
      <c r="H223" s="21">
        <f t="shared" si="21"/>
        <v>0.96279870382548205</v>
      </c>
      <c r="I223" s="21">
        <f t="shared" si="22"/>
        <v>1.6096040816210582</v>
      </c>
      <c r="J223" s="8">
        <v>566608</v>
      </c>
      <c r="K223" s="8">
        <v>352017</v>
      </c>
      <c r="L223" s="8">
        <v>236484</v>
      </c>
      <c r="M223" s="27">
        <f t="shared" si="23"/>
        <v>158.90886735980544</v>
      </c>
      <c r="N223" s="8">
        <v>566608</v>
      </c>
      <c r="O223" s="34">
        <v>3565616</v>
      </c>
      <c r="P223" s="8">
        <v>2541</v>
      </c>
      <c r="Q223" s="21">
        <f t="shared" si="24"/>
        <v>0.95121252204585538</v>
      </c>
      <c r="R223" s="8">
        <v>43147</v>
      </c>
      <c r="S223" s="8">
        <v>45360</v>
      </c>
      <c r="T223" s="27">
        <f t="shared" si="25"/>
        <v>165.04890038635679</v>
      </c>
      <c r="U223" s="27">
        <f t="shared" si="26"/>
        <v>98.725437624242204</v>
      </c>
      <c r="V223" s="27">
        <f t="shared" si="27"/>
        <v>66.323462762114602</v>
      </c>
    </row>
    <row r="224" spans="1:22" s="8" customFormat="1" x14ac:dyDescent="0.25">
      <c r="A224" s="31" t="s">
        <v>2442</v>
      </c>
      <c r="B224" s="31" t="s">
        <v>885</v>
      </c>
      <c r="C224" s="31" t="s">
        <v>838</v>
      </c>
      <c r="D224" s="31" t="s">
        <v>823</v>
      </c>
      <c r="E224" s="31" t="s">
        <v>1462</v>
      </c>
      <c r="F224" s="31" t="s">
        <v>932</v>
      </c>
      <c r="H224" s="21">
        <f t="shared" si="21"/>
        <v>0.85765144782974567</v>
      </c>
      <c r="I224" s="21">
        <f t="shared" si="22"/>
        <v>1.2200183010041887</v>
      </c>
      <c r="J224" s="8">
        <v>618642</v>
      </c>
      <c r="K224" s="8">
        <v>507076</v>
      </c>
      <c r="L224" s="8">
        <v>214245</v>
      </c>
      <c r="M224" s="27">
        <f t="shared" si="23"/>
        <v>161.03100742707048</v>
      </c>
      <c r="N224" s="8">
        <v>618642</v>
      </c>
      <c r="O224" s="34">
        <v>3841757</v>
      </c>
      <c r="P224" s="8">
        <v>2620</v>
      </c>
      <c r="Q224" s="21">
        <f t="shared" si="24"/>
        <v>0.9395528001276412</v>
      </c>
      <c r="R224" s="8">
        <v>41221</v>
      </c>
      <c r="S224" s="8">
        <v>43873</v>
      </c>
      <c r="T224" s="27">
        <f t="shared" si="25"/>
        <v>187.75810130625129</v>
      </c>
      <c r="U224" s="27">
        <f t="shared" si="26"/>
        <v>131.99064907020409</v>
      </c>
      <c r="V224" s="27">
        <f t="shared" si="27"/>
        <v>55.767452236047205</v>
      </c>
    </row>
    <row r="225" spans="1:22" s="8" customFormat="1" x14ac:dyDescent="0.25">
      <c r="A225" s="31" t="s">
        <v>2442</v>
      </c>
      <c r="B225" s="31" t="s">
        <v>885</v>
      </c>
      <c r="C225" s="31" t="s">
        <v>838</v>
      </c>
      <c r="D225" s="31" t="s">
        <v>823</v>
      </c>
      <c r="E225" s="31" t="s">
        <v>1464</v>
      </c>
      <c r="F225" s="31" t="s">
        <v>340</v>
      </c>
      <c r="H225" s="21">
        <f t="shared" si="21"/>
        <v>0.94562790850985412</v>
      </c>
      <c r="I225" s="21">
        <f t="shared" si="22"/>
        <v>1.5244826186933587</v>
      </c>
      <c r="J225" s="8">
        <v>315574</v>
      </c>
      <c r="K225" s="8">
        <v>207004</v>
      </c>
      <c r="L225" s="8">
        <v>126715</v>
      </c>
      <c r="M225" s="27">
        <f t="shared" si="23"/>
        <v>207.08857769086399</v>
      </c>
      <c r="N225" s="8">
        <v>315574</v>
      </c>
      <c r="O225" s="34">
        <v>1523860</v>
      </c>
      <c r="P225" s="8">
        <v>3040</v>
      </c>
      <c r="Q225" s="21">
        <f t="shared" si="24"/>
        <v>0.99009698128670942</v>
      </c>
      <c r="R225" s="8">
        <v>14497</v>
      </c>
      <c r="S225" s="8">
        <v>14642</v>
      </c>
      <c r="T225" s="27">
        <f t="shared" si="25"/>
        <v>218.99583951281613</v>
      </c>
      <c r="U225" s="27">
        <f t="shared" si="26"/>
        <v>135.84187523788273</v>
      </c>
      <c r="V225" s="27">
        <f t="shared" si="27"/>
        <v>83.153964274933386</v>
      </c>
    </row>
    <row r="226" spans="1:22" s="8" customFormat="1" x14ac:dyDescent="0.25">
      <c r="A226" s="31" t="s">
        <v>2442</v>
      </c>
      <c r="B226" s="31" t="s">
        <v>885</v>
      </c>
      <c r="C226" s="31" t="s">
        <v>838</v>
      </c>
      <c r="D226" s="31" t="s">
        <v>823</v>
      </c>
      <c r="E226" s="31" t="s">
        <v>1213</v>
      </c>
      <c r="F226" s="31" t="s">
        <v>516</v>
      </c>
      <c r="H226" s="21">
        <f t="shared" si="21"/>
        <v>1.0305924189850044</v>
      </c>
      <c r="I226" s="21">
        <f t="shared" si="22"/>
        <v>2.0460308987632438</v>
      </c>
      <c r="J226" s="8">
        <v>406309</v>
      </c>
      <c r="K226" s="8">
        <v>198584</v>
      </c>
      <c r="L226" s="8">
        <v>195664</v>
      </c>
      <c r="M226" s="27">
        <f t="shared" si="23"/>
        <v>157.53381105511585</v>
      </c>
      <c r="N226" s="8">
        <v>406309</v>
      </c>
      <c r="O226" s="34">
        <v>2579186</v>
      </c>
      <c r="P226" s="8">
        <v>3010</v>
      </c>
      <c r="Q226" s="21">
        <f t="shared" si="24"/>
        <v>0.92993269571377968</v>
      </c>
      <c r="R226" s="8">
        <v>26252</v>
      </c>
      <c r="S226" s="8">
        <v>28230</v>
      </c>
      <c r="T226" s="27">
        <f t="shared" si="25"/>
        <v>152.85752946859978</v>
      </c>
      <c r="U226" s="27">
        <f t="shared" si="26"/>
        <v>76.99483480446932</v>
      </c>
      <c r="V226" s="27">
        <f t="shared" si="27"/>
        <v>75.862694664130473</v>
      </c>
    </row>
    <row r="227" spans="1:22" s="8" customFormat="1" x14ac:dyDescent="0.25">
      <c r="A227" s="31" t="s">
        <v>2442</v>
      </c>
      <c r="B227" s="31" t="s">
        <v>885</v>
      </c>
      <c r="C227" s="31" t="s">
        <v>838</v>
      </c>
      <c r="D227" s="31" t="s">
        <v>823</v>
      </c>
      <c r="E227" s="31" t="s">
        <v>1197</v>
      </c>
      <c r="F227" s="31" t="s">
        <v>217</v>
      </c>
      <c r="H227" s="21">
        <f t="shared" si="21"/>
        <v>0.48163029092685794</v>
      </c>
      <c r="I227" s="21">
        <f t="shared" si="22"/>
        <v>1.1442675051560334</v>
      </c>
      <c r="J227" s="8">
        <v>203064</v>
      </c>
      <c r="K227" s="8">
        <v>177462</v>
      </c>
      <c r="L227" s="8">
        <v>244156</v>
      </c>
      <c r="M227" s="27">
        <f t="shared" si="23"/>
        <v>191.08075275262465</v>
      </c>
      <c r="N227" s="8">
        <v>203064</v>
      </c>
      <c r="O227" s="34">
        <v>1062713</v>
      </c>
      <c r="P227" s="8">
        <v>3360</v>
      </c>
      <c r="Q227" s="21">
        <f t="shared" si="24"/>
        <v>0.78398485936174378</v>
      </c>
      <c r="R227" s="8">
        <v>12013</v>
      </c>
      <c r="S227" s="8">
        <v>15323</v>
      </c>
      <c r="T227" s="27">
        <f t="shared" si="25"/>
        <v>396.73740699511535</v>
      </c>
      <c r="U227" s="27">
        <f t="shared" si="26"/>
        <v>166.98958232373181</v>
      </c>
      <c r="V227" s="27">
        <f t="shared" si="27"/>
        <v>229.74782467138351</v>
      </c>
    </row>
    <row r="228" spans="1:22" s="8" customFormat="1" x14ac:dyDescent="0.25">
      <c r="A228" s="31" t="s">
        <v>2442</v>
      </c>
      <c r="B228" s="31" t="s">
        <v>885</v>
      </c>
      <c r="C228" s="31" t="s">
        <v>838</v>
      </c>
      <c r="D228" s="31" t="s">
        <v>823</v>
      </c>
      <c r="E228" s="31" t="s">
        <v>1466</v>
      </c>
      <c r="F228" s="31" t="s">
        <v>383</v>
      </c>
      <c r="H228" s="21">
        <f t="shared" si="21"/>
        <v>0.92951623691498775</v>
      </c>
      <c r="I228" s="21">
        <f t="shared" si="22"/>
        <v>2.5616357383066064</v>
      </c>
      <c r="J228" s="8">
        <v>2816872</v>
      </c>
      <c r="K228" s="8">
        <v>1099638</v>
      </c>
      <c r="L228" s="8">
        <v>1930833</v>
      </c>
      <c r="M228" s="27">
        <f t="shared" si="23"/>
        <v>181.09458877381113</v>
      </c>
      <c r="N228" s="8">
        <v>2816872</v>
      </c>
      <c r="O228" s="34">
        <v>15554700</v>
      </c>
      <c r="P228" s="8">
        <v>3024</v>
      </c>
      <c r="Q228" s="21">
        <f t="shared" si="24"/>
        <v>0.91222649562627522</v>
      </c>
      <c r="R228" s="8">
        <v>155593</v>
      </c>
      <c r="S228" s="8">
        <v>170564</v>
      </c>
      <c r="T228" s="27">
        <f t="shared" si="25"/>
        <v>194.8267083261008</v>
      </c>
      <c r="U228" s="27">
        <f t="shared" si="26"/>
        <v>70.694902505352076</v>
      </c>
      <c r="V228" s="27">
        <f t="shared" si="27"/>
        <v>124.13180582074871</v>
      </c>
    </row>
    <row r="229" spans="1:22" s="8" customFormat="1" x14ac:dyDescent="0.25">
      <c r="A229" s="31" t="s">
        <v>2442</v>
      </c>
      <c r="B229" s="31" t="s">
        <v>885</v>
      </c>
      <c r="C229" s="31" t="s">
        <v>838</v>
      </c>
      <c r="D229" s="31" t="s">
        <v>823</v>
      </c>
      <c r="E229" s="31" t="s">
        <v>1467</v>
      </c>
      <c r="F229" s="31" t="s">
        <v>1356</v>
      </c>
      <c r="H229" s="21">
        <f t="shared" si="21"/>
        <v>1.0159022897655736</v>
      </c>
      <c r="I229" s="21">
        <f t="shared" si="22"/>
        <v>3.0223818093468351</v>
      </c>
      <c r="J229" s="8">
        <v>1237753</v>
      </c>
      <c r="K229" s="8">
        <v>409529</v>
      </c>
      <c r="L229" s="8">
        <v>808849</v>
      </c>
      <c r="M229" s="27">
        <f t="shared" si="23"/>
        <v>154.91107919100256</v>
      </c>
      <c r="N229" s="8">
        <v>1237753</v>
      </c>
      <c r="O229" s="34">
        <v>7990087</v>
      </c>
      <c r="P229" s="8">
        <v>2362</v>
      </c>
      <c r="Q229" s="21">
        <f t="shared" si="24"/>
        <v>0.88526432553930579</v>
      </c>
      <c r="R229" s="8">
        <v>60653</v>
      </c>
      <c r="S229" s="8">
        <v>68514</v>
      </c>
      <c r="T229" s="27">
        <f t="shared" si="25"/>
        <v>152.48619946190823</v>
      </c>
      <c r="U229" s="27">
        <f t="shared" si="26"/>
        <v>51.254635900710468</v>
      </c>
      <c r="V229" s="27">
        <f t="shared" si="27"/>
        <v>101.23156356119777</v>
      </c>
    </row>
    <row r="230" spans="1:22" s="8" customFormat="1" x14ac:dyDescent="0.25">
      <c r="A230" s="31" t="s">
        <v>2442</v>
      </c>
      <c r="B230" s="31" t="s">
        <v>885</v>
      </c>
      <c r="C230" s="31" t="s">
        <v>838</v>
      </c>
      <c r="D230" s="31" t="s">
        <v>823</v>
      </c>
      <c r="E230" s="31" t="s">
        <v>320</v>
      </c>
      <c r="F230" s="31" t="s">
        <v>138</v>
      </c>
      <c r="H230" s="21">
        <f t="shared" si="21"/>
        <v>0.85828660335159312</v>
      </c>
      <c r="I230" s="21">
        <f t="shared" si="22"/>
        <v>1.0332730654665123</v>
      </c>
      <c r="J230" s="8">
        <v>79437</v>
      </c>
      <c r="K230" s="8">
        <v>76879</v>
      </c>
      <c r="L230" s="8">
        <v>15674</v>
      </c>
      <c r="M230" s="27">
        <f t="shared" si="23"/>
        <v>178.77164120994985</v>
      </c>
      <c r="N230" s="8">
        <v>79437</v>
      </c>
      <c r="O230" s="34">
        <v>444349</v>
      </c>
      <c r="P230" s="8">
        <v>3360</v>
      </c>
      <c r="Q230" s="21">
        <f t="shared" si="24"/>
        <v>0.66812632696390661</v>
      </c>
      <c r="R230" s="8">
        <v>5035</v>
      </c>
      <c r="S230" s="8">
        <v>7536</v>
      </c>
      <c r="T230" s="27">
        <f t="shared" si="25"/>
        <v>208.28898005846756</v>
      </c>
      <c r="U230" s="27">
        <f t="shared" si="26"/>
        <v>173.0149049508382</v>
      </c>
      <c r="V230" s="27">
        <f t="shared" si="27"/>
        <v>35.274075107629365</v>
      </c>
    </row>
    <row r="231" spans="1:22" s="8" customFormat="1" x14ac:dyDescent="0.25">
      <c r="A231" s="31" t="s">
        <v>2442</v>
      </c>
      <c r="B231" s="31" t="s">
        <v>885</v>
      </c>
      <c r="C231" s="31" t="s">
        <v>838</v>
      </c>
      <c r="D231" s="31" t="s">
        <v>823</v>
      </c>
      <c r="E231" s="31" t="s">
        <v>903</v>
      </c>
      <c r="F231" s="31" t="s">
        <v>1471</v>
      </c>
      <c r="H231" s="21">
        <f t="shared" si="21"/>
        <v>1.2326362106295556</v>
      </c>
      <c r="I231" s="21">
        <f t="shared" si="22"/>
        <v>2.4002253109954945</v>
      </c>
      <c r="J231" s="8">
        <v>7998230</v>
      </c>
      <c r="K231" s="8">
        <v>3332283</v>
      </c>
      <c r="L231" s="8">
        <v>3156436</v>
      </c>
      <c r="M231" s="27">
        <f t="shared" si="23"/>
        <v>209.49441294886549</v>
      </c>
      <c r="N231" s="8">
        <v>7998230</v>
      </c>
      <c r="O231" s="34">
        <v>38178727</v>
      </c>
      <c r="P231" s="8">
        <v>3150</v>
      </c>
      <c r="Q231" s="21">
        <f t="shared" si="24"/>
        <v>0.95178787567441592</v>
      </c>
      <c r="R231" s="8">
        <v>379810</v>
      </c>
      <c r="S231" s="8">
        <v>399049</v>
      </c>
      <c r="T231" s="27">
        <f t="shared" si="25"/>
        <v>169.95640006540816</v>
      </c>
      <c r="U231" s="27">
        <f t="shared" si="26"/>
        <v>87.281144811350046</v>
      </c>
      <c r="V231" s="27">
        <f t="shared" si="27"/>
        <v>82.675255254058101</v>
      </c>
    </row>
    <row r="232" spans="1:22" s="8" customFormat="1" x14ac:dyDescent="0.25">
      <c r="A232" s="31" t="s">
        <v>2442</v>
      </c>
      <c r="B232" s="31" t="s">
        <v>885</v>
      </c>
      <c r="C232" s="31" t="s">
        <v>838</v>
      </c>
      <c r="D232" s="31" t="s">
        <v>823</v>
      </c>
      <c r="E232" s="31" t="s">
        <v>1472</v>
      </c>
      <c r="F232" s="31" t="s">
        <v>106</v>
      </c>
      <c r="H232" s="21">
        <f t="shared" si="21"/>
        <v>0.89490300268720868</v>
      </c>
      <c r="I232" s="21">
        <f t="shared" si="22"/>
        <v>1.3432549276435652</v>
      </c>
      <c r="J232" s="8">
        <v>1975161</v>
      </c>
      <c r="K232" s="8">
        <v>1470429</v>
      </c>
      <c r="L232" s="8">
        <v>736694</v>
      </c>
      <c r="M232" s="27">
        <f t="shared" si="23"/>
        <v>149.96657346719132</v>
      </c>
      <c r="N232" s="8">
        <v>1975161</v>
      </c>
      <c r="O232" s="34">
        <v>13170675</v>
      </c>
      <c r="P232" s="8">
        <v>2349</v>
      </c>
      <c r="Q232" s="21">
        <f t="shared" si="24"/>
        <v>0.89845551180299099</v>
      </c>
      <c r="R232" s="8">
        <v>132108</v>
      </c>
      <c r="S232" s="8">
        <v>147039</v>
      </c>
      <c r="T232" s="27">
        <f t="shared" si="25"/>
        <v>167.57857892628888</v>
      </c>
      <c r="U232" s="27">
        <f t="shared" si="26"/>
        <v>111.644164023484</v>
      </c>
      <c r="V232" s="27">
        <f t="shared" si="27"/>
        <v>55.934414902804903</v>
      </c>
    </row>
    <row r="233" spans="1:22" s="8" customFormat="1" x14ac:dyDescent="0.25">
      <c r="A233" s="31" t="s">
        <v>2442</v>
      </c>
      <c r="B233" s="31" t="s">
        <v>885</v>
      </c>
      <c r="C233" s="31" t="s">
        <v>838</v>
      </c>
      <c r="D233" s="31" t="s">
        <v>823</v>
      </c>
      <c r="E233" s="31" t="s">
        <v>782</v>
      </c>
      <c r="F233" s="31" t="s">
        <v>1473</v>
      </c>
      <c r="H233" s="21">
        <f t="shared" si="21"/>
        <v>1.2121178917985982</v>
      </c>
      <c r="I233" s="21">
        <f t="shared" si="22"/>
        <v>2.0334346702682127</v>
      </c>
      <c r="J233" s="8">
        <v>1559803</v>
      </c>
      <c r="K233" s="8">
        <v>767078</v>
      </c>
      <c r="L233" s="8">
        <v>519763</v>
      </c>
      <c r="M233" s="27">
        <f t="shared" si="23"/>
        <v>177.18971383768576</v>
      </c>
      <c r="N233" s="8">
        <v>1559803</v>
      </c>
      <c r="O233" s="34">
        <v>8803011</v>
      </c>
      <c r="P233" s="8">
        <v>3170</v>
      </c>
      <c r="Q233" s="21">
        <f t="shared" si="24"/>
        <v>0.80747497930072776</v>
      </c>
      <c r="R233" s="8">
        <v>55589</v>
      </c>
      <c r="S233" s="8">
        <v>68843</v>
      </c>
      <c r="T233" s="27">
        <f t="shared" si="25"/>
        <v>146.1819143472614</v>
      </c>
      <c r="U233" s="27">
        <f t="shared" si="26"/>
        <v>87.138139438880629</v>
      </c>
      <c r="V233" s="27">
        <f t="shared" si="27"/>
        <v>59.043774908380783</v>
      </c>
    </row>
    <row r="234" spans="1:22" s="8" customFormat="1" x14ac:dyDescent="0.25">
      <c r="A234" s="31" t="s">
        <v>2442</v>
      </c>
      <c r="B234" s="31" t="s">
        <v>885</v>
      </c>
      <c r="C234" s="31" t="s">
        <v>838</v>
      </c>
      <c r="D234" s="31" t="s">
        <v>823</v>
      </c>
      <c r="E234" s="31" t="s">
        <v>1475</v>
      </c>
      <c r="F234" s="31" t="s">
        <v>828</v>
      </c>
      <c r="H234" s="21">
        <f t="shared" si="21"/>
        <v>1.2731196599390222</v>
      </c>
      <c r="I234" s="21">
        <f t="shared" si="22"/>
        <v>3.1943113787215722</v>
      </c>
      <c r="J234" s="8">
        <v>1943780</v>
      </c>
      <c r="K234" s="8">
        <v>608513</v>
      </c>
      <c r="L234" s="8">
        <v>918272</v>
      </c>
      <c r="M234" s="27">
        <f t="shared" si="23"/>
        <v>175.58030257427689</v>
      </c>
      <c r="N234" s="8">
        <v>1943780</v>
      </c>
      <c r="O234" s="34">
        <v>11070604</v>
      </c>
      <c r="P234" s="8">
        <v>2971</v>
      </c>
      <c r="Q234" s="21">
        <f t="shared" si="24"/>
        <v>0.96402938241623481</v>
      </c>
      <c r="R234" s="8">
        <v>80187</v>
      </c>
      <c r="S234" s="8">
        <v>83179</v>
      </c>
      <c r="T234" s="27">
        <f t="shared" si="25"/>
        <v>137.91343272688644</v>
      </c>
      <c r="U234" s="27">
        <f t="shared" si="26"/>
        <v>54.966558283540806</v>
      </c>
      <c r="V234" s="27">
        <f t="shared" si="27"/>
        <v>82.946874443345635</v>
      </c>
    </row>
    <row r="235" spans="1:22" s="8" customFormat="1" x14ac:dyDescent="0.25">
      <c r="A235" s="31" t="s">
        <v>2442</v>
      </c>
      <c r="B235" s="31" t="s">
        <v>885</v>
      </c>
      <c r="C235" s="31" t="s">
        <v>838</v>
      </c>
      <c r="D235" s="31" t="s">
        <v>823</v>
      </c>
      <c r="E235" s="31" t="s">
        <v>758</v>
      </c>
      <c r="F235" s="31" t="s">
        <v>177</v>
      </c>
      <c r="H235" s="21">
        <f t="shared" si="21"/>
        <v>0.35885093046947297</v>
      </c>
      <c r="I235" s="21">
        <f t="shared" si="22"/>
        <v>0.70526830610279845</v>
      </c>
      <c r="J235" s="8">
        <v>46145</v>
      </c>
      <c r="K235" s="8">
        <v>65429</v>
      </c>
      <c r="L235" s="8">
        <v>63162</v>
      </c>
      <c r="M235" s="27">
        <f t="shared" si="23"/>
        <v>169.86056304847165</v>
      </c>
      <c r="N235" s="8">
        <v>46145</v>
      </c>
      <c r="O235" s="34">
        <v>271664</v>
      </c>
      <c r="P235" s="8">
        <v>3245</v>
      </c>
      <c r="Q235" s="21">
        <f t="shared" si="24"/>
        <v>0.5438669438669439</v>
      </c>
      <c r="R235" s="8">
        <v>2616</v>
      </c>
      <c r="S235" s="8">
        <v>4810</v>
      </c>
      <c r="T235" s="27">
        <f t="shared" si="25"/>
        <v>473.34575063313503</v>
      </c>
      <c r="U235" s="27">
        <f t="shared" si="26"/>
        <v>240.84530891100772</v>
      </c>
      <c r="V235" s="27">
        <f t="shared" si="27"/>
        <v>232.50044172212733</v>
      </c>
    </row>
    <row r="236" spans="1:22" s="8" customFormat="1" x14ac:dyDescent="0.25">
      <c r="A236" s="31" t="s">
        <v>2442</v>
      </c>
      <c r="B236" s="31" t="s">
        <v>885</v>
      </c>
      <c r="C236" s="31" t="s">
        <v>838</v>
      </c>
      <c r="D236" s="31" t="s">
        <v>823</v>
      </c>
      <c r="E236" s="31" t="s">
        <v>1476</v>
      </c>
      <c r="F236" s="31" t="s">
        <v>820</v>
      </c>
      <c r="H236" s="21">
        <f t="shared" si="21"/>
        <v>1.4152643271517875</v>
      </c>
      <c r="I236" s="21">
        <f t="shared" si="22"/>
        <v>2.3029750778152955</v>
      </c>
      <c r="J236" s="8">
        <v>540856</v>
      </c>
      <c r="K236" s="8">
        <v>234851</v>
      </c>
      <c r="L236" s="8">
        <v>147308</v>
      </c>
      <c r="M236" s="27">
        <f t="shared" si="23"/>
        <v>173.47710855662297</v>
      </c>
      <c r="N236" s="8">
        <v>540856</v>
      </c>
      <c r="O236" s="34">
        <v>3117737</v>
      </c>
      <c r="P236" s="8">
        <v>3108</v>
      </c>
      <c r="Q236" s="21">
        <f t="shared" si="24"/>
        <v>0.94681475943824422</v>
      </c>
      <c r="R236" s="8">
        <v>35462</v>
      </c>
      <c r="S236" s="8">
        <v>37454</v>
      </c>
      <c r="T236" s="27">
        <f t="shared" si="25"/>
        <v>122.57576569158977</v>
      </c>
      <c r="U236" s="27">
        <f t="shared" si="26"/>
        <v>75.327392913513876</v>
      </c>
      <c r="V236" s="27">
        <f t="shared" si="27"/>
        <v>47.24837277807589</v>
      </c>
    </row>
    <row r="237" spans="1:22" s="8" customFormat="1" x14ac:dyDescent="0.25">
      <c r="A237" s="31" t="s">
        <v>2442</v>
      </c>
      <c r="B237" s="31" t="s">
        <v>885</v>
      </c>
      <c r="C237" s="31" t="s">
        <v>838</v>
      </c>
      <c r="D237" s="31" t="s">
        <v>823</v>
      </c>
      <c r="E237" s="31" t="s">
        <v>1477</v>
      </c>
      <c r="F237" s="31" t="s">
        <v>1478</v>
      </c>
      <c r="H237" s="21">
        <f t="shared" si="21"/>
        <v>1.8963951276540743</v>
      </c>
      <c r="I237" s="21">
        <f t="shared" si="22"/>
        <v>2.1584559307891618</v>
      </c>
      <c r="J237" s="8">
        <v>491502</v>
      </c>
      <c r="K237" s="8">
        <v>227710</v>
      </c>
      <c r="L237" s="8">
        <v>31467</v>
      </c>
      <c r="M237" s="27">
        <f t="shared" si="23"/>
        <v>180.24176868712649</v>
      </c>
      <c r="N237" s="8">
        <v>491502</v>
      </c>
      <c r="O237" s="34">
        <v>2726904</v>
      </c>
      <c r="P237" s="8">
        <v>3108</v>
      </c>
      <c r="Q237" s="21">
        <f t="shared" si="24"/>
        <v>0.96689216892168917</v>
      </c>
      <c r="R237" s="8">
        <v>28299</v>
      </c>
      <c r="S237" s="8">
        <v>29268</v>
      </c>
      <c r="T237" s="27">
        <f t="shared" si="25"/>
        <v>95.04441667180069</v>
      </c>
      <c r="U237" s="27">
        <f t="shared" si="26"/>
        <v>83.504956536790445</v>
      </c>
      <c r="V237" s="27">
        <f t="shared" si="27"/>
        <v>11.539460135010254</v>
      </c>
    </row>
    <row r="238" spans="1:22" s="8" customFormat="1" x14ac:dyDescent="0.25">
      <c r="A238" s="31" t="s">
        <v>2442</v>
      </c>
      <c r="B238" s="31" t="s">
        <v>885</v>
      </c>
      <c r="C238" s="31" t="s">
        <v>838</v>
      </c>
      <c r="D238" s="31" t="s">
        <v>823</v>
      </c>
      <c r="E238" s="31" t="s">
        <v>1483</v>
      </c>
      <c r="F238" s="31" t="s">
        <v>520</v>
      </c>
      <c r="H238" s="21">
        <f t="shared" si="21"/>
        <v>1.0625114760316174</v>
      </c>
      <c r="I238" s="21">
        <f t="shared" si="22"/>
        <v>2.1608770517405618</v>
      </c>
      <c r="J238" s="8">
        <v>10577867</v>
      </c>
      <c r="K238" s="8">
        <v>4895173</v>
      </c>
      <c r="L238" s="8">
        <v>5060359</v>
      </c>
      <c r="M238" s="27">
        <f t="shared" si="23"/>
        <v>149.16177796588298</v>
      </c>
      <c r="N238" s="8">
        <v>10577867</v>
      </c>
      <c r="O238" s="34">
        <v>70915399</v>
      </c>
      <c r="P238" s="8">
        <v>2240</v>
      </c>
      <c r="Q238" s="21">
        <f t="shared" si="24"/>
        <v>0.96683267427690323</v>
      </c>
      <c r="R238" s="8">
        <v>622006</v>
      </c>
      <c r="S238" s="8">
        <v>643344</v>
      </c>
      <c r="T238" s="27">
        <f t="shared" si="25"/>
        <v>140.38603942706436</v>
      </c>
      <c r="U238" s="27">
        <f t="shared" si="26"/>
        <v>69.028350245903567</v>
      </c>
      <c r="V238" s="27">
        <f t="shared" si="27"/>
        <v>71.357689181160779</v>
      </c>
    </row>
    <row r="239" spans="1:22" s="8" customFormat="1" x14ac:dyDescent="0.25">
      <c r="A239" s="31" t="s">
        <v>2442</v>
      </c>
      <c r="B239" s="31" t="s">
        <v>885</v>
      </c>
      <c r="C239" s="31" t="s">
        <v>838</v>
      </c>
      <c r="D239" s="31" t="s">
        <v>823</v>
      </c>
      <c r="E239" s="31" t="s">
        <v>1487</v>
      </c>
      <c r="F239" s="31" t="s">
        <v>1488</v>
      </c>
      <c r="H239" s="21">
        <f t="shared" si="21"/>
        <v>1.1557068302908551</v>
      </c>
      <c r="I239" s="21">
        <f t="shared" si="22"/>
        <v>2.2959306507994461</v>
      </c>
      <c r="J239" s="8">
        <v>635121</v>
      </c>
      <c r="K239" s="8">
        <v>276629</v>
      </c>
      <c r="L239" s="8">
        <v>272923</v>
      </c>
      <c r="M239" s="27">
        <f t="shared" si="23"/>
        <v>171.83265875936107</v>
      </c>
      <c r="N239" s="8">
        <v>635121</v>
      </c>
      <c r="O239" s="34">
        <v>3696160</v>
      </c>
      <c r="P239" s="8">
        <v>3455</v>
      </c>
      <c r="Q239" s="21">
        <f t="shared" si="24"/>
        <v>0.84984807562457798</v>
      </c>
      <c r="R239" s="8">
        <v>30207</v>
      </c>
      <c r="S239" s="8">
        <v>35544</v>
      </c>
      <c r="T239" s="27">
        <f t="shared" si="25"/>
        <v>148.68187524349597</v>
      </c>
      <c r="U239" s="27">
        <f t="shared" si="26"/>
        <v>74.84226873295529</v>
      </c>
      <c r="V239" s="27">
        <f t="shared" si="27"/>
        <v>73.839606510540676</v>
      </c>
    </row>
    <row r="240" spans="1:22" s="8" customFormat="1" x14ac:dyDescent="0.25">
      <c r="A240" s="31" t="s">
        <v>2442</v>
      </c>
      <c r="B240" s="31" t="s">
        <v>885</v>
      </c>
      <c r="C240" s="31" t="s">
        <v>838</v>
      </c>
      <c r="D240" s="31" t="s">
        <v>823</v>
      </c>
      <c r="E240" s="31" t="s">
        <v>1489</v>
      </c>
      <c r="F240" s="31" t="s">
        <v>789</v>
      </c>
      <c r="H240" s="21">
        <f t="shared" si="21"/>
        <v>0.91817763330953361</v>
      </c>
      <c r="I240" s="21">
        <f t="shared" si="22"/>
        <v>2.108892197479717</v>
      </c>
      <c r="J240" s="8">
        <v>390938</v>
      </c>
      <c r="K240" s="8">
        <v>185376</v>
      </c>
      <c r="L240" s="8">
        <v>240400</v>
      </c>
      <c r="M240" s="27">
        <f t="shared" si="23"/>
        <v>124.41446708269909</v>
      </c>
      <c r="N240" s="8">
        <v>390938</v>
      </c>
      <c r="O240" s="34">
        <v>3142223</v>
      </c>
      <c r="P240" s="8">
        <v>3105</v>
      </c>
      <c r="Q240" s="21">
        <f t="shared" si="24"/>
        <v>0.77537724550898202</v>
      </c>
      <c r="R240" s="8">
        <v>16186</v>
      </c>
      <c r="S240" s="8">
        <v>20875</v>
      </c>
      <c r="T240" s="27">
        <f t="shared" si="25"/>
        <v>135.50152232989194</v>
      </c>
      <c r="U240" s="27">
        <f t="shared" si="26"/>
        <v>58.995176344899775</v>
      </c>
      <c r="V240" s="27">
        <f t="shared" si="27"/>
        <v>76.506345984992151</v>
      </c>
    </row>
    <row r="241" spans="1:22" s="8" customFormat="1" x14ac:dyDescent="0.25">
      <c r="A241" s="31" t="s">
        <v>2442</v>
      </c>
      <c r="B241" s="31" t="s">
        <v>885</v>
      </c>
      <c r="C241" s="31" t="s">
        <v>838</v>
      </c>
      <c r="D241" s="31" t="s">
        <v>823</v>
      </c>
      <c r="E241" s="31" t="s">
        <v>1493</v>
      </c>
      <c r="F241" s="31" t="s">
        <v>175</v>
      </c>
      <c r="H241" s="21">
        <f t="shared" si="21"/>
        <v>1.0724006016925307</v>
      </c>
      <c r="I241" s="21">
        <f t="shared" si="22"/>
        <v>1.4450678449300407</v>
      </c>
      <c r="J241" s="8">
        <v>396385</v>
      </c>
      <c r="K241" s="8">
        <v>274302</v>
      </c>
      <c r="L241" s="8">
        <v>95322</v>
      </c>
      <c r="M241" s="27">
        <f t="shared" si="23"/>
        <v>154.59838390992704</v>
      </c>
      <c r="N241" s="8">
        <v>396385</v>
      </c>
      <c r="O241" s="34">
        <v>2563966</v>
      </c>
      <c r="P241" s="8">
        <v>3000</v>
      </c>
      <c r="Q241" s="21">
        <f t="shared" si="24"/>
        <v>0.77370828271278491</v>
      </c>
      <c r="R241" s="8">
        <v>21653</v>
      </c>
      <c r="S241" s="8">
        <v>27986</v>
      </c>
      <c r="T241" s="27">
        <f t="shared" si="25"/>
        <v>144.16103801688479</v>
      </c>
      <c r="U241" s="27">
        <f t="shared" si="26"/>
        <v>106.98347794003509</v>
      </c>
      <c r="V241" s="27">
        <f t="shared" si="27"/>
        <v>37.177560076849694</v>
      </c>
    </row>
    <row r="242" spans="1:22" s="8" customFormat="1" x14ac:dyDescent="0.25">
      <c r="A242" s="31" t="s">
        <v>2442</v>
      </c>
      <c r="B242" s="31" t="s">
        <v>885</v>
      </c>
      <c r="C242" s="31" t="s">
        <v>838</v>
      </c>
      <c r="D242" s="31" t="s">
        <v>823</v>
      </c>
      <c r="E242" s="31" t="s">
        <v>1496</v>
      </c>
      <c r="F242" s="31" t="s">
        <v>1497</v>
      </c>
      <c r="H242" s="21">
        <f t="shared" si="21"/>
        <v>0.82290803842601845</v>
      </c>
      <c r="I242" s="21">
        <f t="shared" si="22"/>
        <v>1.6930908592290421</v>
      </c>
      <c r="J242" s="8">
        <v>691460</v>
      </c>
      <c r="K242" s="8">
        <v>408401</v>
      </c>
      <c r="L242" s="8">
        <v>431863</v>
      </c>
      <c r="M242" s="27">
        <f t="shared" si="23"/>
        <v>108.21049857487215</v>
      </c>
      <c r="N242" s="8">
        <v>691460</v>
      </c>
      <c r="O242" s="34">
        <v>6389953</v>
      </c>
      <c r="P242" s="8">
        <v>1930</v>
      </c>
      <c r="Q242" s="21">
        <f t="shared" si="24"/>
        <v>0.95643245210429173</v>
      </c>
      <c r="R242" s="8">
        <v>36793</v>
      </c>
      <c r="S242" s="8">
        <v>38469</v>
      </c>
      <c r="T242" s="27">
        <f t="shared" si="25"/>
        <v>131.49768081236277</v>
      </c>
      <c r="U242" s="27">
        <f t="shared" si="26"/>
        <v>63.912989657357414</v>
      </c>
      <c r="V242" s="27">
        <f t="shared" si="27"/>
        <v>67.584691155005359</v>
      </c>
    </row>
    <row r="243" spans="1:22" s="8" customFormat="1" x14ac:dyDescent="0.25">
      <c r="A243" s="31" t="s">
        <v>2442</v>
      </c>
      <c r="B243" s="31" t="s">
        <v>885</v>
      </c>
      <c r="C243" s="31" t="s">
        <v>838</v>
      </c>
      <c r="D243" s="31" t="s">
        <v>823</v>
      </c>
      <c r="E243" s="31" t="s">
        <v>1498</v>
      </c>
      <c r="F243" s="31" t="s">
        <v>484</v>
      </c>
      <c r="H243" s="21">
        <f t="shared" si="21"/>
        <v>0.94217402195608602</v>
      </c>
      <c r="I243" s="21">
        <f t="shared" si="22"/>
        <v>2.5828588723473316</v>
      </c>
      <c r="J243" s="8">
        <v>5299515</v>
      </c>
      <c r="K243" s="8">
        <v>2051802</v>
      </c>
      <c r="L243" s="8">
        <v>3572971</v>
      </c>
      <c r="M243" s="27">
        <f t="shared" si="23"/>
        <v>153.9650932676611</v>
      </c>
      <c r="N243" s="8">
        <v>5299515</v>
      </c>
      <c r="O243" s="34">
        <v>34420237</v>
      </c>
      <c r="P243" s="8">
        <v>2658</v>
      </c>
      <c r="Q243" s="21">
        <f t="shared" si="24"/>
        <v>0.89148747273642415</v>
      </c>
      <c r="R243" s="8">
        <v>255051</v>
      </c>
      <c r="S243" s="8">
        <v>286096</v>
      </c>
      <c r="T243" s="27">
        <f t="shared" si="25"/>
        <v>163.41470862039677</v>
      </c>
      <c r="U243" s="27">
        <f t="shared" si="26"/>
        <v>59.610339115329161</v>
      </c>
      <c r="V243" s="27">
        <f t="shared" si="27"/>
        <v>103.80436950506761</v>
      </c>
    </row>
    <row r="244" spans="1:22" s="8" customFormat="1" x14ac:dyDescent="0.25">
      <c r="A244" s="31" t="s">
        <v>2442</v>
      </c>
      <c r="B244" s="31" t="s">
        <v>885</v>
      </c>
      <c r="C244" s="31" t="s">
        <v>838</v>
      </c>
      <c r="D244" s="31" t="s">
        <v>823</v>
      </c>
      <c r="E244" s="31" t="s">
        <v>1482</v>
      </c>
      <c r="F244" s="31" t="s">
        <v>1502</v>
      </c>
      <c r="H244" s="21">
        <f t="shared" si="21"/>
        <v>0.9738208913837173</v>
      </c>
      <c r="I244" s="21">
        <f t="shared" si="22"/>
        <v>1.8887747362614631</v>
      </c>
      <c r="J244" s="8">
        <v>273929</v>
      </c>
      <c r="K244" s="8">
        <v>145030</v>
      </c>
      <c r="L244" s="8">
        <v>136263</v>
      </c>
      <c r="M244" s="27">
        <f t="shared" si="23"/>
        <v>144.56340299682671</v>
      </c>
      <c r="N244" s="8">
        <v>273929</v>
      </c>
      <c r="O244" s="34">
        <v>1894871</v>
      </c>
      <c r="P244" s="8">
        <v>2780</v>
      </c>
      <c r="Q244" s="21">
        <f t="shared" si="24"/>
        <v>0.82938194480004102</v>
      </c>
      <c r="R244" s="8">
        <v>16197</v>
      </c>
      <c r="S244" s="8">
        <v>19529</v>
      </c>
      <c r="T244" s="27">
        <f t="shared" si="25"/>
        <v>148.44968338214053</v>
      </c>
      <c r="U244" s="27">
        <f t="shared" si="26"/>
        <v>76.538191781920773</v>
      </c>
      <c r="V244" s="27">
        <f t="shared" si="27"/>
        <v>71.911491600219748</v>
      </c>
    </row>
    <row r="245" spans="1:22" s="8" customFormat="1" x14ac:dyDescent="0.25">
      <c r="A245" s="31" t="s">
        <v>2442</v>
      </c>
      <c r="B245" s="31" t="s">
        <v>885</v>
      </c>
      <c r="C245" s="31" t="s">
        <v>838</v>
      </c>
      <c r="D245" s="31" t="s">
        <v>823</v>
      </c>
      <c r="E245" s="31" t="s">
        <v>577</v>
      </c>
      <c r="F245" s="31" t="s">
        <v>969</v>
      </c>
      <c r="H245" s="21">
        <f t="shared" si="21"/>
        <v>0.89097562012368992</v>
      </c>
      <c r="I245" s="21">
        <f t="shared" si="22"/>
        <v>2.4533526948866471</v>
      </c>
      <c r="J245" s="8">
        <v>4590375</v>
      </c>
      <c r="K245" s="8">
        <v>1871062</v>
      </c>
      <c r="L245" s="8">
        <v>3281015</v>
      </c>
      <c r="M245" s="27">
        <f t="shared" si="23"/>
        <v>133.64634690959628</v>
      </c>
      <c r="N245" s="8">
        <v>4590375</v>
      </c>
      <c r="O245" s="34">
        <v>34347179</v>
      </c>
      <c r="P245" s="8">
        <v>2320</v>
      </c>
      <c r="Q245" s="21">
        <f t="shared" si="24"/>
        <v>0.92505387238595638</v>
      </c>
      <c r="R245" s="8">
        <v>309511</v>
      </c>
      <c r="S245" s="8">
        <v>334587</v>
      </c>
      <c r="T245" s="27">
        <f t="shared" si="25"/>
        <v>150.00000436717087</v>
      </c>
      <c r="U245" s="27">
        <f t="shared" si="26"/>
        <v>54.474983229335955</v>
      </c>
      <c r="V245" s="27">
        <f t="shared" si="27"/>
        <v>95.525021137834926</v>
      </c>
    </row>
    <row r="246" spans="1:22" s="8" customFormat="1" x14ac:dyDescent="0.25">
      <c r="A246" s="31" t="s">
        <v>2442</v>
      </c>
      <c r="B246" s="31" t="s">
        <v>885</v>
      </c>
      <c r="C246" s="31" t="s">
        <v>838</v>
      </c>
      <c r="D246" s="31" t="s">
        <v>823</v>
      </c>
      <c r="E246" s="31" t="s">
        <v>1504</v>
      </c>
      <c r="F246" s="31" t="s">
        <v>1506</v>
      </c>
      <c r="H246" s="21">
        <f t="shared" si="21"/>
        <v>0.98353291530530884</v>
      </c>
      <c r="I246" s="21">
        <f t="shared" si="22"/>
        <v>2.5937473571448706</v>
      </c>
      <c r="J246" s="8">
        <v>1564136</v>
      </c>
      <c r="K246" s="8">
        <v>603041</v>
      </c>
      <c r="L246" s="8">
        <v>987283</v>
      </c>
      <c r="M246" s="27">
        <f t="shared" si="23"/>
        <v>148.03760282466015</v>
      </c>
      <c r="N246" s="8">
        <v>1564136</v>
      </c>
      <c r="O246" s="34">
        <v>10565802</v>
      </c>
      <c r="P246" s="8">
        <v>2500</v>
      </c>
      <c r="Q246" s="21">
        <f t="shared" si="24"/>
        <v>0.91684530092164396</v>
      </c>
      <c r="R246" s="8">
        <v>84259</v>
      </c>
      <c r="S246" s="8">
        <v>91901</v>
      </c>
      <c r="T246" s="27">
        <f t="shared" si="25"/>
        <v>150.51616526601578</v>
      </c>
      <c r="U246" s="27">
        <f t="shared" si="26"/>
        <v>57.074796593765434</v>
      </c>
      <c r="V246" s="27">
        <f t="shared" si="27"/>
        <v>93.441368672250334</v>
      </c>
    </row>
    <row r="247" spans="1:22" s="8" customFormat="1" x14ac:dyDescent="0.25">
      <c r="A247" s="31" t="s">
        <v>2442</v>
      </c>
      <c r="B247" s="31" t="s">
        <v>885</v>
      </c>
      <c r="C247" s="31" t="s">
        <v>838</v>
      </c>
      <c r="D247" s="31" t="s">
        <v>823</v>
      </c>
      <c r="E247" s="31" t="s">
        <v>1507</v>
      </c>
      <c r="F247" s="31" t="s">
        <v>1508</v>
      </c>
      <c r="H247" s="21">
        <f t="shared" si="21"/>
        <v>0.7077817868870383</v>
      </c>
      <c r="I247" s="21">
        <f t="shared" si="22"/>
        <v>1.226557868035818</v>
      </c>
      <c r="J247" s="8">
        <v>200671</v>
      </c>
      <c r="K247" s="8">
        <v>163605</v>
      </c>
      <c r="L247" s="8">
        <v>119916</v>
      </c>
      <c r="M247" s="27">
        <f t="shared" si="23"/>
        <v>106.16799823503924</v>
      </c>
      <c r="N247" s="8">
        <v>200671</v>
      </c>
      <c r="O247" s="34">
        <v>1890127</v>
      </c>
      <c r="P247" s="8">
        <v>1906</v>
      </c>
      <c r="Q247" s="21">
        <f t="shared" si="24"/>
        <v>0.79895957515985694</v>
      </c>
      <c r="R247" s="8">
        <v>14744</v>
      </c>
      <c r="S247" s="8">
        <v>18454</v>
      </c>
      <c r="T247" s="27">
        <f t="shared" si="25"/>
        <v>150.00103167670744</v>
      </c>
      <c r="U247" s="27">
        <f t="shared" si="26"/>
        <v>86.557675754063084</v>
      </c>
      <c r="V247" s="27">
        <f t="shared" si="27"/>
        <v>63.443355922644351</v>
      </c>
    </row>
    <row r="248" spans="1:22" s="8" customFormat="1" x14ac:dyDescent="0.25">
      <c r="A248" s="31" t="s">
        <v>2442</v>
      </c>
      <c r="B248" s="31" t="s">
        <v>885</v>
      </c>
      <c r="C248" s="31" t="s">
        <v>838</v>
      </c>
      <c r="D248" s="31" t="s">
        <v>823</v>
      </c>
      <c r="E248" s="31" t="s">
        <v>1512</v>
      </c>
      <c r="F248" s="31" t="s">
        <v>1106</v>
      </c>
      <c r="H248" s="21">
        <f t="shared" si="21"/>
        <v>1.0456250220169097</v>
      </c>
      <c r="I248" s="21">
        <f t="shared" si="22"/>
        <v>1.763869168810474</v>
      </c>
      <c r="J248" s="8">
        <v>6114583</v>
      </c>
      <c r="K248" s="8">
        <v>3466574</v>
      </c>
      <c r="L248" s="8">
        <v>2381204</v>
      </c>
      <c r="M248" s="27">
        <f t="shared" si="23"/>
        <v>107.27149836293232</v>
      </c>
      <c r="N248" s="8">
        <v>6114583</v>
      </c>
      <c r="O248" s="34">
        <v>57001003</v>
      </c>
      <c r="P248" s="8">
        <v>1753</v>
      </c>
      <c r="Q248" s="21">
        <f t="shared" si="24"/>
        <v>0.97865215571368769</v>
      </c>
      <c r="R248" s="8">
        <v>467600</v>
      </c>
      <c r="S248" s="8">
        <v>477800</v>
      </c>
      <c r="T248" s="27">
        <f t="shared" si="25"/>
        <v>102.5907912532697</v>
      </c>
      <c r="U248" s="27">
        <f t="shared" si="26"/>
        <v>60.816017570778534</v>
      </c>
      <c r="V248" s="27">
        <f t="shared" si="27"/>
        <v>41.774773682491166</v>
      </c>
    </row>
    <row r="249" spans="1:22" s="8" customFormat="1" x14ac:dyDescent="0.25">
      <c r="A249" s="31" t="s">
        <v>2442</v>
      </c>
      <c r="B249" s="31" t="s">
        <v>885</v>
      </c>
      <c r="C249" s="31" t="s">
        <v>838</v>
      </c>
      <c r="D249" s="31" t="s">
        <v>823</v>
      </c>
      <c r="E249" s="31" t="s">
        <v>1513</v>
      </c>
      <c r="F249" s="31" t="s">
        <v>1514</v>
      </c>
      <c r="H249" s="21">
        <f t="shared" si="21"/>
        <v>1.0939842488088911</v>
      </c>
      <c r="I249" s="21">
        <f t="shared" si="22"/>
        <v>1.438499128362615</v>
      </c>
      <c r="J249" s="8">
        <v>3336990</v>
      </c>
      <c r="K249" s="8">
        <v>2319772</v>
      </c>
      <c r="L249" s="8">
        <v>730537</v>
      </c>
      <c r="M249" s="27">
        <f t="shared" si="23"/>
        <v>94.787361230688475</v>
      </c>
      <c r="N249" s="8">
        <v>3336990</v>
      </c>
      <c r="O249" s="34">
        <v>35205010</v>
      </c>
      <c r="P249" s="8">
        <v>1430</v>
      </c>
      <c r="Q249" s="21">
        <f t="shared" si="24"/>
        <v>0.95006262489124305</v>
      </c>
      <c r="R249" s="8">
        <v>298104</v>
      </c>
      <c r="S249" s="8">
        <v>313773</v>
      </c>
      <c r="T249" s="27">
        <f t="shared" si="25"/>
        <v>86.644173655965446</v>
      </c>
      <c r="U249" s="27">
        <f t="shared" si="26"/>
        <v>65.893235082165859</v>
      </c>
      <c r="V249" s="27">
        <f t="shared" si="27"/>
        <v>20.75093857379958</v>
      </c>
    </row>
    <row r="250" spans="1:22" s="9" customFormat="1" x14ac:dyDescent="0.25">
      <c r="A250" s="32" t="s">
        <v>2442</v>
      </c>
      <c r="B250" s="32" t="s">
        <v>225</v>
      </c>
      <c r="C250" s="32" t="s">
        <v>838</v>
      </c>
      <c r="D250" s="32" t="s">
        <v>823</v>
      </c>
      <c r="E250" s="32" t="s">
        <v>836</v>
      </c>
      <c r="F250" s="32" t="s">
        <v>1519</v>
      </c>
      <c r="H250" s="22">
        <f t="shared" si="21"/>
        <v>0</v>
      </c>
      <c r="I250" s="22" t="e">
        <f t="shared" si="22"/>
        <v>#DIV/0!</v>
      </c>
      <c r="J250" s="9">
        <v>0</v>
      </c>
      <c r="K250" s="9">
        <v>0</v>
      </c>
      <c r="L250" s="9">
        <v>36007</v>
      </c>
      <c r="M250" s="33" t="e">
        <f t="shared" si="23"/>
        <v>#DIV/0!</v>
      </c>
      <c r="N250" s="9">
        <v>0</v>
      </c>
      <c r="O250" s="9">
        <v>0</v>
      </c>
      <c r="P250" s="9">
        <v>0</v>
      </c>
      <c r="Q250" s="22" t="e">
        <f t="shared" si="24"/>
        <v>#DIV/0!</v>
      </c>
      <c r="R250" s="9">
        <v>0</v>
      </c>
      <c r="S250" s="9">
        <v>0</v>
      </c>
      <c r="T250" s="33" t="e">
        <f t="shared" si="25"/>
        <v>#DIV/0!</v>
      </c>
      <c r="U250" s="33" t="e">
        <f t="shared" si="26"/>
        <v>#DIV/0!</v>
      </c>
      <c r="V250" s="33" t="e">
        <f t="shared" si="27"/>
        <v>#DIV/0!</v>
      </c>
    </row>
    <row r="251" spans="1:22" s="9" customFormat="1" x14ac:dyDescent="0.25">
      <c r="A251" s="32" t="s">
        <v>2442</v>
      </c>
      <c r="B251" s="32" t="s">
        <v>225</v>
      </c>
      <c r="C251" s="32" t="s">
        <v>838</v>
      </c>
      <c r="D251" s="32" t="s">
        <v>823</v>
      </c>
      <c r="E251" s="32" t="s">
        <v>1521</v>
      </c>
      <c r="F251" s="32" t="s">
        <v>312</v>
      </c>
      <c r="H251" s="22">
        <f t="shared" si="21"/>
        <v>0.77483112334250692</v>
      </c>
      <c r="I251" s="22">
        <f t="shared" si="22"/>
        <v>0.89859277527926884</v>
      </c>
      <c r="J251" s="9">
        <v>61940</v>
      </c>
      <c r="K251" s="9">
        <v>68930</v>
      </c>
      <c r="L251" s="9">
        <v>11010</v>
      </c>
      <c r="M251" s="33">
        <f t="shared" si="23"/>
        <v>237.14628104552642</v>
      </c>
      <c r="N251" s="9">
        <v>61940</v>
      </c>
      <c r="O251" s="9">
        <v>261189</v>
      </c>
      <c r="P251" s="9">
        <v>4880</v>
      </c>
      <c r="Q251" s="22">
        <f t="shared" si="24"/>
        <v>0.87694534925805279</v>
      </c>
      <c r="R251" s="9">
        <v>2423</v>
      </c>
      <c r="S251" s="9">
        <v>2763</v>
      </c>
      <c r="T251" s="33">
        <f t="shared" si="25"/>
        <v>306.06189387761356</v>
      </c>
      <c r="U251" s="33">
        <f t="shared" si="26"/>
        <v>263.90851069532027</v>
      </c>
      <c r="V251" s="33">
        <f t="shared" si="27"/>
        <v>42.153383182293283</v>
      </c>
    </row>
    <row r="252" spans="1:22" s="9" customFormat="1" x14ac:dyDescent="0.25">
      <c r="A252" s="32" t="s">
        <v>2442</v>
      </c>
      <c r="B252" s="32" t="s">
        <v>225</v>
      </c>
      <c r="C252" s="32" t="s">
        <v>838</v>
      </c>
      <c r="D252" s="32" t="s">
        <v>823</v>
      </c>
      <c r="E252" s="32" t="s">
        <v>801</v>
      </c>
      <c r="F252" s="32" t="s">
        <v>1522</v>
      </c>
      <c r="H252" s="22">
        <f t="shared" si="21"/>
        <v>0.91643501329010002</v>
      </c>
      <c r="I252" s="22">
        <f t="shared" si="22"/>
        <v>1.9845033030808175</v>
      </c>
      <c r="J252" s="9">
        <v>707146</v>
      </c>
      <c r="K252" s="9">
        <v>356334</v>
      </c>
      <c r="L252" s="9">
        <v>415293</v>
      </c>
      <c r="M252" s="33">
        <f t="shared" si="23"/>
        <v>189.89816094614747</v>
      </c>
      <c r="N252" s="9">
        <v>707146</v>
      </c>
      <c r="O252" s="9">
        <v>3723817</v>
      </c>
      <c r="P252" s="9">
        <v>4134</v>
      </c>
      <c r="Q252" s="22">
        <f t="shared" si="24"/>
        <v>0.9859205238874833</v>
      </c>
      <c r="R252" s="9">
        <v>33122</v>
      </c>
      <c r="S252" s="9">
        <v>33595</v>
      </c>
      <c r="T252" s="33">
        <f t="shared" si="25"/>
        <v>207.21399574683718</v>
      </c>
      <c r="U252" s="33">
        <f t="shared" si="26"/>
        <v>95.690523997285581</v>
      </c>
      <c r="V252" s="33">
        <f t="shared" si="27"/>
        <v>111.5234717495516</v>
      </c>
    </row>
    <row r="253" spans="1:22" s="9" customFormat="1" x14ac:dyDescent="0.25">
      <c r="A253" s="32" t="s">
        <v>2442</v>
      </c>
      <c r="B253" s="32" t="s">
        <v>225</v>
      </c>
      <c r="C253" s="32" t="s">
        <v>838</v>
      </c>
      <c r="D253" s="32" t="s">
        <v>823</v>
      </c>
      <c r="E253" s="32" t="s">
        <v>416</v>
      </c>
      <c r="F253" s="32" t="s">
        <v>1105</v>
      </c>
      <c r="H253" s="22">
        <f t="shared" si="21"/>
        <v>0.84344257419853685</v>
      </c>
      <c r="I253" s="22">
        <f t="shared" si="22"/>
        <v>2.1722240603899365</v>
      </c>
      <c r="J253" s="9">
        <v>354520</v>
      </c>
      <c r="K253" s="9">
        <v>163206</v>
      </c>
      <c r="L253" s="9">
        <v>257119</v>
      </c>
      <c r="M253" s="33">
        <f t="shared" si="23"/>
        <v>229.87551759599435</v>
      </c>
      <c r="N253" s="9">
        <v>354520</v>
      </c>
      <c r="O253" s="9">
        <v>1542226</v>
      </c>
      <c r="P253" s="9">
        <v>4595</v>
      </c>
      <c r="Q253" s="22">
        <f t="shared" si="24"/>
        <v>0.86299747721773157</v>
      </c>
      <c r="R253" s="9">
        <v>16762</v>
      </c>
      <c r="S253" s="9">
        <v>19423</v>
      </c>
      <c r="T253" s="33">
        <f t="shared" si="25"/>
        <v>272.54436120257344</v>
      </c>
      <c r="U253" s="33">
        <f t="shared" si="26"/>
        <v>105.82495691292975</v>
      </c>
      <c r="V253" s="33">
        <f t="shared" si="27"/>
        <v>166.71940428964368</v>
      </c>
    </row>
    <row r="254" spans="1:22" s="9" customFormat="1" x14ac:dyDescent="0.25">
      <c r="A254" s="32" t="s">
        <v>2442</v>
      </c>
      <c r="B254" s="32" t="s">
        <v>225</v>
      </c>
      <c r="C254" s="32" t="s">
        <v>838</v>
      </c>
      <c r="D254" s="32" t="s">
        <v>823</v>
      </c>
      <c r="E254" s="32" t="s">
        <v>1523</v>
      </c>
      <c r="F254" s="32" t="s">
        <v>608</v>
      </c>
      <c r="H254" s="22">
        <f t="shared" si="21"/>
        <v>0.84743715592387692</v>
      </c>
      <c r="I254" s="22">
        <f t="shared" si="22"/>
        <v>3.1792448027153162</v>
      </c>
      <c r="J254" s="9">
        <v>374674</v>
      </c>
      <c r="K254" s="9">
        <v>117850</v>
      </c>
      <c r="L254" s="9">
        <v>324276</v>
      </c>
      <c r="M254" s="33">
        <f t="shared" si="23"/>
        <v>248.11779625380365</v>
      </c>
      <c r="N254" s="9">
        <v>374674</v>
      </c>
      <c r="O254" s="9">
        <v>1510065</v>
      </c>
      <c r="P254" s="9">
        <v>4865</v>
      </c>
      <c r="Q254" s="22">
        <f t="shared" si="24"/>
        <v>0.97536717936856709</v>
      </c>
      <c r="R254" s="9">
        <v>16868</v>
      </c>
      <c r="S254" s="9">
        <v>17294</v>
      </c>
      <c r="T254" s="33">
        <f t="shared" si="25"/>
        <v>292.78607212272317</v>
      </c>
      <c r="U254" s="33">
        <f t="shared" si="26"/>
        <v>78.042998149086301</v>
      </c>
      <c r="V254" s="33">
        <f t="shared" si="27"/>
        <v>214.74307397363691</v>
      </c>
    </row>
    <row r="255" spans="1:22" s="9" customFormat="1" x14ac:dyDescent="0.25">
      <c r="A255" s="32" t="s">
        <v>2442</v>
      </c>
      <c r="B255" s="32" t="s">
        <v>225</v>
      </c>
      <c r="C255" s="32" t="s">
        <v>838</v>
      </c>
      <c r="D255" s="32" t="s">
        <v>823</v>
      </c>
      <c r="E255" s="32" t="s">
        <v>448</v>
      </c>
      <c r="F255" s="32" t="s">
        <v>1524</v>
      </c>
      <c r="H255" s="22">
        <f t="shared" si="21"/>
        <v>0.99378119781142449</v>
      </c>
      <c r="I255" s="22">
        <f t="shared" si="22"/>
        <v>3.6346978031248947</v>
      </c>
      <c r="J255" s="9">
        <v>323121</v>
      </c>
      <c r="K255" s="9">
        <v>88899</v>
      </c>
      <c r="L255" s="9">
        <v>236244</v>
      </c>
      <c r="M255" s="33">
        <f t="shared" si="23"/>
        <v>275.28828418196304</v>
      </c>
      <c r="N255" s="9">
        <v>323121</v>
      </c>
      <c r="O255" s="9">
        <v>1173755</v>
      </c>
      <c r="P255" s="9">
        <v>4808</v>
      </c>
      <c r="Q255" s="22">
        <f t="shared" si="24"/>
        <v>0.85452377403487856</v>
      </c>
      <c r="R255" s="9">
        <v>11466</v>
      </c>
      <c r="S255" s="9">
        <v>13418</v>
      </c>
      <c r="T255" s="33">
        <f t="shared" si="25"/>
        <v>277.01096054968883</v>
      </c>
      <c r="U255" s="33">
        <f t="shared" si="26"/>
        <v>75.738974487861611</v>
      </c>
      <c r="V255" s="33">
        <f t="shared" si="27"/>
        <v>201.27198606182722</v>
      </c>
    </row>
    <row r="256" spans="1:22" s="9" customFormat="1" x14ac:dyDescent="0.25">
      <c r="A256" s="32" t="s">
        <v>2442</v>
      </c>
      <c r="B256" s="32" t="s">
        <v>225</v>
      </c>
      <c r="C256" s="32" t="s">
        <v>838</v>
      </c>
      <c r="D256" s="32" t="s">
        <v>823</v>
      </c>
      <c r="E256" s="32" t="s">
        <v>1526</v>
      </c>
      <c r="F256" s="32" t="s">
        <v>756</v>
      </c>
      <c r="H256" s="22">
        <f t="shared" si="21"/>
        <v>1.0823423928271225</v>
      </c>
      <c r="I256" s="22">
        <f t="shared" si="22"/>
        <v>2.9692534743573975</v>
      </c>
      <c r="J256" s="9">
        <v>193144</v>
      </c>
      <c r="K256" s="9">
        <v>65048</v>
      </c>
      <c r="L256" s="9">
        <v>113402</v>
      </c>
      <c r="M256" s="33">
        <f t="shared" si="23"/>
        <v>277.49538091967827</v>
      </c>
      <c r="N256" s="9">
        <v>193144</v>
      </c>
      <c r="O256" s="9">
        <v>696026</v>
      </c>
      <c r="P256" s="9">
        <v>4494</v>
      </c>
      <c r="Q256" s="22">
        <f t="shared" si="24"/>
        <v>0.83932433824286745</v>
      </c>
      <c r="R256" s="9">
        <v>8149</v>
      </c>
      <c r="S256" s="9">
        <v>9709</v>
      </c>
      <c r="T256" s="33">
        <f t="shared" si="25"/>
        <v>256.38410059394334</v>
      </c>
      <c r="U256" s="33">
        <f t="shared" si="26"/>
        <v>93.456278932108859</v>
      </c>
      <c r="V256" s="33">
        <f t="shared" si="27"/>
        <v>162.92782166183449</v>
      </c>
    </row>
    <row r="257" spans="1:22" s="9" customFormat="1" x14ac:dyDescent="0.25">
      <c r="A257" s="32" t="s">
        <v>2442</v>
      </c>
      <c r="B257" s="32" t="s">
        <v>225</v>
      </c>
      <c r="C257" s="32" t="s">
        <v>838</v>
      </c>
      <c r="D257" s="32" t="s">
        <v>823</v>
      </c>
      <c r="E257" s="32" t="s">
        <v>1527</v>
      </c>
      <c r="F257" s="32" t="s">
        <v>1529</v>
      </c>
      <c r="H257" s="22">
        <f t="shared" si="21"/>
        <v>1.1072937569957748</v>
      </c>
      <c r="I257" s="22">
        <f t="shared" si="22"/>
        <v>3.9075138337811151</v>
      </c>
      <c r="J257" s="9">
        <v>219614</v>
      </c>
      <c r="K257" s="9">
        <v>56203</v>
      </c>
      <c r="L257" s="9">
        <v>142131</v>
      </c>
      <c r="M257" s="33">
        <f t="shared" si="23"/>
        <v>140.67693576995535</v>
      </c>
      <c r="N257" s="9">
        <v>219614</v>
      </c>
      <c r="O257" s="9">
        <v>1561123</v>
      </c>
      <c r="P257" s="9">
        <v>2986</v>
      </c>
      <c r="Q257" s="22">
        <f t="shared" si="24"/>
        <v>0.99307846561873347</v>
      </c>
      <c r="R257" s="9">
        <v>15352</v>
      </c>
      <c r="S257" s="9">
        <v>15459</v>
      </c>
      <c r="T257" s="33">
        <f t="shared" si="25"/>
        <v>127.04572285463733</v>
      </c>
      <c r="U257" s="33">
        <f t="shared" si="26"/>
        <v>36.001647531936946</v>
      </c>
      <c r="V257" s="33">
        <f t="shared" si="27"/>
        <v>91.044075322700394</v>
      </c>
    </row>
    <row r="258" spans="1:22" s="9" customFormat="1" x14ac:dyDescent="0.25">
      <c r="A258" s="32" t="s">
        <v>2442</v>
      </c>
      <c r="B258" s="32" t="s">
        <v>225</v>
      </c>
      <c r="C258" s="32" t="s">
        <v>838</v>
      </c>
      <c r="D258" s="32" t="s">
        <v>823</v>
      </c>
      <c r="E258" s="32" t="s">
        <v>1530</v>
      </c>
      <c r="F258" s="32" t="s">
        <v>1531</v>
      </c>
      <c r="H258" s="22">
        <f t="shared" si="21"/>
        <v>0.90565061201314656</v>
      </c>
      <c r="I258" s="22">
        <f t="shared" si="22"/>
        <v>2.2542684285768644</v>
      </c>
      <c r="J258" s="9">
        <v>414711</v>
      </c>
      <c r="K258" s="9">
        <v>183967</v>
      </c>
      <c r="L258" s="9">
        <v>273948</v>
      </c>
      <c r="M258" s="33">
        <f t="shared" si="23"/>
        <v>184.87135354605235</v>
      </c>
      <c r="N258" s="9">
        <v>414711</v>
      </c>
      <c r="O258" s="9">
        <v>2243241</v>
      </c>
      <c r="P258" s="9">
        <v>3690</v>
      </c>
      <c r="Q258" s="22">
        <f t="shared" si="24"/>
        <v>0.9594684907811456</v>
      </c>
      <c r="R258" s="9">
        <v>24406</v>
      </c>
      <c r="S258" s="9">
        <v>25437</v>
      </c>
      <c r="T258" s="33">
        <f t="shared" si="25"/>
        <v>204.1309872635174</v>
      </c>
      <c r="U258" s="33">
        <f t="shared" si="26"/>
        <v>82.00946755163622</v>
      </c>
      <c r="V258" s="33">
        <f t="shared" si="27"/>
        <v>122.12151971188116</v>
      </c>
    </row>
    <row r="259" spans="1:22" s="9" customFormat="1" x14ac:dyDescent="0.25">
      <c r="A259" s="32" t="s">
        <v>2442</v>
      </c>
      <c r="B259" s="32" t="s">
        <v>225</v>
      </c>
      <c r="C259" s="32" t="s">
        <v>838</v>
      </c>
      <c r="D259" s="32" t="s">
        <v>823</v>
      </c>
      <c r="E259" s="32" t="s">
        <v>1532</v>
      </c>
      <c r="F259" s="32" t="s">
        <v>1533</v>
      </c>
      <c r="H259" s="22">
        <f t="shared" si="21"/>
        <v>0.95366573259101062</v>
      </c>
      <c r="I259" s="22">
        <f t="shared" si="22"/>
        <v>3.1223163476461457</v>
      </c>
      <c r="J259" s="9">
        <v>386268</v>
      </c>
      <c r="K259" s="9">
        <v>123712</v>
      </c>
      <c r="L259" s="9">
        <v>281323</v>
      </c>
      <c r="M259" s="33">
        <f t="shared" si="23"/>
        <v>249.16706284264922</v>
      </c>
      <c r="N259" s="9">
        <v>386268</v>
      </c>
      <c r="O259" s="9">
        <v>1550237</v>
      </c>
      <c r="P259" s="9">
        <v>4550</v>
      </c>
      <c r="Q259" s="22">
        <f t="shared" si="24"/>
        <v>0.97810175894227369</v>
      </c>
      <c r="R259" s="9">
        <v>16571</v>
      </c>
      <c r="S259" s="9">
        <v>16942</v>
      </c>
      <c r="T259" s="33">
        <f t="shared" si="25"/>
        <v>261.27295374836234</v>
      </c>
      <c r="U259" s="33">
        <f t="shared" si="26"/>
        <v>79.801991566450809</v>
      </c>
      <c r="V259" s="33">
        <f t="shared" si="27"/>
        <v>181.47096218191155</v>
      </c>
    </row>
    <row r="260" spans="1:22" s="9" customFormat="1" x14ac:dyDescent="0.25">
      <c r="A260" s="32" t="s">
        <v>2442</v>
      </c>
      <c r="B260" s="32" t="s">
        <v>225</v>
      </c>
      <c r="C260" s="32" t="s">
        <v>838</v>
      </c>
      <c r="D260" s="32" t="s">
        <v>823</v>
      </c>
      <c r="E260" s="32" t="s">
        <v>1132</v>
      </c>
      <c r="F260" s="32" t="s">
        <v>1534</v>
      </c>
      <c r="H260" s="22">
        <f t="shared" si="21"/>
        <v>0.26232910893480949</v>
      </c>
      <c r="I260" s="22">
        <f t="shared" si="22"/>
        <v>2.6371305320338712</v>
      </c>
      <c r="J260" s="9">
        <v>82529</v>
      </c>
      <c r="K260" s="9">
        <v>31295</v>
      </c>
      <c r="L260" s="9">
        <v>283306</v>
      </c>
      <c r="M260" s="33">
        <f t="shared" si="23"/>
        <v>230.80386607452485</v>
      </c>
      <c r="N260" s="9">
        <v>82529</v>
      </c>
      <c r="O260" s="9">
        <v>357572</v>
      </c>
      <c r="P260" s="9">
        <v>4580</v>
      </c>
      <c r="Q260" s="22">
        <f t="shared" si="24"/>
        <v>0.94006069802731407</v>
      </c>
      <c r="R260" s="9">
        <v>3717</v>
      </c>
      <c r="S260" s="9">
        <v>3954</v>
      </c>
      <c r="T260" s="33">
        <f t="shared" si="25"/>
        <v>879.82560155716885</v>
      </c>
      <c r="U260" s="33">
        <f t="shared" si="26"/>
        <v>87.52083496470641</v>
      </c>
      <c r="V260" s="33">
        <f t="shared" si="27"/>
        <v>792.30476659246244</v>
      </c>
    </row>
    <row r="261" spans="1:22" s="9" customFormat="1" x14ac:dyDescent="0.25">
      <c r="A261" s="32" t="s">
        <v>2442</v>
      </c>
      <c r="B261" s="32" t="s">
        <v>225</v>
      </c>
      <c r="C261" s="32" t="s">
        <v>838</v>
      </c>
      <c r="D261" s="32" t="s">
        <v>823</v>
      </c>
      <c r="E261" s="32" t="s">
        <v>354</v>
      </c>
      <c r="F261" s="32" t="s">
        <v>1535</v>
      </c>
      <c r="H261" s="22">
        <f t="shared" si="21"/>
        <v>0.86676580488202359</v>
      </c>
      <c r="I261" s="22">
        <f t="shared" si="22"/>
        <v>1.8266423805318419</v>
      </c>
      <c r="J261" s="9">
        <v>297845</v>
      </c>
      <c r="K261" s="9">
        <v>163056</v>
      </c>
      <c r="L261" s="9">
        <v>180572</v>
      </c>
      <c r="M261" s="33">
        <f t="shared" si="23"/>
        <v>190.70391639492155</v>
      </c>
      <c r="N261" s="9">
        <v>297845</v>
      </c>
      <c r="O261" s="9">
        <v>1561819</v>
      </c>
      <c r="P261" s="9">
        <v>3675</v>
      </c>
      <c r="Q261" s="22">
        <f t="shared" si="24"/>
        <v>0.9269625402222087</v>
      </c>
      <c r="R261" s="9">
        <v>15268</v>
      </c>
      <c r="S261" s="9">
        <v>16471</v>
      </c>
      <c r="T261" s="33">
        <f t="shared" si="25"/>
        <v>220.01781256342764</v>
      </c>
      <c r="U261" s="33">
        <f t="shared" si="26"/>
        <v>104.40134228101977</v>
      </c>
      <c r="V261" s="33">
        <f t="shared" si="27"/>
        <v>115.61647028240789</v>
      </c>
    </row>
    <row r="262" spans="1:22" s="9" customFormat="1" x14ac:dyDescent="0.25">
      <c r="A262" s="32" t="s">
        <v>2442</v>
      </c>
      <c r="B262" s="32" t="s">
        <v>225</v>
      </c>
      <c r="C262" s="32" t="s">
        <v>838</v>
      </c>
      <c r="D262" s="32" t="s">
        <v>823</v>
      </c>
      <c r="E262" s="32" t="s">
        <v>244</v>
      </c>
      <c r="F262" s="32" t="s">
        <v>1536</v>
      </c>
      <c r="H262" s="22">
        <f t="shared" si="21"/>
        <v>0.8705927781463183</v>
      </c>
      <c r="I262" s="22">
        <f t="shared" si="22"/>
        <v>1.3635926596019643</v>
      </c>
      <c r="J262" s="9">
        <v>263787</v>
      </c>
      <c r="K262" s="9">
        <v>193450</v>
      </c>
      <c r="L262" s="9">
        <v>109547</v>
      </c>
      <c r="M262" s="33">
        <f t="shared" si="23"/>
        <v>174.44718744606121</v>
      </c>
      <c r="N262" s="9">
        <v>263787</v>
      </c>
      <c r="O262" s="9">
        <v>1512131</v>
      </c>
      <c r="P262" s="9">
        <v>3381</v>
      </c>
      <c r="Q262" s="22">
        <f t="shared" si="24"/>
        <v>0.95766458724486703</v>
      </c>
      <c r="R262" s="9">
        <v>15812</v>
      </c>
      <c r="S262" s="9">
        <v>16511</v>
      </c>
      <c r="T262" s="33">
        <f t="shared" si="25"/>
        <v>200.37748052252087</v>
      </c>
      <c r="U262" s="33">
        <f t="shared" si="26"/>
        <v>127.93203763430549</v>
      </c>
      <c r="V262" s="33">
        <f t="shared" si="27"/>
        <v>72.445442888215368</v>
      </c>
    </row>
    <row r="263" spans="1:22" s="9" customFormat="1" x14ac:dyDescent="0.25">
      <c r="A263" s="32" t="s">
        <v>2442</v>
      </c>
      <c r="B263" s="32" t="s">
        <v>225</v>
      </c>
      <c r="C263" s="32" t="s">
        <v>838</v>
      </c>
      <c r="D263" s="32" t="s">
        <v>823</v>
      </c>
      <c r="E263" s="32" t="s">
        <v>373</v>
      </c>
      <c r="F263" s="32" t="s">
        <v>926</v>
      </c>
      <c r="H263" s="22">
        <f t="shared" si="21"/>
        <v>0.62062144631344718</v>
      </c>
      <c r="I263" s="22">
        <f t="shared" si="22"/>
        <v>1.2757657709221686</v>
      </c>
      <c r="J263" s="9">
        <v>534949</v>
      </c>
      <c r="K263" s="9">
        <v>419316</v>
      </c>
      <c r="L263" s="9">
        <v>442641</v>
      </c>
      <c r="M263" s="33">
        <f t="shared" si="23"/>
        <v>166.62389059958548</v>
      </c>
      <c r="N263" s="9">
        <v>534949</v>
      </c>
      <c r="O263" s="9">
        <v>3210518</v>
      </c>
      <c r="P263" s="9">
        <v>3528</v>
      </c>
      <c r="Q263" s="22">
        <f t="shared" si="24"/>
        <v>0.86351630210482877</v>
      </c>
      <c r="R263" s="9">
        <v>41846</v>
      </c>
      <c r="S263" s="9">
        <v>48460</v>
      </c>
      <c r="T263" s="33">
        <f t="shared" si="25"/>
        <v>268.47910524096113</v>
      </c>
      <c r="U263" s="33">
        <f t="shared" si="26"/>
        <v>130.60696124426028</v>
      </c>
      <c r="V263" s="33">
        <f t="shared" si="27"/>
        <v>137.87214399670086</v>
      </c>
    </row>
    <row r="264" spans="1:22" s="9" customFormat="1" x14ac:dyDescent="0.25">
      <c r="A264" s="32" t="s">
        <v>2442</v>
      </c>
      <c r="B264" s="32" t="s">
        <v>225</v>
      </c>
      <c r="C264" s="32" t="s">
        <v>838</v>
      </c>
      <c r="D264" s="32" t="s">
        <v>823</v>
      </c>
      <c r="E264" s="32" t="s">
        <v>928</v>
      </c>
      <c r="F264" s="32" t="s">
        <v>930</v>
      </c>
      <c r="H264" s="22">
        <f t="shared" si="21"/>
        <v>0.67391553325467524</v>
      </c>
      <c r="I264" s="22">
        <f t="shared" si="22"/>
        <v>2.2385421526755911</v>
      </c>
      <c r="J264" s="9">
        <v>623725</v>
      </c>
      <c r="K264" s="9">
        <v>278630</v>
      </c>
      <c r="L264" s="9">
        <v>646894</v>
      </c>
      <c r="M264" s="33">
        <f t="shared" si="23"/>
        <v>248.70151671141812</v>
      </c>
      <c r="N264" s="9">
        <v>623725</v>
      </c>
      <c r="O264" s="9">
        <v>2507926</v>
      </c>
      <c r="P264" s="9">
        <v>4635</v>
      </c>
      <c r="Q264" s="22">
        <f t="shared" si="24"/>
        <v>0.91289377289377294</v>
      </c>
      <c r="R264" s="9">
        <v>24922</v>
      </c>
      <c r="S264" s="9">
        <v>27300</v>
      </c>
      <c r="T264" s="33">
        <f t="shared" si="25"/>
        <v>369.0395968621084</v>
      </c>
      <c r="U264" s="33">
        <f t="shared" si="26"/>
        <v>111.09976929143842</v>
      </c>
      <c r="V264" s="33">
        <f t="shared" si="27"/>
        <v>257.93982757066993</v>
      </c>
    </row>
    <row r="265" spans="1:22" s="9" customFormat="1" x14ac:dyDescent="0.25">
      <c r="A265" s="32" t="s">
        <v>2442</v>
      </c>
      <c r="B265" s="32" t="s">
        <v>225</v>
      </c>
      <c r="C265" s="32" t="s">
        <v>838</v>
      </c>
      <c r="D265" s="32" t="s">
        <v>823</v>
      </c>
      <c r="E265" s="32" t="s">
        <v>1537</v>
      </c>
      <c r="F265" s="32" t="s">
        <v>1538</v>
      </c>
      <c r="H265" s="22">
        <f t="shared" si="21"/>
        <v>0.8939620260610891</v>
      </c>
      <c r="I265" s="22">
        <f t="shared" si="22"/>
        <v>1.9444780358321143</v>
      </c>
      <c r="J265" s="9">
        <v>775032</v>
      </c>
      <c r="K265" s="9">
        <v>398581</v>
      </c>
      <c r="L265" s="9">
        <v>468382</v>
      </c>
      <c r="M265" s="33">
        <f t="shared" si="23"/>
        <v>140.09335073913815</v>
      </c>
      <c r="N265" s="9">
        <v>775032</v>
      </c>
      <c r="O265" s="9">
        <v>5532254</v>
      </c>
      <c r="P265" s="9">
        <v>2331</v>
      </c>
      <c r="Q265" s="22">
        <f t="shared" si="24"/>
        <v>0.99864921030756437</v>
      </c>
      <c r="R265" s="9">
        <v>57666</v>
      </c>
      <c r="S265" s="9">
        <v>57744</v>
      </c>
      <c r="T265" s="33">
        <f t="shared" si="25"/>
        <v>156.71062825387264</v>
      </c>
      <c r="U265" s="33">
        <f t="shared" si="26"/>
        <v>72.046764302579021</v>
      </c>
      <c r="V265" s="33">
        <f t="shared" si="27"/>
        <v>84.663863951293635</v>
      </c>
    </row>
    <row r="266" spans="1:22" s="9" customFormat="1" x14ac:dyDescent="0.25">
      <c r="A266" s="32" t="s">
        <v>2442</v>
      </c>
      <c r="B266" s="32" t="s">
        <v>225</v>
      </c>
      <c r="C266" s="32" t="s">
        <v>838</v>
      </c>
      <c r="D266" s="32" t="s">
        <v>823</v>
      </c>
      <c r="E266" s="32" t="s">
        <v>265</v>
      </c>
      <c r="F266" s="32" t="s">
        <v>1539</v>
      </c>
      <c r="H266" s="22">
        <f t="shared" si="21"/>
        <v>0.94488141746576693</v>
      </c>
      <c r="I266" s="22">
        <f t="shared" si="22"/>
        <v>2.2745463112137885</v>
      </c>
      <c r="J266" s="9">
        <v>598606</v>
      </c>
      <c r="K266" s="9">
        <v>263176</v>
      </c>
      <c r="L266" s="9">
        <v>370349</v>
      </c>
      <c r="M266" s="33">
        <f t="shared" si="23"/>
        <v>145.98227208666958</v>
      </c>
      <c r="N266" s="9">
        <v>598606</v>
      </c>
      <c r="O266" s="9">
        <v>4100539</v>
      </c>
      <c r="P266" s="9">
        <v>2620</v>
      </c>
      <c r="Q266" s="22">
        <f t="shared" si="24"/>
        <v>0.84831924608957543</v>
      </c>
      <c r="R266" s="9">
        <v>34927</v>
      </c>
      <c r="S266" s="9">
        <v>41172</v>
      </c>
      <c r="T266" s="33">
        <f t="shared" si="25"/>
        <v>154.49798185067866</v>
      </c>
      <c r="U266" s="33">
        <f t="shared" si="26"/>
        <v>64.180830861503821</v>
      </c>
      <c r="V266" s="33">
        <f t="shared" si="27"/>
        <v>90.317150989174834</v>
      </c>
    </row>
    <row r="267" spans="1:22" s="9" customFormat="1" x14ac:dyDescent="0.25">
      <c r="A267" s="32" t="s">
        <v>2442</v>
      </c>
      <c r="B267" s="32" t="s">
        <v>225</v>
      </c>
      <c r="C267" s="32" t="s">
        <v>838</v>
      </c>
      <c r="D267" s="32" t="s">
        <v>823</v>
      </c>
      <c r="E267" s="32" t="s">
        <v>178</v>
      </c>
      <c r="F267" s="32" t="s">
        <v>110</v>
      </c>
      <c r="H267" s="22">
        <f t="shared" si="21"/>
        <v>0.65219772119374064</v>
      </c>
      <c r="I267" s="22">
        <f t="shared" si="22"/>
        <v>1.0803132758490368</v>
      </c>
      <c r="J267" s="9">
        <v>185802</v>
      </c>
      <c r="K267" s="9">
        <v>171989</v>
      </c>
      <c r="L267" s="9">
        <v>112897</v>
      </c>
      <c r="M267" s="33">
        <f t="shared" si="23"/>
        <v>155.40962709618816</v>
      </c>
      <c r="N267" s="9">
        <v>185802</v>
      </c>
      <c r="O267" s="9">
        <v>1195563</v>
      </c>
      <c r="P267" s="9">
        <v>2830</v>
      </c>
      <c r="Q267" s="22">
        <f t="shared" si="24"/>
        <v>0.95770973499931344</v>
      </c>
      <c r="R267" s="9">
        <v>13950</v>
      </c>
      <c r="S267" s="9">
        <v>14566</v>
      </c>
      <c r="T267" s="33">
        <f t="shared" si="25"/>
        <v>238.28606271689571</v>
      </c>
      <c r="U267" s="33">
        <f t="shared" si="26"/>
        <v>143.85607450213831</v>
      </c>
      <c r="V267" s="33">
        <f t="shared" si="27"/>
        <v>94.429988214757401</v>
      </c>
    </row>
    <row r="268" spans="1:22" s="9" customFormat="1" x14ac:dyDescent="0.25">
      <c r="A268" s="32" t="s">
        <v>2442</v>
      </c>
      <c r="B268" s="32" t="s">
        <v>225</v>
      </c>
      <c r="C268" s="32" t="s">
        <v>838</v>
      </c>
      <c r="D268" s="32" t="s">
        <v>823</v>
      </c>
      <c r="E268" s="32" t="s">
        <v>21</v>
      </c>
      <c r="F268" s="32" t="s">
        <v>413</v>
      </c>
      <c r="H268" s="22">
        <f t="shared" ref="H268:H331" si="28">J268/SUM(K268:L268)</f>
        <v>0.17348827234529265</v>
      </c>
      <c r="I268" s="22">
        <f t="shared" ref="I268:I331" si="29">J268/K268</f>
        <v>0.57740298191815587</v>
      </c>
      <c r="J268" s="9">
        <v>21842</v>
      </c>
      <c r="K268" s="9">
        <v>37828</v>
      </c>
      <c r="L268" s="9">
        <v>88071</v>
      </c>
      <c r="M268" s="33">
        <f t="shared" ref="M268:M331" si="30">(N268*1000)/O268</f>
        <v>224.29887347374691</v>
      </c>
      <c r="N268" s="9">
        <v>21842</v>
      </c>
      <c r="O268" s="9">
        <v>97379</v>
      </c>
      <c r="P268" s="9">
        <v>4200</v>
      </c>
      <c r="Q268" s="22">
        <f t="shared" ref="Q268:Q331" si="31">R268/S268</f>
        <v>0.65196775723091516</v>
      </c>
      <c r="R268" s="9">
        <v>1375</v>
      </c>
      <c r="S268" s="9">
        <v>2109</v>
      </c>
      <c r="T268" s="33">
        <f t="shared" ref="T268:T331" si="32">SUM(K268:L268)*1000/O268</f>
        <v>1292.8762874952506</v>
      </c>
      <c r="U268" s="33">
        <f t="shared" ref="U268:U331" si="33">K268*1000/O268</f>
        <v>388.46157795828668</v>
      </c>
      <c r="V268" s="33">
        <f t="shared" ref="V268:V331" si="34">L268*1000/O268</f>
        <v>904.41470953696387</v>
      </c>
    </row>
    <row r="269" spans="1:22" s="9" customFormat="1" x14ac:dyDescent="0.25">
      <c r="A269" s="32" t="s">
        <v>2442</v>
      </c>
      <c r="B269" s="32" t="s">
        <v>225</v>
      </c>
      <c r="C269" s="32" t="s">
        <v>838</v>
      </c>
      <c r="D269" s="32" t="s">
        <v>823</v>
      </c>
      <c r="E269" s="32" t="s">
        <v>1540</v>
      </c>
      <c r="F269" s="32" t="s">
        <v>1541</v>
      </c>
      <c r="H269" s="22">
        <f t="shared" si="28"/>
        <v>0.71183253454276485</v>
      </c>
      <c r="I269" s="22">
        <f t="shared" si="29"/>
        <v>2.5673153312872663</v>
      </c>
      <c r="J269" s="9">
        <v>306997</v>
      </c>
      <c r="K269" s="9">
        <v>119579</v>
      </c>
      <c r="L269" s="9">
        <v>311698</v>
      </c>
      <c r="M269" s="33">
        <f t="shared" si="30"/>
        <v>122.30741771857386</v>
      </c>
      <c r="N269" s="9">
        <v>306997</v>
      </c>
      <c r="O269" s="9">
        <v>2510044</v>
      </c>
      <c r="P269" s="9">
        <v>2560</v>
      </c>
      <c r="Q269" s="22">
        <f t="shared" si="31"/>
        <v>0.8619757069652686</v>
      </c>
      <c r="R269" s="9">
        <v>18167</v>
      </c>
      <c r="S269" s="9">
        <v>21076</v>
      </c>
      <c r="T269" s="33">
        <f t="shared" si="32"/>
        <v>171.82049398337242</v>
      </c>
      <c r="U269" s="33">
        <f t="shared" si="33"/>
        <v>47.640200729548965</v>
      </c>
      <c r="V269" s="33">
        <f t="shared" si="34"/>
        <v>124.18029325382344</v>
      </c>
    </row>
    <row r="270" spans="1:22" s="9" customFormat="1" x14ac:dyDescent="0.25">
      <c r="A270" s="32" t="s">
        <v>2442</v>
      </c>
      <c r="B270" s="32" t="s">
        <v>225</v>
      </c>
      <c r="C270" s="32" t="s">
        <v>838</v>
      </c>
      <c r="D270" s="32" t="s">
        <v>823</v>
      </c>
      <c r="E270" s="32" t="s">
        <v>1543</v>
      </c>
      <c r="F270" s="32" t="s">
        <v>32</v>
      </c>
      <c r="H270" s="22">
        <f t="shared" si="28"/>
        <v>0.47033241552852795</v>
      </c>
      <c r="I270" s="22">
        <f t="shared" si="29"/>
        <v>1.5121944069883333</v>
      </c>
      <c r="J270" s="9">
        <v>154761</v>
      </c>
      <c r="K270" s="9">
        <v>102342</v>
      </c>
      <c r="L270" s="9">
        <v>226704</v>
      </c>
      <c r="M270" s="33">
        <f t="shared" si="30"/>
        <v>161.17008979061353</v>
      </c>
      <c r="N270" s="9">
        <v>154761</v>
      </c>
      <c r="O270" s="9">
        <v>960234</v>
      </c>
      <c r="P270" s="9">
        <v>3024</v>
      </c>
      <c r="Q270" s="22">
        <f t="shared" si="31"/>
        <v>0.92904678019181841</v>
      </c>
      <c r="R270" s="9">
        <v>9493</v>
      </c>
      <c r="S270" s="9">
        <v>10218</v>
      </c>
      <c r="T270" s="33">
        <f t="shared" si="32"/>
        <v>342.67272352364114</v>
      </c>
      <c r="U270" s="33">
        <f t="shared" si="33"/>
        <v>106.58027105892938</v>
      </c>
      <c r="V270" s="33">
        <f t="shared" si="34"/>
        <v>236.09245246471173</v>
      </c>
    </row>
    <row r="271" spans="1:22" s="9" customFormat="1" x14ac:dyDescent="0.25">
      <c r="A271" s="32" t="s">
        <v>2442</v>
      </c>
      <c r="B271" s="32" t="s">
        <v>225</v>
      </c>
      <c r="C271" s="32" t="s">
        <v>838</v>
      </c>
      <c r="D271" s="32" t="s">
        <v>823</v>
      </c>
      <c r="E271" s="32" t="s">
        <v>1544</v>
      </c>
      <c r="F271" s="32" t="s">
        <v>494</v>
      </c>
      <c r="H271" s="22">
        <f t="shared" si="28"/>
        <v>0.67157885489644875</v>
      </c>
      <c r="I271" s="22">
        <f t="shared" si="29"/>
        <v>0.67157885489644875</v>
      </c>
      <c r="J271" s="9">
        <v>61158</v>
      </c>
      <c r="K271" s="9">
        <v>91066</v>
      </c>
      <c r="L271" s="9">
        <v>0</v>
      </c>
      <c r="M271" s="33">
        <f t="shared" si="30"/>
        <v>170.61698637474473</v>
      </c>
      <c r="N271" s="9">
        <v>61158</v>
      </c>
      <c r="O271" s="9">
        <v>358452</v>
      </c>
      <c r="P271" s="9">
        <v>3150</v>
      </c>
      <c r="Q271" s="22">
        <f t="shared" si="31"/>
        <v>0.72268700787401574</v>
      </c>
      <c r="R271" s="9">
        <v>2937</v>
      </c>
      <c r="S271" s="9">
        <v>4064</v>
      </c>
      <c r="T271" s="33">
        <f t="shared" si="32"/>
        <v>254.05354133886826</v>
      </c>
      <c r="U271" s="33">
        <f t="shared" si="33"/>
        <v>254.05354133886826</v>
      </c>
      <c r="V271" s="33">
        <f t="shared" si="34"/>
        <v>0</v>
      </c>
    </row>
    <row r="272" spans="1:22" s="9" customFormat="1" x14ac:dyDescent="0.25">
      <c r="A272" s="32" t="s">
        <v>2442</v>
      </c>
      <c r="B272" s="32" t="s">
        <v>225</v>
      </c>
      <c r="C272" s="32" t="s">
        <v>838</v>
      </c>
      <c r="D272" s="32" t="s">
        <v>823</v>
      </c>
      <c r="E272" s="32" t="s">
        <v>1392</v>
      </c>
      <c r="F272" s="32" t="s">
        <v>1545</v>
      </c>
      <c r="H272" s="22">
        <f t="shared" si="28"/>
        <v>0.37236416266307515</v>
      </c>
      <c r="I272" s="22">
        <f t="shared" si="29"/>
        <v>0.57851342910680825</v>
      </c>
      <c r="J272" s="9">
        <v>37048</v>
      </c>
      <c r="K272" s="9">
        <v>64040</v>
      </c>
      <c r="L272" s="9">
        <v>35454</v>
      </c>
      <c r="M272" s="33">
        <f t="shared" si="30"/>
        <v>214.48503444682453</v>
      </c>
      <c r="N272" s="9">
        <v>37048</v>
      </c>
      <c r="O272" s="9">
        <v>172730</v>
      </c>
      <c r="P272" s="9">
        <v>3984</v>
      </c>
      <c r="Q272" s="22">
        <f t="shared" si="31"/>
        <v>0.56043632075471694</v>
      </c>
      <c r="R272" s="9">
        <v>1901</v>
      </c>
      <c r="S272" s="9">
        <v>3392</v>
      </c>
      <c r="T272" s="33">
        <f t="shared" si="32"/>
        <v>576.00879986105485</v>
      </c>
      <c r="U272" s="33">
        <f t="shared" si="33"/>
        <v>370.75204075725122</v>
      </c>
      <c r="V272" s="33">
        <f t="shared" si="34"/>
        <v>205.25675910380363</v>
      </c>
    </row>
    <row r="273" spans="1:22" s="9" customFormat="1" x14ac:dyDescent="0.25">
      <c r="A273" s="32" t="s">
        <v>2442</v>
      </c>
      <c r="B273" s="32" t="s">
        <v>225</v>
      </c>
      <c r="C273" s="32" t="s">
        <v>838</v>
      </c>
      <c r="D273" s="32" t="s">
        <v>823</v>
      </c>
      <c r="E273" s="32" t="s">
        <v>339</v>
      </c>
      <c r="F273" s="32" t="s">
        <v>1310</v>
      </c>
      <c r="H273" s="22">
        <f t="shared" si="28"/>
        <v>0.68404942031054228</v>
      </c>
      <c r="I273" s="22">
        <f t="shared" si="29"/>
        <v>0.68404942031054228</v>
      </c>
      <c r="J273" s="9">
        <v>43130</v>
      </c>
      <c r="K273" s="9">
        <v>63051</v>
      </c>
      <c r="L273" s="9">
        <v>0</v>
      </c>
      <c r="M273" s="33">
        <f t="shared" si="30"/>
        <v>154.34882189584584</v>
      </c>
      <c r="N273" s="9">
        <v>43130</v>
      </c>
      <c r="O273" s="9">
        <v>279432</v>
      </c>
      <c r="P273" s="9">
        <v>2950</v>
      </c>
      <c r="Q273" s="22">
        <f t="shared" si="31"/>
        <v>0.83848702374378792</v>
      </c>
      <c r="R273" s="9">
        <v>3037</v>
      </c>
      <c r="S273" s="9">
        <v>3622</v>
      </c>
      <c r="T273" s="33">
        <f t="shared" si="32"/>
        <v>225.63986944945461</v>
      </c>
      <c r="U273" s="33">
        <f t="shared" si="33"/>
        <v>225.63986944945461</v>
      </c>
      <c r="V273" s="33">
        <f t="shared" si="34"/>
        <v>0</v>
      </c>
    </row>
    <row r="274" spans="1:22" s="9" customFormat="1" x14ac:dyDescent="0.25">
      <c r="A274" s="32" t="s">
        <v>2442</v>
      </c>
      <c r="B274" s="32" t="s">
        <v>225</v>
      </c>
      <c r="C274" s="32" t="s">
        <v>838</v>
      </c>
      <c r="D274" s="32" t="s">
        <v>823</v>
      </c>
      <c r="E274" s="32" t="s">
        <v>1547</v>
      </c>
      <c r="F274" s="32" t="s">
        <v>443</v>
      </c>
      <c r="H274" s="22">
        <f t="shared" si="28"/>
        <v>0.76695975868044408</v>
      </c>
      <c r="I274" s="22">
        <f t="shared" si="29"/>
        <v>0.92481523042990366</v>
      </c>
      <c r="J274" s="9">
        <v>47800</v>
      </c>
      <c r="K274" s="9">
        <v>51686</v>
      </c>
      <c r="L274" s="9">
        <v>10638</v>
      </c>
      <c r="M274" s="33">
        <f t="shared" si="30"/>
        <v>162.49494327974625</v>
      </c>
      <c r="N274" s="9">
        <v>47800</v>
      </c>
      <c r="O274" s="9">
        <v>294163</v>
      </c>
      <c r="P274" s="9">
        <v>3150</v>
      </c>
      <c r="Q274" s="22">
        <f t="shared" si="31"/>
        <v>0.9064841968067775</v>
      </c>
      <c r="R274" s="9">
        <v>2782</v>
      </c>
      <c r="S274" s="9">
        <v>3069</v>
      </c>
      <c r="T274" s="33">
        <f t="shared" si="32"/>
        <v>211.86892981102315</v>
      </c>
      <c r="U274" s="33">
        <f t="shared" si="33"/>
        <v>175.70530624177752</v>
      </c>
      <c r="V274" s="33">
        <f t="shared" si="34"/>
        <v>36.163623569245622</v>
      </c>
    </row>
    <row r="275" spans="1:22" s="9" customFormat="1" x14ac:dyDescent="0.25">
      <c r="A275" s="32" t="s">
        <v>2442</v>
      </c>
      <c r="B275" s="32" t="s">
        <v>225</v>
      </c>
      <c r="C275" s="32" t="s">
        <v>838</v>
      </c>
      <c r="D275" s="32" t="s">
        <v>823</v>
      </c>
      <c r="E275" s="32" t="s">
        <v>1549</v>
      </c>
      <c r="F275" s="32" t="s">
        <v>1550</v>
      </c>
      <c r="H275" s="22">
        <f t="shared" si="28"/>
        <v>0.99813536893448096</v>
      </c>
      <c r="I275" s="22">
        <f t="shared" si="29"/>
        <v>1.5887703234341817</v>
      </c>
      <c r="J275" s="9">
        <v>182537</v>
      </c>
      <c r="K275" s="9">
        <v>114892</v>
      </c>
      <c r="L275" s="9">
        <v>67986</v>
      </c>
      <c r="M275" s="33">
        <f t="shared" si="30"/>
        <v>169.99985098924515</v>
      </c>
      <c r="N275" s="9">
        <v>182537</v>
      </c>
      <c r="O275" s="9">
        <v>1073748</v>
      </c>
      <c r="P275" s="9">
        <v>3240</v>
      </c>
      <c r="Q275" s="22">
        <f t="shared" si="31"/>
        <v>0.94687662225298497</v>
      </c>
      <c r="R275" s="9">
        <v>10944</v>
      </c>
      <c r="S275" s="9">
        <v>11558</v>
      </c>
      <c r="T275" s="33">
        <f t="shared" si="32"/>
        <v>170.31743016052184</v>
      </c>
      <c r="U275" s="33">
        <f t="shared" si="33"/>
        <v>107.00089778979797</v>
      </c>
      <c r="V275" s="33">
        <f t="shared" si="34"/>
        <v>63.316532370723856</v>
      </c>
    </row>
    <row r="276" spans="1:22" s="9" customFormat="1" x14ac:dyDescent="0.25">
      <c r="A276" s="32" t="s">
        <v>2442</v>
      </c>
      <c r="B276" s="32" t="s">
        <v>225</v>
      </c>
      <c r="C276" s="32" t="s">
        <v>838</v>
      </c>
      <c r="D276" s="32" t="s">
        <v>823</v>
      </c>
      <c r="E276" s="32" t="s">
        <v>1551</v>
      </c>
      <c r="F276" s="32" t="s">
        <v>1553</v>
      </c>
      <c r="H276" s="22">
        <f t="shared" si="28"/>
        <v>0.55334760012228679</v>
      </c>
      <c r="I276" s="22">
        <f t="shared" si="29"/>
        <v>0.9497751124437781</v>
      </c>
      <c r="J276" s="9">
        <v>12670</v>
      </c>
      <c r="K276" s="9">
        <v>13340</v>
      </c>
      <c r="L276" s="9">
        <v>9557</v>
      </c>
      <c r="M276" s="33">
        <f t="shared" si="30"/>
        <v>196.0207933659261</v>
      </c>
      <c r="N276" s="9">
        <v>12670</v>
      </c>
      <c r="O276" s="9">
        <v>64636</v>
      </c>
      <c r="P276" s="9">
        <v>3690</v>
      </c>
      <c r="Q276" s="22">
        <f t="shared" si="31"/>
        <v>0.56646058732612059</v>
      </c>
      <c r="R276" s="9">
        <v>733</v>
      </c>
      <c r="S276" s="9">
        <v>1294</v>
      </c>
      <c r="T276" s="33">
        <f t="shared" si="32"/>
        <v>354.245312209914</v>
      </c>
      <c r="U276" s="33">
        <f t="shared" si="33"/>
        <v>206.38653382016213</v>
      </c>
      <c r="V276" s="33">
        <f t="shared" si="34"/>
        <v>147.85877838975185</v>
      </c>
    </row>
    <row r="277" spans="1:22" s="9" customFormat="1" x14ac:dyDescent="0.25">
      <c r="A277" s="32" t="s">
        <v>2442</v>
      </c>
      <c r="B277" s="32" t="s">
        <v>225</v>
      </c>
      <c r="C277" s="32" t="s">
        <v>838</v>
      </c>
      <c r="D277" s="32" t="s">
        <v>823</v>
      </c>
      <c r="E277" s="32" t="s">
        <v>1326</v>
      </c>
      <c r="F277" s="32" t="s">
        <v>1319</v>
      </c>
      <c r="H277" s="22">
        <f t="shared" si="28"/>
        <v>0.71921374642020308</v>
      </c>
      <c r="I277" s="22">
        <f t="shared" si="29"/>
        <v>0.88698025365227162</v>
      </c>
      <c r="J277" s="9">
        <v>27625</v>
      </c>
      <c r="K277" s="9">
        <v>31145</v>
      </c>
      <c r="L277" s="9">
        <v>7265</v>
      </c>
      <c r="M277" s="33">
        <f t="shared" si="30"/>
        <v>219.34003461801089</v>
      </c>
      <c r="N277" s="9">
        <v>27625</v>
      </c>
      <c r="O277" s="9">
        <v>125946</v>
      </c>
      <c r="P277" s="9">
        <v>4000</v>
      </c>
      <c r="Q277" s="22">
        <f t="shared" si="31"/>
        <v>0.51083481349911186</v>
      </c>
      <c r="R277" s="9">
        <v>1438</v>
      </c>
      <c r="S277" s="9">
        <v>2815</v>
      </c>
      <c r="T277" s="33">
        <f t="shared" si="32"/>
        <v>304.97197211503345</v>
      </c>
      <c r="U277" s="33">
        <f t="shared" si="33"/>
        <v>247.28852047702983</v>
      </c>
      <c r="V277" s="33">
        <f t="shared" si="34"/>
        <v>57.683451638003589</v>
      </c>
    </row>
    <row r="278" spans="1:22" s="9" customFormat="1" x14ac:dyDescent="0.25">
      <c r="A278" s="32" t="s">
        <v>2442</v>
      </c>
      <c r="B278" s="32" t="s">
        <v>225</v>
      </c>
      <c r="C278" s="32" t="s">
        <v>838</v>
      </c>
      <c r="D278" s="32" t="s">
        <v>823</v>
      </c>
      <c r="E278" s="32" t="s">
        <v>1554</v>
      </c>
      <c r="F278" s="32" t="s">
        <v>1555</v>
      </c>
      <c r="H278" s="22">
        <f t="shared" si="28"/>
        <v>0.84292016261569069</v>
      </c>
      <c r="I278" s="22">
        <f t="shared" si="29"/>
        <v>1.7922464200098933</v>
      </c>
      <c r="J278" s="9">
        <v>282605</v>
      </c>
      <c r="K278" s="9">
        <v>157682</v>
      </c>
      <c r="L278" s="9">
        <v>177587</v>
      </c>
      <c r="M278" s="33">
        <f t="shared" si="30"/>
        <v>222.77182845453794</v>
      </c>
      <c r="N278" s="9">
        <v>282605</v>
      </c>
      <c r="O278" s="9">
        <v>1268585</v>
      </c>
      <c r="P278" s="9">
        <v>4300</v>
      </c>
      <c r="Q278" s="22">
        <f t="shared" si="31"/>
        <v>0.90045440775522567</v>
      </c>
      <c r="R278" s="9">
        <v>14862</v>
      </c>
      <c r="S278" s="9">
        <v>16505</v>
      </c>
      <c r="T278" s="33">
        <f t="shared" si="32"/>
        <v>264.28579874427021</v>
      </c>
      <c r="U278" s="33">
        <f t="shared" si="33"/>
        <v>124.29754411411139</v>
      </c>
      <c r="V278" s="33">
        <f t="shared" si="34"/>
        <v>139.98825463015879</v>
      </c>
    </row>
    <row r="279" spans="1:22" s="9" customFormat="1" x14ac:dyDescent="0.25">
      <c r="A279" s="32" t="s">
        <v>2442</v>
      </c>
      <c r="B279" s="32" t="s">
        <v>225</v>
      </c>
      <c r="C279" s="32" t="s">
        <v>838</v>
      </c>
      <c r="D279" s="32" t="s">
        <v>823</v>
      </c>
      <c r="E279" s="32" t="s">
        <v>1556</v>
      </c>
      <c r="F279" s="32" t="s">
        <v>1557</v>
      </c>
      <c r="H279" s="22">
        <f t="shared" si="28"/>
        <v>0.74136437987106707</v>
      </c>
      <c r="I279" s="22">
        <f t="shared" si="29"/>
        <v>1.1910896293013717</v>
      </c>
      <c r="J279" s="9">
        <v>115575</v>
      </c>
      <c r="K279" s="9">
        <v>97033</v>
      </c>
      <c r="L279" s="9">
        <v>58862</v>
      </c>
      <c r="M279" s="33">
        <f t="shared" si="30"/>
        <v>205.90153069950401</v>
      </c>
      <c r="N279" s="9">
        <v>115575</v>
      </c>
      <c r="O279" s="9">
        <v>561312</v>
      </c>
      <c r="P279" s="9">
        <v>3740</v>
      </c>
      <c r="Q279" s="22">
        <f t="shared" si="31"/>
        <v>0.9974498469908194</v>
      </c>
      <c r="R279" s="9">
        <v>5867</v>
      </c>
      <c r="S279" s="9">
        <v>5882</v>
      </c>
      <c r="T279" s="33">
        <f t="shared" si="32"/>
        <v>277.73323926800066</v>
      </c>
      <c r="U279" s="33">
        <f t="shared" si="33"/>
        <v>172.86820876802918</v>
      </c>
      <c r="V279" s="33">
        <f t="shared" si="34"/>
        <v>104.8650304999715</v>
      </c>
    </row>
    <row r="280" spans="1:22" s="9" customFormat="1" x14ac:dyDescent="0.25">
      <c r="A280" s="32" t="s">
        <v>2442</v>
      </c>
      <c r="B280" s="32" t="s">
        <v>225</v>
      </c>
      <c r="C280" s="32" t="s">
        <v>838</v>
      </c>
      <c r="D280" s="32" t="s">
        <v>823</v>
      </c>
      <c r="E280" s="32" t="s">
        <v>211</v>
      </c>
      <c r="F280" s="32" t="s">
        <v>1559</v>
      </c>
      <c r="H280" s="22">
        <f t="shared" si="28"/>
        <v>1.1518943989980039</v>
      </c>
      <c r="I280" s="22">
        <f t="shared" si="29"/>
        <v>3.0835865465213748</v>
      </c>
      <c r="J280" s="9">
        <v>117719</v>
      </c>
      <c r="K280" s="9">
        <v>38176</v>
      </c>
      <c r="L280" s="9">
        <v>64020</v>
      </c>
      <c r="M280" s="33">
        <f t="shared" si="30"/>
        <v>224.71290258540384</v>
      </c>
      <c r="N280" s="9">
        <v>117719</v>
      </c>
      <c r="O280" s="9">
        <v>523864</v>
      </c>
      <c r="P280" s="9">
        <v>3822</v>
      </c>
      <c r="Q280" s="22">
        <f t="shared" si="31"/>
        <v>0.9279652654430629</v>
      </c>
      <c r="R280" s="9">
        <v>4702</v>
      </c>
      <c r="S280" s="9">
        <v>5067</v>
      </c>
      <c r="T280" s="33">
        <f t="shared" si="32"/>
        <v>195.08116610417972</v>
      </c>
      <c r="U280" s="33">
        <f t="shared" si="33"/>
        <v>72.873875662385657</v>
      </c>
      <c r="V280" s="33">
        <f t="shared" si="34"/>
        <v>122.20729044179406</v>
      </c>
    </row>
    <row r="281" spans="1:22" s="9" customFormat="1" x14ac:dyDescent="0.25">
      <c r="A281" s="32" t="s">
        <v>2442</v>
      </c>
      <c r="B281" s="32" t="s">
        <v>225</v>
      </c>
      <c r="C281" s="32" t="s">
        <v>838</v>
      </c>
      <c r="D281" s="32" t="s">
        <v>823</v>
      </c>
      <c r="E281" s="32" t="s">
        <v>1560</v>
      </c>
      <c r="F281" s="32" t="s">
        <v>585</v>
      </c>
      <c r="H281" s="22">
        <f t="shared" si="28"/>
        <v>1.2236652614490324</v>
      </c>
      <c r="I281" s="22">
        <f t="shared" si="29"/>
        <v>1.2236652614490324</v>
      </c>
      <c r="J281" s="9">
        <v>93466</v>
      </c>
      <c r="K281" s="9">
        <v>76382</v>
      </c>
      <c r="L281" s="9">
        <v>0</v>
      </c>
      <c r="M281" s="33">
        <f t="shared" si="30"/>
        <v>165.62119021292278</v>
      </c>
      <c r="N281" s="9">
        <v>93466</v>
      </c>
      <c r="O281" s="9">
        <v>564336</v>
      </c>
      <c r="P281" s="9">
        <v>3000</v>
      </c>
      <c r="Q281" s="22">
        <f t="shared" si="31"/>
        <v>0.97079120526400253</v>
      </c>
      <c r="R281" s="9">
        <v>6049</v>
      </c>
      <c r="S281" s="9">
        <v>6231</v>
      </c>
      <c r="T281" s="33">
        <f t="shared" si="32"/>
        <v>135.34844489807492</v>
      </c>
      <c r="U281" s="33">
        <f t="shared" si="33"/>
        <v>135.34844489807492</v>
      </c>
      <c r="V281" s="33">
        <f t="shared" si="34"/>
        <v>0</v>
      </c>
    </row>
    <row r="282" spans="1:22" s="9" customFormat="1" x14ac:dyDescent="0.25">
      <c r="A282" s="32" t="s">
        <v>2442</v>
      </c>
      <c r="B282" s="32" t="s">
        <v>225</v>
      </c>
      <c r="C282" s="32" t="s">
        <v>838</v>
      </c>
      <c r="D282" s="32" t="s">
        <v>823</v>
      </c>
      <c r="E282" s="32" t="s">
        <v>1561</v>
      </c>
      <c r="F282" s="32" t="s">
        <v>517</v>
      </c>
      <c r="H282" s="22">
        <f t="shared" si="28"/>
        <v>0.92304282701066853</v>
      </c>
      <c r="I282" s="22">
        <f t="shared" si="29"/>
        <v>2.4070708278528441</v>
      </c>
      <c r="J282" s="9">
        <v>60391</v>
      </c>
      <c r="K282" s="9">
        <v>25089</v>
      </c>
      <c r="L282" s="9">
        <v>40337</v>
      </c>
      <c r="M282" s="33">
        <f t="shared" si="30"/>
        <v>193.65462130710696</v>
      </c>
      <c r="N282" s="9">
        <v>60391</v>
      </c>
      <c r="O282" s="9">
        <v>311849</v>
      </c>
      <c r="P282" s="9">
        <v>3738</v>
      </c>
      <c r="Q282" s="22">
        <f t="shared" si="31"/>
        <v>0.9239449334236064</v>
      </c>
      <c r="R282" s="9">
        <v>4094</v>
      </c>
      <c r="S282" s="9">
        <v>4431</v>
      </c>
      <c r="T282" s="33">
        <f t="shared" si="32"/>
        <v>209.80025589307647</v>
      </c>
      <c r="U282" s="33">
        <f t="shared" si="33"/>
        <v>80.452398436422754</v>
      </c>
      <c r="V282" s="33">
        <f t="shared" si="34"/>
        <v>129.34785745665371</v>
      </c>
    </row>
    <row r="283" spans="1:22" s="9" customFormat="1" x14ac:dyDescent="0.25">
      <c r="A283" s="32" t="s">
        <v>2442</v>
      </c>
      <c r="B283" s="32" t="s">
        <v>225</v>
      </c>
      <c r="C283" s="32" t="s">
        <v>838</v>
      </c>
      <c r="D283" s="32" t="s">
        <v>823</v>
      </c>
      <c r="E283" s="32" t="s">
        <v>1562</v>
      </c>
      <c r="F283" s="32" t="s">
        <v>1563</v>
      </c>
      <c r="H283" s="22">
        <f t="shared" si="28"/>
        <v>0.4958345228517298</v>
      </c>
      <c r="I283" s="22">
        <f t="shared" si="29"/>
        <v>1.0710081285620854</v>
      </c>
      <c r="J283" s="9">
        <v>57315</v>
      </c>
      <c r="K283" s="9">
        <v>53515</v>
      </c>
      <c r="L283" s="9">
        <v>62078</v>
      </c>
      <c r="M283" s="33">
        <f t="shared" si="30"/>
        <v>137.39991369803903</v>
      </c>
      <c r="N283" s="9">
        <v>57315</v>
      </c>
      <c r="O283" s="9">
        <v>417140</v>
      </c>
      <c r="P283" s="9">
        <v>2450</v>
      </c>
      <c r="Q283" s="22">
        <f t="shared" si="31"/>
        <v>0.99196464443551624</v>
      </c>
      <c r="R283" s="9">
        <v>4938</v>
      </c>
      <c r="S283" s="9">
        <v>4978</v>
      </c>
      <c r="T283" s="33">
        <f t="shared" si="32"/>
        <v>277.10840485208803</v>
      </c>
      <c r="U283" s="33">
        <f t="shared" si="33"/>
        <v>128.29026226207029</v>
      </c>
      <c r="V283" s="33">
        <f t="shared" si="34"/>
        <v>148.81814259001774</v>
      </c>
    </row>
    <row r="284" spans="1:22" s="9" customFormat="1" x14ac:dyDescent="0.25">
      <c r="A284" s="32" t="s">
        <v>2442</v>
      </c>
      <c r="B284" s="32" t="s">
        <v>225</v>
      </c>
      <c r="C284" s="32" t="s">
        <v>838</v>
      </c>
      <c r="D284" s="32" t="s">
        <v>823</v>
      </c>
      <c r="E284" s="32" t="s">
        <v>557</v>
      </c>
      <c r="F284" s="32" t="s">
        <v>1564</v>
      </c>
      <c r="H284" s="22">
        <f t="shared" si="28"/>
        <v>0.75161859466093894</v>
      </c>
      <c r="I284" s="22">
        <f t="shared" si="29"/>
        <v>1.0173924781425872</v>
      </c>
      <c r="J284" s="9">
        <v>97981</v>
      </c>
      <c r="K284" s="9">
        <v>96306</v>
      </c>
      <c r="L284" s="9">
        <v>34054</v>
      </c>
      <c r="M284" s="33">
        <f t="shared" si="30"/>
        <v>118.81741619019324</v>
      </c>
      <c r="N284" s="9">
        <v>97981</v>
      </c>
      <c r="O284" s="9">
        <v>824635</v>
      </c>
      <c r="P284" s="9">
        <v>2100</v>
      </c>
      <c r="Q284" s="22">
        <f t="shared" si="31"/>
        <v>0.9996389457215068</v>
      </c>
      <c r="R284" s="9">
        <v>8306</v>
      </c>
      <c r="S284" s="9">
        <v>8309</v>
      </c>
      <c r="T284" s="33">
        <f t="shared" si="32"/>
        <v>158.08206054800002</v>
      </c>
      <c r="U284" s="33">
        <f t="shared" si="33"/>
        <v>116.78621450702433</v>
      </c>
      <c r="V284" s="33">
        <f t="shared" si="34"/>
        <v>41.295846040975704</v>
      </c>
    </row>
    <row r="285" spans="1:22" s="9" customFormat="1" x14ac:dyDescent="0.25">
      <c r="A285" s="32" t="s">
        <v>2442</v>
      </c>
      <c r="B285" s="32" t="s">
        <v>225</v>
      </c>
      <c r="C285" s="32" t="s">
        <v>838</v>
      </c>
      <c r="D285" s="32" t="s">
        <v>823</v>
      </c>
      <c r="E285" s="32" t="s">
        <v>1181</v>
      </c>
      <c r="F285" s="32" t="s">
        <v>1566</v>
      </c>
      <c r="H285" s="22">
        <f t="shared" si="28"/>
        <v>0.77336987882285058</v>
      </c>
      <c r="I285" s="22">
        <f t="shared" si="29"/>
        <v>0.83569758378799686</v>
      </c>
      <c r="J285" s="9">
        <v>32166</v>
      </c>
      <c r="K285" s="9">
        <v>38490</v>
      </c>
      <c r="L285" s="9">
        <v>3102</v>
      </c>
      <c r="M285" s="33">
        <f t="shared" si="30"/>
        <v>137.38932099793698</v>
      </c>
      <c r="N285" s="9">
        <v>32166</v>
      </c>
      <c r="O285" s="9">
        <v>234123</v>
      </c>
      <c r="P285" s="9">
        <v>2604</v>
      </c>
      <c r="Q285" s="22">
        <f t="shared" si="31"/>
        <v>0.83818571866380631</v>
      </c>
      <c r="R285" s="9">
        <v>2735</v>
      </c>
      <c r="S285" s="9">
        <v>3263</v>
      </c>
      <c r="T285" s="33">
        <f t="shared" si="32"/>
        <v>177.65020950526005</v>
      </c>
      <c r="U285" s="33">
        <f t="shared" si="33"/>
        <v>164.40076370113147</v>
      </c>
      <c r="V285" s="33">
        <f t="shared" si="34"/>
        <v>13.2494458041286</v>
      </c>
    </row>
    <row r="286" spans="1:22" s="9" customFormat="1" x14ac:dyDescent="0.25">
      <c r="A286" s="32" t="s">
        <v>2442</v>
      </c>
      <c r="B286" s="32" t="s">
        <v>225</v>
      </c>
      <c r="C286" s="32" t="s">
        <v>838</v>
      </c>
      <c r="D286" s="32" t="s">
        <v>823</v>
      </c>
      <c r="E286" s="32" t="s">
        <v>1568</v>
      </c>
      <c r="F286" s="32" t="s">
        <v>1569</v>
      </c>
      <c r="H286" s="22">
        <f t="shared" si="28"/>
        <v>0.9042002510399485</v>
      </c>
      <c r="I286" s="22">
        <f t="shared" si="29"/>
        <v>1.4241087475084142</v>
      </c>
      <c r="J286" s="9">
        <v>87164</v>
      </c>
      <c r="K286" s="9">
        <v>61206</v>
      </c>
      <c r="L286" s="9">
        <v>35193</v>
      </c>
      <c r="M286" s="33">
        <f t="shared" si="30"/>
        <v>145.09631582802314</v>
      </c>
      <c r="N286" s="9">
        <v>87164</v>
      </c>
      <c r="O286" s="9">
        <v>600732</v>
      </c>
      <c r="P286" s="9">
        <v>2780</v>
      </c>
      <c r="Q286" s="22">
        <f t="shared" si="31"/>
        <v>0.95143806908512796</v>
      </c>
      <c r="R286" s="9">
        <v>6583</v>
      </c>
      <c r="S286" s="9">
        <v>6919</v>
      </c>
      <c r="T286" s="33">
        <f t="shared" si="32"/>
        <v>160.46922754239827</v>
      </c>
      <c r="U286" s="33">
        <f t="shared" si="33"/>
        <v>101.88569944667506</v>
      </c>
      <c r="V286" s="33">
        <f t="shared" si="34"/>
        <v>58.583528095723217</v>
      </c>
    </row>
    <row r="287" spans="1:22" s="9" customFormat="1" x14ac:dyDescent="0.25">
      <c r="A287" s="32" t="s">
        <v>2442</v>
      </c>
      <c r="B287" s="32" t="s">
        <v>225</v>
      </c>
      <c r="C287" s="32" t="s">
        <v>838</v>
      </c>
      <c r="D287" s="32" t="s">
        <v>823</v>
      </c>
      <c r="E287" s="32" t="s">
        <v>1571</v>
      </c>
      <c r="F287" s="32" t="s">
        <v>181</v>
      </c>
      <c r="H287" s="22">
        <f t="shared" si="28"/>
        <v>0.85712090643079508</v>
      </c>
      <c r="I287" s="22">
        <f t="shared" si="29"/>
        <v>1.4099875814623102</v>
      </c>
      <c r="J287" s="9">
        <v>128299</v>
      </c>
      <c r="K287" s="9">
        <v>90993</v>
      </c>
      <c r="L287" s="9">
        <v>58693</v>
      </c>
      <c r="M287" s="33">
        <f t="shared" si="30"/>
        <v>157.03133797128129</v>
      </c>
      <c r="N287" s="9">
        <v>128299</v>
      </c>
      <c r="O287" s="9">
        <v>817028</v>
      </c>
      <c r="P287" s="9">
        <v>3240</v>
      </c>
      <c r="Q287" s="22">
        <f t="shared" si="31"/>
        <v>0.9074657072183494</v>
      </c>
      <c r="R287" s="9">
        <v>8071</v>
      </c>
      <c r="S287" s="9">
        <v>8894</v>
      </c>
      <c r="T287" s="33">
        <f t="shared" si="32"/>
        <v>183.20791943482965</v>
      </c>
      <c r="U287" s="33">
        <f t="shared" si="33"/>
        <v>111.37072413674929</v>
      </c>
      <c r="V287" s="33">
        <f t="shared" si="34"/>
        <v>71.83719529808036</v>
      </c>
    </row>
    <row r="288" spans="1:22" s="9" customFormat="1" x14ac:dyDescent="0.25">
      <c r="A288" s="32" t="s">
        <v>2442</v>
      </c>
      <c r="B288" s="32" t="s">
        <v>225</v>
      </c>
      <c r="C288" s="32" t="s">
        <v>838</v>
      </c>
      <c r="D288" s="32" t="s">
        <v>823</v>
      </c>
      <c r="E288" s="32" t="s">
        <v>1572</v>
      </c>
      <c r="F288" s="32" t="s">
        <v>1470</v>
      </c>
      <c r="H288" s="22">
        <f t="shared" si="28"/>
        <v>0.28490103523024252</v>
      </c>
      <c r="I288" s="22">
        <f t="shared" si="29"/>
        <v>0.58006104603200792</v>
      </c>
      <c r="J288" s="9">
        <v>28126</v>
      </c>
      <c r="K288" s="9">
        <v>48488</v>
      </c>
      <c r="L288" s="9">
        <v>50234</v>
      </c>
      <c r="M288" s="33">
        <f t="shared" si="30"/>
        <v>128.96274083652003</v>
      </c>
      <c r="N288" s="9">
        <v>28126</v>
      </c>
      <c r="O288" s="9">
        <v>218094</v>
      </c>
      <c r="P288" s="9">
        <v>2373</v>
      </c>
      <c r="Q288" s="22">
        <f t="shared" si="31"/>
        <v>0.95484581497797361</v>
      </c>
      <c r="R288" s="9">
        <v>2601</v>
      </c>
      <c r="S288" s="9">
        <v>2724</v>
      </c>
      <c r="T288" s="33">
        <f t="shared" si="32"/>
        <v>452.65802818967967</v>
      </c>
      <c r="U288" s="33">
        <f t="shared" si="33"/>
        <v>222.3261529432263</v>
      </c>
      <c r="V288" s="33">
        <f t="shared" si="34"/>
        <v>230.33187524645336</v>
      </c>
    </row>
    <row r="289" spans="1:22" s="9" customFormat="1" x14ac:dyDescent="0.25">
      <c r="A289" s="32" t="s">
        <v>2442</v>
      </c>
      <c r="B289" s="32" t="s">
        <v>225</v>
      </c>
      <c r="C289" s="32" t="s">
        <v>838</v>
      </c>
      <c r="D289" s="32" t="s">
        <v>823</v>
      </c>
      <c r="E289" s="32" t="s">
        <v>230</v>
      </c>
      <c r="F289" s="32" t="s">
        <v>1573</v>
      </c>
      <c r="H289" s="22">
        <f t="shared" si="28"/>
        <v>0.9579848354568905</v>
      </c>
      <c r="I289" s="22">
        <f t="shared" si="29"/>
        <v>0.96631251108789495</v>
      </c>
      <c r="J289" s="9">
        <v>49022</v>
      </c>
      <c r="K289" s="9">
        <v>50731</v>
      </c>
      <c r="L289" s="9">
        <v>441</v>
      </c>
      <c r="M289" s="33">
        <f t="shared" si="30"/>
        <v>144.51388479452862</v>
      </c>
      <c r="N289" s="9">
        <v>49022</v>
      </c>
      <c r="O289" s="9">
        <v>339220</v>
      </c>
      <c r="P289" s="9">
        <v>2800</v>
      </c>
      <c r="Q289" s="22">
        <f t="shared" si="31"/>
        <v>0.95063737455926223</v>
      </c>
      <c r="R289" s="9">
        <v>3505</v>
      </c>
      <c r="S289" s="9">
        <v>3687</v>
      </c>
      <c r="T289" s="33">
        <f t="shared" si="32"/>
        <v>150.8519544838158</v>
      </c>
      <c r="U289" s="33">
        <f t="shared" si="33"/>
        <v>149.55191321266435</v>
      </c>
      <c r="V289" s="33">
        <f t="shared" si="34"/>
        <v>1.3000412711514651</v>
      </c>
    </row>
    <row r="290" spans="1:22" s="9" customFormat="1" x14ac:dyDescent="0.25">
      <c r="A290" s="32" t="s">
        <v>2442</v>
      </c>
      <c r="B290" s="32" t="s">
        <v>225</v>
      </c>
      <c r="C290" s="32" t="s">
        <v>838</v>
      </c>
      <c r="D290" s="32" t="s">
        <v>823</v>
      </c>
      <c r="E290" s="32" t="s">
        <v>1575</v>
      </c>
      <c r="F290" s="32" t="s">
        <v>1576</v>
      </c>
      <c r="H290" s="22">
        <f t="shared" si="28"/>
        <v>0.25734414913854015</v>
      </c>
      <c r="I290" s="22">
        <f t="shared" si="29"/>
        <v>0.66889756132017164</v>
      </c>
      <c r="J290" s="9">
        <v>37879</v>
      </c>
      <c r="K290" s="9">
        <v>56629</v>
      </c>
      <c r="L290" s="9">
        <v>90563</v>
      </c>
      <c r="M290" s="33">
        <f t="shared" si="30"/>
        <v>203.15684465706991</v>
      </c>
      <c r="N290" s="9">
        <v>37879</v>
      </c>
      <c r="O290" s="9">
        <v>186452</v>
      </c>
      <c r="P290" s="9">
        <v>3790</v>
      </c>
      <c r="Q290" s="22">
        <f t="shared" si="31"/>
        <v>0.69303135888501743</v>
      </c>
      <c r="R290" s="9">
        <v>1989</v>
      </c>
      <c r="S290" s="9">
        <v>2870</v>
      </c>
      <c r="T290" s="33">
        <f t="shared" si="32"/>
        <v>789.4364233153841</v>
      </c>
      <c r="U290" s="33">
        <f t="shared" si="33"/>
        <v>303.71891961469976</v>
      </c>
      <c r="V290" s="33">
        <f t="shared" si="34"/>
        <v>485.71750370068435</v>
      </c>
    </row>
    <row r="291" spans="1:22" s="9" customFormat="1" x14ac:dyDescent="0.25">
      <c r="A291" s="32" t="s">
        <v>2442</v>
      </c>
      <c r="B291" s="32" t="s">
        <v>225</v>
      </c>
      <c r="C291" s="32" t="s">
        <v>838</v>
      </c>
      <c r="D291" s="32" t="s">
        <v>823</v>
      </c>
      <c r="E291" s="32" t="s">
        <v>665</v>
      </c>
      <c r="F291" s="32" t="s">
        <v>1577</v>
      </c>
      <c r="H291" s="22">
        <f t="shared" si="28"/>
        <v>0.53121072169769956</v>
      </c>
      <c r="I291" s="22">
        <f t="shared" si="29"/>
        <v>1.1753682474493508</v>
      </c>
      <c r="J291" s="9">
        <v>72693</v>
      </c>
      <c r="K291" s="9">
        <v>61847</v>
      </c>
      <c r="L291" s="9">
        <v>74997</v>
      </c>
      <c r="M291" s="33">
        <f t="shared" si="30"/>
        <v>183.06014369212716</v>
      </c>
      <c r="N291" s="9">
        <v>72693</v>
      </c>
      <c r="O291" s="9">
        <v>397099</v>
      </c>
      <c r="P291" s="9">
        <v>3600</v>
      </c>
      <c r="Q291" s="22">
        <f t="shared" si="31"/>
        <v>0.58128156565656564</v>
      </c>
      <c r="R291" s="9">
        <v>3683</v>
      </c>
      <c r="S291" s="9">
        <v>6336</v>
      </c>
      <c r="T291" s="33">
        <f t="shared" si="32"/>
        <v>344.60927879445677</v>
      </c>
      <c r="U291" s="33">
        <f t="shared" si="33"/>
        <v>155.74705552015996</v>
      </c>
      <c r="V291" s="33">
        <f t="shared" si="34"/>
        <v>188.86222327429684</v>
      </c>
    </row>
    <row r="292" spans="1:22" s="9" customFormat="1" x14ac:dyDescent="0.25">
      <c r="A292" s="32" t="s">
        <v>2442</v>
      </c>
      <c r="B292" s="32" t="s">
        <v>225</v>
      </c>
      <c r="C292" s="32" t="s">
        <v>838</v>
      </c>
      <c r="D292" s="32" t="s">
        <v>823</v>
      </c>
      <c r="E292" s="32" t="s">
        <v>639</v>
      </c>
      <c r="F292" s="32" t="s">
        <v>474</v>
      </c>
      <c r="H292" s="22">
        <f t="shared" si="28"/>
        <v>0.58149178748145824</v>
      </c>
      <c r="I292" s="22">
        <f t="shared" si="29"/>
        <v>1.1251571272940586</v>
      </c>
      <c r="J292" s="9">
        <v>53706</v>
      </c>
      <c r="K292" s="9">
        <v>47732</v>
      </c>
      <c r="L292" s="9">
        <v>44627</v>
      </c>
      <c r="M292" s="33">
        <f t="shared" si="30"/>
        <v>156.75961249383394</v>
      </c>
      <c r="N292" s="9">
        <v>53706</v>
      </c>
      <c r="O292" s="9">
        <v>342601</v>
      </c>
      <c r="P292" s="9">
        <v>3260</v>
      </c>
      <c r="Q292" s="22">
        <f t="shared" si="31"/>
        <v>0.93407886992348443</v>
      </c>
      <c r="R292" s="9">
        <v>3174</v>
      </c>
      <c r="S292" s="9">
        <v>3398</v>
      </c>
      <c r="T292" s="33">
        <f t="shared" si="32"/>
        <v>269.5818167489295</v>
      </c>
      <c r="U292" s="33">
        <f t="shared" si="33"/>
        <v>139.3224187903713</v>
      </c>
      <c r="V292" s="33">
        <f t="shared" si="34"/>
        <v>130.2593979585582</v>
      </c>
    </row>
    <row r="293" spans="1:22" s="9" customFormat="1" x14ac:dyDescent="0.25">
      <c r="A293" s="32" t="s">
        <v>2442</v>
      </c>
      <c r="B293" s="32" t="s">
        <v>225</v>
      </c>
      <c r="C293" s="32" t="s">
        <v>838</v>
      </c>
      <c r="D293" s="32" t="s">
        <v>823</v>
      </c>
      <c r="E293" s="32" t="s">
        <v>873</v>
      </c>
      <c r="F293" s="32" t="s">
        <v>941</v>
      </c>
      <c r="H293" s="22">
        <f t="shared" si="28"/>
        <v>0.78760869016447244</v>
      </c>
      <c r="I293" s="22">
        <f t="shared" si="29"/>
        <v>1.4896093749999999</v>
      </c>
      <c r="J293" s="9">
        <v>343206</v>
      </c>
      <c r="K293" s="9">
        <v>230400</v>
      </c>
      <c r="L293" s="9">
        <v>205357</v>
      </c>
      <c r="M293" s="33">
        <f t="shared" si="30"/>
        <v>217.75842181200773</v>
      </c>
      <c r="N293" s="9">
        <v>343206</v>
      </c>
      <c r="O293" s="9">
        <v>1576086</v>
      </c>
      <c r="P293" s="9">
        <v>4368</v>
      </c>
      <c r="Q293" s="22">
        <f t="shared" si="31"/>
        <v>0.97843223122399825</v>
      </c>
      <c r="R293" s="9">
        <v>17874</v>
      </c>
      <c r="S293" s="9">
        <v>18268</v>
      </c>
      <c r="T293" s="33">
        <f t="shared" si="32"/>
        <v>276.48047124332049</v>
      </c>
      <c r="U293" s="33">
        <f t="shared" si="33"/>
        <v>146.18491630532853</v>
      </c>
      <c r="V293" s="33">
        <f t="shared" si="34"/>
        <v>130.29555493799197</v>
      </c>
    </row>
    <row r="294" spans="1:22" s="9" customFormat="1" x14ac:dyDescent="0.25">
      <c r="A294" s="32" t="s">
        <v>2442</v>
      </c>
      <c r="B294" s="32" t="s">
        <v>225</v>
      </c>
      <c r="C294" s="32" t="s">
        <v>838</v>
      </c>
      <c r="D294" s="32" t="s">
        <v>823</v>
      </c>
      <c r="E294" s="32" t="s">
        <v>1552</v>
      </c>
      <c r="F294" s="32" t="s">
        <v>460</v>
      </c>
      <c r="H294" s="22">
        <f t="shared" si="28"/>
        <v>0.58388649302161844</v>
      </c>
      <c r="I294" s="22">
        <f t="shared" si="29"/>
        <v>1.0988867287959758</v>
      </c>
      <c r="J294" s="9">
        <v>126050</v>
      </c>
      <c r="K294" s="9">
        <v>114707</v>
      </c>
      <c r="L294" s="9">
        <v>101174</v>
      </c>
      <c r="M294" s="33">
        <f t="shared" si="30"/>
        <v>166.37540521419595</v>
      </c>
      <c r="N294" s="9">
        <v>126050</v>
      </c>
      <c r="O294" s="9">
        <v>757624</v>
      </c>
      <c r="P294" s="9">
        <v>3040</v>
      </c>
      <c r="Q294" s="22">
        <f t="shared" si="31"/>
        <v>0.93232819074333806</v>
      </c>
      <c r="R294" s="9">
        <v>7977</v>
      </c>
      <c r="S294" s="9">
        <v>8556</v>
      </c>
      <c r="T294" s="33">
        <f t="shared" si="32"/>
        <v>284.94477471674605</v>
      </c>
      <c r="U294" s="33">
        <f t="shared" si="33"/>
        <v>151.40359861883996</v>
      </c>
      <c r="V294" s="33">
        <f t="shared" si="34"/>
        <v>133.54117609790609</v>
      </c>
    </row>
    <row r="295" spans="1:22" s="9" customFormat="1" x14ac:dyDescent="0.25">
      <c r="A295" s="32" t="s">
        <v>2442</v>
      </c>
      <c r="B295" s="32" t="s">
        <v>225</v>
      </c>
      <c r="C295" s="32" t="s">
        <v>838</v>
      </c>
      <c r="D295" s="32" t="s">
        <v>823</v>
      </c>
      <c r="E295" s="32" t="s">
        <v>341</v>
      </c>
      <c r="F295" s="32" t="s">
        <v>1579</v>
      </c>
      <c r="H295" s="22">
        <f t="shared" si="28"/>
        <v>0.68447547369116002</v>
      </c>
      <c r="I295" s="22">
        <f t="shared" si="29"/>
        <v>1.3563252223966509</v>
      </c>
      <c r="J295" s="9">
        <v>41471</v>
      </c>
      <c r="K295" s="9">
        <v>30576</v>
      </c>
      <c r="L295" s="9">
        <v>30012</v>
      </c>
      <c r="M295" s="33">
        <f t="shared" si="30"/>
        <v>186.35385258314273</v>
      </c>
      <c r="N295" s="9">
        <v>41471</v>
      </c>
      <c r="O295" s="9">
        <v>222539</v>
      </c>
      <c r="P295" s="9">
        <v>3460</v>
      </c>
      <c r="Q295" s="22">
        <f t="shared" si="31"/>
        <v>0.91653027823240585</v>
      </c>
      <c r="R295" s="9">
        <v>2240</v>
      </c>
      <c r="S295" s="9">
        <v>2444</v>
      </c>
      <c r="T295" s="33">
        <f t="shared" si="32"/>
        <v>272.25789636872639</v>
      </c>
      <c r="U295" s="33">
        <f t="shared" si="33"/>
        <v>137.3961417998643</v>
      </c>
      <c r="V295" s="33">
        <f t="shared" si="34"/>
        <v>134.8617545688621</v>
      </c>
    </row>
    <row r="296" spans="1:22" s="9" customFormat="1" x14ac:dyDescent="0.25">
      <c r="A296" s="32" t="s">
        <v>2442</v>
      </c>
      <c r="B296" s="32" t="s">
        <v>225</v>
      </c>
      <c r="C296" s="32" t="s">
        <v>838</v>
      </c>
      <c r="D296" s="32" t="s">
        <v>823</v>
      </c>
      <c r="E296" s="32" t="s">
        <v>1580</v>
      </c>
      <c r="F296" s="32" t="s">
        <v>1581</v>
      </c>
      <c r="H296" s="22">
        <f t="shared" si="28"/>
        <v>0.61322618571445886</v>
      </c>
      <c r="I296" s="22">
        <f t="shared" si="29"/>
        <v>1.0024569537736037</v>
      </c>
      <c r="J296" s="9">
        <v>50593</v>
      </c>
      <c r="K296" s="9">
        <v>50469</v>
      </c>
      <c r="L296" s="9">
        <v>32034</v>
      </c>
      <c r="M296" s="33">
        <f t="shared" si="30"/>
        <v>186.50834611301167</v>
      </c>
      <c r="N296" s="9">
        <v>50593</v>
      </c>
      <c r="O296" s="9">
        <v>271264</v>
      </c>
      <c r="P296" s="9">
        <v>3530</v>
      </c>
      <c r="Q296" s="22">
        <f t="shared" si="31"/>
        <v>0.84899328859060408</v>
      </c>
      <c r="R296" s="9">
        <v>3036</v>
      </c>
      <c r="S296" s="9">
        <v>3576</v>
      </c>
      <c r="T296" s="33">
        <f t="shared" si="32"/>
        <v>304.14282765129173</v>
      </c>
      <c r="U296" s="33">
        <f t="shared" si="33"/>
        <v>186.05122684912115</v>
      </c>
      <c r="V296" s="33">
        <f t="shared" si="34"/>
        <v>118.09160080217057</v>
      </c>
    </row>
    <row r="297" spans="1:22" s="9" customFormat="1" x14ac:dyDescent="0.25">
      <c r="A297" s="32" t="s">
        <v>2442</v>
      </c>
      <c r="B297" s="32" t="s">
        <v>225</v>
      </c>
      <c r="C297" s="32" t="s">
        <v>838</v>
      </c>
      <c r="D297" s="32" t="s">
        <v>823</v>
      </c>
      <c r="E297" s="32" t="s">
        <v>54</v>
      </c>
      <c r="F297" s="32" t="s">
        <v>792</v>
      </c>
      <c r="H297" s="22">
        <f t="shared" si="28"/>
        <v>0.84585095522823395</v>
      </c>
      <c r="I297" s="22">
        <f t="shared" si="29"/>
        <v>3.8078884904802788</v>
      </c>
      <c r="J297" s="9">
        <v>75400</v>
      </c>
      <c r="K297" s="9">
        <v>19801</v>
      </c>
      <c r="L297" s="9">
        <v>69340</v>
      </c>
      <c r="M297" s="33">
        <f t="shared" si="30"/>
        <v>189.12268644512056</v>
      </c>
      <c r="N297" s="9">
        <v>75400</v>
      </c>
      <c r="O297" s="9">
        <v>398683</v>
      </c>
      <c r="P297" s="9">
        <v>3780</v>
      </c>
      <c r="Q297" s="22">
        <f t="shared" si="31"/>
        <v>0.96117581808097619</v>
      </c>
      <c r="R297" s="9">
        <v>3466</v>
      </c>
      <c r="S297" s="9">
        <v>3606</v>
      </c>
      <c r="T297" s="33">
        <f t="shared" si="32"/>
        <v>223.58866568175719</v>
      </c>
      <c r="U297" s="33">
        <f t="shared" si="33"/>
        <v>49.66602538859194</v>
      </c>
      <c r="V297" s="33">
        <f t="shared" si="34"/>
        <v>173.92264029316524</v>
      </c>
    </row>
    <row r="298" spans="1:22" s="9" customFormat="1" x14ac:dyDescent="0.25">
      <c r="A298" s="32" t="s">
        <v>2442</v>
      </c>
      <c r="B298" s="32" t="s">
        <v>225</v>
      </c>
      <c r="C298" s="32" t="s">
        <v>838</v>
      </c>
      <c r="D298" s="32" t="s">
        <v>823</v>
      </c>
      <c r="E298" s="32" t="s">
        <v>462</v>
      </c>
      <c r="F298" s="32" t="s">
        <v>1582</v>
      </c>
      <c r="H298" s="22">
        <f t="shared" si="28"/>
        <v>0.74733730311540236</v>
      </c>
      <c r="I298" s="22">
        <f t="shared" si="29"/>
        <v>1.6924692644744119</v>
      </c>
      <c r="J298" s="9">
        <v>318279</v>
      </c>
      <c r="K298" s="9">
        <v>188056</v>
      </c>
      <c r="L298" s="9">
        <v>237828</v>
      </c>
      <c r="M298" s="33">
        <f t="shared" si="30"/>
        <v>237.28948767288122</v>
      </c>
      <c r="N298" s="9">
        <v>318279</v>
      </c>
      <c r="O298" s="9">
        <v>1341311</v>
      </c>
      <c r="P298" s="9">
        <v>3906</v>
      </c>
      <c r="Q298" s="22">
        <f t="shared" si="31"/>
        <v>0.91719077568134177</v>
      </c>
      <c r="R298" s="9">
        <v>14875</v>
      </c>
      <c r="S298" s="9">
        <v>16218</v>
      </c>
      <c r="T298" s="33">
        <f t="shared" si="32"/>
        <v>317.51323891327218</v>
      </c>
      <c r="U298" s="33">
        <f t="shared" si="33"/>
        <v>140.20312962467318</v>
      </c>
      <c r="V298" s="33">
        <f t="shared" si="34"/>
        <v>177.31010928859899</v>
      </c>
    </row>
    <row r="299" spans="1:22" s="9" customFormat="1" x14ac:dyDescent="0.25">
      <c r="A299" s="32" t="s">
        <v>2442</v>
      </c>
      <c r="B299" s="32" t="s">
        <v>225</v>
      </c>
      <c r="C299" s="32" t="s">
        <v>838</v>
      </c>
      <c r="D299" s="32" t="s">
        <v>823</v>
      </c>
      <c r="E299" s="32" t="s">
        <v>1583</v>
      </c>
      <c r="F299" s="32" t="s">
        <v>1586</v>
      </c>
      <c r="H299" s="22">
        <f t="shared" si="28"/>
        <v>0.89277967152153703</v>
      </c>
      <c r="I299" s="22">
        <f t="shared" si="29"/>
        <v>0.89277967152153703</v>
      </c>
      <c r="J299" s="9">
        <v>31691</v>
      </c>
      <c r="K299" s="9">
        <v>35497</v>
      </c>
      <c r="L299" s="9">
        <v>0</v>
      </c>
      <c r="M299" s="33">
        <f t="shared" si="30"/>
        <v>204.19195628922307</v>
      </c>
      <c r="N299" s="9">
        <v>31691</v>
      </c>
      <c r="O299" s="9">
        <v>155202</v>
      </c>
      <c r="P299" s="9">
        <v>3780</v>
      </c>
      <c r="Q299" s="22">
        <f t="shared" si="31"/>
        <v>0.95172824791418353</v>
      </c>
      <c r="R299" s="9">
        <v>1597</v>
      </c>
      <c r="S299" s="9">
        <v>1678</v>
      </c>
      <c r="T299" s="33">
        <f t="shared" si="32"/>
        <v>228.71483614901871</v>
      </c>
      <c r="U299" s="33">
        <f t="shared" si="33"/>
        <v>228.71483614901871</v>
      </c>
      <c r="V299" s="33">
        <f t="shared" si="34"/>
        <v>0</v>
      </c>
    </row>
    <row r="300" spans="1:22" s="9" customFormat="1" x14ac:dyDescent="0.25">
      <c r="A300" s="32" t="s">
        <v>2442</v>
      </c>
      <c r="B300" s="32" t="s">
        <v>225</v>
      </c>
      <c r="C300" s="32" t="s">
        <v>838</v>
      </c>
      <c r="D300" s="32" t="s">
        <v>823</v>
      </c>
      <c r="E300" s="32" t="s">
        <v>1288</v>
      </c>
      <c r="F300" s="32" t="s">
        <v>1587</v>
      </c>
      <c r="H300" s="22">
        <f t="shared" si="28"/>
        <v>0.32494378681731179</v>
      </c>
      <c r="I300" s="22">
        <f t="shared" si="29"/>
        <v>1.3380828123445643</v>
      </c>
      <c r="J300" s="9">
        <v>174862</v>
      </c>
      <c r="K300" s="9">
        <v>130681</v>
      </c>
      <c r="L300" s="9">
        <v>407449</v>
      </c>
      <c r="M300" s="33">
        <f t="shared" si="30"/>
        <v>99.269424901319283</v>
      </c>
      <c r="N300" s="9">
        <v>174862</v>
      </c>
      <c r="O300" s="9">
        <v>1761489</v>
      </c>
      <c r="P300" s="9">
        <v>3160</v>
      </c>
      <c r="Q300" s="22">
        <f t="shared" si="31"/>
        <v>0.87386900742741391</v>
      </c>
      <c r="R300" s="9">
        <v>6471</v>
      </c>
      <c r="S300" s="9">
        <v>7405</v>
      </c>
      <c r="T300" s="33">
        <f t="shared" si="32"/>
        <v>305.4972242233701</v>
      </c>
      <c r="U300" s="33">
        <f t="shared" si="33"/>
        <v>74.187803613874394</v>
      </c>
      <c r="V300" s="33">
        <f t="shared" si="34"/>
        <v>231.3094206094957</v>
      </c>
    </row>
    <row r="301" spans="1:22" s="9" customFormat="1" x14ac:dyDescent="0.25">
      <c r="A301" s="32" t="s">
        <v>2442</v>
      </c>
      <c r="B301" s="32" t="s">
        <v>225</v>
      </c>
      <c r="C301" s="32" t="s">
        <v>838</v>
      </c>
      <c r="D301" s="32" t="s">
        <v>823</v>
      </c>
      <c r="E301" s="32" t="s">
        <v>1589</v>
      </c>
      <c r="F301" s="32" t="s">
        <v>968</v>
      </c>
      <c r="H301" s="22">
        <f t="shared" si="28"/>
        <v>0.9338353127126644</v>
      </c>
      <c r="I301" s="22">
        <f t="shared" si="29"/>
        <v>0.9338353127126644</v>
      </c>
      <c r="J301" s="9">
        <v>42539</v>
      </c>
      <c r="K301" s="9">
        <v>45553</v>
      </c>
      <c r="L301" s="9">
        <v>0</v>
      </c>
      <c r="M301" s="33">
        <f t="shared" si="30"/>
        <v>198.86958635649637</v>
      </c>
      <c r="N301" s="9">
        <v>42539</v>
      </c>
      <c r="O301" s="9">
        <v>213904</v>
      </c>
      <c r="P301" s="9">
        <v>3780</v>
      </c>
      <c r="Q301" s="22">
        <f t="shared" si="31"/>
        <v>0.8503357850975376</v>
      </c>
      <c r="R301" s="9">
        <v>2659</v>
      </c>
      <c r="S301" s="9">
        <v>3127</v>
      </c>
      <c r="T301" s="33">
        <f t="shared" si="32"/>
        <v>212.96001944797666</v>
      </c>
      <c r="U301" s="33">
        <f t="shared" si="33"/>
        <v>212.96001944797666</v>
      </c>
      <c r="V301" s="33">
        <f t="shared" si="34"/>
        <v>0</v>
      </c>
    </row>
    <row r="302" spans="1:22" s="9" customFormat="1" x14ac:dyDescent="0.25">
      <c r="A302" s="32" t="s">
        <v>2442</v>
      </c>
      <c r="B302" s="32" t="s">
        <v>225</v>
      </c>
      <c r="C302" s="32" t="s">
        <v>838</v>
      </c>
      <c r="D302" s="32" t="s">
        <v>823</v>
      </c>
      <c r="E302" s="32" t="s">
        <v>1590</v>
      </c>
      <c r="F302" s="32" t="s">
        <v>594</v>
      </c>
      <c r="H302" s="22">
        <f t="shared" si="28"/>
        <v>0.57051973989539495</v>
      </c>
      <c r="I302" s="22">
        <f t="shared" si="29"/>
        <v>1.4995408505914118</v>
      </c>
      <c r="J302" s="9">
        <v>109408</v>
      </c>
      <c r="K302" s="9">
        <v>72961</v>
      </c>
      <c r="L302" s="9">
        <v>118808</v>
      </c>
      <c r="M302" s="33">
        <f t="shared" si="30"/>
        <v>171.32960214976308</v>
      </c>
      <c r="N302" s="9">
        <v>109408</v>
      </c>
      <c r="O302" s="9">
        <v>638582</v>
      </c>
      <c r="P302" s="9">
        <v>3360</v>
      </c>
      <c r="Q302" s="22">
        <f t="shared" si="31"/>
        <v>0.91622587562544677</v>
      </c>
      <c r="R302" s="9">
        <v>6409</v>
      </c>
      <c r="S302" s="9">
        <v>6995</v>
      </c>
      <c r="T302" s="33">
        <f t="shared" si="32"/>
        <v>300.30442449051179</v>
      </c>
      <c r="U302" s="33">
        <f t="shared" si="33"/>
        <v>114.2547080876066</v>
      </c>
      <c r="V302" s="33">
        <f t="shared" si="34"/>
        <v>186.04971640290518</v>
      </c>
    </row>
    <row r="303" spans="1:22" s="9" customFormat="1" x14ac:dyDescent="0.25">
      <c r="A303" s="32" t="s">
        <v>2442</v>
      </c>
      <c r="B303" s="32" t="s">
        <v>225</v>
      </c>
      <c r="C303" s="32" t="s">
        <v>838</v>
      </c>
      <c r="D303" s="32" t="s">
        <v>823</v>
      </c>
      <c r="E303" s="32" t="s">
        <v>1592</v>
      </c>
      <c r="F303" s="32" t="s">
        <v>1593</v>
      </c>
      <c r="H303" s="22">
        <f t="shared" si="28"/>
        <v>0.76643540615482519</v>
      </c>
      <c r="I303" s="22">
        <f t="shared" si="29"/>
        <v>1.4078246983676366</v>
      </c>
      <c r="J303" s="9">
        <v>269773</v>
      </c>
      <c r="K303" s="9">
        <v>191624</v>
      </c>
      <c r="L303" s="9">
        <v>160360</v>
      </c>
      <c r="M303" s="33">
        <f t="shared" si="30"/>
        <v>196.20082851873187</v>
      </c>
      <c r="N303" s="9">
        <v>269773</v>
      </c>
      <c r="O303" s="9">
        <v>1374984</v>
      </c>
      <c r="P303" s="9">
        <v>3460</v>
      </c>
      <c r="Q303" s="22">
        <f t="shared" si="31"/>
        <v>0.84194837748120044</v>
      </c>
      <c r="R303" s="9">
        <v>12428</v>
      </c>
      <c r="S303" s="9">
        <v>14761</v>
      </c>
      <c r="T303" s="33">
        <f t="shared" si="32"/>
        <v>255.99134244471207</v>
      </c>
      <c r="U303" s="33">
        <f t="shared" si="33"/>
        <v>139.36453078726734</v>
      </c>
      <c r="V303" s="33">
        <f t="shared" si="34"/>
        <v>116.62681165744475</v>
      </c>
    </row>
    <row r="304" spans="1:22" s="9" customFormat="1" x14ac:dyDescent="0.25">
      <c r="A304" s="32" t="s">
        <v>2442</v>
      </c>
      <c r="B304" s="32" t="s">
        <v>225</v>
      </c>
      <c r="C304" s="32" t="s">
        <v>838</v>
      </c>
      <c r="D304" s="32" t="s">
        <v>823</v>
      </c>
      <c r="E304" s="32" t="s">
        <v>1594</v>
      </c>
      <c r="F304" s="32" t="s">
        <v>1595</v>
      </c>
      <c r="H304" s="22">
        <f t="shared" si="28"/>
        <v>1.0659806989661331</v>
      </c>
      <c r="I304" s="22">
        <f t="shared" si="29"/>
        <v>1.0659806989661331</v>
      </c>
      <c r="J304" s="9">
        <v>65060</v>
      </c>
      <c r="K304" s="9">
        <v>61033</v>
      </c>
      <c r="L304" s="9">
        <v>0</v>
      </c>
      <c r="M304" s="33">
        <f t="shared" si="30"/>
        <v>145.45698443927742</v>
      </c>
      <c r="N304" s="9">
        <v>65060</v>
      </c>
      <c r="O304" s="9">
        <v>447280</v>
      </c>
      <c r="P304" s="9">
        <v>2634</v>
      </c>
      <c r="Q304" s="22">
        <f t="shared" si="31"/>
        <v>0.96689240030097823</v>
      </c>
      <c r="R304" s="9">
        <v>5140</v>
      </c>
      <c r="S304" s="9">
        <v>5316</v>
      </c>
      <c r="T304" s="33">
        <f t="shared" si="32"/>
        <v>136.45367554999106</v>
      </c>
      <c r="U304" s="33">
        <f t="shared" si="33"/>
        <v>136.45367554999106</v>
      </c>
      <c r="V304" s="33">
        <f t="shared" si="34"/>
        <v>0</v>
      </c>
    </row>
    <row r="305" spans="1:22" s="9" customFormat="1" x14ac:dyDescent="0.25">
      <c r="A305" s="32" t="s">
        <v>2442</v>
      </c>
      <c r="B305" s="32" t="s">
        <v>225</v>
      </c>
      <c r="C305" s="32" t="s">
        <v>838</v>
      </c>
      <c r="D305" s="32" t="s">
        <v>823</v>
      </c>
      <c r="E305" s="32" t="s">
        <v>321</v>
      </c>
      <c r="F305" s="32" t="s">
        <v>253</v>
      </c>
      <c r="H305" s="22">
        <f t="shared" si="28"/>
        <v>0.72644723588315463</v>
      </c>
      <c r="I305" s="22">
        <f t="shared" si="29"/>
        <v>1.4916506980563919</v>
      </c>
      <c r="J305" s="9">
        <v>98082</v>
      </c>
      <c r="K305" s="9">
        <v>65754</v>
      </c>
      <c r="L305" s="9">
        <v>69262</v>
      </c>
      <c r="M305" s="33">
        <f t="shared" si="30"/>
        <v>194.68169358504349</v>
      </c>
      <c r="N305" s="9">
        <v>98082</v>
      </c>
      <c r="O305" s="9">
        <v>503807</v>
      </c>
      <c r="P305" s="9">
        <v>3800</v>
      </c>
      <c r="Q305" s="22">
        <f t="shared" si="31"/>
        <v>0.96203464799115368</v>
      </c>
      <c r="R305" s="9">
        <v>5220</v>
      </c>
      <c r="S305" s="9">
        <v>5426</v>
      </c>
      <c r="T305" s="33">
        <f t="shared" si="32"/>
        <v>267.99151262288933</v>
      </c>
      <c r="U305" s="33">
        <f t="shared" si="33"/>
        <v>130.51426439092748</v>
      </c>
      <c r="V305" s="33">
        <f t="shared" si="34"/>
        <v>137.47724823196185</v>
      </c>
    </row>
    <row r="306" spans="1:22" s="9" customFormat="1" x14ac:dyDescent="0.25">
      <c r="A306" s="32" t="s">
        <v>2442</v>
      </c>
      <c r="B306" s="32" t="s">
        <v>225</v>
      </c>
      <c r="C306" s="32" t="s">
        <v>838</v>
      </c>
      <c r="D306" s="32" t="s">
        <v>823</v>
      </c>
      <c r="E306" s="32" t="s">
        <v>438</v>
      </c>
      <c r="F306" s="32" t="s">
        <v>458</v>
      </c>
      <c r="H306" s="22">
        <f t="shared" si="28"/>
        <v>1.0894001513721387</v>
      </c>
      <c r="I306" s="22">
        <f t="shared" si="29"/>
        <v>2.7682391641728978</v>
      </c>
      <c r="J306" s="9">
        <v>372796</v>
      </c>
      <c r="K306" s="9">
        <v>134669</v>
      </c>
      <c r="L306" s="9">
        <v>207534</v>
      </c>
      <c r="M306" s="33">
        <f t="shared" si="30"/>
        <v>140.97319438551591</v>
      </c>
      <c r="N306" s="9">
        <v>372796</v>
      </c>
      <c r="O306" s="9">
        <v>2644446</v>
      </c>
      <c r="P306" s="9">
        <v>2899</v>
      </c>
      <c r="Q306" s="22">
        <f t="shared" si="31"/>
        <v>0.99495967741935487</v>
      </c>
      <c r="R306" s="9">
        <v>14805</v>
      </c>
      <c r="S306" s="9">
        <v>14880</v>
      </c>
      <c r="T306" s="33">
        <f t="shared" si="32"/>
        <v>129.40441967807246</v>
      </c>
      <c r="U306" s="33">
        <f t="shared" si="33"/>
        <v>50.925222144827309</v>
      </c>
      <c r="V306" s="33">
        <f t="shared" si="34"/>
        <v>78.479197533245141</v>
      </c>
    </row>
    <row r="307" spans="1:22" s="9" customFormat="1" x14ac:dyDescent="0.25">
      <c r="A307" s="32" t="s">
        <v>2442</v>
      </c>
      <c r="B307" s="32" t="s">
        <v>225</v>
      </c>
      <c r="C307" s="32" t="s">
        <v>838</v>
      </c>
      <c r="D307" s="32" t="s">
        <v>823</v>
      </c>
      <c r="E307" s="32" t="s">
        <v>234</v>
      </c>
      <c r="F307" s="32" t="s">
        <v>1596</v>
      </c>
      <c r="H307" s="22">
        <f t="shared" si="28"/>
        <v>0.64293181303818336</v>
      </c>
      <c r="I307" s="22">
        <f t="shared" si="29"/>
        <v>0.87224212296220482</v>
      </c>
      <c r="J307" s="9">
        <v>59657</v>
      </c>
      <c r="K307" s="9">
        <v>68395</v>
      </c>
      <c r="L307" s="9">
        <v>24394</v>
      </c>
      <c r="M307" s="33">
        <f t="shared" si="30"/>
        <v>188.78319536214272</v>
      </c>
      <c r="N307" s="9">
        <v>59657</v>
      </c>
      <c r="O307" s="9">
        <v>316008</v>
      </c>
      <c r="P307" s="9">
        <v>3546</v>
      </c>
      <c r="Q307" s="22">
        <f t="shared" si="31"/>
        <v>0.87448770491803274</v>
      </c>
      <c r="R307" s="9">
        <v>3414</v>
      </c>
      <c r="S307" s="9">
        <v>3904</v>
      </c>
      <c r="T307" s="33">
        <f t="shared" si="32"/>
        <v>293.62864231285283</v>
      </c>
      <c r="U307" s="33">
        <f t="shared" si="33"/>
        <v>216.43439406597301</v>
      </c>
      <c r="V307" s="33">
        <f t="shared" si="34"/>
        <v>77.194248246879823</v>
      </c>
    </row>
    <row r="308" spans="1:22" s="9" customFormat="1" x14ac:dyDescent="0.25">
      <c r="A308" s="32" t="s">
        <v>2442</v>
      </c>
      <c r="B308" s="32" t="s">
        <v>225</v>
      </c>
      <c r="C308" s="32" t="s">
        <v>838</v>
      </c>
      <c r="D308" s="32" t="s">
        <v>823</v>
      </c>
      <c r="E308" s="32" t="s">
        <v>749</v>
      </c>
      <c r="F308" s="32" t="s">
        <v>262</v>
      </c>
      <c r="H308" s="22">
        <f t="shared" si="28"/>
        <v>0.6444212794537415</v>
      </c>
      <c r="I308" s="22">
        <f t="shared" si="29"/>
        <v>1.2137755639890364</v>
      </c>
      <c r="J308" s="9">
        <v>92111</v>
      </c>
      <c r="K308" s="9">
        <v>75888</v>
      </c>
      <c r="L308" s="9">
        <v>67048</v>
      </c>
      <c r="M308" s="33">
        <f t="shared" si="30"/>
        <v>176.17233372733079</v>
      </c>
      <c r="N308" s="9">
        <v>92111</v>
      </c>
      <c r="O308" s="9">
        <v>522846</v>
      </c>
      <c r="P308" s="9">
        <v>3200</v>
      </c>
      <c r="Q308" s="22">
        <f t="shared" si="31"/>
        <v>0.97854077253218885</v>
      </c>
      <c r="R308" s="9">
        <v>5928</v>
      </c>
      <c r="S308" s="9">
        <v>6058</v>
      </c>
      <c r="T308" s="33">
        <f t="shared" si="32"/>
        <v>273.38068953382066</v>
      </c>
      <c r="U308" s="33">
        <f t="shared" si="33"/>
        <v>145.14407684098185</v>
      </c>
      <c r="V308" s="33">
        <f t="shared" si="34"/>
        <v>128.2366126928388</v>
      </c>
    </row>
    <row r="309" spans="1:22" s="9" customFormat="1" x14ac:dyDescent="0.25">
      <c r="A309" s="32" t="s">
        <v>2442</v>
      </c>
      <c r="B309" s="32" t="s">
        <v>225</v>
      </c>
      <c r="C309" s="32" t="s">
        <v>838</v>
      </c>
      <c r="D309" s="32" t="s">
        <v>823</v>
      </c>
      <c r="E309" s="32" t="s">
        <v>101</v>
      </c>
      <c r="F309" s="32" t="s">
        <v>1597</v>
      </c>
      <c r="H309" s="22">
        <f t="shared" si="28"/>
        <v>0.45297603269745451</v>
      </c>
      <c r="I309" s="22">
        <f t="shared" si="29"/>
        <v>1.8248184401641931</v>
      </c>
      <c r="J309" s="9">
        <v>317856</v>
      </c>
      <c r="K309" s="9">
        <v>174185</v>
      </c>
      <c r="L309" s="9">
        <v>527521</v>
      </c>
      <c r="M309" s="33">
        <f t="shared" si="30"/>
        <v>172.59614784181511</v>
      </c>
      <c r="N309" s="9">
        <v>317856</v>
      </c>
      <c r="O309" s="9">
        <v>1841617</v>
      </c>
      <c r="P309" s="9">
        <v>3220</v>
      </c>
      <c r="Q309" s="22">
        <f t="shared" si="31"/>
        <v>0.97962354612447833</v>
      </c>
      <c r="R309" s="9">
        <v>22067</v>
      </c>
      <c r="S309" s="9">
        <v>22526</v>
      </c>
      <c r="T309" s="33">
        <f t="shared" si="32"/>
        <v>381.02710824237613</v>
      </c>
      <c r="U309" s="33">
        <f t="shared" si="33"/>
        <v>94.582641233220585</v>
      </c>
      <c r="V309" s="33">
        <f t="shared" si="34"/>
        <v>286.44446700915552</v>
      </c>
    </row>
    <row r="310" spans="1:22" s="9" customFormat="1" x14ac:dyDescent="0.25">
      <c r="A310" s="32" t="s">
        <v>2442</v>
      </c>
      <c r="B310" s="32" t="s">
        <v>225</v>
      </c>
      <c r="C310" s="32" t="s">
        <v>838</v>
      </c>
      <c r="D310" s="32" t="s">
        <v>823</v>
      </c>
      <c r="E310" s="32" t="s">
        <v>1599</v>
      </c>
      <c r="F310" s="32" t="s">
        <v>675</v>
      </c>
      <c r="H310" s="22">
        <f t="shared" si="28"/>
        <v>0.75303277588192485</v>
      </c>
      <c r="I310" s="22">
        <f t="shared" si="29"/>
        <v>1.9852478253580941</v>
      </c>
      <c r="J310" s="9">
        <v>106582</v>
      </c>
      <c r="K310" s="9">
        <v>53687</v>
      </c>
      <c r="L310" s="9">
        <v>87850</v>
      </c>
      <c r="M310" s="33">
        <f t="shared" si="30"/>
        <v>200.13031322115881</v>
      </c>
      <c r="N310" s="9">
        <v>106582</v>
      </c>
      <c r="O310" s="9">
        <v>532563</v>
      </c>
      <c r="P310" s="9">
        <v>3877</v>
      </c>
      <c r="Q310" s="22">
        <f t="shared" si="31"/>
        <v>0.91412535079513568</v>
      </c>
      <c r="R310" s="9">
        <v>4886</v>
      </c>
      <c r="S310" s="9">
        <v>5345</v>
      </c>
      <c r="T310" s="33">
        <f t="shared" si="32"/>
        <v>265.76574039127763</v>
      </c>
      <c r="U310" s="33">
        <f t="shared" si="33"/>
        <v>100.80873061027522</v>
      </c>
      <c r="V310" s="33">
        <f t="shared" si="34"/>
        <v>164.95700978100243</v>
      </c>
    </row>
    <row r="311" spans="1:22" s="9" customFormat="1" x14ac:dyDescent="0.25">
      <c r="A311" s="32" t="s">
        <v>2442</v>
      </c>
      <c r="B311" s="32" t="s">
        <v>225</v>
      </c>
      <c r="C311" s="32" t="s">
        <v>838</v>
      </c>
      <c r="D311" s="32" t="s">
        <v>823</v>
      </c>
      <c r="E311" s="32" t="s">
        <v>1600</v>
      </c>
      <c r="F311" s="32" t="s">
        <v>1601</v>
      </c>
      <c r="H311" s="22">
        <f t="shared" si="28"/>
        <v>0.59203704335368557</v>
      </c>
      <c r="I311" s="22">
        <f t="shared" si="29"/>
        <v>1.2420523462797646</v>
      </c>
      <c r="J311" s="9">
        <v>69427</v>
      </c>
      <c r="K311" s="9">
        <v>55897</v>
      </c>
      <c r="L311" s="9">
        <v>61371</v>
      </c>
      <c r="M311" s="33">
        <f t="shared" si="30"/>
        <v>164.14670994923833</v>
      </c>
      <c r="N311" s="9">
        <v>69427</v>
      </c>
      <c r="O311" s="9">
        <v>422957</v>
      </c>
      <c r="P311" s="9">
        <v>3143</v>
      </c>
      <c r="Q311" s="22">
        <f t="shared" si="31"/>
        <v>0.89262124929231934</v>
      </c>
      <c r="R311" s="9">
        <v>4730</v>
      </c>
      <c r="S311" s="9">
        <v>5299</v>
      </c>
      <c r="T311" s="33">
        <f t="shared" si="32"/>
        <v>277.25749898925898</v>
      </c>
      <c r="U311" s="33">
        <f t="shared" si="33"/>
        <v>132.15764250266577</v>
      </c>
      <c r="V311" s="33">
        <f t="shared" si="34"/>
        <v>145.09985648659321</v>
      </c>
    </row>
    <row r="312" spans="1:22" s="9" customFormat="1" x14ac:dyDescent="0.25">
      <c r="A312" s="32" t="s">
        <v>2442</v>
      </c>
      <c r="B312" s="32" t="s">
        <v>225</v>
      </c>
      <c r="C312" s="32" t="s">
        <v>838</v>
      </c>
      <c r="D312" s="32" t="s">
        <v>823</v>
      </c>
      <c r="E312" s="32" t="s">
        <v>1602</v>
      </c>
      <c r="F312" s="32" t="s">
        <v>196</v>
      </c>
      <c r="H312" s="22">
        <f t="shared" si="28"/>
        <v>0.71455491589302078</v>
      </c>
      <c r="I312" s="22">
        <f t="shared" si="29"/>
        <v>0.71455491589302078</v>
      </c>
      <c r="J312" s="9">
        <v>41332</v>
      </c>
      <c r="K312" s="9">
        <v>57843</v>
      </c>
      <c r="L312" s="9">
        <v>0</v>
      </c>
      <c r="M312" s="33">
        <f t="shared" si="30"/>
        <v>147.93498763390636</v>
      </c>
      <c r="N312" s="9">
        <v>41332</v>
      </c>
      <c r="O312" s="9">
        <v>279393</v>
      </c>
      <c r="P312" s="9">
        <v>2800</v>
      </c>
      <c r="Q312" s="22">
        <f t="shared" si="31"/>
        <v>0.74839029222387321</v>
      </c>
      <c r="R312" s="9">
        <v>3022</v>
      </c>
      <c r="S312" s="9">
        <v>4038</v>
      </c>
      <c r="T312" s="33">
        <f t="shared" si="32"/>
        <v>207.03095639475578</v>
      </c>
      <c r="U312" s="33">
        <f t="shared" si="33"/>
        <v>207.03095639475578</v>
      </c>
      <c r="V312" s="33">
        <f t="shared" si="34"/>
        <v>0</v>
      </c>
    </row>
    <row r="313" spans="1:22" s="9" customFormat="1" x14ac:dyDescent="0.25">
      <c r="A313" s="32" t="s">
        <v>2442</v>
      </c>
      <c r="B313" s="32" t="s">
        <v>225</v>
      </c>
      <c r="C313" s="32" t="s">
        <v>838</v>
      </c>
      <c r="D313" s="32" t="s">
        <v>823</v>
      </c>
      <c r="E313" s="32" t="s">
        <v>163</v>
      </c>
      <c r="F313" s="32" t="s">
        <v>1603</v>
      </c>
      <c r="H313" s="22">
        <f t="shared" si="28"/>
        <v>0.88907647691532665</v>
      </c>
      <c r="I313" s="22">
        <f t="shared" si="29"/>
        <v>2.2633530900142111</v>
      </c>
      <c r="J313" s="9">
        <v>65300</v>
      </c>
      <c r="K313" s="9">
        <v>28851</v>
      </c>
      <c r="L313" s="9">
        <v>44596</v>
      </c>
      <c r="M313" s="33">
        <f t="shared" si="30"/>
        <v>214.794859396535</v>
      </c>
      <c r="N313" s="9">
        <v>65300</v>
      </c>
      <c r="O313" s="9">
        <v>304011</v>
      </c>
      <c r="P313" s="9">
        <v>4260</v>
      </c>
      <c r="Q313" s="22">
        <f t="shared" si="31"/>
        <v>0.9426612651916485</v>
      </c>
      <c r="R313" s="9">
        <v>3025</v>
      </c>
      <c r="S313" s="9">
        <v>3209</v>
      </c>
      <c r="T313" s="33">
        <f t="shared" si="32"/>
        <v>241.59323182384847</v>
      </c>
      <c r="U313" s="33">
        <f t="shared" si="33"/>
        <v>94.90117133919496</v>
      </c>
      <c r="V313" s="33">
        <f t="shared" si="34"/>
        <v>146.69206048465352</v>
      </c>
    </row>
    <row r="314" spans="1:22" s="9" customFormat="1" x14ac:dyDescent="0.25">
      <c r="A314" s="32" t="s">
        <v>2442</v>
      </c>
      <c r="B314" s="32" t="s">
        <v>225</v>
      </c>
      <c r="C314" s="32" t="s">
        <v>838</v>
      </c>
      <c r="D314" s="32" t="s">
        <v>823</v>
      </c>
      <c r="E314" s="32" t="s">
        <v>1605</v>
      </c>
      <c r="F314" s="32" t="s">
        <v>38</v>
      </c>
      <c r="H314" s="22">
        <f t="shared" si="28"/>
        <v>1.0723330637648818</v>
      </c>
      <c r="I314" s="22">
        <f t="shared" si="29"/>
        <v>3.9931765333739948</v>
      </c>
      <c r="J314" s="9">
        <v>314259</v>
      </c>
      <c r="K314" s="9">
        <v>78699</v>
      </c>
      <c r="L314" s="9">
        <v>214362</v>
      </c>
      <c r="M314" s="33">
        <f t="shared" si="30"/>
        <v>216.84953729739726</v>
      </c>
      <c r="N314" s="9">
        <v>314259</v>
      </c>
      <c r="O314" s="9">
        <v>1449203</v>
      </c>
      <c r="P314" s="9">
        <v>4304</v>
      </c>
      <c r="Q314" s="22">
        <f t="shared" si="31"/>
        <v>0.88615146660774458</v>
      </c>
      <c r="R314" s="9">
        <v>16042</v>
      </c>
      <c r="S314" s="9">
        <v>18103</v>
      </c>
      <c r="T314" s="33">
        <f t="shared" si="32"/>
        <v>202.22218695379459</v>
      </c>
      <c r="U314" s="33">
        <f t="shared" si="33"/>
        <v>54.305021449720982</v>
      </c>
      <c r="V314" s="33">
        <f t="shared" si="34"/>
        <v>147.91716550407361</v>
      </c>
    </row>
    <row r="315" spans="1:22" s="9" customFormat="1" x14ac:dyDescent="0.25">
      <c r="A315" s="32" t="s">
        <v>2442</v>
      </c>
      <c r="B315" s="32" t="s">
        <v>225</v>
      </c>
      <c r="C315" s="32" t="s">
        <v>838</v>
      </c>
      <c r="D315" s="32" t="s">
        <v>823</v>
      </c>
      <c r="E315" s="32" t="s">
        <v>1607</v>
      </c>
      <c r="F315" s="32" t="s">
        <v>1609</v>
      </c>
      <c r="H315" s="22">
        <f t="shared" si="28"/>
        <v>0.2598164194133869</v>
      </c>
      <c r="I315" s="22">
        <f t="shared" si="29"/>
        <v>1.4039428420216988</v>
      </c>
      <c r="J315" s="9">
        <v>84888</v>
      </c>
      <c r="K315" s="9">
        <v>60464</v>
      </c>
      <c r="L315" s="9">
        <v>266259</v>
      </c>
      <c r="M315" s="33">
        <f t="shared" si="30"/>
        <v>191.11945641455145</v>
      </c>
      <c r="N315" s="9">
        <v>84888</v>
      </c>
      <c r="O315" s="9">
        <v>444162</v>
      </c>
      <c r="P315" s="9">
        <v>3730</v>
      </c>
      <c r="Q315" s="22">
        <f t="shared" si="31"/>
        <v>0.71314579388693533</v>
      </c>
      <c r="R315" s="9">
        <v>5273</v>
      </c>
      <c r="S315" s="9">
        <v>7394</v>
      </c>
      <c r="T315" s="33">
        <f t="shared" si="32"/>
        <v>735.5942201268906</v>
      </c>
      <c r="U315" s="33">
        <f t="shared" si="33"/>
        <v>136.13051093970219</v>
      </c>
      <c r="V315" s="33">
        <f t="shared" si="34"/>
        <v>599.46370918718844</v>
      </c>
    </row>
    <row r="316" spans="1:22" s="9" customFormat="1" x14ac:dyDescent="0.25">
      <c r="A316" s="32" t="s">
        <v>2442</v>
      </c>
      <c r="B316" s="32" t="s">
        <v>225</v>
      </c>
      <c r="C316" s="32" t="s">
        <v>838</v>
      </c>
      <c r="D316" s="32" t="s">
        <v>823</v>
      </c>
      <c r="E316" s="32" t="s">
        <v>1089</v>
      </c>
      <c r="F316" s="32" t="s">
        <v>1611</v>
      </c>
      <c r="H316" s="22">
        <f t="shared" si="28"/>
        <v>0.61547255762415243</v>
      </c>
      <c r="I316" s="22">
        <f t="shared" si="29"/>
        <v>1.3415760921655453</v>
      </c>
      <c r="J316" s="9">
        <v>69986</v>
      </c>
      <c r="K316" s="9">
        <v>52167</v>
      </c>
      <c r="L316" s="9">
        <v>61544</v>
      </c>
      <c r="M316" s="33">
        <f t="shared" si="30"/>
        <v>168.63243064808768</v>
      </c>
      <c r="N316" s="9">
        <v>69986</v>
      </c>
      <c r="O316" s="9">
        <v>415021</v>
      </c>
      <c r="P316" s="9">
        <v>3040</v>
      </c>
      <c r="Q316" s="22">
        <f t="shared" si="31"/>
        <v>0.917713567839196</v>
      </c>
      <c r="R316" s="9">
        <v>4383</v>
      </c>
      <c r="S316" s="9">
        <v>4776</v>
      </c>
      <c r="T316" s="33">
        <f t="shared" si="32"/>
        <v>273.98854515795585</v>
      </c>
      <c r="U316" s="33">
        <f t="shared" si="33"/>
        <v>125.69725387390035</v>
      </c>
      <c r="V316" s="33">
        <f t="shared" si="34"/>
        <v>148.29129128405552</v>
      </c>
    </row>
    <row r="317" spans="1:22" s="9" customFormat="1" x14ac:dyDescent="0.25">
      <c r="A317" s="32" t="s">
        <v>2442</v>
      </c>
      <c r="B317" s="32" t="s">
        <v>225</v>
      </c>
      <c r="C317" s="32" t="s">
        <v>838</v>
      </c>
      <c r="D317" s="32" t="s">
        <v>823</v>
      </c>
      <c r="E317" s="32" t="s">
        <v>619</v>
      </c>
      <c r="F317" s="32" t="s">
        <v>1612</v>
      </c>
      <c r="H317" s="22">
        <f t="shared" si="28"/>
        <v>0.34594417567293062</v>
      </c>
      <c r="I317" s="22">
        <f t="shared" si="29"/>
        <v>0.94402524972566937</v>
      </c>
      <c r="J317" s="9">
        <v>83449</v>
      </c>
      <c r="K317" s="9">
        <v>88397</v>
      </c>
      <c r="L317" s="9">
        <v>152824</v>
      </c>
      <c r="M317" s="33">
        <f t="shared" si="30"/>
        <v>240.75970768045653</v>
      </c>
      <c r="N317" s="9">
        <v>83449</v>
      </c>
      <c r="O317" s="9">
        <v>346607</v>
      </c>
      <c r="P317" s="9">
        <v>4042</v>
      </c>
      <c r="Q317" s="22">
        <f t="shared" si="31"/>
        <v>0.74150339864054382</v>
      </c>
      <c r="R317" s="9">
        <v>3709</v>
      </c>
      <c r="S317" s="9">
        <v>5002</v>
      </c>
      <c r="T317" s="33">
        <f t="shared" si="32"/>
        <v>695.94959132389135</v>
      </c>
      <c r="U317" s="33">
        <f t="shared" si="33"/>
        <v>255.03524164255194</v>
      </c>
      <c r="V317" s="33">
        <f t="shared" si="34"/>
        <v>440.91434968133939</v>
      </c>
    </row>
    <row r="318" spans="1:22" s="9" customFormat="1" x14ac:dyDescent="0.25">
      <c r="A318" s="32" t="s">
        <v>2442</v>
      </c>
      <c r="B318" s="32" t="s">
        <v>225</v>
      </c>
      <c r="C318" s="32" t="s">
        <v>838</v>
      </c>
      <c r="D318" s="32" t="s">
        <v>823</v>
      </c>
      <c r="E318" s="32" t="s">
        <v>589</v>
      </c>
      <c r="F318" s="32" t="s">
        <v>87</v>
      </c>
      <c r="H318" s="22">
        <f t="shared" si="28"/>
        <v>0.21578818731048599</v>
      </c>
      <c r="I318" s="22">
        <f t="shared" si="29"/>
        <v>1.0478247969439602</v>
      </c>
      <c r="J318" s="9">
        <v>56505</v>
      </c>
      <c r="K318" s="9">
        <v>53926</v>
      </c>
      <c r="L318" s="9">
        <v>207928</v>
      </c>
      <c r="M318" s="33">
        <f t="shared" si="30"/>
        <v>200.13742734591668</v>
      </c>
      <c r="N318" s="9">
        <v>56505</v>
      </c>
      <c r="O318" s="9">
        <v>282331</v>
      </c>
      <c r="P318" s="9">
        <v>3996</v>
      </c>
      <c r="Q318" s="22">
        <f t="shared" si="31"/>
        <v>0.56791338582677164</v>
      </c>
      <c r="R318" s="9">
        <v>3462</v>
      </c>
      <c r="S318" s="9">
        <v>6096</v>
      </c>
      <c r="T318" s="33">
        <f t="shared" si="32"/>
        <v>927.4716556099047</v>
      </c>
      <c r="U318" s="33">
        <f t="shared" si="33"/>
        <v>191.00275917274405</v>
      </c>
      <c r="V318" s="33">
        <f t="shared" si="34"/>
        <v>736.46889643716065</v>
      </c>
    </row>
    <row r="319" spans="1:22" s="9" customFormat="1" x14ac:dyDescent="0.25">
      <c r="A319" s="32" t="s">
        <v>2442</v>
      </c>
      <c r="B319" s="32" t="s">
        <v>225</v>
      </c>
      <c r="C319" s="32" t="s">
        <v>838</v>
      </c>
      <c r="D319" s="32" t="s">
        <v>823</v>
      </c>
      <c r="E319" s="32" t="s">
        <v>404</v>
      </c>
      <c r="F319" s="32" t="s">
        <v>1613</v>
      </c>
      <c r="H319" s="22">
        <f t="shared" si="28"/>
        <v>0.89621031922461325</v>
      </c>
      <c r="I319" s="22">
        <f t="shared" si="29"/>
        <v>1.7733405911850093</v>
      </c>
      <c r="J319" s="9">
        <v>322521</v>
      </c>
      <c r="K319" s="9">
        <v>181872</v>
      </c>
      <c r="L319" s="9">
        <v>178000</v>
      </c>
      <c r="M319" s="33">
        <f t="shared" si="30"/>
        <v>191.64699318018813</v>
      </c>
      <c r="N319" s="9">
        <v>322521</v>
      </c>
      <c r="O319" s="9">
        <v>1682891</v>
      </c>
      <c r="P319" s="9">
        <v>3633</v>
      </c>
      <c r="Q319" s="22">
        <f t="shared" si="31"/>
        <v>0.89601545029477536</v>
      </c>
      <c r="R319" s="9">
        <v>17630</v>
      </c>
      <c r="S319" s="9">
        <v>19676</v>
      </c>
      <c r="T319" s="33">
        <f t="shared" si="32"/>
        <v>213.84153816260232</v>
      </c>
      <c r="U319" s="33">
        <f t="shared" si="33"/>
        <v>108.0711703847724</v>
      </c>
      <c r="V319" s="33">
        <f t="shared" si="34"/>
        <v>105.77036777782993</v>
      </c>
    </row>
    <row r="320" spans="1:22" s="9" customFormat="1" x14ac:dyDescent="0.25">
      <c r="A320" s="32" t="s">
        <v>2442</v>
      </c>
      <c r="B320" s="32" t="s">
        <v>225</v>
      </c>
      <c r="C320" s="32" t="s">
        <v>838</v>
      </c>
      <c r="D320" s="32" t="s">
        <v>823</v>
      </c>
      <c r="E320" s="32" t="s">
        <v>1503</v>
      </c>
      <c r="F320" s="32" t="s">
        <v>1614</v>
      </c>
      <c r="H320" s="22">
        <f t="shared" si="28"/>
        <v>0.98706849379548944</v>
      </c>
      <c r="I320" s="22">
        <f t="shared" si="29"/>
        <v>2.6716158256727325</v>
      </c>
      <c r="J320" s="9">
        <v>4193980</v>
      </c>
      <c r="K320" s="9">
        <v>1569829</v>
      </c>
      <c r="L320" s="9">
        <v>2679096</v>
      </c>
      <c r="M320" s="33">
        <f t="shared" si="30"/>
        <v>191.38779125342671</v>
      </c>
      <c r="N320" s="9">
        <v>4193980</v>
      </c>
      <c r="O320" s="9">
        <v>21913519</v>
      </c>
      <c r="P320" s="9">
        <v>2967</v>
      </c>
      <c r="Q320" s="22">
        <f t="shared" si="31"/>
        <v>0.86521765318326926</v>
      </c>
      <c r="R320" s="9">
        <v>201106</v>
      </c>
      <c r="S320" s="9">
        <v>232434</v>
      </c>
      <c r="T320" s="33">
        <f t="shared" si="32"/>
        <v>193.89514755708566</v>
      </c>
      <c r="U320" s="33">
        <f t="shared" si="33"/>
        <v>71.637467263929636</v>
      </c>
      <c r="V320" s="33">
        <f t="shared" si="34"/>
        <v>122.25768029315601</v>
      </c>
    </row>
    <row r="321" spans="1:22" s="9" customFormat="1" x14ac:dyDescent="0.25">
      <c r="A321" s="32" t="s">
        <v>2442</v>
      </c>
      <c r="B321" s="32" t="s">
        <v>225</v>
      </c>
      <c r="C321" s="32" t="s">
        <v>838</v>
      </c>
      <c r="D321" s="32" t="s">
        <v>823</v>
      </c>
      <c r="E321" s="32" t="s">
        <v>621</v>
      </c>
      <c r="F321" s="32" t="s">
        <v>1615</v>
      </c>
      <c r="H321" s="22">
        <f t="shared" si="28"/>
        <v>0.89296650788198084</v>
      </c>
      <c r="I321" s="22">
        <f t="shared" si="29"/>
        <v>2.4083437640841279</v>
      </c>
      <c r="J321" s="9">
        <v>2303116</v>
      </c>
      <c r="K321" s="9">
        <v>956307</v>
      </c>
      <c r="L321" s="9">
        <v>1622867</v>
      </c>
      <c r="M321" s="33">
        <f t="shared" si="30"/>
        <v>199.91555881005976</v>
      </c>
      <c r="N321" s="9">
        <v>2303116</v>
      </c>
      <c r="O321" s="9">
        <v>11520444</v>
      </c>
      <c r="P321" s="9">
        <v>3229</v>
      </c>
      <c r="Q321" s="22">
        <f t="shared" si="31"/>
        <v>0.84836798043457817</v>
      </c>
      <c r="R321" s="9">
        <v>117247</v>
      </c>
      <c r="S321" s="9">
        <v>138203</v>
      </c>
      <c r="T321" s="33">
        <f t="shared" si="32"/>
        <v>223.87800331306676</v>
      </c>
      <c r="U321" s="33">
        <f t="shared" si="33"/>
        <v>83.009561089832999</v>
      </c>
      <c r="V321" s="33">
        <f t="shared" si="34"/>
        <v>140.86844222323376</v>
      </c>
    </row>
    <row r="322" spans="1:22" s="9" customFormat="1" x14ac:dyDescent="0.25">
      <c r="A322" s="32" t="s">
        <v>2442</v>
      </c>
      <c r="B322" s="32" t="s">
        <v>225</v>
      </c>
      <c r="C322" s="32" t="s">
        <v>838</v>
      </c>
      <c r="D322" s="32" t="s">
        <v>823</v>
      </c>
      <c r="E322" s="32" t="s">
        <v>1616</v>
      </c>
      <c r="F322" s="32" t="s">
        <v>1617</v>
      </c>
      <c r="H322" s="22">
        <f t="shared" si="28"/>
        <v>0.69838456226585399</v>
      </c>
      <c r="I322" s="22">
        <f t="shared" si="29"/>
        <v>1.5466492197032946</v>
      </c>
      <c r="J322" s="9">
        <v>385326</v>
      </c>
      <c r="K322" s="9">
        <v>249136</v>
      </c>
      <c r="L322" s="9">
        <v>302603</v>
      </c>
      <c r="M322" s="33">
        <f t="shared" si="30"/>
        <v>184.41133060093074</v>
      </c>
      <c r="N322" s="9">
        <v>385326</v>
      </c>
      <c r="O322" s="9">
        <v>2089492</v>
      </c>
      <c r="P322" s="9">
        <v>3000</v>
      </c>
      <c r="Q322" s="22">
        <f t="shared" si="31"/>
        <v>0.84855670946111705</v>
      </c>
      <c r="R322" s="9">
        <v>20754</v>
      </c>
      <c r="S322" s="9">
        <v>24458</v>
      </c>
      <c r="T322" s="33">
        <f t="shared" si="32"/>
        <v>264.05413373202674</v>
      </c>
      <c r="U322" s="33">
        <f t="shared" si="33"/>
        <v>119.23280874011482</v>
      </c>
      <c r="V322" s="33">
        <f t="shared" si="34"/>
        <v>144.82132499191192</v>
      </c>
    </row>
    <row r="323" spans="1:22" s="9" customFormat="1" x14ac:dyDescent="0.25">
      <c r="A323" s="32" t="s">
        <v>2442</v>
      </c>
      <c r="B323" s="32" t="s">
        <v>225</v>
      </c>
      <c r="C323" s="32" t="s">
        <v>838</v>
      </c>
      <c r="D323" s="32" t="s">
        <v>823</v>
      </c>
      <c r="E323" s="32" t="s">
        <v>1619</v>
      </c>
      <c r="F323" s="32" t="s">
        <v>73</v>
      </c>
      <c r="H323" s="22">
        <f t="shared" si="28"/>
        <v>0.27544198484623383</v>
      </c>
      <c r="I323" s="22">
        <f t="shared" si="29"/>
        <v>0.46806720117510253</v>
      </c>
      <c r="J323" s="9">
        <v>61182</v>
      </c>
      <c r="K323" s="9">
        <v>130712</v>
      </c>
      <c r="L323" s="9">
        <v>91411</v>
      </c>
      <c r="M323" s="33">
        <f t="shared" si="30"/>
        <v>157.74533134976394</v>
      </c>
      <c r="N323" s="9">
        <v>61182</v>
      </c>
      <c r="O323" s="9">
        <v>387853</v>
      </c>
      <c r="P323" s="9">
        <v>3150</v>
      </c>
      <c r="Q323" s="22">
        <f t="shared" si="31"/>
        <v>0.34205477062619921</v>
      </c>
      <c r="R323" s="9">
        <v>1961</v>
      </c>
      <c r="S323" s="9">
        <v>5733</v>
      </c>
      <c r="T323" s="33">
        <f t="shared" si="32"/>
        <v>572.69893490575032</v>
      </c>
      <c r="U323" s="33">
        <f t="shared" si="33"/>
        <v>337.01428118385058</v>
      </c>
      <c r="V323" s="33">
        <f t="shared" si="34"/>
        <v>235.68465372189979</v>
      </c>
    </row>
    <row r="324" spans="1:22" s="9" customFormat="1" x14ac:dyDescent="0.25">
      <c r="A324" s="32" t="s">
        <v>2442</v>
      </c>
      <c r="B324" s="32" t="s">
        <v>225</v>
      </c>
      <c r="C324" s="32" t="s">
        <v>838</v>
      </c>
      <c r="D324" s="32" t="s">
        <v>823</v>
      </c>
      <c r="E324" s="32" t="s">
        <v>1621</v>
      </c>
      <c r="F324" s="32" t="s">
        <v>1622</v>
      </c>
      <c r="H324" s="22">
        <f t="shared" si="28"/>
        <v>0.30800791215550322</v>
      </c>
      <c r="I324" s="22">
        <f t="shared" si="29"/>
        <v>0.75569770034126182</v>
      </c>
      <c r="J324" s="9">
        <v>44067</v>
      </c>
      <c r="K324" s="9">
        <v>58313</v>
      </c>
      <c r="L324" s="9">
        <v>84758</v>
      </c>
      <c r="M324" s="33">
        <f t="shared" si="30"/>
        <v>119.39914325892168</v>
      </c>
      <c r="N324" s="9">
        <v>44067</v>
      </c>
      <c r="O324" s="9">
        <v>369073</v>
      </c>
      <c r="P324" s="9">
        <v>2520</v>
      </c>
      <c r="Q324" s="22">
        <f t="shared" si="31"/>
        <v>0.50031615554852993</v>
      </c>
      <c r="R324" s="9">
        <v>3165</v>
      </c>
      <c r="S324" s="9">
        <v>6326</v>
      </c>
      <c r="T324" s="33">
        <f t="shared" si="32"/>
        <v>387.64959777604975</v>
      </c>
      <c r="U324" s="33">
        <f t="shared" si="33"/>
        <v>157.99855313176525</v>
      </c>
      <c r="V324" s="33">
        <f t="shared" si="34"/>
        <v>229.65104464428447</v>
      </c>
    </row>
    <row r="325" spans="1:22" s="9" customFormat="1" x14ac:dyDescent="0.25">
      <c r="A325" s="32" t="s">
        <v>2442</v>
      </c>
      <c r="B325" s="32" t="s">
        <v>225</v>
      </c>
      <c r="C325" s="32" t="s">
        <v>838</v>
      </c>
      <c r="D325" s="32" t="s">
        <v>823</v>
      </c>
      <c r="E325" s="32" t="s">
        <v>1623</v>
      </c>
      <c r="F325" s="32" t="s">
        <v>1624</v>
      </c>
      <c r="H325" s="22">
        <f t="shared" si="28"/>
        <v>0.12004567662108641</v>
      </c>
      <c r="I325" s="22">
        <f t="shared" si="29"/>
        <v>0.59232579701875754</v>
      </c>
      <c r="J325" s="9">
        <v>16610</v>
      </c>
      <c r="K325" s="9">
        <v>28042</v>
      </c>
      <c r="L325" s="9">
        <v>110322</v>
      </c>
      <c r="M325" s="33">
        <f t="shared" si="30"/>
        <v>152.48324612136236</v>
      </c>
      <c r="N325" s="9">
        <v>16610</v>
      </c>
      <c r="O325" s="9">
        <v>108930</v>
      </c>
      <c r="P325" s="9">
        <v>2898</v>
      </c>
      <c r="Q325" s="22">
        <f t="shared" si="31"/>
        <v>0.36117717003567185</v>
      </c>
      <c r="R325" s="9">
        <v>1215</v>
      </c>
      <c r="S325" s="9">
        <v>3364</v>
      </c>
      <c r="T325" s="33">
        <f t="shared" si="32"/>
        <v>1270.2102267511245</v>
      </c>
      <c r="U325" s="33">
        <f t="shared" si="33"/>
        <v>257.43137794914168</v>
      </c>
      <c r="V325" s="33">
        <f t="shared" si="34"/>
        <v>1012.7788488019829</v>
      </c>
    </row>
    <row r="326" spans="1:22" s="9" customFormat="1" x14ac:dyDescent="0.25">
      <c r="A326" s="32" t="s">
        <v>2442</v>
      </c>
      <c r="B326" s="32" t="s">
        <v>225</v>
      </c>
      <c r="C326" s="32" t="s">
        <v>838</v>
      </c>
      <c r="D326" s="32" t="s">
        <v>823</v>
      </c>
      <c r="E326" s="32" t="s">
        <v>1625</v>
      </c>
      <c r="F326" s="32" t="s">
        <v>1627</v>
      </c>
      <c r="H326" s="22">
        <f t="shared" si="28"/>
        <v>0.67749160134378494</v>
      </c>
      <c r="I326" s="22">
        <f t="shared" si="29"/>
        <v>0.67749160134378494</v>
      </c>
      <c r="J326" s="9">
        <v>10890</v>
      </c>
      <c r="K326" s="9">
        <v>16074</v>
      </c>
      <c r="L326" s="9">
        <v>0</v>
      </c>
      <c r="M326" s="33">
        <f t="shared" si="30"/>
        <v>164.29799945686611</v>
      </c>
      <c r="N326" s="9">
        <v>10890</v>
      </c>
      <c r="O326" s="9">
        <v>66282</v>
      </c>
      <c r="P326" s="9">
        <v>2730</v>
      </c>
      <c r="Q326" s="22">
        <f t="shared" si="31"/>
        <v>0.5</v>
      </c>
      <c r="R326" s="9">
        <v>464</v>
      </c>
      <c r="S326" s="9">
        <v>928</v>
      </c>
      <c r="T326" s="33">
        <f t="shared" si="32"/>
        <v>242.50927853715942</v>
      </c>
      <c r="U326" s="33">
        <f t="shared" si="33"/>
        <v>242.50927853715942</v>
      </c>
      <c r="V326" s="33">
        <f t="shared" si="34"/>
        <v>0</v>
      </c>
    </row>
    <row r="327" spans="1:22" s="9" customFormat="1" x14ac:dyDescent="0.25">
      <c r="A327" s="32" t="s">
        <v>2442</v>
      </c>
      <c r="B327" s="32" t="s">
        <v>225</v>
      </c>
      <c r="C327" s="32" t="s">
        <v>838</v>
      </c>
      <c r="D327" s="32" t="s">
        <v>823</v>
      </c>
      <c r="E327" s="32" t="s">
        <v>1628</v>
      </c>
      <c r="F327" s="32" t="s">
        <v>1629</v>
      </c>
      <c r="H327" s="22">
        <f t="shared" si="28"/>
        <v>0.15338354071163501</v>
      </c>
      <c r="I327" s="22">
        <f t="shared" si="29"/>
        <v>0.36140829132805269</v>
      </c>
      <c r="J327" s="9">
        <v>14053</v>
      </c>
      <c r="K327" s="9">
        <v>38884</v>
      </c>
      <c r="L327" s="9">
        <v>52736</v>
      </c>
      <c r="M327" s="33">
        <f t="shared" si="30"/>
        <v>115.1687004695913</v>
      </c>
      <c r="N327" s="9">
        <v>14053</v>
      </c>
      <c r="O327" s="9">
        <v>122021</v>
      </c>
      <c r="P327" s="9">
        <v>2200</v>
      </c>
      <c r="Q327" s="22">
        <f t="shared" si="31"/>
        <v>0.39254062038404725</v>
      </c>
      <c r="R327" s="9">
        <v>1063</v>
      </c>
      <c r="S327" s="9">
        <v>2708</v>
      </c>
      <c r="T327" s="33">
        <f t="shared" si="32"/>
        <v>750.85436113455876</v>
      </c>
      <c r="U327" s="33">
        <f t="shared" si="33"/>
        <v>318.66645905213039</v>
      </c>
      <c r="V327" s="33">
        <f t="shared" si="34"/>
        <v>432.18790208242842</v>
      </c>
    </row>
    <row r="328" spans="1:22" s="9" customFormat="1" x14ac:dyDescent="0.25">
      <c r="A328" s="32" t="s">
        <v>2442</v>
      </c>
      <c r="B328" s="32" t="s">
        <v>225</v>
      </c>
      <c r="C328" s="32" t="s">
        <v>838</v>
      </c>
      <c r="D328" s="32" t="s">
        <v>823</v>
      </c>
      <c r="E328" s="32" t="s">
        <v>1630</v>
      </c>
      <c r="F328" s="32" t="s">
        <v>1632</v>
      </c>
      <c r="H328" s="22">
        <f t="shared" si="28"/>
        <v>0.21863621704237926</v>
      </c>
      <c r="I328" s="22">
        <f t="shared" si="29"/>
        <v>0.92044470680834323</v>
      </c>
      <c r="J328" s="9">
        <v>46777</v>
      </c>
      <c r="K328" s="9">
        <v>50820</v>
      </c>
      <c r="L328" s="9">
        <v>163129</v>
      </c>
      <c r="M328" s="33">
        <f t="shared" si="30"/>
        <v>148.58331745124198</v>
      </c>
      <c r="N328" s="9">
        <v>46777</v>
      </c>
      <c r="O328" s="9">
        <v>314820</v>
      </c>
      <c r="P328" s="9">
        <v>2940</v>
      </c>
      <c r="Q328" s="22">
        <f t="shared" si="31"/>
        <v>0.51586741889985899</v>
      </c>
      <c r="R328" s="9">
        <v>2926</v>
      </c>
      <c r="S328" s="9">
        <v>5672</v>
      </c>
      <c r="T328" s="33">
        <f t="shared" si="32"/>
        <v>679.59151261038051</v>
      </c>
      <c r="U328" s="33">
        <f t="shared" si="33"/>
        <v>161.42557651991615</v>
      </c>
      <c r="V328" s="33">
        <f t="shared" si="34"/>
        <v>518.16593609046436</v>
      </c>
    </row>
    <row r="329" spans="1:22" s="9" customFormat="1" x14ac:dyDescent="0.25">
      <c r="A329" s="32" t="s">
        <v>2442</v>
      </c>
      <c r="B329" s="32" t="s">
        <v>225</v>
      </c>
      <c r="C329" s="32" t="s">
        <v>838</v>
      </c>
      <c r="D329" s="32" t="s">
        <v>823</v>
      </c>
      <c r="E329" s="32" t="s">
        <v>1633</v>
      </c>
      <c r="F329" s="32" t="s">
        <v>1635</v>
      </c>
      <c r="H329" s="22" t="e">
        <f t="shared" si="28"/>
        <v>#DIV/0!</v>
      </c>
      <c r="I329" s="22" t="e">
        <f t="shared" si="29"/>
        <v>#DIV/0!</v>
      </c>
      <c r="J329" s="9">
        <v>0</v>
      </c>
      <c r="K329" s="9">
        <v>0</v>
      </c>
      <c r="L329" s="9">
        <v>0</v>
      </c>
      <c r="M329" s="33" t="e">
        <f t="shared" si="30"/>
        <v>#DIV/0!</v>
      </c>
      <c r="N329" s="9">
        <v>0</v>
      </c>
      <c r="O329" s="9">
        <v>0</v>
      </c>
      <c r="P329" s="9">
        <v>0</v>
      </c>
      <c r="Q329" s="22" t="e">
        <f t="shared" si="31"/>
        <v>#DIV/0!</v>
      </c>
      <c r="R329" s="9">
        <v>0</v>
      </c>
      <c r="S329" s="9">
        <v>0</v>
      </c>
      <c r="T329" s="33" t="e">
        <f t="shared" si="32"/>
        <v>#DIV/0!</v>
      </c>
      <c r="U329" s="33" t="e">
        <f t="shared" si="33"/>
        <v>#DIV/0!</v>
      </c>
      <c r="V329" s="33" t="e">
        <f t="shared" si="34"/>
        <v>#DIV/0!</v>
      </c>
    </row>
    <row r="330" spans="1:22" s="9" customFormat="1" x14ac:dyDescent="0.25">
      <c r="A330" s="32" t="s">
        <v>2442</v>
      </c>
      <c r="B330" s="32" t="s">
        <v>225</v>
      </c>
      <c r="C330" s="32" t="s">
        <v>838</v>
      </c>
      <c r="D330" s="32" t="s">
        <v>823</v>
      </c>
      <c r="E330" s="32" t="s">
        <v>49</v>
      </c>
      <c r="F330" s="32" t="s">
        <v>366</v>
      </c>
      <c r="H330" s="22">
        <f t="shared" si="28"/>
        <v>0.16274483834414963</v>
      </c>
      <c r="I330" s="22">
        <f t="shared" si="29"/>
        <v>0.62938933469922032</v>
      </c>
      <c r="J330" s="9">
        <v>22118</v>
      </c>
      <c r="K330" s="9">
        <v>35142</v>
      </c>
      <c r="L330" s="9">
        <v>100764</v>
      </c>
      <c r="M330" s="33">
        <f t="shared" si="30"/>
        <v>132.99820207693188</v>
      </c>
      <c r="N330" s="9">
        <v>22118</v>
      </c>
      <c r="O330" s="9">
        <v>166303</v>
      </c>
      <c r="P330" s="9">
        <v>2520</v>
      </c>
      <c r="Q330" s="22">
        <f t="shared" si="31"/>
        <v>0.52489704230625234</v>
      </c>
      <c r="R330" s="9">
        <v>1402</v>
      </c>
      <c r="S330" s="9">
        <v>2671</v>
      </c>
      <c r="T330" s="33">
        <f t="shared" si="32"/>
        <v>817.21917223381422</v>
      </c>
      <c r="U330" s="33">
        <f t="shared" si="33"/>
        <v>211.31308515180123</v>
      </c>
      <c r="V330" s="33">
        <f t="shared" si="34"/>
        <v>605.90608708201296</v>
      </c>
    </row>
    <row r="331" spans="1:22" s="9" customFormat="1" x14ac:dyDescent="0.25">
      <c r="A331" s="32" t="s">
        <v>2442</v>
      </c>
      <c r="B331" s="32" t="s">
        <v>225</v>
      </c>
      <c r="C331" s="32" t="s">
        <v>838</v>
      </c>
      <c r="D331" s="32" t="s">
        <v>823</v>
      </c>
      <c r="E331" s="32" t="s">
        <v>1636</v>
      </c>
      <c r="F331" s="32" t="s">
        <v>1638</v>
      </c>
      <c r="H331" s="22">
        <f t="shared" si="28"/>
        <v>0.31947136364151563</v>
      </c>
      <c r="I331" s="22">
        <f t="shared" si="29"/>
        <v>0.5482697582135424</v>
      </c>
      <c r="J331" s="9">
        <v>28186</v>
      </c>
      <c r="K331" s="9">
        <v>51409</v>
      </c>
      <c r="L331" s="9">
        <v>36818</v>
      </c>
      <c r="M331" s="33">
        <f t="shared" si="30"/>
        <v>122.52491925422639</v>
      </c>
      <c r="N331" s="9">
        <v>28186</v>
      </c>
      <c r="O331" s="9">
        <v>230043</v>
      </c>
      <c r="P331" s="9">
        <v>2310</v>
      </c>
      <c r="Q331" s="22">
        <f t="shared" si="31"/>
        <v>0.71102118543203996</v>
      </c>
      <c r="R331" s="9">
        <v>2987</v>
      </c>
      <c r="S331" s="9">
        <v>4201</v>
      </c>
      <c r="T331" s="33">
        <f t="shared" si="32"/>
        <v>383.52394987024167</v>
      </c>
      <c r="U331" s="33">
        <f t="shared" si="33"/>
        <v>223.47561108140653</v>
      </c>
      <c r="V331" s="33">
        <f t="shared" si="34"/>
        <v>160.04833878883514</v>
      </c>
    </row>
    <row r="332" spans="1:22" s="9" customFormat="1" x14ac:dyDescent="0.25">
      <c r="A332" s="32" t="s">
        <v>2442</v>
      </c>
      <c r="B332" s="32" t="s">
        <v>225</v>
      </c>
      <c r="C332" s="32" t="s">
        <v>838</v>
      </c>
      <c r="D332" s="32" t="s">
        <v>823</v>
      </c>
      <c r="E332" s="32" t="s">
        <v>1639</v>
      </c>
      <c r="F332" s="32" t="s">
        <v>336</v>
      </c>
      <c r="H332" s="22">
        <f t="shared" ref="H332:H395" si="35">J332/SUM(K332:L332)</f>
        <v>0.17819856921476637</v>
      </c>
      <c r="I332" s="22">
        <f t="shared" ref="I332:I395" si="36">J332/K332</f>
        <v>0.58617655684817671</v>
      </c>
      <c r="J332" s="9">
        <v>41972</v>
      </c>
      <c r="K332" s="9">
        <v>71603</v>
      </c>
      <c r="L332" s="9">
        <v>163932</v>
      </c>
      <c r="M332" s="33">
        <f t="shared" ref="M332:M395" si="37">(N332*1000)/O332</f>
        <v>126.73738499213403</v>
      </c>
      <c r="N332" s="9">
        <v>41972</v>
      </c>
      <c r="O332" s="9">
        <v>331173</v>
      </c>
      <c r="P332" s="9">
        <v>2520</v>
      </c>
      <c r="Q332" s="22">
        <f t="shared" ref="Q332:Q395" si="38">R332/S332</f>
        <v>0.54739575818785169</v>
      </c>
      <c r="R332" s="9">
        <v>3794</v>
      </c>
      <c r="S332" s="9">
        <v>6931</v>
      </c>
      <c r="T332" s="33">
        <f t="shared" ref="T332:T395" si="39">SUM(K332:L332)*1000/O332</f>
        <v>711.21438039936834</v>
      </c>
      <c r="U332" s="33">
        <f t="shared" ref="U332:U395" si="40">K332*1000/O332</f>
        <v>216.21025868654752</v>
      </c>
      <c r="V332" s="33">
        <f t="shared" ref="V332:V395" si="41">L332*1000/O332</f>
        <v>495.00412171282079</v>
      </c>
    </row>
    <row r="333" spans="1:22" s="9" customFormat="1" x14ac:dyDescent="0.25">
      <c r="A333" s="32" t="s">
        <v>2442</v>
      </c>
      <c r="B333" s="32" t="s">
        <v>225</v>
      </c>
      <c r="C333" s="32" t="s">
        <v>838</v>
      </c>
      <c r="D333" s="32" t="s">
        <v>823</v>
      </c>
      <c r="E333" s="32" t="s">
        <v>1641</v>
      </c>
      <c r="F333" s="32" t="s">
        <v>1643</v>
      </c>
      <c r="H333" s="22">
        <f t="shared" si="35"/>
        <v>0.22544083432505582</v>
      </c>
      <c r="I333" s="22">
        <f t="shared" si="36"/>
        <v>0.76016447195997694</v>
      </c>
      <c r="J333" s="9">
        <v>130521</v>
      </c>
      <c r="K333" s="9">
        <v>171701</v>
      </c>
      <c r="L333" s="9">
        <v>407258</v>
      </c>
      <c r="M333" s="33">
        <f t="shared" si="37"/>
        <v>146.94455171109382</v>
      </c>
      <c r="N333" s="9">
        <v>130521</v>
      </c>
      <c r="O333" s="9">
        <v>888233</v>
      </c>
      <c r="P333" s="9">
        <v>2520</v>
      </c>
      <c r="Q333" s="22">
        <f t="shared" si="38"/>
        <v>0.87904264695911583</v>
      </c>
      <c r="R333" s="9">
        <v>12965</v>
      </c>
      <c r="S333" s="9">
        <v>14749</v>
      </c>
      <c r="T333" s="33">
        <f t="shared" si="39"/>
        <v>651.8098291777045</v>
      </c>
      <c r="U333" s="33">
        <f t="shared" si="40"/>
        <v>193.30626085723003</v>
      </c>
      <c r="V333" s="33">
        <f t="shared" si="41"/>
        <v>458.50356832047447</v>
      </c>
    </row>
    <row r="334" spans="1:22" s="9" customFormat="1" x14ac:dyDescent="0.25">
      <c r="A334" s="32" t="s">
        <v>2442</v>
      </c>
      <c r="B334" s="32" t="s">
        <v>225</v>
      </c>
      <c r="C334" s="32" t="s">
        <v>838</v>
      </c>
      <c r="D334" s="32" t="s">
        <v>823</v>
      </c>
      <c r="E334" s="32" t="s">
        <v>1645</v>
      </c>
      <c r="F334" s="32" t="s">
        <v>210</v>
      </c>
      <c r="H334" s="22">
        <f t="shared" si="35"/>
        <v>0.16079601315388006</v>
      </c>
      <c r="I334" s="22">
        <f t="shared" si="36"/>
        <v>0.36382929760413202</v>
      </c>
      <c r="J334" s="9">
        <v>14229</v>
      </c>
      <c r="K334" s="9">
        <v>39109</v>
      </c>
      <c r="L334" s="9">
        <v>49382</v>
      </c>
      <c r="M334" s="33">
        <f t="shared" si="37"/>
        <v>173.56884080069287</v>
      </c>
      <c r="N334" s="9">
        <v>14229</v>
      </c>
      <c r="O334" s="9">
        <v>81979</v>
      </c>
      <c r="P334" s="9">
        <v>3150</v>
      </c>
      <c r="Q334" s="22">
        <f t="shared" si="38"/>
        <v>0.33346872461413485</v>
      </c>
      <c r="R334" s="9">
        <v>821</v>
      </c>
      <c r="S334" s="9">
        <v>2462</v>
      </c>
      <c r="T334" s="33">
        <f t="shared" si="39"/>
        <v>1079.4349772502715</v>
      </c>
      <c r="U334" s="33">
        <f t="shared" si="40"/>
        <v>477.06119859964139</v>
      </c>
      <c r="V334" s="33">
        <f t="shared" si="41"/>
        <v>602.37377865063002</v>
      </c>
    </row>
    <row r="335" spans="1:22" s="9" customFormat="1" x14ac:dyDescent="0.25">
      <c r="A335" s="32" t="s">
        <v>2442</v>
      </c>
      <c r="B335" s="32" t="s">
        <v>225</v>
      </c>
      <c r="C335" s="32" t="s">
        <v>838</v>
      </c>
      <c r="D335" s="32" t="s">
        <v>823</v>
      </c>
      <c r="E335" s="32" t="s">
        <v>164</v>
      </c>
      <c r="F335" s="32" t="s">
        <v>679</v>
      </c>
      <c r="H335" s="22">
        <f t="shared" si="35"/>
        <v>0.23295416749817069</v>
      </c>
      <c r="I335" s="22">
        <f t="shared" si="36"/>
        <v>0.71391682522424571</v>
      </c>
      <c r="J335" s="9">
        <v>42024</v>
      </c>
      <c r="K335" s="9">
        <v>58864</v>
      </c>
      <c r="L335" s="9">
        <v>121532</v>
      </c>
      <c r="M335" s="33">
        <f t="shared" si="37"/>
        <v>144.55145844799119</v>
      </c>
      <c r="N335" s="9">
        <v>42024</v>
      </c>
      <c r="O335" s="9">
        <v>290720</v>
      </c>
      <c r="P335" s="9">
        <v>2520</v>
      </c>
      <c r="Q335" s="22">
        <f t="shared" si="38"/>
        <v>0.68969181721572792</v>
      </c>
      <c r="R335" s="9">
        <v>3894</v>
      </c>
      <c r="S335" s="9">
        <v>5646</v>
      </c>
      <c r="T335" s="33">
        <f t="shared" si="39"/>
        <v>620.51458447991195</v>
      </c>
      <c r="U335" s="33">
        <f t="shared" si="40"/>
        <v>202.47660979636763</v>
      </c>
      <c r="V335" s="33">
        <f t="shared" si="41"/>
        <v>418.03797468354429</v>
      </c>
    </row>
    <row r="336" spans="1:22" s="9" customFormat="1" x14ac:dyDescent="0.25">
      <c r="A336" s="32" t="s">
        <v>2442</v>
      </c>
      <c r="B336" s="32" t="s">
        <v>225</v>
      </c>
      <c r="C336" s="32" t="s">
        <v>838</v>
      </c>
      <c r="D336" s="32" t="s">
        <v>823</v>
      </c>
      <c r="E336" s="32" t="s">
        <v>1646</v>
      </c>
      <c r="F336" s="32" t="s">
        <v>1647</v>
      </c>
      <c r="H336" s="22">
        <f t="shared" si="35"/>
        <v>0.35302452316076294</v>
      </c>
      <c r="I336" s="22">
        <f t="shared" si="36"/>
        <v>0.35302452316076294</v>
      </c>
      <c r="J336" s="9">
        <v>3239</v>
      </c>
      <c r="K336" s="9">
        <v>9175</v>
      </c>
      <c r="L336" s="9">
        <v>0</v>
      </c>
      <c r="M336" s="33">
        <f t="shared" si="37"/>
        <v>170.59040396060462</v>
      </c>
      <c r="N336" s="9">
        <v>3239</v>
      </c>
      <c r="O336" s="9">
        <v>18987</v>
      </c>
      <c r="P336" s="9">
        <v>3028</v>
      </c>
      <c r="Q336" s="22">
        <f t="shared" si="38"/>
        <v>0.18493723849372384</v>
      </c>
      <c r="R336" s="9">
        <v>221</v>
      </c>
      <c r="S336" s="9">
        <v>1195</v>
      </c>
      <c r="T336" s="33">
        <f t="shared" si="39"/>
        <v>483.22536472323168</v>
      </c>
      <c r="U336" s="33">
        <f t="shared" si="40"/>
        <v>483.22536472323168</v>
      </c>
      <c r="V336" s="33">
        <f t="shared" si="41"/>
        <v>0</v>
      </c>
    </row>
    <row r="337" spans="1:22" s="9" customFormat="1" x14ac:dyDescent="0.25">
      <c r="A337" s="32" t="s">
        <v>2442</v>
      </c>
      <c r="B337" s="32" t="s">
        <v>225</v>
      </c>
      <c r="C337" s="32" t="s">
        <v>838</v>
      </c>
      <c r="D337" s="32" t="s">
        <v>823</v>
      </c>
      <c r="E337" s="32" t="s">
        <v>1649</v>
      </c>
      <c r="F337" s="32" t="s">
        <v>563</v>
      </c>
      <c r="H337" s="22">
        <f t="shared" si="35"/>
        <v>0.2773996435542731</v>
      </c>
      <c r="I337" s="22">
        <f t="shared" si="36"/>
        <v>0.40252703135390755</v>
      </c>
      <c r="J337" s="9">
        <v>16343</v>
      </c>
      <c r="K337" s="9">
        <v>40601</v>
      </c>
      <c r="L337" s="9">
        <v>18314</v>
      </c>
      <c r="M337" s="33">
        <f t="shared" si="37"/>
        <v>140.91708629371595</v>
      </c>
      <c r="N337" s="9">
        <v>16343</v>
      </c>
      <c r="O337" s="9">
        <v>115976</v>
      </c>
      <c r="P337" s="9">
        <v>2520</v>
      </c>
      <c r="Q337" s="22">
        <f t="shared" si="38"/>
        <v>0.51526251526251521</v>
      </c>
      <c r="R337" s="9">
        <v>1266</v>
      </c>
      <c r="S337" s="9">
        <v>2457</v>
      </c>
      <c r="T337" s="33">
        <f t="shared" si="39"/>
        <v>507.99303304131888</v>
      </c>
      <c r="U337" s="33">
        <f t="shared" si="40"/>
        <v>350.08105125198318</v>
      </c>
      <c r="V337" s="33">
        <f t="shared" si="41"/>
        <v>157.91198178933573</v>
      </c>
    </row>
    <row r="338" spans="1:22" s="9" customFormat="1" x14ac:dyDescent="0.25">
      <c r="A338" s="32" t="s">
        <v>2442</v>
      </c>
      <c r="B338" s="32" t="s">
        <v>225</v>
      </c>
      <c r="C338" s="32" t="s">
        <v>838</v>
      </c>
      <c r="D338" s="32" t="s">
        <v>823</v>
      </c>
      <c r="E338" s="32" t="s">
        <v>1189</v>
      </c>
      <c r="F338" s="32" t="s">
        <v>1651</v>
      </c>
      <c r="H338" s="22">
        <f t="shared" si="35"/>
        <v>0.24928783462786178</v>
      </c>
      <c r="I338" s="22">
        <f t="shared" si="36"/>
        <v>1.1014604964496768</v>
      </c>
      <c r="J338" s="9">
        <v>166445</v>
      </c>
      <c r="K338" s="9">
        <v>151113</v>
      </c>
      <c r="L338" s="9">
        <v>516569</v>
      </c>
      <c r="M338" s="33">
        <f t="shared" si="37"/>
        <v>163.29007250905261</v>
      </c>
      <c r="N338" s="9">
        <v>166445</v>
      </c>
      <c r="O338" s="9">
        <v>1019321</v>
      </c>
      <c r="P338" s="9">
        <v>2625</v>
      </c>
      <c r="Q338" s="22">
        <f t="shared" si="38"/>
        <v>0.728304612527087</v>
      </c>
      <c r="R338" s="9">
        <v>7058</v>
      </c>
      <c r="S338" s="9">
        <v>9691</v>
      </c>
      <c r="T338" s="33">
        <f t="shared" si="39"/>
        <v>655.02623805454812</v>
      </c>
      <c r="U338" s="33">
        <f t="shared" si="40"/>
        <v>148.24868711622736</v>
      </c>
      <c r="V338" s="33">
        <f t="shared" si="41"/>
        <v>506.7775509383207</v>
      </c>
    </row>
    <row r="339" spans="1:22" s="9" customFormat="1" x14ac:dyDescent="0.25">
      <c r="A339" s="32" t="s">
        <v>2442</v>
      </c>
      <c r="B339" s="32" t="s">
        <v>225</v>
      </c>
      <c r="C339" s="32" t="s">
        <v>838</v>
      </c>
      <c r="D339" s="32" t="s">
        <v>823</v>
      </c>
      <c r="E339" s="32" t="s">
        <v>52</v>
      </c>
      <c r="F339" s="32" t="s">
        <v>91</v>
      </c>
      <c r="H339" s="22">
        <f t="shared" si="35"/>
        <v>0.63163615128051653</v>
      </c>
      <c r="I339" s="22">
        <f t="shared" si="36"/>
        <v>1.5739897384671269</v>
      </c>
      <c r="J339" s="9">
        <v>693311</v>
      </c>
      <c r="K339" s="9">
        <v>440480</v>
      </c>
      <c r="L339" s="9">
        <v>657163</v>
      </c>
      <c r="M339" s="33">
        <f t="shared" si="37"/>
        <v>156.51209094849384</v>
      </c>
      <c r="N339" s="9">
        <v>693311</v>
      </c>
      <c r="O339" s="9">
        <v>4429760</v>
      </c>
      <c r="P339" s="9">
        <v>2730</v>
      </c>
      <c r="Q339" s="22">
        <f t="shared" si="38"/>
        <v>0.79933017024839514</v>
      </c>
      <c r="R339" s="9">
        <v>45824</v>
      </c>
      <c r="S339" s="9">
        <v>57328</v>
      </c>
      <c r="T339" s="33">
        <f t="shared" si="39"/>
        <v>247.7883677671025</v>
      </c>
      <c r="U339" s="33">
        <f t="shared" si="40"/>
        <v>99.436538322617935</v>
      </c>
      <c r="V339" s="33">
        <f t="shared" si="41"/>
        <v>148.35182944448457</v>
      </c>
    </row>
    <row r="340" spans="1:22" s="9" customFormat="1" x14ac:dyDescent="0.25">
      <c r="A340" s="32" t="s">
        <v>2442</v>
      </c>
      <c r="B340" s="32" t="s">
        <v>225</v>
      </c>
      <c r="C340" s="32" t="s">
        <v>838</v>
      </c>
      <c r="D340" s="32" t="s">
        <v>823</v>
      </c>
      <c r="E340" s="32" t="s">
        <v>1652</v>
      </c>
      <c r="F340" s="32" t="s">
        <v>1654</v>
      </c>
      <c r="H340" s="22">
        <f t="shared" si="35"/>
        <v>0.30719306753443343</v>
      </c>
      <c r="I340" s="22">
        <f t="shared" si="36"/>
        <v>1.3597472290485981</v>
      </c>
      <c r="J340" s="9">
        <v>135560</v>
      </c>
      <c r="K340" s="9">
        <v>99695</v>
      </c>
      <c r="L340" s="9">
        <v>341591</v>
      </c>
      <c r="M340" s="33">
        <f t="shared" si="37"/>
        <v>155.18944766706392</v>
      </c>
      <c r="N340" s="9">
        <v>135560</v>
      </c>
      <c r="O340" s="9">
        <v>873513</v>
      </c>
      <c r="P340" s="9">
        <v>2620</v>
      </c>
      <c r="Q340" s="22">
        <f t="shared" si="38"/>
        <v>0.53649551001611784</v>
      </c>
      <c r="R340" s="9">
        <v>6990</v>
      </c>
      <c r="S340" s="9">
        <v>13029</v>
      </c>
      <c r="T340" s="33">
        <f t="shared" si="39"/>
        <v>505.18538361764507</v>
      </c>
      <c r="U340" s="33">
        <f t="shared" si="40"/>
        <v>114.13110051023854</v>
      </c>
      <c r="V340" s="33">
        <f t="shared" si="41"/>
        <v>391.05428310740655</v>
      </c>
    </row>
    <row r="341" spans="1:22" s="9" customFormat="1" x14ac:dyDescent="0.25">
      <c r="A341" s="32" t="s">
        <v>2442</v>
      </c>
      <c r="B341" s="32" t="s">
        <v>225</v>
      </c>
      <c r="C341" s="32" t="s">
        <v>838</v>
      </c>
      <c r="D341" s="32" t="s">
        <v>823</v>
      </c>
      <c r="E341" s="32" t="s">
        <v>1655</v>
      </c>
      <c r="F341" s="32" t="s">
        <v>132</v>
      </c>
      <c r="H341" s="22">
        <f t="shared" si="35"/>
        <v>0.23557487997358892</v>
      </c>
      <c r="I341" s="22">
        <f t="shared" si="36"/>
        <v>1.036379508810964</v>
      </c>
      <c r="J341" s="9">
        <v>134150</v>
      </c>
      <c r="K341" s="9">
        <v>129441</v>
      </c>
      <c r="L341" s="9">
        <v>440017</v>
      </c>
      <c r="M341" s="33">
        <f t="shared" si="37"/>
        <v>151.84683787308026</v>
      </c>
      <c r="N341" s="9">
        <v>134150</v>
      </c>
      <c r="O341" s="9">
        <v>883456</v>
      </c>
      <c r="P341" s="9">
        <v>2572</v>
      </c>
      <c r="Q341" s="22">
        <f t="shared" si="38"/>
        <v>0.81051498295352598</v>
      </c>
      <c r="R341" s="9">
        <v>9034</v>
      </c>
      <c r="S341" s="9">
        <v>11146</v>
      </c>
      <c r="T341" s="33">
        <f t="shared" si="39"/>
        <v>644.57992248623589</v>
      </c>
      <c r="U341" s="33">
        <f t="shared" si="40"/>
        <v>146.51663467110981</v>
      </c>
      <c r="V341" s="33">
        <f t="shared" si="41"/>
        <v>498.06328781512605</v>
      </c>
    </row>
    <row r="342" spans="1:22" s="9" customFormat="1" x14ac:dyDescent="0.25">
      <c r="A342" s="32" t="s">
        <v>2442</v>
      </c>
      <c r="B342" s="32" t="s">
        <v>225</v>
      </c>
      <c r="C342" s="32" t="s">
        <v>838</v>
      </c>
      <c r="D342" s="32" t="s">
        <v>823</v>
      </c>
      <c r="E342" s="32" t="s">
        <v>1656</v>
      </c>
      <c r="F342" s="32" t="s">
        <v>1657</v>
      </c>
      <c r="H342" s="22">
        <f t="shared" si="35"/>
        <v>0.57418839473612371</v>
      </c>
      <c r="I342" s="22">
        <f t="shared" si="36"/>
        <v>0.93409876013987769</v>
      </c>
      <c r="J342" s="9">
        <v>483752</v>
      </c>
      <c r="K342" s="9">
        <v>517881</v>
      </c>
      <c r="L342" s="9">
        <v>324616</v>
      </c>
      <c r="M342" s="33">
        <f t="shared" si="37"/>
        <v>182.78630546100877</v>
      </c>
      <c r="N342" s="9">
        <v>483752</v>
      </c>
      <c r="O342" s="9">
        <v>2646544</v>
      </c>
      <c r="P342" s="9">
        <v>3150</v>
      </c>
      <c r="Q342" s="22">
        <f t="shared" si="38"/>
        <v>0.76003116478379429</v>
      </c>
      <c r="R342" s="9">
        <v>25363</v>
      </c>
      <c r="S342" s="9">
        <v>33371</v>
      </c>
      <c r="T342" s="33">
        <f t="shared" si="39"/>
        <v>318.33855775683304</v>
      </c>
      <c r="U342" s="33">
        <f t="shared" si="40"/>
        <v>195.68199130639809</v>
      </c>
      <c r="V342" s="33">
        <f t="shared" si="41"/>
        <v>122.65656645043498</v>
      </c>
    </row>
    <row r="343" spans="1:22" s="9" customFormat="1" x14ac:dyDescent="0.25">
      <c r="A343" s="32" t="s">
        <v>2442</v>
      </c>
      <c r="B343" s="32" t="s">
        <v>225</v>
      </c>
      <c r="C343" s="32" t="s">
        <v>838</v>
      </c>
      <c r="D343" s="32" t="s">
        <v>823</v>
      </c>
      <c r="E343" s="32" t="s">
        <v>1658</v>
      </c>
      <c r="F343" s="32" t="s">
        <v>1660</v>
      </c>
      <c r="H343" s="22">
        <f t="shared" si="35"/>
        <v>0.19278486219662691</v>
      </c>
      <c r="I343" s="22">
        <f t="shared" si="36"/>
        <v>0.19278486219662691</v>
      </c>
      <c r="J343" s="9">
        <v>23433</v>
      </c>
      <c r="K343" s="9">
        <v>121550</v>
      </c>
      <c r="L343" s="9">
        <v>0</v>
      </c>
      <c r="M343" s="33">
        <f t="shared" si="37"/>
        <v>189.35298538217256</v>
      </c>
      <c r="N343" s="9">
        <v>23433</v>
      </c>
      <c r="O343" s="9">
        <v>123753</v>
      </c>
      <c r="P343" s="9">
        <v>3255</v>
      </c>
      <c r="Q343" s="22">
        <f t="shared" si="38"/>
        <v>0.29978637550439119</v>
      </c>
      <c r="R343" s="9">
        <v>1263</v>
      </c>
      <c r="S343" s="9">
        <v>4213</v>
      </c>
      <c r="T343" s="33">
        <f t="shared" si="39"/>
        <v>982.19841135164404</v>
      </c>
      <c r="U343" s="33">
        <f t="shared" si="40"/>
        <v>982.19841135164404</v>
      </c>
      <c r="V343" s="33">
        <f t="shared" si="41"/>
        <v>0</v>
      </c>
    </row>
    <row r="344" spans="1:22" s="9" customFormat="1" x14ac:dyDescent="0.25">
      <c r="A344" s="32" t="s">
        <v>2442</v>
      </c>
      <c r="B344" s="32" t="s">
        <v>225</v>
      </c>
      <c r="C344" s="32" t="s">
        <v>838</v>
      </c>
      <c r="D344" s="32" t="s">
        <v>823</v>
      </c>
      <c r="E344" s="32" t="s">
        <v>983</v>
      </c>
      <c r="F344" s="32" t="s">
        <v>984</v>
      </c>
      <c r="H344" s="22">
        <f t="shared" si="35"/>
        <v>0.9113574517773112</v>
      </c>
      <c r="I344" s="22">
        <f t="shared" si="36"/>
        <v>2.3411993408517433</v>
      </c>
      <c r="J344" s="9">
        <v>363710</v>
      </c>
      <c r="K344" s="9">
        <v>155352</v>
      </c>
      <c r="L344" s="9">
        <v>243734</v>
      </c>
      <c r="M344" s="33">
        <f t="shared" si="37"/>
        <v>164.3599515022683</v>
      </c>
      <c r="N344" s="9">
        <v>363710</v>
      </c>
      <c r="O344" s="9">
        <v>2212887</v>
      </c>
      <c r="P344" s="9">
        <v>2830</v>
      </c>
      <c r="Q344" s="22">
        <f t="shared" si="38"/>
        <v>0.77892871745945214</v>
      </c>
      <c r="R344" s="9">
        <v>17145</v>
      </c>
      <c r="S344" s="9">
        <v>22011</v>
      </c>
      <c r="T344" s="33">
        <f t="shared" si="39"/>
        <v>180.3463077870673</v>
      </c>
      <c r="U344" s="33">
        <f t="shared" si="40"/>
        <v>70.203313589894108</v>
      </c>
      <c r="V344" s="33">
        <f t="shared" si="41"/>
        <v>110.14299419717319</v>
      </c>
    </row>
    <row r="345" spans="1:22" s="9" customFormat="1" x14ac:dyDescent="0.25">
      <c r="A345" s="32" t="s">
        <v>2442</v>
      </c>
      <c r="B345" s="32" t="s">
        <v>225</v>
      </c>
      <c r="C345" s="32" t="s">
        <v>838</v>
      </c>
      <c r="D345" s="32" t="s">
        <v>823</v>
      </c>
      <c r="E345" s="32" t="s">
        <v>1661</v>
      </c>
      <c r="F345" s="32" t="s">
        <v>708</v>
      </c>
      <c r="H345" s="22">
        <f t="shared" si="35"/>
        <v>0.37676946159584096</v>
      </c>
      <c r="I345" s="22">
        <f t="shared" si="36"/>
        <v>1.2759432149992316</v>
      </c>
      <c r="J345" s="9">
        <v>132841</v>
      </c>
      <c r="K345" s="9">
        <v>104112</v>
      </c>
      <c r="L345" s="9">
        <v>248467</v>
      </c>
      <c r="M345" s="33">
        <f t="shared" si="37"/>
        <v>188.95307074876573</v>
      </c>
      <c r="N345" s="9">
        <v>132841</v>
      </c>
      <c r="O345" s="9">
        <v>703037</v>
      </c>
      <c r="P345" s="9">
        <v>3150</v>
      </c>
      <c r="Q345" s="22">
        <f t="shared" si="38"/>
        <v>0.65353961556493201</v>
      </c>
      <c r="R345" s="9">
        <v>6970</v>
      </c>
      <c r="S345" s="9">
        <v>10665</v>
      </c>
      <c r="T345" s="33">
        <f t="shared" si="39"/>
        <v>501.50845545824757</v>
      </c>
      <c r="U345" s="33">
        <f t="shared" si="40"/>
        <v>148.08893415282552</v>
      </c>
      <c r="V345" s="33">
        <f t="shared" si="41"/>
        <v>353.41952130542205</v>
      </c>
    </row>
    <row r="346" spans="1:22" s="9" customFormat="1" x14ac:dyDescent="0.25">
      <c r="A346" s="32" t="s">
        <v>2442</v>
      </c>
      <c r="B346" s="32" t="s">
        <v>225</v>
      </c>
      <c r="C346" s="32" t="s">
        <v>838</v>
      </c>
      <c r="D346" s="32" t="s">
        <v>823</v>
      </c>
      <c r="E346" s="32" t="s">
        <v>1663</v>
      </c>
      <c r="F346" s="32" t="s">
        <v>1285</v>
      </c>
      <c r="H346" s="22">
        <f t="shared" si="35"/>
        <v>0.30034728191727128</v>
      </c>
      <c r="I346" s="22">
        <f t="shared" si="36"/>
        <v>0.71936422532118149</v>
      </c>
      <c r="J346" s="9">
        <v>52410</v>
      </c>
      <c r="K346" s="9">
        <v>72856</v>
      </c>
      <c r="L346" s="9">
        <v>101642</v>
      </c>
      <c r="M346" s="33">
        <f t="shared" si="37"/>
        <v>167.9732319703603</v>
      </c>
      <c r="N346" s="9">
        <v>52410</v>
      </c>
      <c r="O346" s="9">
        <v>312014</v>
      </c>
      <c r="P346" s="9">
        <v>2730</v>
      </c>
      <c r="Q346" s="22">
        <f t="shared" si="38"/>
        <v>0.76898914905768134</v>
      </c>
      <c r="R346" s="9">
        <v>5386</v>
      </c>
      <c r="S346" s="9">
        <v>7004</v>
      </c>
      <c r="T346" s="33">
        <f t="shared" si="39"/>
        <v>559.26336638740565</v>
      </c>
      <c r="U346" s="33">
        <f t="shared" si="40"/>
        <v>233.50234284359036</v>
      </c>
      <c r="V346" s="33">
        <f t="shared" si="41"/>
        <v>325.76102354381533</v>
      </c>
    </row>
    <row r="347" spans="1:22" s="9" customFormat="1" x14ac:dyDescent="0.25">
      <c r="A347" s="32" t="s">
        <v>2442</v>
      </c>
      <c r="B347" s="32" t="s">
        <v>225</v>
      </c>
      <c r="C347" s="32" t="s">
        <v>838</v>
      </c>
      <c r="D347" s="32" t="s">
        <v>823</v>
      </c>
      <c r="E347" s="32" t="s">
        <v>1664</v>
      </c>
      <c r="F347" s="32" t="s">
        <v>1665</v>
      </c>
      <c r="H347" s="22">
        <f t="shared" si="35"/>
        <v>0.5726348409946137</v>
      </c>
      <c r="I347" s="22">
        <f t="shared" si="36"/>
        <v>1.1299869688344022</v>
      </c>
      <c r="J347" s="9">
        <v>776092</v>
      </c>
      <c r="K347" s="9">
        <v>686815</v>
      </c>
      <c r="L347" s="9">
        <v>668485</v>
      </c>
      <c r="M347" s="33">
        <f t="shared" si="37"/>
        <v>181.75967474495769</v>
      </c>
      <c r="N347" s="9">
        <v>776092</v>
      </c>
      <c r="O347" s="9">
        <v>4269880</v>
      </c>
      <c r="P347" s="9">
        <v>3150</v>
      </c>
      <c r="Q347" s="22">
        <f t="shared" si="38"/>
        <v>0.77647035399992037</v>
      </c>
      <c r="R347" s="9">
        <v>38999</v>
      </c>
      <c r="S347" s="9">
        <v>50226</v>
      </c>
      <c r="T347" s="33">
        <f t="shared" si="39"/>
        <v>317.40938855424508</v>
      </c>
      <c r="U347" s="33">
        <f t="shared" si="40"/>
        <v>160.85112462176923</v>
      </c>
      <c r="V347" s="33">
        <f t="shared" si="41"/>
        <v>156.55826393247585</v>
      </c>
    </row>
    <row r="348" spans="1:22" s="9" customFormat="1" x14ac:dyDescent="0.25">
      <c r="A348" s="32" t="s">
        <v>2442</v>
      </c>
      <c r="B348" s="32" t="s">
        <v>225</v>
      </c>
      <c r="C348" s="32" t="s">
        <v>838</v>
      </c>
      <c r="D348" s="32" t="s">
        <v>823</v>
      </c>
      <c r="E348" s="32" t="s">
        <v>985</v>
      </c>
      <c r="F348" s="32" t="s">
        <v>861</v>
      </c>
      <c r="H348" s="22">
        <f t="shared" si="35"/>
        <v>0.37910515738932027</v>
      </c>
      <c r="I348" s="22">
        <f t="shared" si="36"/>
        <v>1.02958173530652</v>
      </c>
      <c r="J348" s="9">
        <v>256371</v>
      </c>
      <c r="K348" s="9">
        <v>249005</v>
      </c>
      <c r="L348" s="9">
        <v>427248</v>
      </c>
      <c r="M348" s="33">
        <f t="shared" si="37"/>
        <v>86.552933240693662</v>
      </c>
      <c r="N348" s="9">
        <v>256371</v>
      </c>
      <c r="O348" s="9">
        <v>2962014</v>
      </c>
      <c r="P348" s="9">
        <v>2814</v>
      </c>
      <c r="Q348" s="22">
        <f t="shared" si="38"/>
        <v>0.9229711544087531</v>
      </c>
      <c r="R348" s="9">
        <v>31549</v>
      </c>
      <c r="S348" s="9">
        <v>34182</v>
      </c>
      <c r="T348" s="33">
        <f t="shared" si="39"/>
        <v>228.30850900772245</v>
      </c>
      <c r="U348" s="33">
        <f t="shared" si="40"/>
        <v>84.066111773948407</v>
      </c>
      <c r="V348" s="33">
        <f t="shared" si="41"/>
        <v>144.24239723377406</v>
      </c>
    </row>
    <row r="349" spans="1:22" s="9" customFormat="1" x14ac:dyDescent="0.25">
      <c r="A349" s="32" t="s">
        <v>2442</v>
      </c>
      <c r="B349" s="32" t="s">
        <v>225</v>
      </c>
      <c r="C349" s="32" t="s">
        <v>838</v>
      </c>
      <c r="D349" s="32" t="s">
        <v>823</v>
      </c>
      <c r="E349" s="32" t="s">
        <v>434</v>
      </c>
      <c r="F349" s="32" t="s">
        <v>507</v>
      </c>
      <c r="H349" s="22">
        <f t="shared" si="35"/>
        <v>0.18794172219745719</v>
      </c>
      <c r="I349" s="22">
        <f t="shared" si="36"/>
        <v>1.0493192937672835</v>
      </c>
      <c r="J349" s="9">
        <v>98657</v>
      </c>
      <c r="K349" s="9">
        <v>94020</v>
      </c>
      <c r="L349" s="9">
        <v>430914</v>
      </c>
      <c r="M349" s="33">
        <f t="shared" si="37"/>
        <v>133.68066612014823</v>
      </c>
      <c r="N349" s="9">
        <v>98657</v>
      </c>
      <c r="O349" s="9">
        <v>738005</v>
      </c>
      <c r="P349" s="9">
        <v>2205</v>
      </c>
      <c r="Q349" s="22">
        <f t="shared" si="38"/>
        <v>0.78695926081478373</v>
      </c>
      <c r="R349" s="9">
        <v>7495</v>
      </c>
      <c r="S349" s="9">
        <v>9524</v>
      </c>
      <c r="T349" s="33">
        <f t="shared" si="39"/>
        <v>711.28786390336109</v>
      </c>
      <c r="U349" s="33">
        <f t="shared" si="40"/>
        <v>127.39751085697252</v>
      </c>
      <c r="V349" s="33">
        <f t="shared" si="41"/>
        <v>583.89035304638855</v>
      </c>
    </row>
    <row r="350" spans="1:22" s="9" customFormat="1" x14ac:dyDescent="0.25">
      <c r="A350" s="32" t="s">
        <v>2442</v>
      </c>
      <c r="B350" s="32" t="s">
        <v>225</v>
      </c>
      <c r="C350" s="32" t="s">
        <v>838</v>
      </c>
      <c r="D350" s="32" t="s">
        <v>823</v>
      </c>
      <c r="E350" s="32" t="s">
        <v>988</v>
      </c>
      <c r="F350" s="32" t="s">
        <v>989</v>
      </c>
      <c r="H350" s="22">
        <f t="shared" si="35"/>
        <v>0.33887142007308574</v>
      </c>
      <c r="I350" s="22">
        <f t="shared" si="36"/>
        <v>0.68859224977550593</v>
      </c>
      <c r="J350" s="9">
        <v>39875</v>
      </c>
      <c r="K350" s="9">
        <v>57908</v>
      </c>
      <c r="L350" s="9">
        <v>59762</v>
      </c>
      <c r="M350" s="33">
        <f t="shared" si="37"/>
        <v>158.35729376816889</v>
      </c>
      <c r="N350" s="9">
        <v>39875</v>
      </c>
      <c r="O350" s="9">
        <v>251804</v>
      </c>
      <c r="P350" s="9">
        <v>3150</v>
      </c>
      <c r="Q350" s="22">
        <f t="shared" si="38"/>
        <v>0.62540453074433655</v>
      </c>
      <c r="R350" s="9">
        <v>3092</v>
      </c>
      <c r="S350" s="9">
        <v>4944</v>
      </c>
      <c r="T350" s="33">
        <f t="shared" si="39"/>
        <v>467.30790614922716</v>
      </c>
      <c r="U350" s="33">
        <f t="shared" si="40"/>
        <v>229.97251830789025</v>
      </c>
      <c r="V350" s="33">
        <f t="shared" si="41"/>
        <v>237.33538784133691</v>
      </c>
    </row>
    <row r="351" spans="1:22" s="9" customFormat="1" x14ac:dyDescent="0.25">
      <c r="A351" s="32" t="s">
        <v>2442</v>
      </c>
      <c r="B351" s="32" t="s">
        <v>225</v>
      </c>
      <c r="C351" s="32" t="s">
        <v>838</v>
      </c>
      <c r="D351" s="32" t="s">
        <v>823</v>
      </c>
      <c r="E351" s="32" t="s">
        <v>584</v>
      </c>
      <c r="F351" s="32" t="s">
        <v>994</v>
      </c>
      <c r="H351" s="22">
        <f t="shared" si="35"/>
        <v>0.37266573556381549</v>
      </c>
      <c r="I351" s="22">
        <f t="shared" si="36"/>
        <v>1.3337538726883644</v>
      </c>
      <c r="J351" s="9">
        <v>167034</v>
      </c>
      <c r="K351" s="9">
        <v>125236</v>
      </c>
      <c r="L351" s="9">
        <v>322978</v>
      </c>
      <c r="M351" s="33">
        <f t="shared" si="37"/>
        <v>230.41524238336052</v>
      </c>
      <c r="N351" s="9">
        <v>167034</v>
      </c>
      <c r="O351" s="9">
        <v>724926</v>
      </c>
      <c r="P351" s="9">
        <v>3990</v>
      </c>
      <c r="Q351" s="22">
        <f t="shared" si="38"/>
        <v>0.90573278963780279</v>
      </c>
      <c r="R351" s="9">
        <v>7552</v>
      </c>
      <c r="S351" s="9">
        <v>8338</v>
      </c>
      <c r="T351" s="33">
        <f t="shared" si="39"/>
        <v>618.28931504732896</v>
      </c>
      <c r="U351" s="33">
        <f t="shared" si="40"/>
        <v>172.75694346733323</v>
      </c>
      <c r="V351" s="33">
        <f t="shared" si="41"/>
        <v>445.53237157999575</v>
      </c>
    </row>
    <row r="352" spans="1:22" s="9" customFormat="1" x14ac:dyDescent="0.25">
      <c r="A352" s="32" t="s">
        <v>2442</v>
      </c>
      <c r="B352" s="32" t="s">
        <v>225</v>
      </c>
      <c r="C352" s="32" t="s">
        <v>838</v>
      </c>
      <c r="D352" s="32" t="s">
        <v>823</v>
      </c>
      <c r="E352" s="32" t="s">
        <v>1327</v>
      </c>
      <c r="F352" s="32" t="s">
        <v>1666</v>
      </c>
      <c r="H352" s="22">
        <f t="shared" si="35"/>
        <v>0.26537162245955881</v>
      </c>
      <c r="I352" s="22">
        <f t="shared" si="36"/>
        <v>1.0271297736305511</v>
      </c>
      <c r="J352" s="9">
        <v>53496</v>
      </c>
      <c r="K352" s="9">
        <v>52083</v>
      </c>
      <c r="L352" s="9">
        <v>149506</v>
      </c>
      <c r="M352" s="33">
        <f t="shared" si="37"/>
        <v>180.42374081793716</v>
      </c>
      <c r="N352" s="9">
        <v>53496</v>
      </c>
      <c r="O352" s="9">
        <v>296502</v>
      </c>
      <c r="P352" s="9">
        <v>3360</v>
      </c>
      <c r="Q352" s="22">
        <f t="shared" si="38"/>
        <v>0.75598850207601409</v>
      </c>
      <c r="R352" s="9">
        <v>2367</v>
      </c>
      <c r="S352" s="9">
        <v>3131</v>
      </c>
      <c r="T352" s="33">
        <f t="shared" si="39"/>
        <v>679.89086076991055</v>
      </c>
      <c r="U352" s="33">
        <f t="shared" si="40"/>
        <v>175.65817431248357</v>
      </c>
      <c r="V352" s="33">
        <f t="shared" si="41"/>
        <v>504.23268645742695</v>
      </c>
    </row>
    <row r="353" spans="1:22" s="9" customFormat="1" x14ac:dyDescent="0.25">
      <c r="A353" s="32" t="s">
        <v>2442</v>
      </c>
      <c r="B353" s="32" t="s">
        <v>225</v>
      </c>
      <c r="C353" s="32" t="s">
        <v>838</v>
      </c>
      <c r="D353" s="32" t="s">
        <v>823</v>
      </c>
      <c r="E353" s="32" t="s">
        <v>1667</v>
      </c>
      <c r="F353" s="32" t="s">
        <v>841</v>
      </c>
      <c r="H353" s="22">
        <f t="shared" si="35"/>
        <v>4.4346433279175992E-2</v>
      </c>
      <c r="I353" s="22">
        <f t="shared" si="36"/>
        <v>0.31232795379716088</v>
      </c>
      <c r="J353" s="9">
        <v>11573</v>
      </c>
      <c r="K353" s="9">
        <v>37054</v>
      </c>
      <c r="L353" s="9">
        <v>223914</v>
      </c>
      <c r="M353" s="33">
        <f t="shared" si="37"/>
        <v>139.45389694895647</v>
      </c>
      <c r="N353" s="9">
        <v>11573</v>
      </c>
      <c r="O353" s="9">
        <v>82988</v>
      </c>
      <c r="P353" s="9">
        <v>2520</v>
      </c>
      <c r="Q353" s="22">
        <f t="shared" si="38"/>
        <v>0.62666666666666671</v>
      </c>
      <c r="R353" s="9">
        <v>1316</v>
      </c>
      <c r="S353" s="9">
        <v>2100</v>
      </c>
      <c r="T353" s="33">
        <f t="shared" si="39"/>
        <v>3144.6474189039377</v>
      </c>
      <c r="U353" s="33">
        <f t="shared" si="40"/>
        <v>446.49828890923988</v>
      </c>
      <c r="V353" s="33">
        <f t="shared" si="41"/>
        <v>2698.1491299946979</v>
      </c>
    </row>
    <row r="354" spans="1:22" s="9" customFormat="1" x14ac:dyDescent="0.25">
      <c r="A354" s="32" t="s">
        <v>2442</v>
      </c>
      <c r="B354" s="32" t="s">
        <v>225</v>
      </c>
      <c r="C354" s="32" t="s">
        <v>838</v>
      </c>
      <c r="D354" s="32" t="s">
        <v>823</v>
      </c>
      <c r="E354" s="32" t="s">
        <v>1669</v>
      </c>
      <c r="F354" s="32" t="s">
        <v>1670</v>
      </c>
      <c r="H354" s="22">
        <f t="shared" si="35"/>
        <v>0.4810060348135487</v>
      </c>
      <c r="I354" s="22">
        <f t="shared" si="36"/>
        <v>1.0232264766993173</v>
      </c>
      <c r="J354" s="9">
        <v>27578</v>
      </c>
      <c r="K354" s="9">
        <v>26952</v>
      </c>
      <c r="L354" s="9">
        <v>30382</v>
      </c>
      <c r="M354" s="33">
        <f t="shared" si="37"/>
        <v>147.78256489400468</v>
      </c>
      <c r="N354" s="9">
        <v>27578</v>
      </c>
      <c r="O354" s="9">
        <v>186612</v>
      </c>
      <c r="P354" s="9">
        <v>2750</v>
      </c>
      <c r="Q354" s="22">
        <f t="shared" si="38"/>
        <v>0.65282892534315362</v>
      </c>
      <c r="R354" s="9">
        <v>1950</v>
      </c>
      <c r="S354" s="9">
        <v>2987</v>
      </c>
      <c r="T354" s="33">
        <f t="shared" si="39"/>
        <v>307.23640494716312</v>
      </c>
      <c r="U354" s="33">
        <f t="shared" si="40"/>
        <v>144.42801106038198</v>
      </c>
      <c r="V354" s="33">
        <f t="shared" si="41"/>
        <v>162.80839388678112</v>
      </c>
    </row>
    <row r="355" spans="1:22" s="9" customFormat="1" x14ac:dyDescent="0.25">
      <c r="A355" s="32" t="s">
        <v>2442</v>
      </c>
      <c r="B355" s="32" t="s">
        <v>225</v>
      </c>
      <c r="C355" s="32" t="s">
        <v>838</v>
      </c>
      <c r="D355" s="32" t="s">
        <v>823</v>
      </c>
      <c r="E355" s="32" t="s">
        <v>388</v>
      </c>
      <c r="F355" s="32" t="s">
        <v>576</v>
      </c>
      <c r="H355" s="22">
        <f t="shared" si="35"/>
        <v>0.38310228751492209</v>
      </c>
      <c r="I355" s="22">
        <f t="shared" si="36"/>
        <v>0.69383144075884773</v>
      </c>
      <c r="J355" s="9">
        <v>35622</v>
      </c>
      <c r="K355" s="9">
        <v>51341</v>
      </c>
      <c r="L355" s="9">
        <v>41642</v>
      </c>
      <c r="M355" s="33">
        <f t="shared" si="37"/>
        <v>153.93590541381457</v>
      </c>
      <c r="N355" s="9">
        <v>35622</v>
      </c>
      <c r="O355" s="9">
        <v>231408</v>
      </c>
      <c r="P355" s="9">
        <v>2700</v>
      </c>
      <c r="Q355" s="22">
        <f t="shared" si="38"/>
        <v>0.5970412116942585</v>
      </c>
      <c r="R355" s="9">
        <v>1695</v>
      </c>
      <c r="S355" s="9">
        <v>2839</v>
      </c>
      <c r="T355" s="33">
        <f t="shared" si="39"/>
        <v>401.81411187167254</v>
      </c>
      <c r="U355" s="33">
        <f t="shared" si="40"/>
        <v>221.86354836479293</v>
      </c>
      <c r="V355" s="33">
        <f t="shared" si="41"/>
        <v>179.95056350687963</v>
      </c>
    </row>
    <row r="356" spans="1:22" s="9" customFormat="1" x14ac:dyDescent="0.25">
      <c r="A356" s="32" t="s">
        <v>2442</v>
      </c>
      <c r="B356" s="32" t="s">
        <v>225</v>
      </c>
      <c r="C356" s="32" t="s">
        <v>838</v>
      </c>
      <c r="D356" s="32" t="s">
        <v>823</v>
      </c>
      <c r="E356" s="32" t="s">
        <v>1634</v>
      </c>
      <c r="F356" s="32" t="s">
        <v>1672</v>
      </c>
      <c r="H356" s="22">
        <f t="shared" si="35"/>
        <v>0.3300292024842677</v>
      </c>
      <c r="I356" s="22">
        <f t="shared" si="36"/>
        <v>0.57019684013549043</v>
      </c>
      <c r="J356" s="9">
        <v>24072</v>
      </c>
      <c r="K356" s="9">
        <v>42217</v>
      </c>
      <c r="L356" s="9">
        <v>30722</v>
      </c>
      <c r="M356" s="33">
        <f t="shared" si="37"/>
        <v>189.64933151604441</v>
      </c>
      <c r="N356" s="9">
        <v>24072</v>
      </c>
      <c r="O356" s="9">
        <v>126929</v>
      </c>
      <c r="P356" s="9">
        <v>3150</v>
      </c>
      <c r="Q356" s="22">
        <f t="shared" si="38"/>
        <v>0.66409736308316425</v>
      </c>
      <c r="R356" s="9">
        <v>1637</v>
      </c>
      <c r="S356" s="9">
        <v>2465</v>
      </c>
      <c r="T356" s="33">
        <f t="shared" si="39"/>
        <v>574.64409236659867</v>
      </c>
      <c r="U356" s="33">
        <f t="shared" si="40"/>
        <v>332.60326639302286</v>
      </c>
      <c r="V356" s="33">
        <f t="shared" si="41"/>
        <v>242.04082597357578</v>
      </c>
    </row>
    <row r="357" spans="1:22" s="9" customFormat="1" x14ac:dyDescent="0.25">
      <c r="A357" s="32" t="s">
        <v>2442</v>
      </c>
      <c r="B357" s="32" t="s">
        <v>225</v>
      </c>
      <c r="C357" s="32" t="s">
        <v>838</v>
      </c>
      <c r="D357" s="32" t="s">
        <v>823</v>
      </c>
      <c r="E357" s="32" t="s">
        <v>287</v>
      </c>
      <c r="F357" s="32" t="s">
        <v>1673</v>
      </c>
      <c r="H357" s="22">
        <f t="shared" si="35"/>
        <v>0.45075980079172517</v>
      </c>
      <c r="I357" s="22">
        <f t="shared" si="36"/>
        <v>0.84270963891375705</v>
      </c>
      <c r="J357" s="9">
        <v>70598</v>
      </c>
      <c r="K357" s="9">
        <v>83775</v>
      </c>
      <c r="L357" s="9">
        <v>72845</v>
      </c>
      <c r="M357" s="33">
        <f t="shared" si="37"/>
        <v>239.97742924544335</v>
      </c>
      <c r="N357" s="9">
        <v>70598</v>
      </c>
      <c r="O357" s="9">
        <v>294186</v>
      </c>
      <c r="P357" s="9">
        <v>3990</v>
      </c>
      <c r="Q357" s="22">
        <f t="shared" si="38"/>
        <v>0.61853351327035533</v>
      </c>
      <c r="R357" s="9">
        <v>2750</v>
      </c>
      <c r="S357" s="9">
        <v>4446</v>
      </c>
      <c r="T357" s="33">
        <f t="shared" si="39"/>
        <v>532.38427389474691</v>
      </c>
      <c r="U357" s="33">
        <f t="shared" si="40"/>
        <v>284.76881972629559</v>
      </c>
      <c r="V357" s="33">
        <f t="shared" si="41"/>
        <v>247.61545416845127</v>
      </c>
    </row>
    <row r="358" spans="1:22" s="9" customFormat="1" x14ac:dyDescent="0.25">
      <c r="A358" s="32" t="s">
        <v>2442</v>
      </c>
      <c r="B358" s="32" t="s">
        <v>225</v>
      </c>
      <c r="C358" s="32" t="s">
        <v>838</v>
      </c>
      <c r="D358" s="32" t="s">
        <v>823</v>
      </c>
      <c r="E358" s="32" t="s">
        <v>1674</v>
      </c>
      <c r="F358" s="32" t="s">
        <v>1675</v>
      </c>
      <c r="H358" s="22">
        <f t="shared" si="35"/>
        <v>0.7562783003325555</v>
      </c>
      <c r="I358" s="22">
        <f t="shared" si="36"/>
        <v>1.0277243719201874</v>
      </c>
      <c r="J358" s="9">
        <v>1335831</v>
      </c>
      <c r="K358" s="9">
        <v>1299795</v>
      </c>
      <c r="L358" s="9">
        <v>466527</v>
      </c>
      <c r="M358" s="33">
        <f t="shared" si="37"/>
        <v>196.37847566620198</v>
      </c>
      <c r="N358" s="9">
        <v>1335831</v>
      </c>
      <c r="O358" s="9">
        <v>6802329</v>
      </c>
      <c r="P358" s="9">
        <v>3412</v>
      </c>
      <c r="Q358" s="22">
        <f t="shared" si="38"/>
        <v>0.78495923766655096</v>
      </c>
      <c r="R358" s="9">
        <v>65570</v>
      </c>
      <c r="S358" s="9">
        <v>83533</v>
      </c>
      <c r="T358" s="33">
        <f t="shared" si="39"/>
        <v>259.66430027127473</v>
      </c>
      <c r="U358" s="33">
        <f t="shared" si="40"/>
        <v>191.08087832858422</v>
      </c>
      <c r="V358" s="33">
        <f t="shared" si="41"/>
        <v>68.583421942690507</v>
      </c>
    </row>
    <row r="359" spans="1:22" s="9" customFormat="1" x14ac:dyDescent="0.25">
      <c r="A359" s="32" t="s">
        <v>2442</v>
      </c>
      <c r="B359" s="32" t="s">
        <v>225</v>
      </c>
      <c r="C359" s="32" t="s">
        <v>838</v>
      </c>
      <c r="D359" s="32" t="s">
        <v>823</v>
      </c>
      <c r="E359" s="32" t="s">
        <v>159</v>
      </c>
      <c r="F359" s="32" t="s">
        <v>963</v>
      </c>
      <c r="H359" s="22">
        <f t="shared" si="35"/>
        <v>0.94817619789475283</v>
      </c>
      <c r="I359" s="22">
        <f t="shared" si="36"/>
        <v>3.2136617076492202</v>
      </c>
      <c r="J359" s="9">
        <v>1250725</v>
      </c>
      <c r="K359" s="9">
        <v>389190</v>
      </c>
      <c r="L359" s="9">
        <v>929895</v>
      </c>
      <c r="M359" s="33">
        <f t="shared" si="37"/>
        <v>203.38562734520147</v>
      </c>
      <c r="N359" s="9">
        <v>1250725</v>
      </c>
      <c r="O359" s="9">
        <v>6149525</v>
      </c>
      <c r="P359" s="9">
        <v>3832</v>
      </c>
      <c r="Q359" s="22">
        <f t="shared" si="38"/>
        <v>0.97603779346517938</v>
      </c>
      <c r="R359" s="9">
        <v>54337</v>
      </c>
      <c r="S359" s="9">
        <v>55671</v>
      </c>
      <c r="T359" s="33">
        <f t="shared" si="39"/>
        <v>214.50193307613191</v>
      </c>
      <c r="U359" s="33">
        <f t="shared" si="40"/>
        <v>63.287814912533896</v>
      </c>
      <c r="V359" s="33">
        <f t="shared" si="41"/>
        <v>151.21411816359799</v>
      </c>
    </row>
    <row r="360" spans="1:22" s="9" customFormat="1" x14ac:dyDescent="0.25">
      <c r="A360" s="32" t="s">
        <v>2442</v>
      </c>
      <c r="B360" s="32" t="s">
        <v>225</v>
      </c>
      <c r="C360" s="32" t="s">
        <v>838</v>
      </c>
      <c r="D360" s="32" t="s">
        <v>823</v>
      </c>
      <c r="E360" s="32" t="s">
        <v>1676</v>
      </c>
      <c r="F360" s="32" t="s">
        <v>274</v>
      </c>
      <c r="H360" s="22">
        <f t="shared" si="35"/>
        <v>0.62901157301331989</v>
      </c>
      <c r="I360" s="22">
        <f t="shared" si="36"/>
        <v>0.85858034616078882</v>
      </c>
      <c r="J360" s="9">
        <v>204525</v>
      </c>
      <c r="K360" s="9">
        <v>238213</v>
      </c>
      <c r="L360" s="9">
        <v>86940</v>
      </c>
      <c r="M360" s="33">
        <f t="shared" si="37"/>
        <v>178.27553234237618</v>
      </c>
      <c r="N360" s="9">
        <v>204525</v>
      </c>
      <c r="O360" s="9">
        <v>1147241</v>
      </c>
      <c r="P360" s="9">
        <v>2919</v>
      </c>
      <c r="Q360" s="22">
        <f t="shared" si="38"/>
        <v>0.75375215832115816</v>
      </c>
      <c r="R360" s="9">
        <v>5675</v>
      </c>
      <c r="S360" s="9">
        <v>7529</v>
      </c>
      <c r="T360" s="33">
        <f t="shared" si="39"/>
        <v>283.42170476822218</v>
      </c>
      <c r="U360" s="33">
        <f t="shared" si="40"/>
        <v>207.63989432037383</v>
      </c>
      <c r="V360" s="33">
        <f t="shared" si="41"/>
        <v>75.781810447848358</v>
      </c>
    </row>
    <row r="361" spans="1:22" s="9" customFormat="1" x14ac:dyDescent="0.25">
      <c r="A361" s="32" t="s">
        <v>2442</v>
      </c>
      <c r="B361" s="32" t="s">
        <v>225</v>
      </c>
      <c r="C361" s="32" t="s">
        <v>838</v>
      </c>
      <c r="D361" s="32" t="s">
        <v>823</v>
      </c>
      <c r="E361" s="32" t="s">
        <v>1677</v>
      </c>
      <c r="F361" s="32" t="s">
        <v>103</v>
      </c>
      <c r="H361" s="22">
        <f t="shared" si="35"/>
        <v>0.63136077590270578</v>
      </c>
      <c r="I361" s="22">
        <f t="shared" si="36"/>
        <v>1.0724977854293765</v>
      </c>
      <c r="J361" s="9">
        <v>214299</v>
      </c>
      <c r="K361" s="9">
        <v>199813</v>
      </c>
      <c r="L361" s="9">
        <v>139611</v>
      </c>
      <c r="M361" s="33">
        <f t="shared" si="37"/>
        <v>163.40677649462998</v>
      </c>
      <c r="N361" s="9">
        <v>214299</v>
      </c>
      <c r="O361" s="9">
        <v>1311445</v>
      </c>
      <c r="P361" s="9">
        <v>2830</v>
      </c>
      <c r="Q361" s="22">
        <f t="shared" si="38"/>
        <v>0.78727261361505285</v>
      </c>
      <c r="R361" s="9">
        <v>12594</v>
      </c>
      <c r="S361" s="9">
        <v>15997</v>
      </c>
      <c r="T361" s="33">
        <f t="shared" si="39"/>
        <v>258.81680131458046</v>
      </c>
      <c r="U361" s="33">
        <f t="shared" si="40"/>
        <v>152.36094536942076</v>
      </c>
      <c r="V361" s="33">
        <f t="shared" si="41"/>
        <v>106.45585594515973</v>
      </c>
    </row>
    <row r="362" spans="1:22" s="9" customFormat="1" x14ac:dyDescent="0.25">
      <c r="A362" s="32" t="s">
        <v>2442</v>
      </c>
      <c r="B362" s="32" t="s">
        <v>225</v>
      </c>
      <c r="C362" s="32" t="s">
        <v>838</v>
      </c>
      <c r="D362" s="32" t="s">
        <v>823</v>
      </c>
      <c r="E362" s="32" t="s">
        <v>1678</v>
      </c>
      <c r="F362" s="32" t="s">
        <v>602</v>
      </c>
      <c r="H362" s="22">
        <f t="shared" si="35"/>
        <v>0.67955580183974285</v>
      </c>
      <c r="I362" s="22">
        <f t="shared" si="36"/>
        <v>1.1759758193199952</v>
      </c>
      <c r="J362" s="9">
        <v>766454</v>
      </c>
      <c r="K362" s="9">
        <v>651760</v>
      </c>
      <c r="L362" s="9">
        <v>476115</v>
      </c>
      <c r="M362" s="33">
        <f t="shared" si="37"/>
        <v>128.72320414894833</v>
      </c>
      <c r="N362" s="9">
        <v>766454</v>
      </c>
      <c r="O362" s="9">
        <v>5954280</v>
      </c>
      <c r="P362" s="9">
        <v>1942</v>
      </c>
      <c r="Q362" s="22">
        <f t="shared" si="38"/>
        <v>0.9751348209384183</v>
      </c>
      <c r="R362" s="9">
        <v>60394</v>
      </c>
      <c r="S362" s="9">
        <v>61934</v>
      </c>
      <c r="T362" s="33">
        <f t="shared" si="39"/>
        <v>189.42256662434417</v>
      </c>
      <c r="U362" s="33">
        <f t="shared" si="40"/>
        <v>109.46075763988257</v>
      </c>
      <c r="V362" s="33">
        <f t="shared" si="41"/>
        <v>79.961808984461598</v>
      </c>
    </row>
    <row r="363" spans="1:22" s="9" customFormat="1" x14ac:dyDescent="0.25">
      <c r="A363" s="32" t="s">
        <v>2442</v>
      </c>
      <c r="B363" s="32" t="s">
        <v>225</v>
      </c>
      <c r="C363" s="32" t="s">
        <v>838</v>
      </c>
      <c r="D363" s="32" t="s">
        <v>823</v>
      </c>
      <c r="E363" s="32" t="s">
        <v>119</v>
      </c>
      <c r="F363" s="32" t="s">
        <v>1516</v>
      </c>
      <c r="H363" s="22">
        <f t="shared" si="35"/>
        <v>0.61162998617961672</v>
      </c>
      <c r="I363" s="22">
        <f t="shared" si="36"/>
        <v>2.228869632971604</v>
      </c>
      <c r="J363" s="9">
        <v>709418</v>
      </c>
      <c r="K363" s="9">
        <v>318286</v>
      </c>
      <c r="L363" s="9">
        <v>841595</v>
      </c>
      <c r="M363" s="33">
        <f t="shared" si="37"/>
        <v>170.53218923736978</v>
      </c>
      <c r="N363" s="9">
        <v>709418</v>
      </c>
      <c r="O363" s="9">
        <v>4160024</v>
      </c>
      <c r="P363" s="9">
        <v>2814</v>
      </c>
      <c r="Q363" s="22">
        <f t="shared" si="38"/>
        <v>0.97114706178812615</v>
      </c>
      <c r="R363" s="9">
        <v>38539</v>
      </c>
      <c r="S363" s="9">
        <v>39684</v>
      </c>
      <c r="T363" s="33">
        <f t="shared" si="39"/>
        <v>278.81593952342581</v>
      </c>
      <c r="U363" s="33">
        <f t="shared" si="40"/>
        <v>76.51061628490605</v>
      </c>
      <c r="V363" s="33">
        <f t="shared" si="41"/>
        <v>202.30532323851978</v>
      </c>
    </row>
    <row r="364" spans="1:22" s="9" customFormat="1" x14ac:dyDescent="0.25">
      <c r="A364" s="32" t="s">
        <v>2442</v>
      </c>
      <c r="B364" s="32" t="s">
        <v>225</v>
      </c>
      <c r="C364" s="32" t="s">
        <v>838</v>
      </c>
      <c r="D364" s="32" t="s">
        <v>823</v>
      </c>
      <c r="E364" s="32" t="s">
        <v>1679</v>
      </c>
      <c r="F364" s="32" t="s">
        <v>954</v>
      </c>
      <c r="H364" s="22">
        <f t="shared" si="35"/>
        <v>0.3987265177514942</v>
      </c>
      <c r="I364" s="22">
        <f t="shared" si="36"/>
        <v>1.4514490533668281</v>
      </c>
      <c r="J364" s="9">
        <v>236891</v>
      </c>
      <c r="K364" s="9">
        <v>163210</v>
      </c>
      <c r="L364" s="9">
        <v>430909</v>
      </c>
      <c r="M364" s="33">
        <f t="shared" si="37"/>
        <v>168.14506025840953</v>
      </c>
      <c r="N364" s="9">
        <v>236891</v>
      </c>
      <c r="O364" s="9">
        <v>1408849</v>
      </c>
      <c r="P364" s="9">
        <v>3000</v>
      </c>
      <c r="Q364" s="22">
        <f t="shared" si="38"/>
        <v>0.76819374850870914</v>
      </c>
      <c r="R364" s="9">
        <v>12878</v>
      </c>
      <c r="S364" s="9">
        <v>16764</v>
      </c>
      <c r="T364" s="33">
        <f t="shared" si="39"/>
        <v>421.70523597631825</v>
      </c>
      <c r="U364" s="33">
        <f t="shared" si="40"/>
        <v>115.84633981356413</v>
      </c>
      <c r="V364" s="33">
        <f t="shared" si="41"/>
        <v>305.85889616275415</v>
      </c>
    </row>
    <row r="365" spans="1:22" s="9" customFormat="1" x14ac:dyDescent="0.25">
      <c r="A365" s="32" t="s">
        <v>2442</v>
      </c>
      <c r="B365" s="32" t="s">
        <v>225</v>
      </c>
      <c r="C365" s="32" t="s">
        <v>838</v>
      </c>
      <c r="D365" s="32" t="s">
        <v>823</v>
      </c>
      <c r="E365" s="32" t="s">
        <v>1680</v>
      </c>
      <c r="F365" s="32" t="s">
        <v>1681</v>
      </c>
      <c r="H365" s="22">
        <f t="shared" si="35"/>
        <v>0.89246081625323859</v>
      </c>
      <c r="I365" s="22">
        <f t="shared" si="36"/>
        <v>0.895184281759142</v>
      </c>
      <c r="J365" s="9">
        <v>173954</v>
      </c>
      <c r="K365" s="9">
        <v>194322</v>
      </c>
      <c r="L365" s="9">
        <v>593</v>
      </c>
      <c r="M365" s="33">
        <f t="shared" si="37"/>
        <v>220.38603092554936</v>
      </c>
      <c r="N365" s="9">
        <v>173954</v>
      </c>
      <c r="O365" s="9">
        <v>789315</v>
      </c>
      <c r="P365" s="9">
        <v>3880</v>
      </c>
      <c r="Q365" s="22">
        <f t="shared" si="38"/>
        <v>0.62788279773156896</v>
      </c>
      <c r="R365" s="9">
        <v>6643</v>
      </c>
      <c r="S365" s="9">
        <v>10580</v>
      </c>
      <c r="T365" s="33">
        <f t="shared" si="39"/>
        <v>246.94196866903582</v>
      </c>
      <c r="U365" s="33">
        <f t="shared" si="40"/>
        <v>246.19068432754983</v>
      </c>
      <c r="V365" s="33">
        <f t="shared" si="41"/>
        <v>0.75128434148597201</v>
      </c>
    </row>
    <row r="366" spans="1:22" s="9" customFormat="1" x14ac:dyDescent="0.25">
      <c r="A366" s="32" t="s">
        <v>2442</v>
      </c>
      <c r="B366" s="32" t="s">
        <v>225</v>
      </c>
      <c r="C366" s="32" t="s">
        <v>838</v>
      </c>
      <c r="D366" s="32" t="s">
        <v>823</v>
      </c>
      <c r="E366" s="32" t="s">
        <v>156</v>
      </c>
      <c r="F366" s="32" t="s">
        <v>590</v>
      </c>
      <c r="H366" s="22">
        <f t="shared" si="35"/>
        <v>0.68747469855814891</v>
      </c>
      <c r="I366" s="22">
        <f t="shared" si="36"/>
        <v>0.92386479766934615</v>
      </c>
      <c r="J366" s="9">
        <v>363417</v>
      </c>
      <c r="K366" s="9">
        <v>393366</v>
      </c>
      <c r="L366" s="9">
        <v>135260</v>
      </c>
      <c r="M366" s="33">
        <f t="shared" si="37"/>
        <v>175.74588160194983</v>
      </c>
      <c r="N366" s="9">
        <v>363417</v>
      </c>
      <c r="O366" s="9">
        <v>2067855</v>
      </c>
      <c r="P366" s="9">
        <v>3150</v>
      </c>
      <c r="Q366" s="22">
        <f t="shared" si="38"/>
        <v>0.78140109405329095</v>
      </c>
      <c r="R366" s="9">
        <v>22141</v>
      </c>
      <c r="S366" s="9">
        <v>28335</v>
      </c>
      <c r="T366" s="33">
        <f t="shared" si="39"/>
        <v>255.6397813192898</v>
      </c>
      <c r="U366" s="33">
        <f t="shared" si="40"/>
        <v>190.22900541865846</v>
      </c>
      <c r="V366" s="33">
        <f t="shared" si="41"/>
        <v>65.410775900631336</v>
      </c>
    </row>
    <row r="367" spans="1:22" s="9" customFormat="1" x14ac:dyDescent="0.25">
      <c r="A367" s="32" t="s">
        <v>2442</v>
      </c>
      <c r="B367" s="32" t="s">
        <v>225</v>
      </c>
      <c r="C367" s="32" t="s">
        <v>838</v>
      </c>
      <c r="D367" s="32" t="s">
        <v>823</v>
      </c>
      <c r="E367" s="32" t="s">
        <v>805</v>
      </c>
      <c r="F367" s="32" t="s">
        <v>1682</v>
      </c>
      <c r="H367" s="22">
        <f t="shared" si="35"/>
        <v>0.82862901019533464</v>
      </c>
      <c r="I367" s="22">
        <f t="shared" si="36"/>
        <v>1.6522105952196957</v>
      </c>
      <c r="J367" s="9">
        <v>908658</v>
      </c>
      <c r="K367" s="9">
        <v>549965</v>
      </c>
      <c r="L367" s="9">
        <v>546615</v>
      </c>
      <c r="M367" s="33">
        <f t="shared" si="37"/>
        <v>214.64029258758742</v>
      </c>
      <c r="N367" s="9">
        <v>908658</v>
      </c>
      <c r="O367" s="9">
        <v>4233399</v>
      </c>
      <c r="P367" s="9">
        <v>3570</v>
      </c>
      <c r="Q367" s="22">
        <f t="shared" si="38"/>
        <v>0.7530260108163791</v>
      </c>
      <c r="R367" s="9">
        <v>35088</v>
      </c>
      <c r="S367" s="9">
        <v>46596</v>
      </c>
      <c r="T367" s="33">
        <f t="shared" si="39"/>
        <v>259.03062763514612</v>
      </c>
      <c r="U367" s="33">
        <f t="shared" si="40"/>
        <v>129.91097697145958</v>
      </c>
      <c r="V367" s="33">
        <f t="shared" si="41"/>
        <v>129.11965066368654</v>
      </c>
    </row>
    <row r="368" spans="1:22" s="9" customFormat="1" x14ac:dyDescent="0.25">
      <c r="A368" s="32" t="s">
        <v>2442</v>
      </c>
      <c r="B368" s="32" t="s">
        <v>225</v>
      </c>
      <c r="C368" s="32" t="s">
        <v>838</v>
      </c>
      <c r="D368" s="32" t="s">
        <v>823</v>
      </c>
      <c r="E368" s="32" t="s">
        <v>797</v>
      </c>
      <c r="F368" s="32" t="s">
        <v>1687</v>
      </c>
      <c r="H368" s="22">
        <f t="shared" si="35"/>
        <v>1.1421396957382126</v>
      </c>
      <c r="I368" s="22">
        <f t="shared" si="36"/>
        <v>2.5698504108434581</v>
      </c>
      <c r="J368" s="9">
        <v>365921</v>
      </c>
      <c r="K368" s="9">
        <v>142390</v>
      </c>
      <c r="L368" s="9">
        <v>177992</v>
      </c>
      <c r="M368" s="33">
        <f t="shared" si="37"/>
        <v>174.03047427359883</v>
      </c>
      <c r="N368" s="9">
        <v>365921</v>
      </c>
      <c r="O368" s="9">
        <v>2102626</v>
      </c>
      <c r="P368" s="9">
        <v>2940</v>
      </c>
      <c r="Q368" s="22">
        <f t="shared" si="38"/>
        <v>0.94140115939423896</v>
      </c>
      <c r="R368" s="9">
        <v>20949</v>
      </c>
      <c r="S368" s="9">
        <v>22253</v>
      </c>
      <c r="T368" s="33">
        <f t="shared" si="39"/>
        <v>152.37231918562787</v>
      </c>
      <c r="U368" s="33">
        <f t="shared" si="40"/>
        <v>67.720079557657897</v>
      </c>
      <c r="V368" s="33">
        <f t="shared" si="41"/>
        <v>84.652239627969976</v>
      </c>
    </row>
    <row r="369" spans="1:22" s="9" customFormat="1" x14ac:dyDescent="0.25">
      <c r="A369" s="32" t="s">
        <v>2442</v>
      </c>
      <c r="B369" s="32" t="s">
        <v>225</v>
      </c>
      <c r="C369" s="32" t="s">
        <v>838</v>
      </c>
      <c r="D369" s="32" t="s">
        <v>823</v>
      </c>
      <c r="E369" s="32" t="s">
        <v>810</v>
      </c>
      <c r="F369" s="32" t="s">
        <v>1688</v>
      </c>
      <c r="H369" s="22">
        <f t="shared" si="35"/>
        <v>0.61380539744884188</v>
      </c>
      <c r="I369" s="22">
        <f t="shared" si="36"/>
        <v>2.6713828126257506</v>
      </c>
      <c r="J369" s="9">
        <v>165965</v>
      </c>
      <c r="K369" s="9">
        <v>62127</v>
      </c>
      <c r="L369" s="9">
        <v>208260</v>
      </c>
      <c r="M369" s="33">
        <f t="shared" si="37"/>
        <v>207.64286902853939</v>
      </c>
      <c r="N369" s="9">
        <v>165965</v>
      </c>
      <c r="O369" s="9">
        <v>799281</v>
      </c>
      <c r="P369" s="9">
        <v>3655</v>
      </c>
      <c r="Q369" s="22">
        <f t="shared" si="38"/>
        <v>0.88012705427427151</v>
      </c>
      <c r="R369" s="9">
        <v>6373</v>
      </c>
      <c r="S369" s="9">
        <v>7241</v>
      </c>
      <c r="T369" s="33">
        <f t="shared" si="39"/>
        <v>338.28778614780032</v>
      </c>
      <c r="U369" s="33">
        <f t="shared" si="40"/>
        <v>77.728608586967539</v>
      </c>
      <c r="V369" s="33">
        <f t="shared" si="41"/>
        <v>260.55917756083278</v>
      </c>
    </row>
    <row r="370" spans="1:22" s="9" customFormat="1" x14ac:dyDescent="0.25">
      <c r="A370" s="32" t="s">
        <v>2442</v>
      </c>
      <c r="B370" s="32" t="s">
        <v>225</v>
      </c>
      <c r="C370" s="32" t="s">
        <v>838</v>
      </c>
      <c r="D370" s="32" t="s">
        <v>823</v>
      </c>
      <c r="E370" s="32" t="s">
        <v>39</v>
      </c>
      <c r="F370" s="32" t="s">
        <v>1690</v>
      </c>
      <c r="H370" s="22">
        <f t="shared" si="35"/>
        <v>0.92676322630743779</v>
      </c>
      <c r="I370" s="22">
        <f t="shared" si="36"/>
        <v>1.9290769176710356</v>
      </c>
      <c r="J370" s="9">
        <v>548996</v>
      </c>
      <c r="K370" s="9">
        <v>284590</v>
      </c>
      <c r="L370" s="9">
        <v>307790</v>
      </c>
      <c r="M370" s="33">
        <f t="shared" si="37"/>
        <v>192.15228932395502</v>
      </c>
      <c r="N370" s="9">
        <v>548996</v>
      </c>
      <c r="O370" s="9">
        <v>2857088</v>
      </c>
      <c r="P370" s="9">
        <v>3150</v>
      </c>
      <c r="Q370" s="22">
        <f t="shared" si="38"/>
        <v>0.91428869347606967</v>
      </c>
      <c r="R370" s="9">
        <v>26305</v>
      </c>
      <c r="S370" s="9">
        <v>28771</v>
      </c>
      <c r="T370" s="33">
        <f t="shared" si="39"/>
        <v>207.3369808700327</v>
      </c>
      <c r="U370" s="33">
        <f t="shared" si="40"/>
        <v>99.60841248151965</v>
      </c>
      <c r="V370" s="33">
        <f t="shared" si="41"/>
        <v>107.72856838851305</v>
      </c>
    </row>
    <row r="371" spans="1:22" s="9" customFormat="1" x14ac:dyDescent="0.25">
      <c r="A371" s="32" t="s">
        <v>2442</v>
      </c>
      <c r="B371" s="32" t="s">
        <v>225</v>
      </c>
      <c r="C371" s="32" t="s">
        <v>838</v>
      </c>
      <c r="D371" s="32" t="s">
        <v>823</v>
      </c>
      <c r="E371" s="32" t="s">
        <v>524</v>
      </c>
      <c r="F371" s="32" t="s">
        <v>1691</v>
      </c>
      <c r="H371" s="22">
        <f t="shared" si="35"/>
        <v>0.98804687955530501</v>
      </c>
      <c r="I371" s="22">
        <f t="shared" si="36"/>
        <v>1.303810346154175</v>
      </c>
      <c r="J371" s="9">
        <v>152508</v>
      </c>
      <c r="K371" s="9">
        <v>116971</v>
      </c>
      <c r="L371" s="9">
        <v>37382</v>
      </c>
      <c r="M371" s="33">
        <f t="shared" si="37"/>
        <v>173.60638382642549</v>
      </c>
      <c r="N371" s="9">
        <v>152508</v>
      </c>
      <c r="O371" s="9">
        <v>878470</v>
      </c>
      <c r="P371" s="9">
        <v>3297</v>
      </c>
      <c r="Q371" s="22">
        <f t="shared" si="38"/>
        <v>0.92697636511817438</v>
      </c>
      <c r="R371" s="9">
        <v>5687</v>
      </c>
      <c r="S371" s="9">
        <v>6135</v>
      </c>
      <c r="T371" s="33">
        <f t="shared" si="39"/>
        <v>175.70662629344201</v>
      </c>
      <c r="U371" s="33">
        <f t="shared" si="40"/>
        <v>133.15309572324611</v>
      </c>
      <c r="V371" s="33">
        <f t="shared" si="41"/>
        <v>42.55353057019591</v>
      </c>
    </row>
    <row r="372" spans="1:22" s="9" customFormat="1" x14ac:dyDescent="0.25">
      <c r="A372" s="32" t="s">
        <v>2442</v>
      </c>
      <c r="B372" s="32" t="s">
        <v>225</v>
      </c>
      <c r="C372" s="32" t="s">
        <v>838</v>
      </c>
      <c r="D372" s="32" t="s">
        <v>823</v>
      </c>
      <c r="E372" s="32" t="s">
        <v>1692</v>
      </c>
      <c r="F372" s="32" t="s">
        <v>1693</v>
      </c>
      <c r="H372" s="22">
        <f t="shared" si="35"/>
        <v>0.82651901330052147</v>
      </c>
      <c r="I372" s="22">
        <f t="shared" si="36"/>
        <v>2.0193832851375726</v>
      </c>
      <c r="J372" s="9">
        <v>70531</v>
      </c>
      <c r="K372" s="9">
        <v>34927</v>
      </c>
      <c r="L372" s="9">
        <v>50408</v>
      </c>
      <c r="M372" s="33">
        <f t="shared" si="37"/>
        <v>179.66065428869095</v>
      </c>
      <c r="N372" s="9">
        <v>70531</v>
      </c>
      <c r="O372" s="9">
        <v>392579</v>
      </c>
      <c r="P372" s="9">
        <v>3310</v>
      </c>
      <c r="Q372" s="22">
        <f t="shared" si="38"/>
        <v>0.83256714251149289</v>
      </c>
      <c r="R372" s="9">
        <v>3441</v>
      </c>
      <c r="S372" s="9">
        <v>4133</v>
      </c>
      <c r="T372" s="33">
        <f t="shared" si="39"/>
        <v>217.3702617817051</v>
      </c>
      <c r="U372" s="33">
        <f t="shared" si="40"/>
        <v>88.968080309950352</v>
      </c>
      <c r="V372" s="33">
        <f t="shared" si="41"/>
        <v>128.40218147175472</v>
      </c>
    </row>
    <row r="373" spans="1:22" s="9" customFormat="1" x14ac:dyDescent="0.25">
      <c r="A373" s="32" t="s">
        <v>2442</v>
      </c>
      <c r="B373" s="32" t="s">
        <v>225</v>
      </c>
      <c r="C373" s="32" t="s">
        <v>838</v>
      </c>
      <c r="D373" s="32" t="s">
        <v>823</v>
      </c>
      <c r="E373" s="32" t="s">
        <v>51</v>
      </c>
      <c r="F373" s="32" t="s">
        <v>1517</v>
      </c>
      <c r="H373" s="22">
        <f t="shared" si="35"/>
        <v>0.59929439964198905</v>
      </c>
      <c r="I373" s="22">
        <f t="shared" si="36"/>
        <v>2.2275288099483328</v>
      </c>
      <c r="J373" s="9">
        <v>391036</v>
      </c>
      <c r="K373" s="9">
        <v>175547</v>
      </c>
      <c r="L373" s="9">
        <v>476947</v>
      </c>
      <c r="M373" s="33">
        <f t="shared" si="37"/>
        <v>187.89482510332061</v>
      </c>
      <c r="N373" s="9">
        <v>391036</v>
      </c>
      <c r="O373" s="9">
        <v>2081143</v>
      </c>
      <c r="P373" s="9">
        <v>3412</v>
      </c>
      <c r="Q373" s="22">
        <f t="shared" si="38"/>
        <v>0.94507148231753202</v>
      </c>
      <c r="R373" s="9">
        <v>23864</v>
      </c>
      <c r="S373" s="9">
        <v>25251</v>
      </c>
      <c r="T373" s="33">
        <f t="shared" si="39"/>
        <v>313.5267494833368</v>
      </c>
      <c r="U373" s="33">
        <f t="shared" si="40"/>
        <v>84.35124352339075</v>
      </c>
      <c r="V373" s="33">
        <f t="shared" si="41"/>
        <v>229.17550595994604</v>
      </c>
    </row>
    <row r="374" spans="1:22" s="9" customFormat="1" x14ac:dyDescent="0.25">
      <c r="A374" s="32" t="s">
        <v>2442</v>
      </c>
      <c r="B374" s="32" t="s">
        <v>225</v>
      </c>
      <c r="C374" s="32" t="s">
        <v>838</v>
      </c>
      <c r="D374" s="32" t="s">
        <v>823</v>
      </c>
      <c r="E374" s="32" t="s">
        <v>1695</v>
      </c>
      <c r="F374" s="32" t="s">
        <v>1696</v>
      </c>
      <c r="H374" s="22">
        <f t="shared" si="35"/>
        <v>0.71553546027230241</v>
      </c>
      <c r="I374" s="22">
        <f t="shared" si="36"/>
        <v>1.4225048646974461</v>
      </c>
      <c r="J374" s="9">
        <v>211269</v>
      </c>
      <c r="K374" s="9">
        <v>148519</v>
      </c>
      <c r="L374" s="9">
        <v>146741</v>
      </c>
      <c r="M374" s="33">
        <f t="shared" si="37"/>
        <v>155.70733044720282</v>
      </c>
      <c r="N374" s="9">
        <v>211269</v>
      </c>
      <c r="O374" s="9">
        <v>1356834</v>
      </c>
      <c r="P374" s="9">
        <v>3000</v>
      </c>
      <c r="Q374" s="22">
        <f t="shared" si="38"/>
        <v>0.99427612750419425</v>
      </c>
      <c r="R374" s="9">
        <v>10075</v>
      </c>
      <c r="S374" s="9">
        <v>10133</v>
      </c>
      <c r="T374" s="33">
        <f t="shared" si="39"/>
        <v>217.60952334626049</v>
      </c>
      <c r="U374" s="33">
        <f t="shared" si="40"/>
        <v>109.45996341483188</v>
      </c>
      <c r="V374" s="33">
        <f t="shared" si="41"/>
        <v>108.1495599314286</v>
      </c>
    </row>
    <row r="375" spans="1:22" s="9" customFormat="1" x14ac:dyDescent="0.25">
      <c r="A375" s="32" t="s">
        <v>2442</v>
      </c>
      <c r="B375" s="32" t="s">
        <v>225</v>
      </c>
      <c r="C375" s="32" t="s">
        <v>838</v>
      </c>
      <c r="D375" s="32" t="s">
        <v>823</v>
      </c>
      <c r="E375" s="32" t="s">
        <v>1104</v>
      </c>
      <c r="F375" s="32" t="s">
        <v>1697</v>
      </c>
      <c r="H375" s="22">
        <f t="shared" si="35"/>
        <v>0.87286642552273841</v>
      </c>
      <c r="I375" s="22">
        <f t="shared" si="36"/>
        <v>1.8259948078478103</v>
      </c>
      <c r="J375" s="9">
        <v>214527</v>
      </c>
      <c r="K375" s="9">
        <v>117485</v>
      </c>
      <c r="L375" s="9">
        <v>128288</v>
      </c>
      <c r="M375" s="33">
        <f t="shared" si="37"/>
        <v>144.6228313519016</v>
      </c>
      <c r="N375" s="9">
        <v>214527</v>
      </c>
      <c r="O375" s="9">
        <v>1483355</v>
      </c>
      <c r="P375" s="9">
        <v>2410</v>
      </c>
      <c r="Q375" s="22">
        <f t="shared" si="38"/>
        <v>0.94909461871971434</v>
      </c>
      <c r="R375" s="9">
        <v>18607</v>
      </c>
      <c r="S375" s="9">
        <v>19605</v>
      </c>
      <c r="T375" s="33">
        <f t="shared" si="39"/>
        <v>165.68724277061122</v>
      </c>
      <c r="U375" s="33">
        <f t="shared" si="40"/>
        <v>79.202213900246406</v>
      </c>
      <c r="V375" s="33">
        <f t="shared" si="41"/>
        <v>86.485028870364815</v>
      </c>
    </row>
    <row r="376" spans="1:22" s="9" customFormat="1" x14ac:dyDescent="0.25">
      <c r="A376" s="32" t="s">
        <v>2442</v>
      </c>
      <c r="B376" s="32" t="s">
        <v>225</v>
      </c>
      <c r="C376" s="32" t="s">
        <v>838</v>
      </c>
      <c r="D376" s="32" t="s">
        <v>823</v>
      </c>
      <c r="E376" s="32" t="s">
        <v>641</v>
      </c>
      <c r="F376" s="32" t="s">
        <v>1698</v>
      </c>
      <c r="H376" s="22">
        <f t="shared" si="35"/>
        <v>0.95071270104734351</v>
      </c>
      <c r="I376" s="22">
        <f t="shared" si="36"/>
        <v>1.6584608137358019</v>
      </c>
      <c r="J376" s="9">
        <v>408391</v>
      </c>
      <c r="K376" s="9">
        <v>246247</v>
      </c>
      <c r="L376" s="9">
        <v>183316</v>
      </c>
      <c r="M376" s="33">
        <f t="shared" si="37"/>
        <v>137.90130789644206</v>
      </c>
      <c r="N376" s="9">
        <v>408391</v>
      </c>
      <c r="O376" s="9">
        <v>2961473</v>
      </c>
      <c r="P376" s="9">
        <v>1522</v>
      </c>
      <c r="Q376" s="22">
        <f t="shared" si="38"/>
        <v>0.97668686751529565</v>
      </c>
      <c r="R376" s="9">
        <v>33683</v>
      </c>
      <c r="S376" s="9">
        <v>34487</v>
      </c>
      <c r="T376" s="33">
        <f t="shared" si="39"/>
        <v>145.05045293338821</v>
      </c>
      <c r="U376" s="33">
        <f t="shared" si="40"/>
        <v>83.150175605180266</v>
      </c>
      <c r="V376" s="33">
        <f t="shared" si="41"/>
        <v>61.900277328207956</v>
      </c>
    </row>
    <row r="377" spans="1:22" s="9" customFormat="1" x14ac:dyDescent="0.25">
      <c r="A377" s="32" t="s">
        <v>2442</v>
      </c>
      <c r="B377" s="32" t="s">
        <v>225</v>
      </c>
      <c r="C377" s="32" t="s">
        <v>838</v>
      </c>
      <c r="D377" s="32" t="s">
        <v>823</v>
      </c>
      <c r="E377" s="32" t="s">
        <v>1699</v>
      </c>
      <c r="F377" s="32" t="s">
        <v>1257</v>
      </c>
      <c r="H377" s="22">
        <f t="shared" si="35"/>
        <v>0.92351320456077612</v>
      </c>
      <c r="I377" s="22">
        <f t="shared" si="36"/>
        <v>1.4995419157045575</v>
      </c>
      <c r="J377" s="9">
        <v>378090</v>
      </c>
      <c r="K377" s="9">
        <v>252137</v>
      </c>
      <c r="L377" s="9">
        <v>157267</v>
      </c>
      <c r="M377" s="33">
        <f t="shared" si="37"/>
        <v>125.88016064877441</v>
      </c>
      <c r="N377" s="9">
        <v>378090</v>
      </c>
      <c r="O377" s="9">
        <v>3003571</v>
      </c>
      <c r="P377" s="9">
        <v>2153</v>
      </c>
      <c r="Q377" s="22">
        <f t="shared" si="38"/>
        <v>0.864157259968239</v>
      </c>
      <c r="R377" s="9">
        <v>20134</v>
      </c>
      <c r="S377" s="9">
        <v>23299</v>
      </c>
      <c r="T377" s="33">
        <f t="shared" si="39"/>
        <v>136.30575072139129</v>
      </c>
      <c r="U377" s="33">
        <f t="shared" si="40"/>
        <v>83.945743250284409</v>
      </c>
      <c r="V377" s="33">
        <f t="shared" si="41"/>
        <v>52.36000747110689</v>
      </c>
    </row>
    <row r="378" spans="1:22" s="9" customFormat="1" x14ac:dyDescent="0.25">
      <c r="A378" s="32" t="s">
        <v>2442</v>
      </c>
      <c r="B378" s="32" t="s">
        <v>225</v>
      </c>
      <c r="C378" s="32" t="s">
        <v>838</v>
      </c>
      <c r="D378" s="32" t="s">
        <v>823</v>
      </c>
      <c r="E378" s="32" t="s">
        <v>698</v>
      </c>
      <c r="F378" s="32" t="s">
        <v>2426</v>
      </c>
      <c r="H378" s="22">
        <f t="shared" si="35"/>
        <v>0.94858372331473073</v>
      </c>
      <c r="I378" s="22">
        <f t="shared" si="36"/>
        <v>1.3219356620878431</v>
      </c>
      <c r="J378" s="9">
        <v>526408</v>
      </c>
      <c r="K378" s="9">
        <v>398210</v>
      </c>
      <c r="L378" s="9">
        <v>156731</v>
      </c>
      <c r="M378" s="33">
        <f t="shared" si="37"/>
        <v>125.32195993519734</v>
      </c>
      <c r="N378" s="9">
        <v>526408</v>
      </c>
      <c r="O378" s="9">
        <v>4200445</v>
      </c>
      <c r="P378" s="9">
        <v>2310</v>
      </c>
      <c r="Q378" s="22">
        <f t="shared" si="38"/>
        <v>0.99765258215962438</v>
      </c>
      <c r="R378" s="9">
        <v>49300</v>
      </c>
      <c r="S378" s="9">
        <v>49416</v>
      </c>
      <c r="T378" s="33">
        <f t="shared" si="39"/>
        <v>132.11481164495666</v>
      </c>
      <c r="U378" s="33">
        <f t="shared" si="40"/>
        <v>94.801860279089482</v>
      </c>
      <c r="V378" s="33">
        <f t="shared" si="41"/>
        <v>37.312951365867185</v>
      </c>
    </row>
    <row r="379" spans="1:22" s="9" customFormat="1" x14ac:dyDescent="0.25">
      <c r="A379" s="32" t="s">
        <v>2442</v>
      </c>
      <c r="B379" s="32" t="s">
        <v>225</v>
      </c>
      <c r="C379" s="32" t="s">
        <v>838</v>
      </c>
      <c r="D379" s="32" t="s">
        <v>823</v>
      </c>
      <c r="E379" s="32" t="s">
        <v>1140</v>
      </c>
      <c r="F379" s="32" t="s">
        <v>1700</v>
      </c>
      <c r="H379" s="22">
        <f t="shared" si="35"/>
        <v>0.87866629773104599</v>
      </c>
      <c r="I379" s="22">
        <f t="shared" si="36"/>
        <v>1.1931465930226004</v>
      </c>
      <c r="J379" s="9">
        <v>190530</v>
      </c>
      <c r="K379" s="9">
        <v>159687</v>
      </c>
      <c r="L379" s="9">
        <v>57153</v>
      </c>
      <c r="M379" s="33">
        <f t="shared" si="37"/>
        <v>178.88142076143603</v>
      </c>
      <c r="N379" s="9">
        <v>190530</v>
      </c>
      <c r="O379" s="9">
        <v>1065119</v>
      </c>
      <c r="P379" s="9">
        <v>3150</v>
      </c>
      <c r="Q379" s="22">
        <f t="shared" si="38"/>
        <v>0.78437823103675153</v>
      </c>
      <c r="R379" s="9">
        <v>8345</v>
      </c>
      <c r="S379" s="9">
        <v>10639</v>
      </c>
      <c r="T379" s="33">
        <f t="shared" si="39"/>
        <v>203.58288604371907</v>
      </c>
      <c r="U379" s="33">
        <f t="shared" si="40"/>
        <v>149.92409298867074</v>
      </c>
      <c r="V379" s="33">
        <f t="shared" si="41"/>
        <v>53.658793055048307</v>
      </c>
    </row>
    <row r="380" spans="1:22" s="9" customFormat="1" x14ac:dyDescent="0.25">
      <c r="A380" s="32" t="s">
        <v>2442</v>
      </c>
      <c r="B380" s="32" t="s">
        <v>225</v>
      </c>
      <c r="C380" s="32" t="s">
        <v>838</v>
      </c>
      <c r="D380" s="32" t="s">
        <v>823</v>
      </c>
      <c r="E380" s="32" t="s">
        <v>1001</v>
      </c>
      <c r="F380" s="32" t="s">
        <v>472</v>
      </c>
      <c r="H380" s="22">
        <f t="shared" si="35"/>
        <v>0.61364587045098917</v>
      </c>
      <c r="I380" s="22">
        <f t="shared" si="36"/>
        <v>1.5774193548387097</v>
      </c>
      <c r="J380" s="9">
        <v>79218</v>
      </c>
      <c r="K380" s="9">
        <v>50220</v>
      </c>
      <c r="L380" s="9">
        <v>78874</v>
      </c>
      <c r="M380" s="33">
        <f t="shared" si="37"/>
        <v>176.07912869526561</v>
      </c>
      <c r="N380" s="9">
        <v>79218</v>
      </c>
      <c r="O380" s="9">
        <v>449900</v>
      </c>
      <c r="P380" s="9">
        <v>2780</v>
      </c>
      <c r="Q380" s="22">
        <f t="shared" si="38"/>
        <v>0.62585728877863711</v>
      </c>
      <c r="R380" s="9">
        <v>4289</v>
      </c>
      <c r="S380" s="9">
        <v>6853</v>
      </c>
      <c r="T380" s="33">
        <f t="shared" si="39"/>
        <v>286.93931984885529</v>
      </c>
      <c r="U380" s="33">
        <f t="shared" si="40"/>
        <v>111.62480551233608</v>
      </c>
      <c r="V380" s="33">
        <f t="shared" si="41"/>
        <v>175.31451433651924</v>
      </c>
    </row>
    <row r="381" spans="1:22" s="9" customFormat="1" x14ac:dyDescent="0.25">
      <c r="A381" s="32" t="s">
        <v>2442</v>
      </c>
      <c r="B381" s="32" t="s">
        <v>225</v>
      </c>
      <c r="C381" s="32" t="s">
        <v>838</v>
      </c>
      <c r="D381" s="32" t="s">
        <v>823</v>
      </c>
      <c r="E381" s="32" t="s">
        <v>846</v>
      </c>
      <c r="F381" s="32" t="s">
        <v>1003</v>
      </c>
      <c r="H381" s="22">
        <f t="shared" si="35"/>
        <v>0.6977479141381272</v>
      </c>
      <c r="I381" s="22">
        <f t="shared" si="36"/>
        <v>1.0862001296105295</v>
      </c>
      <c r="J381" s="9">
        <v>119003</v>
      </c>
      <c r="K381" s="9">
        <v>109559</v>
      </c>
      <c r="L381" s="9">
        <v>60994</v>
      </c>
      <c r="M381" s="33">
        <f t="shared" si="37"/>
        <v>208.70359750333654</v>
      </c>
      <c r="N381" s="9">
        <v>119003</v>
      </c>
      <c r="O381" s="9">
        <v>570201</v>
      </c>
      <c r="P381" s="9">
        <v>3570</v>
      </c>
      <c r="Q381" s="22">
        <f t="shared" si="38"/>
        <v>0.73640976081179033</v>
      </c>
      <c r="R381" s="9">
        <v>6096</v>
      </c>
      <c r="S381" s="9">
        <v>8278</v>
      </c>
      <c r="T381" s="33">
        <f t="shared" si="39"/>
        <v>299.11031373147364</v>
      </c>
      <c r="U381" s="33">
        <f t="shared" si="40"/>
        <v>192.14101693964059</v>
      </c>
      <c r="V381" s="33">
        <f t="shared" si="41"/>
        <v>106.96929679183306</v>
      </c>
    </row>
    <row r="382" spans="1:22" s="9" customFormat="1" x14ac:dyDescent="0.25">
      <c r="A382" s="32" t="s">
        <v>2442</v>
      </c>
      <c r="B382" s="32" t="s">
        <v>225</v>
      </c>
      <c r="C382" s="32" t="s">
        <v>838</v>
      </c>
      <c r="D382" s="32" t="s">
        <v>823</v>
      </c>
      <c r="E382" s="32" t="s">
        <v>551</v>
      </c>
      <c r="F382" s="32" t="s">
        <v>1701</v>
      </c>
      <c r="H382" s="22">
        <f t="shared" si="35"/>
        <v>0.99442456621899811</v>
      </c>
      <c r="I382" s="22">
        <f t="shared" si="36"/>
        <v>1.0996788487336884</v>
      </c>
      <c r="J382" s="9">
        <v>81153</v>
      </c>
      <c r="K382" s="9">
        <v>73797</v>
      </c>
      <c r="L382" s="9">
        <v>7811</v>
      </c>
      <c r="M382" s="33">
        <f t="shared" si="37"/>
        <v>200.17068760960882</v>
      </c>
      <c r="N382" s="9">
        <v>81153</v>
      </c>
      <c r="O382" s="9">
        <v>405419</v>
      </c>
      <c r="P382" s="9">
        <v>3360</v>
      </c>
      <c r="Q382" s="22">
        <f t="shared" si="38"/>
        <v>0.59327973613687901</v>
      </c>
      <c r="R382" s="9">
        <v>2878</v>
      </c>
      <c r="S382" s="9">
        <v>4851</v>
      </c>
      <c r="T382" s="33">
        <f t="shared" si="39"/>
        <v>201.29298330862639</v>
      </c>
      <c r="U382" s="33">
        <f t="shared" si="40"/>
        <v>182.02649604483264</v>
      </c>
      <c r="V382" s="33">
        <f t="shared" si="41"/>
        <v>19.266487263793753</v>
      </c>
    </row>
    <row r="383" spans="1:22" s="9" customFormat="1" x14ac:dyDescent="0.25">
      <c r="A383" s="32" t="s">
        <v>2442</v>
      </c>
      <c r="B383" s="32" t="s">
        <v>225</v>
      </c>
      <c r="C383" s="32" t="s">
        <v>838</v>
      </c>
      <c r="D383" s="32" t="s">
        <v>823</v>
      </c>
      <c r="E383" s="32" t="s">
        <v>1703</v>
      </c>
      <c r="F383" s="32" t="s">
        <v>1705</v>
      </c>
      <c r="H383" s="22">
        <f t="shared" si="35"/>
        <v>0</v>
      </c>
      <c r="I383" s="22" t="e">
        <f t="shared" si="36"/>
        <v>#DIV/0!</v>
      </c>
      <c r="J383" s="9">
        <v>0</v>
      </c>
      <c r="K383" s="9">
        <v>0</v>
      </c>
      <c r="L383" s="9">
        <v>44677</v>
      </c>
      <c r="M383" s="33" t="e">
        <f t="shared" si="37"/>
        <v>#DIV/0!</v>
      </c>
      <c r="N383" s="9">
        <v>0</v>
      </c>
      <c r="O383" s="9">
        <v>0</v>
      </c>
      <c r="P383" s="9">
        <v>3990</v>
      </c>
      <c r="Q383" s="22">
        <f t="shared" si="38"/>
        <v>0</v>
      </c>
      <c r="R383" s="9">
        <v>0</v>
      </c>
      <c r="S383" s="9">
        <v>33</v>
      </c>
      <c r="T383" s="33" t="e">
        <f t="shared" si="39"/>
        <v>#DIV/0!</v>
      </c>
      <c r="U383" s="33" t="e">
        <f t="shared" si="40"/>
        <v>#DIV/0!</v>
      </c>
      <c r="V383" s="33" t="e">
        <f t="shared" si="41"/>
        <v>#DIV/0!</v>
      </c>
    </row>
    <row r="384" spans="1:22" s="9" customFormat="1" x14ac:dyDescent="0.25">
      <c r="A384" s="32" t="s">
        <v>2442</v>
      </c>
      <c r="B384" s="32" t="s">
        <v>225</v>
      </c>
      <c r="C384" s="32" t="s">
        <v>838</v>
      </c>
      <c r="D384" s="32" t="s">
        <v>823</v>
      </c>
      <c r="E384" s="32" t="s">
        <v>531</v>
      </c>
      <c r="F384" s="32" t="s">
        <v>1012</v>
      </c>
      <c r="H384" s="22">
        <f t="shared" si="35"/>
        <v>0.47839246963334553</v>
      </c>
      <c r="I384" s="22">
        <f t="shared" si="36"/>
        <v>1.5127437350728978</v>
      </c>
      <c r="J384" s="9">
        <v>169748</v>
      </c>
      <c r="K384" s="9">
        <v>112212</v>
      </c>
      <c r="L384" s="9">
        <v>242618</v>
      </c>
      <c r="M384" s="33">
        <f t="shared" si="37"/>
        <v>148.8568361827659</v>
      </c>
      <c r="N384" s="9">
        <v>169748</v>
      </c>
      <c r="O384" s="9">
        <v>1140344</v>
      </c>
      <c r="P384" s="9">
        <v>3150</v>
      </c>
      <c r="Q384" s="22">
        <f t="shared" si="38"/>
        <v>0.77663934426229508</v>
      </c>
      <c r="R384" s="9">
        <v>11370</v>
      </c>
      <c r="S384" s="9">
        <v>14640</v>
      </c>
      <c r="T384" s="33">
        <f t="shared" si="39"/>
        <v>311.16049192173591</v>
      </c>
      <c r="U384" s="33">
        <f t="shared" si="40"/>
        <v>98.401885746757117</v>
      </c>
      <c r="V384" s="33">
        <f t="shared" si="41"/>
        <v>212.75860617497878</v>
      </c>
    </row>
    <row r="385" spans="1:22" s="9" customFormat="1" x14ac:dyDescent="0.25">
      <c r="A385" s="32" t="s">
        <v>2442</v>
      </c>
      <c r="B385" s="32" t="s">
        <v>225</v>
      </c>
      <c r="C385" s="32" t="s">
        <v>838</v>
      </c>
      <c r="D385" s="32" t="s">
        <v>823</v>
      </c>
      <c r="E385" s="32" t="s">
        <v>864</v>
      </c>
      <c r="F385" s="32" t="s">
        <v>1608</v>
      </c>
      <c r="H385" s="22">
        <f t="shared" si="35"/>
        <v>0.35728717200237098</v>
      </c>
      <c r="I385" s="22">
        <f t="shared" si="36"/>
        <v>0.94646203717773392</v>
      </c>
      <c r="J385" s="9">
        <v>168174</v>
      </c>
      <c r="K385" s="9">
        <v>177687</v>
      </c>
      <c r="L385" s="9">
        <v>293010</v>
      </c>
      <c r="M385" s="33">
        <f t="shared" si="37"/>
        <v>167.11864575207565</v>
      </c>
      <c r="N385" s="9">
        <v>168174</v>
      </c>
      <c r="O385" s="9">
        <v>1006315</v>
      </c>
      <c r="P385" s="9">
        <v>3200</v>
      </c>
      <c r="Q385" s="22">
        <f t="shared" si="38"/>
        <v>0.63497047170516563</v>
      </c>
      <c r="R385" s="9">
        <v>8494</v>
      </c>
      <c r="S385" s="9">
        <v>13377</v>
      </c>
      <c r="T385" s="33">
        <f t="shared" si="39"/>
        <v>467.74320168138206</v>
      </c>
      <c r="U385" s="33">
        <f t="shared" si="40"/>
        <v>176.57194814744886</v>
      </c>
      <c r="V385" s="33">
        <f t="shared" si="41"/>
        <v>291.17125353393322</v>
      </c>
    </row>
    <row r="386" spans="1:22" s="9" customFormat="1" x14ac:dyDescent="0.25">
      <c r="A386" s="32" t="s">
        <v>2442</v>
      </c>
      <c r="B386" s="32" t="s">
        <v>225</v>
      </c>
      <c r="C386" s="32" t="s">
        <v>838</v>
      </c>
      <c r="D386" s="32" t="s">
        <v>823</v>
      </c>
      <c r="E386" s="32" t="s">
        <v>1706</v>
      </c>
      <c r="F386" s="32" t="s">
        <v>1707</v>
      </c>
      <c r="H386" s="22">
        <f t="shared" si="35"/>
        <v>0.52499050210720688</v>
      </c>
      <c r="I386" s="22">
        <f t="shared" si="36"/>
        <v>0.85767073065116772</v>
      </c>
      <c r="J386" s="9">
        <v>178260</v>
      </c>
      <c r="K386" s="9">
        <v>207842</v>
      </c>
      <c r="L386" s="9">
        <v>131707</v>
      </c>
      <c r="M386" s="33">
        <f t="shared" si="37"/>
        <v>186.28399688168156</v>
      </c>
      <c r="N386" s="9">
        <v>178260</v>
      </c>
      <c r="O386" s="9">
        <v>956926</v>
      </c>
      <c r="P386" s="9">
        <v>3255</v>
      </c>
      <c r="Q386" s="22">
        <f t="shared" si="38"/>
        <v>0.56280542363548769</v>
      </c>
      <c r="R386" s="9">
        <v>8177</v>
      </c>
      <c r="S386" s="9">
        <v>14529</v>
      </c>
      <c r="T386" s="33">
        <f t="shared" si="39"/>
        <v>354.83308009187755</v>
      </c>
      <c r="U386" s="33">
        <f t="shared" si="40"/>
        <v>217.197568046014</v>
      </c>
      <c r="V386" s="33">
        <f t="shared" si="41"/>
        <v>137.63551204586352</v>
      </c>
    </row>
    <row r="387" spans="1:22" s="9" customFormat="1" x14ac:dyDescent="0.25">
      <c r="A387" s="32" t="s">
        <v>2442</v>
      </c>
      <c r="B387" s="32" t="s">
        <v>225</v>
      </c>
      <c r="C387" s="32" t="s">
        <v>838</v>
      </c>
      <c r="D387" s="32" t="s">
        <v>823</v>
      </c>
      <c r="E387" s="32" t="s">
        <v>423</v>
      </c>
      <c r="F387" s="32" t="s">
        <v>1708</v>
      </c>
      <c r="H387" s="22">
        <f t="shared" si="35"/>
        <v>0.48389317401578313</v>
      </c>
      <c r="I387" s="22">
        <f t="shared" si="36"/>
        <v>1.2177411754145817</v>
      </c>
      <c r="J387" s="9">
        <v>271331</v>
      </c>
      <c r="K387" s="9">
        <v>222815</v>
      </c>
      <c r="L387" s="9">
        <v>337910</v>
      </c>
      <c r="M387" s="33">
        <f t="shared" si="37"/>
        <v>175.04175555918258</v>
      </c>
      <c r="N387" s="9">
        <v>271331</v>
      </c>
      <c r="O387" s="9">
        <v>1550093</v>
      </c>
      <c r="P387" s="9">
        <v>3200</v>
      </c>
      <c r="Q387" s="22">
        <f t="shared" si="38"/>
        <v>0.79722663180502384</v>
      </c>
      <c r="R387" s="9">
        <v>17075</v>
      </c>
      <c r="S387" s="9">
        <v>21418</v>
      </c>
      <c r="T387" s="33">
        <f t="shared" si="39"/>
        <v>361.73636033450896</v>
      </c>
      <c r="U387" s="33">
        <f t="shared" si="40"/>
        <v>143.74298832392637</v>
      </c>
      <c r="V387" s="33">
        <f t="shared" si="41"/>
        <v>217.99337201058259</v>
      </c>
    </row>
    <row r="388" spans="1:22" s="9" customFormat="1" x14ac:dyDescent="0.25">
      <c r="A388" s="32" t="s">
        <v>2442</v>
      </c>
      <c r="B388" s="32" t="s">
        <v>225</v>
      </c>
      <c r="C388" s="32" t="s">
        <v>838</v>
      </c>
      <c r="D388" s="32" t="s">
        <v>823</v>
      </c>
      <c r="E388" s="32" t="s">
        <v>1710</v>
      </c>
      <c r="F388" s="32" t="s">
        <v>1711</v>
      </c>
      <c r="H388" s="22">
        <f t="shared" si="35"/>
        <v>0.80409906506479945</v>
      </c>
      <c r="I388" s="22">
        <f t="shared" si="36"/>
        <v>1.7476855769291038</v>
      </c>
      <c r="J388" s="9">
        <v>278831</v>
      </c>
      <c r="K388" s="9">
        <v>159543</v>
      </c>
      <c r="L388" s="9">
        <v>187219</v>
      </c>
      <c r="M388" s="33">
        <f t="shared" si="37"/>
        <v>165.03680361383314</v>
      </c>
      <c r="N388" s="9">
        <v>278831</v>
      </c>
      <c r="O388" s="9">
        <v>1689508</v>
      </c>
      <c r="P388" s="9">
        <v>2940</v>
      </c>
      <c r="Q388" s="22">
        <f t="shared" si="38"/>
        <v>0.89941150828247607</v>
      </c>
      <c r="R388" s="9">
        <v>16506</v>
      </c>
      <c r="S388" s="9">
        <v>18352</v>
      </c>
      <c r="T388" s="33">
        <f t="shared" si="39"/>
        <v>205.24436699915006</v>
      </c>
      <c r="U388" s="33">
        <f t="shared" si="40"/>
        <v>94.431633351247825</v>
      </c>
      <c r="V388" s="33">
        <f t="shared" si="41"/>
        <v>110.81273364790223</v>
      </c>
    </row>
    <row r="389" spans="1:22" s="9" customFormat="1" x14ac:dyDescent="0.25">
      <c r="A389" s="32" t="s">
        <v>2442</v>
      </c>
      <c r="B389" s="32" t="s">
        <v>225</v>
      </c>
      <c r="C389" s="32" t="s">
        <v>838</v>
      </c>
      <c r="D389" s="32" t="s">
        <v>823</v>
      </c>
      <c r="E389" s="32" t="s">
        <v>714</v>
      </c>
      <c r="F389" s="32" t="s">
        <v>224</v>
      </c>
      <c r="H389" s="22">
        <f t="shared" si="35"/>
        <v>0.59193561700371444</v>
      </c>
      <c r="I389" s="22">
        <f t="shared" si="36"/>
        <v>0.8940627912268071</v>
      </c>
      <c r="J389" s="9">
        <v>286852</v>
      </c>
      <c r="K389" s="9">
        <v>320841</v>
      </c>
      <c r="L389" s="9">
        <v>163759</v>
      </c>
      <c r="M389" s="33">
        <f t="shared" si="37"/>
        <v>177.93994312909101</v>
      </c>
      <c r="N389" s="9">
        <v>286852</v>
      </c>
      <c r="O389" s="9">
        <v>1612072</v>
      </c>
      <c r="P389" s="9">
        <v>3070</v>
      </c>
      <c r="Q389" s="22">
        <f t="shared" si="38"/>
        <v>0.65177577032545475</v>
      </c>
      <c r="R389" s="9">
        <v>15801</v>
      </c>
      <c r="S389" s="9">
        <v>24243</v>
      </c>
      <c r="T389" s="33">
        <f t="shared" si="39"/>
        <v>300.60692078269454</v>
      </c>
      <c r="U389" s="33">
        <f t="shared" si="40"/>
        <v>199.02398900297257</v>
      </c>
      <c r="V389" s="33">
        <f t="shared" si="41"/>
        <v>101.582931779722</v>
      </c>
    </row>
    <row r="390" spans="1:22" s="9" customFormat="1" x14ac:dyDescent="0.25">
      <c r="A390" s="32" t="s">
        <v>2442</v>
      </c>
      <c r="B390" s="32" t="s">
        <v>225</v>
      </c>
      <c r="C390" s="32" t="s">
        <v>838</v>
      </c>
      <c r="D390" s="32" t="s">
        <v>823</v>
      </c>
      <c r="E390" s="32" t="s">
        <v>1712</v>
      </c>
      <c r="F390" s="32" t="s">
        <v>323</v>
      </c>
      <c r="H390" s="22">
        <f t="shared" si="35"/>
        <v>0.38939402652068406</v>
      </c>
      <c r="I390" s="22">
        <f t="shared" si="36"/>
        <v>0.91859203229622233</v>
      </c>
      <c r="J390" s="9">
        <v>169291</v>
      </c>
      <c r="K390" s="9">
        <v>184294</v>
      </c>
      <c r="L390" s="9">
        <v>250461</v>
      </c>
      <c r="M390" s="33">
        <f t="shared" si="37"/>
        <v>160.0536628994227</v>
      </c>
      <c r="N390" s="9">
        <v>169291</v>
      </c>
      <c r="O390" s="9">
        <v>1057714</v>
      </c>
      <c r="P390" s="9">
        <v>2835</v>
      </c>
      <c r="Q390" s="22">
        <f t="shared" si="38"/>
        <v>0.6606221135560989</v>
      </c>
      <c r="R390" s="9">
        <v>9727</v>
      </c>
      <c r="S390" s="9">
        <v>14724</v>
      </c>
      <c r="T390" s="33">
        <f t="shared" si="39"/>
        <v>411.03266100287982</v>
      </c>
      <c r="U390" s="33">
        <f t="shared" si="40"/>
        <v>174.23802653647394</v>
      </c>
      <c r="V390" s="33">
        <f t="shared" si="41"/>
        <v>236.79463446640585</v>
      </c>
    </row>
    <row r="391" spans="1:22" s="9" customFormat="1" x14ac:dyDescent="0.25">
      <c r="A391" s="32" t="s">
        <v>2442</v>
      </c>
      <c r="B391" s="32" t="s">
        <v>225</v>
      </c>
      <c r="C391" s="32" t="s">
        <v>838</v>
      </c>
      <c r="D391" s="32" t="s">
        <v>823</v>
      </c>
      <c r="E391" s="32" t="s">
        <v>1713</v>
      </c>
      <c r="F391" s="32" t="s">
        <v>1715</v>
      </c>
      <c r="H391" s="22">
        <f t="shared" si="35"/>
        <v>0.58215561895792356</v>
      </c>
      <c r="I391" s="22">
        <f t="shared" si="36"/>
        <v>1.0509408581986928</v>
      </c>
      <c r="J391" s="9">
        <v>210164</v>
      </c>
      <c r="K391" s="9">
        <v>199977</v>
      </c>
      <c r="L391" s="9">
        <v>161033</v>
      </c>
      <c r="M391" s="33">
        <f t="shared" si="37"/>
        <v>147.00802806921334</v>
      </c>
      <c r="N391" s="9">
        <v>210164</v>
      </c>
      <c r="O391" s="9">
        <v>1429609</v>
      </c>
      <c r="P391" s="9">
        <v>2520</v>
      </c>
      <c r="Q391" s="22">
        <f t="shared" si="38"/>
        <v>0.84376741593906746</v>
      </c>
      <c r="R391" s="9">
        <v>13626</v>
      </c>
      <c r="S391" s="9">
        <v>16149</v>
      </c>
      <c r="T391" s="33">
        <f t="shared" si="39"/>
        <v>252.52359211504685</v>
      </c>
      <c r="U391" s="33">
        <f t="shared" si="40"/>
        <v>139.88230348298032</v>
      </c>
      <c r="V391" s="33">
        <f t="shared" si="41"/>
        <v>112.64128863206653</v>
      </c>
    </row>
    <row r="392" spans="1:22" s="9" customFormat="1" x14ac:dyDescent="0.25">
      <c r="A392" s="32" t="s">
        <v>2442</v>
      </c>
      <c r="B392" s="32" t="s">
        <v>225</v>
      </c>
      <c r="C392" s="32" t="s">
        <v>838</v>
      </c>
      <c r="D392" s="32" t="s">
        <v>823</v>
      </c>
      <c r="E392" s="32" t="s">
        <v>1717</v>
      </c>
      <c r="F392" s="32" t="s">
        <v>678</v>
      </c>
      <c r="H392" s="22">
        <f t="shared" si="35"/>
        <v>0.34564687767664615</v>
      </c>
      <c r="I392" s="22">
        <f t="shared" si="36"/>
        <v>0.77663454122016784</v>
      </c>
      <c r="J392" s="9">
        <v>103711</v>
      </c>
      <c r="K392" s="9">
        <v>133539</v>
      </c>
      <c r="L392" s="9">
        <v>166510</v>
      </c>
      <c r="M392" s="33">
        <f t="shared" si="37"/>
        <v>143.86582085680558</v>
      </c>
      <c r="N392" s="9">
        <v>103711</v>
      </c>
      <c r="O392" s="9">
        <v>720887</v>
      </c>
      <c r="P392" s="9">
        <v>2625</v>
      </c>
      <c r="Q392" s="22">
        <f t="shared" si="38"/>
        <v>0.63156387244605694</v>
      </c>
      <c r="R392" s="9">
        <v>6615</v>
      </c>
      <c r="S392" s="9">
        <v>10474</v>
      </c>
      <c r="T392" s="33">
        <f t="shared" si="39"/>
        <v>416.22195989107865</v>
      </c>
      <c r="U392" s="33">
        <f t="shared" si="40"/>
        <v>185.24262471094639</v>
      </c>
      <c r="V392" s="33">
        <f t="shared" si="41"/>
        <v>230.97933518013227</v>
      </c>
    </row>
    <row r="393" spans="1:22" s="9" customFormat="1" x14ac:dyDescent="0.25">
      <c r="A393" s="32" t="s">
        <v>2442</v>
      </c>
      <c r="B393" s="32" t="s">
        <v>225</v>
      </c>
      <c r="C393" s="32" t="s">
        <v>838</v>
      </c>
      <c r="D393" s="32" t="s">
        <v>823</v>
      </c>
      <c r="E393" s="32" t="s">
        <v>1718</v>
      </c>
      <c r="F393" s="32" t="s">
        <v>400</v>
      </c>
      <c r="H393" s="22">
        <f t="shared" si="35"/>
        <v>0.80366521650925316</v>
      </c>
      <c r="I393" s="22">
        <f t="shared" si="36"/>
        <v>0.87765551534844788</v>
      </c>
      <c r="J393" s="9">
        <v>35653</v>
      </c>
      <c r="K393" s="9">
        <v>40623</v>
      </c>
      <c r="L393" s="9">
        <v>3740</v>
      </c>
      <c r="M393" s="33">
        <f t="shared" si="37"/>
        <v>193.15743850904758</v>
      </c>
      <c r="N393" s="9">
        <v>35653</v>
      </c>
      <c r="O393" s="9">
        <v>184580</v>
      </c>
      <c r="P393" s="9">
        <v>3675</v>
      </c>
      <c r="Q393" s="22">
        <f t="shared" si="38"/>
        <v>0.72638888888888886</v>
      </c>
      <c r="R393" s="9">
        <v>2092</v>
      </c>
      <c r="S393" s="9">
        <v>2880</v>
      </c>
      <c r="T393" s="33">
        <f t="shared" si="39"/>
        <v>240.3456495828367</v>
      </c>
      <c r="U393" s="33">
        <f t="shared" si="40"/>
        <v>220.0834326579261</v>
      </c>
      <c r="V393" s="33">
        <f t="shared" si="41"/>
        <v>20.262216924910607</v>
      </c>
    </row>
    <row r="394" spans="1:22" s="9" customFormat="1" x14ac:dyDescent="0.25">
      <c r="A394" s="32" t="s">
        <v>2442</v>
      </c>
      <c r="B394" s="32" t="s">
        <v>225</v>
      </c>
      <c r="C394" s="32" t="s">
        <v>838</v>
      </c>
      <c r="D394" s="32" t="s">
        <v>823</v>
      </c>
      <c r="E394" s="32" t="s">
        <v>1546</v>
      </c>
      <c r="F394" s="32" t="s">
        <v>189</v>
      </c>
      <c r="H394" s="22">
        <f t="shared" si="35"/>
        <v>0.31558071061343423</v>
      </c>
      <c r="I394" s="22">
        <f t="shared" si="36"/>
        <v>1.2208211201384926</v>
      </c>
      <c r="J394" s="9">
        <v>62058</v>
      </c>
      <c r="K394" s="9">
        <v>50833</v>
      </c>
      <c r="L394" s="9">
        <v>145814</v>
      </c>
      <c r="M394" s="33">
        <f t="shared" si="37"/>
        <v>126.46264076197929</v>
      </c>
      <c r="N394" s="9">
        <v>62058</v>
      </c>
      <c r="O394" s="9">
        <v>490722</v>
      </c>
      <c r="P394" s="9">
        <v>2310</v>
      </c>
      <c r="Q394" s="22">
        <f t="shared" si="38"/>
        <v>0.74484576034723293</v>
      </c>
      <c r="R394" s="9">
        <v>4805</v>
      </c>
      <c r="S394" s="9">
        <v>6451</v>
      </c>
      <c r="T394" s="33">
        <f t="shared" si="39"/>
        <v>400.72994485676207</v>
      </c>
      <c r="U394" s="33">
        <f t="shared" si="40"/>
        <v>103.58818231096221</v>
      </c>
      <c r="V394" s="33">
        <f t="shared" si="41"/>
        <v>297.14176254579985</v>
      </c>
    </row>
    <row r="395" spans="1:22" s="9" customFormat="1" x14ac:dyDescent="0.25">
      <c r="A395" s="32" t="s">
        <v>2442</v>
      </c>
      <c r="B395" s="32" t="s">
        <v>225</v>
      </c>
      <c r="C395" s="32" t="s">
        <v>838</v>
      </c>
      <c r="D395" s="32" t="s">
        <v>823</v>
      </c>
      <c r="E395" s="32" t="s">
        <v>1160</v>
      </c>
      <c r="F395" s="32" t="s">
        <v>1719</v>
      </c>
      <c r="H395" s="22">
        <f t="shared" si="35"/>
        <v>0.55793294265773397</v>
      </c>
      <c r="I395" s="22">
        <f t="shared" si="36"/>
        <v>1.5651804208001745</v>
      </c>
      <c r="J395" s="9">
        <v>71787</v>
      </c>
      <c r="K395" s="9">
        <v>45865</v>
      </c>
      <c r="L395" s="9">
        <v>82801</v>
      </c>
      <c r="M395" s="33">
        <f t="shared" si="37"/>
        <v>156.40278177207247</v>
      </c>
      <c r="N395" s="9">
        <v>71787</v>
      </c>
      <c r="O395" s="9">
        <v>458988</v>
      </c>
      <c r="P395" s="9">
        <v>3150</v>
      </c>
      <c r="Q395" s="22">
        <f t="shared" si="38"/>
        <v>0.87754774514524159</v>
      </c>
      <c r="R395" s="9">
        <v>5468</v>
      </c>
      <c r="S395" s="9">
        <v>6231</v>
      </c>
      <c r="T395" s="33">
        <f t="shared" si="39"/>
        <v>280.32541155760066</v>
      </c>
      <c r="U395" s="33">
        <f t="shared" si="40"/>
        <v>99.926359730537612</v>
      </c>
      <c r="V395" s="33">
        <f t="shared" si="41"/>
        <v>180.399051827063</v>
      </c>
    </row>
    <row r="396" spans="1:22" s="9" customFormat="1" x14ac:dyDescent="0.25">
      <c r="A396" s="32" t="s">
        <v>2442</v>
      </c>
      <c r="B396" s="32" t="s">
        <v>225</v>
      </c>
      <c r="C396" s="32" t="s">
        <v>838</v>
      </c>
      <c r="D396" s="32" t="s">
        <v>823</v>
      </c>
      <c r="E396" s="32" t="s">
        <v>315</v>
      </c>
      <c r="F396" s="32" t="s">
        <v>1720</v>
      </c>
      <c r="H396" s="22">
        <f t="shared" ref="H396:H459" si="42">J396/SUM(K396:L396)</f>
        <v>0.52712073189298414</v>
      </c>
      <c r="I396" s="22">
        <f t="shared" ref="I396:I459" si="43">J396/K396</f>
        <v>0.58920449271326469</v>
      </c>
      <c r="J396" s="9">
        <v>38085</v>
      </c>
      <c r="K396" s="9">
        <v>64638</v>
      </c>
      <c r="L396" s="9">
        <v>7613</v>
      </c>
      <c r="M396" s="33">
        <f t="shared" ref="M396:M459" si="44">(N396*1000)/O396</f>
        <v>162.15905510469977</v>
      </c>
      <c r="N396" s="9">
        <v>38085</v>
      </c>
      <c r="O396" s="9">
        <v>234862</v>
      </c>
      <c r="P396" s="9">
        <v>2789</v>
      </c>
      <c r="Q396" s="22">
        <f t="shared" ref="Q396:Q459" si="45">R396/S396</f>
        <v>0.50067598017124826</v>
      </c>
      <c r="R396" s="9">
        <v>2222</v>
      </c>
      <c r="S396" s="9">
        <v>4438</v>
      </c>
      <c r="T396" s="33">
        <f t="shared" ref="T396:T459" si="46">SUM(K396:L396)*1000/O396</f>
        <v>307.63171564578346</v>
      </c>
      <c r="U396" s="33">
        <f t="shared" ref="U396:U459" si="47">K396*1000/O396</f>
        <v>275.21693590278545</v>
      </c>
      <c r="V396" s="33">
        <f t="shared" ref="V396:V459" si="48">L396*1000/O396</f>
        <v>32.414779742998014</v>
      </c>
    </row>
    <row r="397" spans="1:22" s="9" customFormat="1" x14ac:dyDescent="0.25">
      <c r="A397" s="32" t="s">
        <v>2442</v>
      </c>
      <c r="B397" s="32" t="s">
        <v>225</v>
      </c>
      <c r="C397" s="32" t="s">
        <v>838</v>
      </c>
      <c r="D397" s="32" t="s">
        <v>823</v>
      </c>
      <c r="E397" s="32" t="s">
        <v>1722</v>
      </c>
      <c r="F397" s="32" t="s">
        <v>856</v>
      </c>
      <c r="H397" s="22">
        <f t="shared" si="42"/>
        <v>0.86074241590662159</v>
      </c>
      <c r="I397" s="22">
        <f t="shared" si="43"/>
        <v>2.0665210840374622</v>
      </c>
      <c r="J397" s="9">
        <v>934020</v>
      </c>
      <c r="K397" s="9">
        <v>451977</v>
      </c>
      <c r="L397" s="9">
        <v>633156</v>
      </c>
      <c r="M397" s="33">
        <f t="shared" si="44"/>
        <v>177.9179587189648</v>
      </c>
      <c r="N397" s="9">
        <v>934020</v>
      </c>
      <c r="O397" s="9">
        <v>5249723</v>
      </c>
      <c r="P397" s="9">
        <v>3150</v>
      </c>
      <c r="Q397" s="22">
        <f t="shared" si="45"/>
        <v>0.84203134655356437</v>
      </c>
      <c r="R397" s="9">
        <v>44967</v>
      </c>
      <c r="S397" s="9">
        <v>53403</v>
      </c>
      <c r="T397" s="33">
        <f t="shared" si="46"/>
        <v>206.70290603904243</v>
      </c>
      <c r="U397" s="33">
        <f t="shared" si="47"/>
        <v>86.095399700136554</v>
      </c>
      <c r="V397" s="33">
        <f t="shared" si="48"/>
        <v>120.60750633890588</v>
      </c>
    </row>
    <row r="398" spans="1:22" s="9" customFormat="1" x14ac:dyDescent="0.25">
      <c r="A398" s="32" t="s">
        <v>2442</v>
      </c>
      <c r="B398" s="32" t="s">
        <v>225</v>
      </c>
      <c r="C398" s="32" t="s">
        <v>838</v>
      </c>
      <c r="D398" s="32" t="s">
        <v>823</v>
      </c>
      <c r="E398" s="32" t="s">
        <v>1019</v>
      </c>
      <c r="F398" s="32" t="s">
        <v>981</v>
      </c>
      <c r="H398" s="22">
        <f t="shared" si="42"/>
        <v>0.82131343082344677</v>
      </c>
      <c r="I398" s="22">
        <f t="shared" si="43"/>
        <v>2.5581141217349681</v>
      </c>
      <c r="J398" s="9">
        <v>2266044</v>
      </c>
      <c r="K398" s="9">
        <v>885826</v>
      </c>
      <c r="L398" s="9">
        <v>1873223</v>
      </c>
      <c r="M398" s="33">
        <f t="shared" si="44"/>
        <v>225.40685844246687</v>
      </c>
      <c r="N398" s="9">
        <v>2266044</v>
      </c>
      <c r="O398" s="9">
        <v>10053128</v>
      </c>
      <c r="P398" s="9">
        <v>3706</v>
      </c>
      <c r="Q398" s="22">
        <f t="shared" si="45"/>
        <v>0.90553827685927868</v>
      </c>
      <c r="R398" s="9">
        <v>82979</v>
      </c>
      <c r="S398" s="9">
        <v>91635</v>
      </c>
      <c r="T398" s="33">
        <f t="shared" si="46"/>
        <v>274.4468189403338</v>
      </c>
      <c r="U398" s="33">
        <f t="shared" si="47"/>
        <v>88.114465467862345</v>
      </c>
      <c r="V398" s="33">
        <f t="shared" si="48"/>
        <v>186.33235347247145</v>
      </c>
    </row>
    <row r="399" spans="1:22" s="9" customFormat="1" x14ac:dyDescent="0.25">
      <c r="A399" s="32" t="s">
        <v>2442</v>
      </c>
      <c r="B399" s="32" t="s">
        <v>225</v>
      </c>
      <c r="C399" s="32" t="s">
        <v>838</v>
      </c>
      <c r="D399" s="32" t="s">
        <v>823</v>
      </c>
      <c r="E399" s="32" t="s">
        <v>624</v>
      </c>
      <c r="F399" s="32" t="s">
        <v>447</v>
      </c>
      <c r="H399" s="22">
        <f t="shared" si="42"/>
        <v>0.91116885321949315</v>
      </c>
      <c r="I399" s="22">
        <f t="shared" si="43"/>
        <v>2.2462227949299423</v>
      </c>
      <c r="J399" s="9">
        <v>1502604</v>
      </c>
      <c r="K399" s="9">
        <v>668947</v>
      </c>
      <c r="L399" s="9">
        <v>980148</v>
      </c>
      <c r="M399" s="33">
        <f t="shared" si="44"/>
        <v>213.83712957505071</v>
      </c>
      <c r="N399" s="9">
        <v>1502604</v>
      </c>
      <c r="O399" s="9">
        <v>7026862</v>
      </c>
      <c r="P399" s="9">
        <v>3937</v>
      </c>
      <c r="Q399" s="22">
        <f t="shared" si="45"/>
        <v>0.83373093419282795</v>
      </c>
      <c r="R399" s="9">
        <v>65703</v>
      </c>
      <c r="S399" s="9">
        <v>78806</v>
      </c>
      <c r="T399" s="33">
        <f t="shared" si="46"/>
        <v>234.68441531938439</v>
      </c>
      <c r="U399" s="33">
        <f t="shared" si="47"/>
        <v>95.198539547240287</v>
      </c>
      <c r="V399" s="33">
        <f t="shared" si="48"/>
        <v>139.48587577214408</v>
      </c>
    </row>
    <row r="400" spans="1:22" s="9" customFormat="1" x14ac:dyDescent="0.25">
      <c r="A400" s="32" t="s">
        <v>2442</v>
      </c>
      <c r="B400" s="32" t="s">
        <v>225</v>
      </c>
      <c r="C400" s="32" t="s">
        <v>838</v>
      </c>
      <c r="D400" s="32" t="s">
        <v>823</v>
      </c>
      <c r="E400" s="32" t="s">
        <v>1038</v>
      </c>
      <c r="F400" s="32" t="s">
        <v>1231</v>
      </c>
      <c r="H400" s="22">
        <f t="shared" si="42"/>
        <v>0.72644602433193473</v>
      </c>
      <c r="I400" s="22">
        <f t="shared" si="43"/>
        <v>1.6191801313796723</v>
      </c>
      <c r="J400" s="9">
        <v>348535</v>
      </c>
      <c r="K400" s="9">
        <v>215254</v>
      </c>
      <c r="L400" s="9">
        <v>264527</v>
      </c>
      <c r="M400" s="33">
        <f t="shared" si="44"/>
        <v>203.56450331744696</v>
      </c>
      <c r="N400" s="9">
        <v>348535</v>
      </c>
      <c r="O400" s="9">
        <v>1712160</v>
      </c>
      <c r="P400" s="9">
        <v>3622</v>
      </c>
      <c r="Q400" s="22">
        <f t="shared" si="45"/>
        <v>0.814862404968412</v>
      </c>
      <c r="R400" s="9">
        <v>15220</v>
      </c>
      <c r="S400" s="9">
        <v>18678</v>
      </c>
      <c r="T400" s="33">
        <f t="shared" si="46"/>
        <v>280.21972245584527</v>
      </c>
      <c r="U400" s="33">
        <f t="shared" si="47"/>
        <v>125.72072703485655</v>
      </c>
      <c r="V400" s="33">
        <f t="shared" si="48"/>
        <v>154.49899542098871</v>
      </c>
    </row>
    <row r="401" spans="1:22" s="9" customFormat="1" x14ac:dyDescent="0.25">
      <c r="A401" s="32" t="s">
        <v>2442</v>
      </c>
      <c r="B401" s="32" t="s">
        <v>225</v>
      </c>
      <c r="C401" s="32" t="s">
        <v>838</v>
      </c>
      <c r="D401" s="32" t="s">
        <v>823</v>
      </c>
      <c r="E401" s="32" t="s">
        <v>105</v>
      </c>
      <c r="F401" s="32" t="s">
        <v>1723</v>
      </c>
      <c r="H401" s="22">
        <f t="shared" si="42"/>
        <v>0.9714070774443484</v>
      </c>
      <c r="I401" s="22">
        <f t="shared" si="43"/>
        <v>2.400676325202141</v>
      </c>
      <c r="J401" s="9">
        <v>491973</v>
      </c>
      <c r="K401" s="9">
        <v>204931</v>
      </c>
      <c r="L401" s="9">
        <v>301523</v>
      </c>
      <c r="M401" s="33">
        <f t="shared" si="44"/>
        <v>188.12175357450948</v>
      </c>
      <c r="N401" s="9">
        <v>491973</v>
      </c>
      <c r="O401" s="9">
        <v>2615184</v>
      </c>
      <c r="P401" s="9">
        <v>3517</v>
      </c>
      <c r="Q401" s="22">
        <f t="shared" si="45"/>
        <v>0.86586366470839216</v>
      </c>
      <c r="R401" s="9">
        <v>26382</v>
      </c>
      <c r="S401" s="9">
        <v>30469</v>
      </c>
      <c r="T401" s="33">
        <f t="shared" si="46"/>
        <v>193.65903125745646</v>
      </c>
      <c r="U401" s="33">
        <f t="shared" si="47"/>
        <v>78.361981413162511</v>
      </c>
      <c r="V401" s="33">
        <f t="shared" si="48"/>
        <v>115.29704984429394</v>
      </c>
    </row>
    <row r="402" spans="1:22" s="9" customFormat="1" x14ac:dyDescent="0.25">
      <c r="A402" s="32" t="s">
        <v>2442</v>
      </c>
      <c r="B402" s="32" t="s">
        <v>225</v>
      </c>
      <c r="C402" s="32" t="s">
        <v>838</v>
      </c>
      <c r="D402" s="32" t="s">
        <v>823</v>
      </c>
      <c r="E402" s="32" t="s">
        <v>1724</v>
      </c>
      <c r="F402" s="32" t="s">
        <v>425</v>
      </c>
      <c r="H402" s="22">
        <f t="shared" si="42"/>
        <v>1.060327104839061</v>
      </c>
      <c r="I402" s="22">
        <f t="shared" si="43"/>
        <v>2.301428463385581</v>
      </c>
      <c r="J402" s="9">
        <v>486881</v>
      </c>
      <c r="K402" s="9">
        <v>211556</v>
      </c>
      <c r="L402" s="9">
        <v>247624</v>
      </c>
      <c r="M402" s="33">
        <f t="shared" si="44"/>
        <v>180.89329628387051</v>
      </c>
      <c r="N402" s="9">
        <v>486881</v>
      </c>
      <c r="O402" s="9">
        <v>2691537</v>
      </c>
      <c r="P402" s="9">
        <v>3465</v>
      </c>
      <c r="Q402" s="22">
        <f t="shared" si="45"/>
        <v>0.90562527044569452</v>
      </c>
      <c r="R402" s="9">
        <v>20929</v>
      </c>
      <c r="S402" s="9">
        <v>23110</v>
      </c>
      <c r="T402" s="33">
        <f t="shared" si="46"/>
        <v>170.60140729999253</v>
      </c>
      <c r="U402" s="33">
        <f t="shared" si="47"/>
        <v>78.600442795324753</v>
      </c>
      <c r="V402" s="33">
        <f t="shared" si="48"/>
        <v>92.000964504667778</v>
      </c>
    </row>
    <row r="403" spans="1:22" s="9" customFormat="1" x14ac:dyDescent="0.25">
      <c r="A403" s="32" t="s">
        <v>2442</v>
      </c>
      <c r="B403" s="32" t="s">
        <v>225</v>
      </c>
      <c r="C403" s="32" t="s">
        <v>838</v>
      </c>
      <c r="D403" s="32" t="s">
        <v>823</v>
      </c>
      <c r="E403" s="32" t="s">
        <v>1278</v>
      </c>
      <c r="F403" s="32" t="s">
        <v>1227</v>
      </c>
      <c r="H403" s="22">
        <f t="shared" si="42"/>
        <v>0.52449785080878419</v>
      </c>
      <c r="I403" s="22">
        <f t="shared" si="43"/>
        <v>1.2628767219897503</v>
      </c>
      <c r="J403" s="9">
        <v>214881</v>
      </c>
      <c r="K403" s="9">
        <v>170152</v>
      </c>
      <c r="L403" s="9">
        <v>239537</v>
      </c>
      <c r="M403" s="33">
        <f t="shared" si="44"/>
        <v>173.43449222139267</v>
      </c>
      <c r="N403" s="9">
        <v>214881</v>
      </c>
      <c r="O403" s="9">
        <v>1238975</v>
      </c>
      <c r="P403" s="9">
        <v>3150</v>
      </c>
      <c r="Q403" s="22">
        <f t="shared" si="45"/>
        <v>0.91324601674318118</v>
      </c>
      <c r="R403" s="9">
        <v>13527</v>
      </c>
      <c r="S403" s="9">
        <v>14812</v>
      </c>
      <c r="T403" s="33">
        <f t="shared" si="46"/>
        <v>330.66768901713112</v>
      </c>
      <c r="U403" s="33">
        <f t="shared" si="47"/>
        <v>137.33287596602031</v>
      </c>
      <c r="V403" s="33">
        <f t="shared" si="48"/>
        <v>193.33481305111079</v>
      </c>
    </row>
    <row r="404" spans="1:22" s="9" customFormat="1" x14ac:dyDescent="0.25">
      <c r="A404" s="32" t="s">
        <v>2442</v>
      </c>
      <c r="B404" s="32" t="s">
        <v>225</v>
      </c>
      <c r="C404" s="32" t="s">
        <v>838</v>
      </c>
      <c r="D404" s="32" t="s">
        <v>823</v>
      </c>
      <c r="E404" s="32" t="s">
        <v>660</v>
      </c>
      <c r="F404" s="32" t="s">
        <v>681</v>
      </c>
      <c r="H404" s="22">
        <f t="shared" si="42"/>
        <v>0.62473144406363501</v>
      </c>
      <c r="I404" s="22">
        <f t="shared" si="43"/>
        <v>2.4525692195697468</v>
      </c>
      <c r="J404" s="9">
        <v>293109</v>
      </c>
      <c r="K404" s="9">
        <v>119511</v>
      </c>
      <c r="L404" s="9">
        <v>349665</v>
      </c>
      <c r="M404" s="33">
        <f t="shared" si="44"/>
        <v>207.93122235117519</v>
      </c>
      <c r="N404" s="9">
        <v>293109</v>
      </c>
      <c r="O404" s="9">
        <v>1409644</v>
      </c>
      <c r="P404" s="9">
        <v>3832</v>
      </c>
      <c r="Q404" s="22">
        <f t="shared" si="45"/>
        <v>0.8774193548387097</v>
      </c>
      <c r="R404" s="9">
        <v>13328</v>
      </c>
      <c r="S404" s="9">
        <v>15190</v>
      </c>
      <c r="T404" s="33">
        <f t="shared" si="46"/>
        <v>332.83297059399393</v>
      </c>
      <c r="U404" s="33">
        <f t="shared" si="47"/>
        <v>84.780980162367243</v>
      </c>
      <c r="V404" s="33">
        <f t="shared" si="48"/>
        <v>248.05199043162671</v>
      </c>
    </row>
    <row r="405" spans="1:22" s="9" customFormat="1" x14ac:dyDescent="0.25">
      <c r="A405" s="32" t="s">
        <v>2442</v>
      </c>
      <c r="B405" s="32" t="s">
        <v>225</v>
      </c>
      <c r="C405" s="32" t="s">
        <v>838</v>
      </c>
      <c r="D405" s="32" t="s">
        <v>823</v>
      </c>
      <c r="E405" s="32" t="s">
        <v>1725</v>
      </c>
      <c r="F405" s="32" t="s">
        <v>566</v>
      </c>
      <c r="H405" s="22">
        <f t="shared" si="42"/>
        <v>0.91316102391784049</v>
      </c>
      <c r="I405" s="22">
        <f t="shared" si="43"/>
        <v>1.4326731869177312</v>
      </c>
      <c r="J405" s="9">
        <v>617432</v>
      </c>
      <c r="K405" s="9">
        <v>430965</v>
      </c>
      <c r="L405" s="9">
        <v>245183</v>
      </c>
      <c r="M405" s="33">
        <f t="shared" si="44"/>
        <v>183.65676347757801</v>
      </c>
      <c r="N405" s="9">
        <v>617432</v>
      </c>
      <c r="O405" s="9">
        <v>3361880</v>
      </c>
      <c r="P405" s="9">
        <v>3150</v>
      </c>
      <c r="Q405" s="22">
        <f t="shared" si="45"/>
        <v>0.84051108605787295</v>
      </c>
      <c r="R405" s="9">
        <v>33549</v>
      </c>
      <c r="S405" s="9">
        <v>39915</v>
      </c>
      <c r="T405" s="33">
        <f t="shared" si="46"/>
        <v>201.12199126679121</v>
      </c>
      <c r="U405" s="33">
        <f t="shared" si="47"/>
        <v>128.1916665675158</v>
      </c>
      <c r="V405" s="33">
        <f t="shared" si="48"/>
        <v>72.930324699275403</v>
      </c>
    </row>
    <row r="406" spans="1:22" s="9" customFormat="1" x14ac:dyDescent="0.25">
      <c r="A406" s="32" t="s">
        <v>2442</v>
      </c>
      <c r="B406" s="32" t="s">
        <v>225</v>
      </c>
      <c r="C406" s="32" t="s">
        <v>838</v>
      </c>
      <c r="D406" s="32" t="s">
        <v>823</v>
      </c>
      <c r="E406" s="32" t="s">
        <v>1726</v>
      </c>
      <c r="F406" s="32" t="s">
        <v>543</v>
      </c>
      <c r="H406" s="22">
        <f t="shared" si="42"/>
        <v>0.9707968780055608</v>
      </c>
      <c r="I406" s="22">
        <f t="shared" si="43"/>
        <v>2.0437220831492664</v>
      </c>
      <c r="J406" s="9">
        <v>166547</v>
      </c>
      <c r="K406" s="9">
        <v>81492</v>
      </c>
      <c r="L406" s="9">
        <v>90065</v>
      </c>
      <c r="M406" s="33">
        <f t="shared" si="44"/>
        <v>170.37969115247492</v>
      </c>
      <c r="N406" s="9">
        <v>166547</v>
      </c>
      <c r="O406" s="9">
        <v>977505</v>
      </c>
      <c r="P406" s="9">
        <v>3250</v>
      </c>
      <c r="Q406" s="22">
        <f t="shared" si="45"/>
        <v>0.8262383625897235</v>
      </c>
      <c r="R406" s="9">
        <v>11626</v>
      </c>
      <c r="S406" s="9">
        <v>14071</v>
      </c>
      <c r="T406" s="33">
        <f t="shared" si="46"/>
        <v>175.50498462923463</v>
      </c>
      <c r="U406" s="33">
        <f t="shared" si="47"/>
        <v>83.367348504611229</v>
      </c>
      <c r="V406" s="33">
        <f t="shared" si="48"/>
        <v>92.137636124623398</v>
      </c>
    </row>
    <row r="407" spans="1:22" s="9" customFormat="1" x14ac:dyDescent="0.25">
      <c r="A407" s="32" t="s">
        <v>2442</v>
      </c>
      <c r="B407" s="32" t="s">
        <v>225</v>
      </c>
      <c r="C407" s="32" t="s">
        <v>838</v>
      </c>
      <c r="D407" s="32" t="s">
        <v>823</v>
      </c>
      <c r="E407" s="32" t="s">
        <v>1728</v>
      </c>
      <c r="F407" s="32" t="s">
        <v>1730</v>
      </c>
      <c r="H407" s="22">
        <f t="shared" si="42"/>
        <v>0.6750981942460722</v>
      </c>
      <c r="I407" s="22">
        <f t="shared" si="43"/>
        <v>1.2014956707254798</v>
      </c>
      <c r="J407" s="9">
        <v>105877</v>
      </c>
      <c r="K407" s="9">
        <v>88121</v>
      </c>
      <c r="L407" s="9">
        <v>68711</v>
      </c>
      <c r="M407" s="33">
        <f t="shared" si="44"/>
        <v>170.61002708760691</v>
      </c>
      <c r="N407" s="9">
        <v>105877</v>
      </c>
      <c r="O407" s="9">
        <v>620579</v>
      </c>
      <c r="P407" s="9">
        <v>3200</v>
      </c>
      <c r="Q407" s="22">
        <f t="shared" si="45"/>
        <v>0.83650481189851267</v>
      </c>
      <c r="R407" s="9">
        <v>7649</v>
      </c>
      <c r="S407" s="9">
        <v>9144</v>
      </c>
      <c r="T407" s="33">
        <f t="shared" si="46"/>
        <v>252.71883192953678</v>
      </c>
      <c r="U407" s="33">
        <f t="shared" si="47"/>
        <v>141.99803731676386</v>
      </c>
      <c r="V407" s="33">
        <f t="shared" si="48"/>
        <v>110.72079461277291</v>
      </c>
    </row>
    <row r="408" spans="1:22" s="9" customFormat="1" x14ac:dyDescent="0.25">
      <c r="A408" s="32" t="s">
        <v>2442</v>
      </c>
      <c r="B408" s="32" t="s">
        <v>225</v>
      </c>
      <c r="C408" s="32" t="s">
        <v>838</v>
      </c>
      <c r="D408" s="32" t="s">
        <v>823</v>
      </c>
      <c r="E408" s="32" t="s">
        <v>1731</v>
      </c>
      <c r="F408" s="32" t="s">
        <v>564</v>
      </c>
      <c r="H408" s="22">
        <f t="shared" si="42"/>
        <v>0.74789169685188039</v>
      </c>
      <c r="I408" s="22">
        <f t="shared" si="43"/>
        <v>1.4950306825647548</v>
      </c>
      <c r="J408" s="9">
        <v>213906</v>
      </c>
      <c r="K408" s="9">
        <v>143078</v>
      </c>
      <c r="L408" s="9">
        <v>142934</v>
      </c>
      <c r="M408" s="33">
        <f t="shared" si="44"/>
        <v>190.30918369525762</v>
      </c>
      <c r="N408" s="9">
        <v>213906</v>
      </c>
      <c r="O408" s="9">
        <v>1123992</v>
      </c>
      <c r="P408" s="9">
        <v>3770</v>
      </c>
      <c r="Q408" s="22">
        <f t="shared" si="45"/>
        <v>0.80561201075198319</v>
      </c>
      <c r="R408" s="9">
        <v>12288</v>
      </c>
      <c r="S408" s="9">
        <v>15253</v>
      </c>
      <c r="T408" s="33">
        <f t="shared" si="46"/>
        <v>254.46088584260386</v>
      </c>
      <c r="U408" s="33">
        <f t="shared" si="47"/>
        <v>127.29450031672823</v>
      </c>
      <c r="V408" s="33">
        <f t="shared" si="48"/>
        <v>127.16638552587563</v>
      </c>
    </row>
    <row r="409" spans="1:22" s="9" customFormat="1" x14ac:dyDescent="0.25">
      <c r="A409" s="32" t="s">
        <v>2442</v>
      </c>
      <c r="B409" s="32" t="s">
        <v>225</v>
      </c>
      <c r="C409" s="32" t="s">
        <v>838</v>
      </c>
      <c r="D409" s="32" t="s">
        <v>823</v>
      </c>
      <c r="E409" s="32" t="s">
        <v>910</v>
      </c>
      <c r="F409" s="32" t="s">
        <v>428</v>
      </c>
      <c r="H409" s="22">
        <f t="shared" si="42"/>
        <v>1.0250964423489071</v>
      </c>
      <c r="I409" s="22">
        <f t="shared" si="43"/>
        <v>1.0413210545794962</v>
      </c>
      <c r="J409" s="9">
        <v>47831</v>
      </c>
      <c r="K409" s="9">
        <v>45933</v>
      </c>
      <c r="L409" s="9">
        <v>727</v>
      </c>
      <c r="M409" s="33">
        <f t="shared" si="44"/>
        <v>215.65215038977084</v>
      </c>
      <c r="N409" s="9">
        <v>47831</v>
      </c>
      <c r="O409" s="9">
        <v>221797</v>
      </c>
      <c r="P409" s="9">
        <v>4070</v>
      </c>
      <c r="Q409" s="22">
        <f t="shared" si="45"/>
        <v>0.78047989623865111</v>
      </c>
      <c r="R409" s="9">
        <v>2407</v>
      </c>
      <c r="S409" s="9">
        <v>3084</v>
      </c>
      <c r="T409" s="33">
        <f t="shared" si="46"/>
        <v>210.3725478703499</v>
      </c>
      <c r="U409" s="33">
        <f t="shared" si="47"/>
        <v>207.09477585359585</v>
      </c>
      <c r="V409" s="33">
        <f t="shared" si="48"/>
        <v>3.2777720167540587</v>
      </c>
    </row>
    <row r="410" spans="1:22" s="9" customFormat="1" x14ac:dyDescent="0.25">
      <c r="A410" s="32" t="s">
        <v>2442</v>
      </c>
      <c r="B410" s="32" t="s">
        <v>225</v>
      </c>
      <c r="C410" s="32" t="s">
        <v>838</v>
      </c>
      <c r="D410" s="32" t="s">
        <v>823</v>
      </c>
      <c r="E410" s="32" t="s">
        <v>500</v>
      </c>
      <c r="F410" s="32" t="s">
        <v>1006</v>
      </c>
      <c r="H410" s="22">
        <f t="shared" si="42"/>
        <v>1</v>
      </c>
      <c r="I410" s="22">
        <f t="shared" si="43"/>
        <v>1.5100874243443174</v>
      </c>
      <c r="J410" s="9">
        <v>49401</v>
      </c>
      <c r="K410" s="9">
        <v>32714</v>
      </c>
      <c r="L410" s="9">
        <v>16687</v>
      </c>
      <c r="M410" s="33">
        <f t="shared" si="44"/>
        <v>185.81724078267345</v>
      </c>
      <c r="N410" s="9">
        <v>49401</v>
      </c>
      <c r="O410" s="9">
        <v>265858</v>
      </c>
      <c r="P410" s="9">
        <v>3517</v>
      </c>
      <c r="Q410" s="22">
        <f t="shared" si="45"/>
        <v>0.74851665905979003</v>
      </c>
      <c r="R410" s="9">
        <v>3280</v>
      </c>
      <c r="S410" s="9">
        <v>4382</v>
      </c>
      <c r="T410" s="33">
        <f t="shared" si="46"/>
        <v>185.81724078267345</v>
      </c>
      <c r="U410" s="33">
        <f t="shared" si="47"/>
        <v>123.05065109945912</v>
      </c>
      <c r="V410" s="33">
        <f t="shared" si="48"/>
        <v>62.766589683214349</v>
      </c>
    </row>
    <row r="411" spans="1:22" s="9" customFormat="1" x14ac:dyDescent="0.25">
      <c r="A411" s="32" t="s">
        <v>2442</v>
      </c>
      <c r="B411" s="32" t="s">
        <v>225</v>
      </c>
      <c r="C411" s="32" t="s">
        <v>838</v>
      </c>
      <c r="D411" s="32" t="s">
        <v>823</v>
      </c>
      <c r="E411" s="32" t="s">
        <v>1686</v>
      </c>
      <c r="F411" s="32" t="s">
        <v>1732</v>
      </c>
      <c r="H411" s="22">
        <f t="shared" si="42"/>
        <v>0.31614534043930864</v>
      </c>
      <c r="I411" s="22">
        <f t="shared" si="43"/>
        <v>0.76761904761904765</v>
      </c>
      <c r="J411" s="9">
        <v>25389</v>
      </c>
      <c r="K411" s="9">
        <v>33075</v>
      </c>
      <c r="L411" s="9">
        <v>47233</v>
      </c>
      <c r="M411" s="33">
        <f t="shared" si="44"/>
        <v>133.49563059320874</v>
      </c>
      <c r="N411" s="9">
        <v>25389</v>
      </c>
      <c r="O411" s="9">
        <v>190186</v>
      </c>
      <c r="P411" s="9">
        <v>2940</v>
      </c>
      <c r="Q411" s="22">
        <f t="shared" si="45"/>
        <v>0.77405857740585771</v>
      </c>
      <c r="R411" s="9">
        <v>1850</v>
      </c>
      <c r="S411" s="9">
        <v>2390</v>
      </c>
      <c r="T411" s="33">
        <f t="shared" si="46"/>
        <v>422.26031358775094</v>
      </c>
      <c r="U411" s="33">
        <f t="shared" si="47"/>
        <v>173.9086999043042</v>
      </c>
      <c r="V411" s="33">
        <f t="shared" si="48"/>
        <v>248.35161368344674</v>
      </c>
    </row>
    <row r="412" spans="1:22" s="9" customFormat="1" x14ac:dyDescent="0.25">
      <c r="A412" s="32" t="s">
        <v>2442</v>
      </c>
      <c r="B412" s="32" t="s">
        <v>225</v>
      </c>
      <c r="C412" s="32" t="s">
        <v>838</v>
      </c>
      <c r="D412" s="32" t="s">
        <v>823</v>
      </c>
      <c r="E412" s="32" t="s">
        <v>673</v>
      </c>
      <c r="F412" s="32" t="s">
        <v>845</v>
      </c>
      <c r="H412" s="22">
        <f t="shared" si="42"/>
        <v>0.56086689706404835</v>
      </c>
      <c r="I412" s="22">
        <f t="shared" si="43"/>
        <v>0.56086689706404835</v>
      </c>
      <c r="J412" s="9">
        <v>34730</v>
      </c>
      <c r="K412" s="9">
        <v>61922</v>
      </c>
      <c r="L412" s="9">
        <v>0</v>
      </c>
      <c r="M412" s="33">
        <f t="shared" si="44"/>
        <v>143.84824072731791</v>
      </c>
      <c r="N412" s="9">
        <v>34730</v>
      </c>
      <c r="O412" s="9">
        <v>241435</v>
      </c>
      <c r="P412" s="9">
        <v>2835</v>
      </c>
      <c r="Q412" s="22">
        <f t="shared" si="45"/>
        <v>0.74553165707361402</v>
      </c>
      <c r="R412" s="9">
        <v>2461</v>
      </c>
      <c r="S412" s="9">
        <v>3301</v>
      </c>
      <c r="T412" s="33">
        <f t="shared" si="46"/>
        <v>256.4748275933481</v>
      </c>
      <c r="U412" s="33">
        <f t="shared" si="47"/>
        <v>256.4748275933481</v>
      </c>
      <c r="V412" s="33">
        <f t="shared" si="48"/>
        <v>0</v>
      </c>
    </row>
    <row r="413" spans="1:22" s="9" customFormat="1" x14ac:dyDescent="0.25">
      <c r="A413" s="32" t="s">
        <v>2442</v>
      </c>
      <c r="B413" s="32" t="s">
        <v>225</v>
      </c>
      <c r="C413" s="32" t="s">
        <v>838</v>
      </c>
      <c r="D413" s="32" t="s">
        <v>823</v>
      </c>
      <c r="E413" s="32" t="s">
        <v>380</v>
      </c>
      <c r="F413" s="32" t="s">
        <v>1162</v>
      </c>
      <c r="H413" s="22">
        <f t="shared" si="42"/>
        <v>0.42997217092772244</v>
      </c>
      <c r="I413" s="22">
        <f t="shared" si="43"/>
        <v>0.65864541832669321</v>
      </c>
      <c r="J413" s="9">
        <v>16532</v>
      </c>
      <c r="K413" s="9">
        <v>25100</v>
      </c>
      <c r="L413" s="9">
        <v>13349</v>
      </c>
      <c r="M413" s="33">
        <f t="shared" si="44"/>
        <v>150.21034172580161</v>
      </c>
      <c r="N413" s="9">
        <v>16532</v>
      </c>
      <c r="O413" s="9">
        <v>110059</v>
      </c>
      <c r="P413" s="9">
        <v>2940</v>
      </c>
      <c r="Q413" s="22">
        <f t="shared" si="45"/>
        <v>0.48304642670839854</v>
      </c>
      <c r="R413" s="9">
        <v>926</v>
      </c>
      <c r="S413" s="9">
        <v>1917</v>
      </c>
      <c r="T413" s="33">
        <f t="shared" si="46"/>
        <v>349.34898554411723</v>
      </c>
      <c r="U413" s="33">
        <f t="shared" si="47"/>
        <v>228.0594953615788</v>
      </c>
      <c r="V413" s="33">
        <f t="shared" si="48"/>
        <v>121.28949018253846</v>
      </c>
    </row>
    <row r="414" spans="1:22" s="9" customFormat="1" x14ac:dyDescent="0.25">
      <c r="A414" s="32" t="s">
        <v>2442</v>
      </c>
      <c r="B414" s="32" t="s">
        <v>225</v>
      </c>
      <c r="C414" s="32" t="s">
        <v>838</v>
      </c>
      <c r="D414" s="32" t="s">
        <v>823</v>
      </c>
      <c r="E414" s="32" t="s">
        <v>450</v>
      </c>
      <c r="F414" s="32" t="s">
        <v>748</v>
      </c>
      <c r="H414" s="22">
        <f t="shared" si="42"/>
        <v>0.99517225355073557</v>
      </c>
      <c r="I414" s="22">
        <f t="shared" si="43"/>
        <v>1.6258661621335004</v>
      </c>
      <c r="J414" s="9">
        <v>269832</v>
      </c>
      <c r="K414" s="9">
        <v>165962</v>
      </c>
      <c r="L414" s="9">
        <v>105179</v>
      </c>
      <c r="M414" s="33">
        <f t="shared" si="44"/>
        <v>209.49331610795468</v>
      </c>
      <c r="N414" s="9">
        <v>269832</v>
      </c>
      <c r="O414" s="9">
        <v>1288022</v>
      </c>
      <c r="P414" s="9">
        <v>4095</v>
      </c>
      <c r="Q414" s="22">
        <f t="shared" si="45"/>
        <v>0.92692848162118191</v>
      </c>
      <c r="R414" s="9">
        <v>12533</v>
      </c>
      <c r="S414" s="9">
        <v>13521</v>
      </c>
      <c r="T414" s="33">
        <f t="shared" si="46"/>
        <v>210.50960309684152</v>
      </c>
      <c r="U414" s="33">
        <f t="shared" si="47"/>
        <v>128.8502836131681</v>
      </c>
      <c r="V414" s="33">
        <f t="shared" si="48"/>
        <v>81.659319483673414</v>
      </c>
    </row>
    <row r="415" spans="1:22" s="9" customFormat="1" x14ac:dyDescent="0.25">
      <c r="A415" s="32" t="s">
        <v>2442</v>
      </c>
      <c r="B415" s="32" t="s">
        <v>225</v>
      </c>
      <c r="C415" s="32" t="s">
        <v>838</v>
      </c>
      <c r="D415" s="32" t="s">
        <v>823</v>
      </c>
      <c r="E415" s="32" t="s">
        <v>1733</v>
      </c>
      <c r="F415" s="32" t="s">
        <v>481</v>
      </c>
      <c r="H415" s="22">
        <f t="shared" si="42"/>
        <v>0.61084414713831081</v>
      </c>
      <c r="I415" s="22">
        <f t="shared" si="43"/>
        <v>1.1834985303164947</v>
      </c>
      <c r="J415" s="9">
        <v>86567</v>
      </c>
      <c r="K415" s="9">
        <v>73145</v>
      </c>
      <c r="L415" s="9">
        <v>68572</v>
      </c>
      <c r="M415" s="33">
        <f t="shared" si="44"/>
        <v>185.76210810926804</v>
      </c>
      <c r="N415" s="9">
        <v>86567</v>
      </c>
      <c r="O415" s="9">
        <v>466010</v>
      </c>
      <c r="P415" s="9">
        <v>3670</v>
      </c>
      <c r="Q415" s="22">
        <f t="shared" si="45"/>
        <v>0.81521281078803198</v>
      </c>
      <c r="R415" s="9">
        <v>3869</v>
      </c>
      <c r="S415" s="9">
        <v>4746</v>
      </c>
      <c r="T415" s="33">
        <f t="shared" si="46"/>
        <v>304.10720799982835</v>
      </c>
      <c r="U415" s="33">
        <f t="shared" si="47"/>
        <v>156.96015106971953</v>
      </c>
      <c r="V415" s="33">
        <f t="shared" si="48"/>
        <v>147.14705693010879</v>
      </c>
    </row>
    <row r="416" spans="1:22" s="9" customFormat="1" x14ac:dyDescent="0.25">
      <c r="A416" s="32" t="s">
        <v>2442</v>
      </c>
      <c r="B416" s="32" t="s">
        <v>225</v>
      </c>
      <c r="C416" s="32" t="s">
        <v>838</v>
      </c>
      <c r="D416" s="32" t="s">
        <v>823</v>
      </c>
      <c r="E416" s="32" t="s">
        <v>1734</v>
      </c>
      <c r="F416" s="32" t="s">
        <v>1736</v>
      </c>
      <c r="H416" s="22">
        <f t="shared" si="42"/>
        <v>0.86567482252027861</v>
      </c>
      <c r="I416" s="22">
        <f t="shared" si="43"/>
        <v>1.25945160352679</v>
      </c>
      <c r="J416" s="9">
        <v>64994</v>
      </c>
      <c r="K416" s="9">
        <v>51605</v>
      </c>
      <c r="L416" s="9">
        <v>23474</v>
      </c>
      <c r="M416" s="33">
        <f t="shared" si="44"/>
        <v>162.45250949810037</v>
      </c>
      <c r="N416" s="9">
        <v>64994</v>
      </c>
      <c r="O416" s="9">
        <v>400080</v>
      </c>
      <c r="P416" s="9">
        <v>3150</v>
      </c>
      <c r="Q416" s="22">
        <f t="shared" si="45"/>
        <v>0.69969356486210421</v>
      </c>
      <c r="R416" s="9">
        <v>3425</v>
      </c>
      <c r="S416" s="9">
        <v>4895</v>
      </c>
      <c r="T416" s="33">
        <f t="shared" si="46"/>
        <v>187.65996800639871</v>
      </c>
      <c r="U416" s="33">
        <f t="shared" si="47"/>
        <v>128.98670265946811</v>
      </c>
      <c r="V416" s="33">
        <f t="shared" si="48"/>
        <v>58.673265346930613</v>
      </c>
    </row>
    <row r="417" spans="1:22" s="9" customFormat="1" x14ac:dyDescent="0.25">
      <c r="A417" s="32" t="s">
        <v>2442</v>
      </c>
      <c r="B417" s="32" t="s">
        <v>225</v>
      </c>
      <c r="C417" s="32" t="s">
        <v>838</v>
      </c>
      <c r="D417" s="32" t="s">
        <v>823</v>
      </c>
      <c r="E417" s="32" t="s">
        <v>233</v>
      </c>
      <c r="F417" s="32" t="s">
        <v>1737</v>
      </c>
      <c r="H417" s="22">
        <f t="shared" si="42"/>
        <v>0.82145211770322601</v>
      </c>
      <c r="I417" s="22">
        <f t="shared" si="43"/>
        <v>1.6427921920465567</v>
      </c>
      <c r="J417" s="9">
        <v>108398</v>
      </c>
      <c r="K417" s="9">
        <v>65984</v>
      </c>
      <c r="L417" s="9">
        <v>65975</v>
      </c>
      <c r="M417" s="33">
        <f t="shared" si="44"/>
        <v>177.59886491915333</v>
      </c>
      <c r="N417" s="9">
        <v>108398</v>
      </c>
      <c r="O417" s="9">
        <v>610353</v>
      </c>
      <c r="P417" s="9">
        <v>3360</v>
      </c>
      <c r="Q417" s="22">
        <f t="shared" si="45"/>
        <v>0.91466011466011465</v>
      </c>
      <c r="R417" s="9">
        <v>5584</v>
      </c>
      <c r="S417" s="9">
        <v>6105</v>
      </c>
      <c r="T417" s="33">
        <f t="shared" si="46"/>
        <v>216.20111640313064</v>
      </c>
      <c r="U417" s="33">
        <f t="shared" si="47"/>
        <v>108.10793098420095</v>
      </c>
      <c r="V417" s="33">
        <f t="shared" si="48"/>
        <v>108.09318541892971</v>
      </c>
    </row>
    <row r="418" spans="1:22" s="9" customFormat="1" x14ac:dyDescent="0.25">
      <c r="A418" s="32" t="s">
        <v>2442</v>
      </c>
      <c r="B418" s="32" t="s">
        <v>225</v>
      </c>
      <c r="C418" s="32" t="s">
        <v>838</v>
      </c>
      <c r="D418" s="32" t="s">
        <v>823</v>
      </c>
      <c r="E418" s="32" t="s">
        <v>1548</v>
      </c>
      <c r="F418" s="32" t="s">
        <v>1738</v>
      </c>
      <c r="H418" s="22">
        <f t="shared" si="42"/>
        <v>0.78249916847058565</v>
      </c>
      <c r="I418" s="22">
        <f t="shared" si="43"/>
        <v>1.0174625119642666</v>
      </c>
      <c r="J418" s="9">
        <v>143508</v>
      </c>
      <c r="K418" s="9">
        <v>141045</v>
      </c>
      <c r="L418" s="9">
        <v>42352</v>
      </c>
      <c r="M418" s="33">
        <f t="shared" si="44"/>
        <v>153.87535182951348</v>
      </c>
      <c r="N418" s="9">
        <v>143508</v>
      </c>
      <c r="O418" s="9">
        <v>932625</v>
      </c>
      <c r="P418" s="9">
        <v>3003</v>
      </c>
      <c r="Q418" s="22">
        <f t="shared" si="45"/>
        <v>0.86907178446207789</v>
      </c>
      <c r="R418" s="9">
        <v>9419</v>
      </c>
      <c r="S418" s="9">
        <v>10838</v>
      </c>
      <c r="T418" s="33">
        <f t="shared" si="46"/>
        <v>196.64602600187644</v>
      </c>
      <c r="U418" s="33">
        <f t="shared" si="47"/>
        <v>151.23441897868918</v>
      </c>
      <c r="V418" s="33">
        <f t="shared" si="48"/>
        <v>45.411607023187237</v>
      </c>
    </row>
    <row r="419" spans="1:22" s="9" customFormat="1" x14ac:dyDescent="0.25">
      <c r="A419" s="32" t="s">
        <v>2442</v>
      </c>
      <c r="B419" s="32" t="s">
        <v>225</v>
      </c>
      <c r="C419" s="32" t="s">
        <v>838</v>
      </c>
      <c r="D419" s="32" t="s">
        <v>823</v>
      </c>
      <c r="E419" s="32" t="s">
        <v>53</v>
      </c>
      <c r="F419" s="32" t="s">
        <v>1739</v>
      </c>
      <c r="H419" s="22">
        <f t="shared" si="42"/>
        <v>0.35175481463778302</v>
      </c>
      <c r="I419" s="22">
        <f t="shared" si="43"/>
        <v>1.6553692232797839</v>
      </c>
      <c r="J419" s="9">
        <v>98612</v>
      </c>
      <c r="K419" s="9">
        <v>59571</v>
      </c>
      <c r="L419" s="9">
        <v>220772</v>
      </c>
      <c r="M419" s="33">
        <f t="shared" si="44"/>
        <v>185.49269970016289</v>
      </c>
      <c r="N419" s="9">
        <v>98612</v>
      </c>
      <c r="O419" s="9">
        <v>531622</v>
      </c>
      <c r="P419" s="9">
        <v>3570</v>
      </c>
      <c r="Q419" s="22">
        <f t="shared" si="45"/>
        <v>0.7672466422466423</v>
      </c>
      <c r="R419" s="9">
        <v>5027</v>
      </c>
      <c r="S419" s="9">
        <v>6552</v>
      </c>
      <c r="T419" s="33">
        <f t="shared" si="46"/>
        <v>527.33521186105918</v>
      </c>
      <c r="U419" s="33">
        <f t="shared" si="47"/>
        <v>112.05518206545253</v>
      </c>
      <c r="V419" s="33">
        <f t="shared" si="48"/>
        <v>415.28002979560665</v>
      </c>
    </row>
    <row r="420" spans="1:22" s="9" customFormat="1" x14ac:dyDescent="0.25">
      <c r="A420" s="32" t="s">
        <v>2442</v>
      </c>
      <c r="B420" s="32" t="s">
        <v>225</v>
      </c>
      <c r="C420" s="32" t="s">
        <v>838</v>
      </c>
      <c r="D420" s="32" t="s">
        <v>823</v>
      </c>
      <c r="E420" s="32" t="s">
        <v>1740</v>
      </c>
      <c r="F420" s="32" t="s">
        <v>1745</v>
      </c>
      <c r="H420" s="22">
        <f t="shared" si="42"/>
        <v>0.52915894341392578</v>
      </c>
      <c r="I420" s="22">
        <f t="shared" si="43"/>
        <v>1.0037555713344684</v>
      </c>
      <c r="J420" s="9">
        <v>117332</v>
      </c>
      <c r="K420" s="9">
        <v>116893</v>
      </c>
      <c r="L420" s="9">
        <v>104840</v>
      </c>
      <c r="M420" s="33">
        <f t="shared" si="44"/>
        <v>168.66891401381471</v>
      </c>
      <c r="N420" s="9">
        <v>117332</v>
      </c>
      <c r="O420" s="9">
        <v>695635</v>
      </c>
      <c r="P420" s="9">
        <v>3150</v>
      </c>
      <c r="Q420" s="22">
        <f t="shared" si="45"/>
        <v>0.84728011114673507</v>
      </c>
      <c r="R420" s="9">
        <v>7928</v>
      </c>
      <c r="S420" s="9">
        <v>9357</v>
      </c>
      <c r="T420" s="33">
        <f t="shared" si="46"/>
        <v>318.74905661733521</v>
      </c>
      <c r="U420" s="33">
        <f t="shared" si="47"/>
        <v>168.03783593407462</v>
      </c>
      <c r="V420" s="33">
        <f t="shared" si="48"/>
        <v>150.71122068326062</v>
      </c>
    </row>
    <row r="421" spans="1:22" s="9" customFormat="1" x14ac:dyDescent="0.25">
      <c r="A421" s="32" t="s">
        <v>2442</v>
      </c>
      <c r="B421" s="32" t="s">
        <v>225</v>
      </c>
      <c r="C421" s="32" t="s">
        <v>838</v>
      </c>
      <c r="D421" s="32" t="s">
        <v>823</v>
      </c>
      <c r="E421" s="32" t="s">
        <v>1024</v>
      </c>
      <c r="F421" s="32" t="s">
        <v>1028</v>
      </c>
      <c r="H421" s="22">
        <f t="shared" si="42"/>
        <v>0.65809095131218742</v>
      </c>
      <c r="I421" s="22">
        <f t="shared" si="43"/>
        <v>1.9484634248072303</v>
      </c>
      <c r="J421" s="9">
        <v>3368147</v>
      </c>
      <c r="K421" s="9">
        <v>1728617</v>
      </c>
      <c r="L421" s="9">
        <v>3389440</v>
      </c>
      <c r="M421" s="33">
        <f t="shared" si="44"/>
        <v>188.93791012826799</v>
      </c>
      <c r="N421" s="9">
        <v>3368147</v>
      </c>
      <c r="O421" s="9">
        <v>17826740</v>
      </c>
      <c r="P421" s="9">
        <v>2730</v>
      </c>
      <c r="Q421" s="22">
        <f t="shared" si="45"/>
        <v>0.95175907063811049</v>
      </c>
      <c r="R421" s="9">
        <v>172868</v>
      </c>
      <c r="S421" s="9">
        <v>181630</v>
      </c>
      <c r="T421" s="33">
        <f t="shared" si="46"/>
        <v>287.09999697084265</v>
      </c>
      <c r="U421" s="33">
        <f t="shared" si="47"/>
        <v>96.967645234069721</v>
      </c>
      <c r="V421" s="33">
        <f t="shared" si="48"/>
        <v>190.13235173677296</v>
      </c>
    </row>
    <row r="422" spans="1:22" s="9" customFormat="1" x14ac:dyDescent="0.25">
      <c r="A422" s="32" t="s">
        <v>2442</v>
      </c>
      <c r="B422" s="32" t="s">
        <v>225</v>
      </c>
      <c r="C422" s="32" t="s">
        <v>838</v>
      </c>
      <c r="D422" s="32" t="s">
        <v>823</v>
      </c>
      <c r="E422" s="32" t="s">
        <v>1746</v>
      </c>
      <c r="F422" s="32" t="s">
        <v>1748</v>
      </c>
      <c r="H422" s="22">
        <f t="shared" si="42"/>
        <v>0.91179779825841289</v>
      </c>
      <c r="I422" s="22">
        <f t="shared" si="43"/>
        <v>2.4551218472205485</v>
      </c>
      <c r="J422" s="9">
        <v>1589166</v>
      </c>
      <c r="K422" s="9">
        <v>647286</v>
      </c>
      <c r="L422" s="9">
        <v>1095607</v>
      </c>
      <c r="M422" s="33">
        <f t="shared" si="44"/>
        <v>192.84705597963048</v>
      </c>
      <c r="N422" s="9">
        <v>1589166</v>
      </c>
      <c r="O422" s="9">
        <v>8240551</v>
      </c>
      <c r="P422" s="9">
        <v>2730</v>
      </c>
      <c r="Q422" s="22">
        <f t="shared" si="45"/>
        <v>0.83057324840764335</v>
      </c>
      <c r="R422" s="9">
        <v>66504</v>
      </c>
      <c r="S422" s="9">
        <v>80070</v>
      </c>
      <c r="T422" s="33">
        <f t="shared" si="46"/>
        <v>211.50199786397778</v>
      </c>
      <c r="U422" s="33">
        <f t="shared" si="47"/>
        <v>78.548873734292769</v>
      </c>
      <c r="V422" s="33">
        <f t="shared" si="48"/>
        <v>132.95312412968502</v>
      </c>
    </row>
    <row r="423" spans="1:22" s="9" customFormat="1" x14ac:dyDescent="0.25">
      <c r="A423" s="32" t="s">
        <v>2442</v>
      </c>
      <c r="B423" s="32" t="s">
        <v>225</v>
      </c>
      <c r="C423" s="32" t="s">
        <v>838</v>
      </c>
      <c r="D423" s="32" t="s">
        <v>823</v>
      </c>
      <c r="E423" s="32" t="s">
        <v>947</v>
      </c>
      <c r="F423" s="32" t="s">
        <v>1034</v>
      </c>
      <c r="H423" s="22">
        <f t="shared" si="42"/>
        <v>0.88595687408722545</v>
      </c>
      <c r="I423" s="22">
        <f t="shared" si="43"/>
        <v>1.7102603187148844</v>
      </c>
      <c r="J423" s="9">
        <v>2908219</v>
      </c>
      <c r="K423" s="9">
        <v>1700454</v>
      </c>
      <c r="L423" s="9">
        <v>1582120</v>
      </c>
      <c r="M423" s="33">
        <f t="shared" si="44"/>
        <v>171.8688538463575</v>
      </c>
      <c r="N423" s="9">
        <v>2908219</v>
      </c>
      <c r="O423" s="9">
        <v>16921152</v>
      </c>
      <c r="P423" s="9">
        <v>2734</v>
      </c>
      <c r="Q423" s="22">
        <f t="shared" si="45"/>
        <v>0.89102044918445644</v>
      </c>
      <c r="R423" s="9">
        <v>150717</v>
      </c>
      <c r="S423" s="9">
        <v>169151</v>
      </c>
      <c r="T423" s="33">
        <f t="shared" si="46"/>
        <v>193.99234756593404</v>
      </c>
      <c r="U423" s="33">
        <f t="shared" si="47"/>
        <v>100.49280332686568</v>
      </c>
      <c r="V423" s="33">
        <f t="shared" si="48"/>
        <v>93.499544239068356</v>
      </c>
    </row>
    <row r="424" spans="1:22" s="9" customFormat="1" x14ac:dyDescent="0.25">
      <c r="A424" s="32" t="s">
        <v>2442</v>
      </c>
      <c r="B424" s="32" t="s">
        <v>225</v>
      </c>
      <c r="C424" s="32" t="s">
        <v>838</v>
      </c>
      <c r="D424" s="32" t="s">
        <v>823</v>
      </c>
      <c r="E424" s="32" t="s">
        <v>684</v>
      </c>
      <c r="F424" s="32" t="s">
        <v>1750</v>
      </c>
      <c r="H424" s="22">
        <f t="shared" si="42"/>
        <v>0.42580074011388253</v>
      </c>
      <c r="I424" s="22">
        <f t="shared" si="43"/>
        <v>0.98974223410927453</v>
      </c>
      <c r="J424" s="9">
        <v>381896</v>
      </c>
      <c r="K424" s="9">
        <v>385854</v>
      </c>
      <c r="L424" s="9">
        <v>511035</v>
      </c>
      <c r="M424" s="33">
        <f t="shared" si="44"/>
        <v>155.89208024015551</v>
      </c>
      <c r="N424" s="9">
        <v>381896</v>
      </c>
      <c r="O424" s="9">
        <v>2449746</v>
      </c>
      <c r="P424" s="9">
        <v>2709</v>
      </c>
      <c r="Q424" s="22">
        <f t="shared" si="45"/>
        <v>0.88703159441587065</v>
      </c>
      <c r="R424" s="9">
        <v>24145</v>
      </c>
      <c r="S424" s="9">
        <v>27220</v>
      </c>
      <c r="T424" s="33">
        <f t="shared" si="46"/>
        <v>366.11509927968041</v>
      </c>
      <c r="U424" s="33">
        <f t="shared" si="47"/>
        <v>157.50775794715045</v>
      </c>
      <c r="V424" s="33">
        <f t="shared" si="48"/>
        <v>208.60734133252998</v>
      </c>
    </row>
    <row r="425" spans="1:22" s="9" customFormat="1" x14ac:dyDescent="0.25">
      <c r="A425" s="32" t="s">
        <v>2442</v>
      </c>
      <c r="B425" s="32" t="s">
        <v>225</v>
      </c>
      <c r="C425" s="32" t="s">
        <v>838</v>
      </c>
      <c r="D425" s="32" t="s">
        <v>823</v>
      </c>
      <c r="E425" s="32" t="s">
        <v>1751</v>
      </c>
      <c r="F425" s="32" t="s">
        <v>1685</v>
      </c>
      <c r="H425" s="22">
        <f t="shared" si="42"/>
        <v>0.55268982368559827</v>
      </c>
      <c r="I425" s="22">
        <f t="shared" si="43"/>
        <v>1.5471184818421102</v>
      </c>
      <c r="J425" s="9">
        <v>420267</v>
      </c>
      <c r="K425" s="9">
        <v>271645</v>
      </c>
      <c r="L425" s="9">
        <v>488758</v>
      </c>
      <c r="M425" s="33">
        <f t="shared" si="44"/>
        <v>142.66268234370793</v>
      </c>
      <c r="N425" s="9">
        <v>420267</v>
      </c>
      <c r="O425" s="9">
        <v>2945879</v>
      </c>
      <c r="P425" s="9">
        <v>2572</v>
      </c>
      <c r="Q425" s="22">
        <f t="shared" si="45"/>
        <v>0.79032456734618461</v>
      </c>
      <c r="R425" s="9">
        <v>25665</v>
      </c>
      <c r="S425" s="9">
        <v>32474</v>
      </c>
      <c r="T425" s="33">
        <f t="shared" si="46"/>
        <v>258.12431535714808</v>
      </c>
      <c r="U425" s="33">
        <f t="shared" si="47"/>
        <v>92.211866135710252</v>
      </c>
      <c r="V425" s="33">
        <f t="shared" si="48"/>
        <v>165.91244922143781</v>
      </c>
    </row>
    <row r="426" spans="1:22" s="9" customFormat="1" x14ac:dyDescent="0.25">
      <c r="A426" s="32" t="s">
        <v>2442</v>
      </c>
      <c r="B426" s="32" t="s">
        <v>225</v>
      </c>
      <c r="C426" s="32" t="s">
        <v>838</v>
      </c>
      <c r="D426" s="32" t="s">
        <v>823</v>
      </c>
      <c r="E426" s="32" t="s">
        <v>1752</v>
      </c>
      <c r="F426" s="32" t="s">
        <v>1755</v>
      </c>
      <c r="H426" s="22">
        <f t="shared" si="42"/>
        <v>0.48267690273202302</v>
      </c>
      <c r="I426" s="22">
        <f t="shared" si="43"/>
        <v>0.86801744684657189</v>
      </c>
      <c r="J426" s="9">
        <v>164978</v>
      </c>
      <c r="K426" s="9">
        <v>190063</v>
      </c>
      <c r="L426" s="9">
        <v>151735</v>
      </c>
      <c r="M426" s="33">
        <f t="shared" si="44"/>
        <v>180.78473228237738</v>
      </c>
      <c r="N426" s="9">
        <v>164978</v>
      </c>
      <c r="O426" s="9">
        <v>912566</v>
      </c>
      <c r="P426" s="9">
        <v>3240</v>
      </c>
      <c r="Q426" s="22">
        <f t="shared" si="45"/>
        <v>0.78154075176777071</v>
      </c>
      <c r="R426" s="9">
        <v>10500</v>
      </c>
      <c r="S426" s="9">
        <v>13435</v>
      </c>
      <c r="T426" s="33">
        <f t="shared" si="46"/>
        <v>374.54606023016419</v>
      </c>
      <c r="U426" s="33">
        <f t="shared" si="47"/>
        <v>208.27315503755344</v>
      </c>
      <c r="V426" s="33">
        <f t="shared" si="48"/>
        <v>166.27290519261072</v>
      </c>
    </row>
    <row r="427" spans="1:22" s="9" customFormat="1" x14ac:dyDescent="0.25">
      <c r="A427" s="32" t="s">
        <v>2442</v>
      </c>
      <c r="B427" s="32" t="s">
        <v>225</v>
      </c>
      <c r="C427" s="32" t="s">
        <v>838</v>
      </c>
      <c r="D427" s="32" t="s">
        <v>823</v>
      </c>
      <c r="E427" s="32" t="s">
        <v>1694</v>
      </c>
      <c r="F427" s="32" t="s">
        <v>216</v>
      </c>
      <c r="H427" s="22">
        <f t="shared" si="42"/>
        <v>0.1666059285985797</v>
      </c>
      <c r="I427" s="22">
        <f t="shared" si="43"/>
        <v>0.83433849612337518</v>
      </c>
      <c r="J427" s="9">
        <v>276131</v>
      </c>
      <c r="K427" s="9">
        <v>330958</v>
      </c>
      <c r="L427" s="9">
        <v>1326432</v>
      </c>
      <c r="M427" s="33">
        <f t="shared" si="44"/>
        <v>145.73333213705735</v>
      </c>
      <c r="N427" s="9">
        <v>276131</v>
      </c>
      <c r="O427" s="9">
        <v>1894769</v>
      </c>
      <c r="P427" s="9">
        <v>2730</v>
      </c>
      <c r="Q427" s="22">
        <f t="shared" si="45"/>
        <v>0.76021114572516446</v>
      </c>
      <c r="R427" s="9">
        <v>17570</v>
      </c>
      <c r="S427" s="9">
        <v>23112</v>
      </c>
      <c r="T427" s="33">
        <f t="shared" si="46"/>
        <v>874.71876518984641</v>
      </c>
      <c r="U427" s="33">
        <f t="shared" si="47"/>
        <v>174.66931325137787</v>
      </c>
      <c r="V427" s="33">
        <f t="shared" si="48"/>
        <v>700.04945193846845</v>
      </c>
    </row>
    <row r="428" spans="1:22" s="9" customFormat="1" x14ac:dyDescent="0.25">
      <c r="A428" s="32" t="s">
        <v>2442</v>
      </c>
      <c r="B428" s="32" t="s">
        <v>225</v>
      </c>
      <c r="C428" s="32" t="s">
        <v>838</v>
      </c>
      <c r="D428" s="32" t="s">
        <v>823</v>
      </c>
      <c r="E428" s="14" t="s">
        <v>754</v>
      </c>
      <c r="F428" s="32" t="s">
        <v>1039</v>
      </c>
      <c r="H428" s="22">
        <f t="shared" si="42"/>
        <v>0.79495908346972177</v>
      </c>
      <c r="I428" s="22">
        <f t="shared" si="43"/>
        <v>0.79495908346972177</v>
      </c>
      <c r="J428" s="9">
        <v>48572</v>
      </c>
      <c r="K428" s="9">
        <v>61100</v>
      </c>
      <c r="L428" s="9">
        <v>0</v>
      </c>
      <c r="M428" s="33">
        <f t="shared" si="44"/>
        <v>170.32049933375413</v>
      </c>
      <c r="N428" s="9">
        <v>48572</v>
      </c>
      <c r="O428" s="9">
        <v>285180</v>
      </c>
      <c r="P428" s="9">
        <v>3228</v>
      </c>
      <c r="Q428" s="22">
        <f t="shared" si="45"/>
        <v>0.66540263216596029</v>
      </c>
      <c r="R428" s="9">
        <v>2983</v>
      </c>
      <c r="S428" s="9">
        <v>4483</v>
      </c>
      <c r="T428" s="33">
        <f t="shared" si="46"/>
        <v>214.25064871309348</v>
      </c>
      <c r="U428" s="33">
        <f t="shared" si="47"/>
        <v>214.25064871309348</v>
      </c>
      <c r="V428" s="33">
        <f t="shared" si="48"/>
        <v>0</v>
      </c>
    </row>
    <row r="429" spans="1:22" s="9" customFormat="1" x14ac:dyDescent="0.25">
      <c r="A429" s="32" t="s">
        <v>2442</v>
      </c>
      <c r="B429" s="32" t="s">
        <v>225</v>
      </c>
      <c r="C429" s="32" t="s">
        <v>838</v>
      </c>
      <c r="D429" s="32" t="s">
        <v>823</v>
      </c>
      <c r="E429" s="32" t="s">
        <v>858</v>
      </c>
      <c r="F429" s="32" t="s">
        <v>1756</v>
      </c>
      <c r="H429" s="22">
        <f t="shared" si="42"/>
        <v>0.38591819765600255</v>
      </c>
      <c r="I429" s="22">
        <f t="shared" si="43"/>
        <v>0.93832281045174848</v>
      </c>
      <c r="J429" s="9">
        <v>116961</v>
      </c>
      <c r="K429" s="9">
        <v>124649</v>
      </c>
      <c r="L429" s="9">
        <v>178423</v>
      </c>
      <c r="M429" s="33">
        <f t="shared" si="44"/>
        <v>223.52581437348903</v>
      </c>
      <c r="N429" s="9">
        <v>116961</v>
      </c>
      <c r="O429" s="9">
        <v>523255</v>
      </c>
      <c r="P429" s="9">
        <v>3985</v>
      </c>
      <c r="Q429" s="22">
        <f t="shared" si="45"/>
        <v>0.44340124003542958</v>
      </c>
      <c r="R429" s="9">
        <v>5006</v>
      </c>
      <c r="S429" s="9">
        <v>11290</v>
      </c>
      <c r="T429" s="33">
        <f t="shared" si="46"/>
        <v>579.20516765248306</v>
      </c>
      <c r="U429" s="33">
        <f t="shared" si="47"/>
        <v>238.21845945093693</v>
      </c>
      <c r="V429" s="33">
        <f t="shared" si="48"/>
        <v>340.98670820154609</v>
      </c>
    </row>
    <row r="430" spans="1:22" s="9" customFormat="1" x14ac:dyDescent="0.25">
      <c r="A430" s="32" t="s">
        <v>2442</v>
      </c>
      <c r="B430" s="32" t="s">
        <v>225</v>
      </c>
      <c r="C430" s="32" t="s">
        <v>838</v>
      </c>
      <c r="D430" s="32" t="s">
        <v>823</v>
      </c>
      <c r="E430" s="32" t="s">
        <v>1757</v>
      </c>
      <c r="F430" s="32" t="s">
        <v>930</v>
      </c>
      <c r="H430" s="22">
        <f t="shared" si="42"/>
        <v>0.59414586374806178</v>
      </c>
      <c r="I430" s="22">
        <f t="shared" si="43"/>
        <v>1.621946766837262</v>
      </c>
      <c r="J430" s="9">
        <v>262092</v>
      </c>
      <c r="K430" s="9">
        <v>161591</v>
      </c>
      <c r="L430" s="9">
        <v>279533</v>
      </c>
      <c r="M430" s="33">
        <f t="shared" si="44"/>
        <v>186.9339121020044</v>
      </c>
      <c r="N430" s="9">
        <v>262092</v>
      </c>
      <c r="O430" s="9">
        <v>1402057</v>
      </c>
      <c r="P430" s="9">
        <v>3179</v>
      </c>
      <c r="Q430" s="22">
        <f t="shared" si="45"/>
        <v>0.65814861875852981</v>
      </c>
      <c r="R430" s="9">
        <v>13985</v>
      </c>
      <c r="S430" s="9">
        <v>21249</v>
      </c>
      <c r="T430" s="33">
        <f t="shared" si="46"/>
        <v>314.62629550724398</v>
      </c>
      <c r="U430" s="33">
        <f t="shared" si="47"/>
        <v>115.25280355934174</v>
      </c>
      <c r="V430" s="33">
        <f t="shared" si="48"/>
        <v>199.37349194790227</v>
      </c>
    </row>
    <row r="431" spans="1:22" s="9" customFormat="1" x14ac:dyDescent="0.25">
      <c r="A431" s="32" t="s">
        <v>2442</v>
      </c>
      <c r="B431" s="32" t="s">
        <v>225</v>
      </c>
      <c r="C431" s="32" t="s">
        <v>838</v>
      </c>
      <c r="D431" s="32" t="s">
        <v>823</v>
      </c>
      <c r="E431" s="32" t="s">
        <v>796</v>
      </c>
      <c r="F431" s="32" t="s">
        <v>1598</v>
      </c>
      <c r="H431" s="22">
        <f t="shared" si="42"/>
        <v>0.67383876965916478</v>
      </c>
      <c r="I431" s="22">
        <f t="shared" si="43"/>
        <v>1.4178835985634528</v>
      </c>
      <c r="J431" s="9">
        <v>220695</v>
      </c>
      <c r="K431" s="9">
        <v>155651</v>
      </c>
      <c r="L431" s="9">
        <v>171868</v>
      </c>
      <c r="M431" s="33">
        <f t="shared" si="44"/>
        <v>174.31734690411855</v>
      </c>
      <c r="N431" s="9">
        <v>220695</v>
      </c>
      <c r="O431" s="9">
        <v>1266053</v>
      </c>
      <c r="P431" s="9">
        <v>3097</v>
      </c>
      <c r="Q431" s="22">
        <f t="shared" si="45"/>
        <v>0.94165995165189365</v>
      </c>
      <c r="R431" s="9">
        <v>11686</v>
      </c>
      <c r="S431" s="9">
        <v>12410</v>
      </c>
      <c r="T431" s="33">
        <f t="shared" si="46"/>
        <v>258.69296151109</v>
      </c>
      <c r="U431" s="33">
        <f t="shared" si="47"/>
        <v>122.94193055109068</v>
      </c>
      <c r="V431" s="33">
        <f t="shared" si="48"/>
        <v>135.7510309599993</v>
      </c>
    </row>
    <row r="432" spans="1:22" s="9" customFormat="1" x14ac:dyDescent="0.25">
      <c r="A432" s="32" t="s">
        <v>2442</v>
      </c>
      <c r="B432" s="32" t="s">
        <v>225</v>
      </c>
      <c r="C432" s="32" t="s">
        <v>838</v>
      </c>
      <c r="D432" s="32" t="s">
        <v>823</v>
      </c>
      <c r="E432" s="32" t="s">
        <v>449</v>
      </c>
      <c r="F432" s="32" t="s">
        <v>562</v>
      </c>
      <c r="H432" s="22">
        <f t="shared" si="42"/>
        <v>0.43475062224116828</v>
      </c>
      <c r="I432" s="22">
        <f t="shared" si="43"/>
        <v>1.1791328671328671</v>
      </c>
      <c r="J432" s="9">
        <v>63231</v>
      </c>
      <c r="K432" s="9">
        <v>53625</v>
      </c>
      <c r="L432" s="9">
        <v>91817</v>
      </c>
      <c r="M432" s="33">
        <f t="shared" si="44"/>
        <v>171.21713064881683</v>
      </c>
      <c r="N432" s="9">
        <v>63231</v>
      </c>
      <c r="O432" s="9">
        <v>369303</v>
      </c>
      <c r="P432" s="9">
        <v>2940</v>
      </c>
      <c r="Q432" s="22">
        <f t="shared" si="45"/>
        <v>0.90090817356205855</v>
      </c>
      <c r="R432" s="9">
        <v>4464</v>
      </c>
      <c r="S432" s="9">
        <v>4955</v>
      </c>
      <c r="T432" s="33">
        <f t="shared" si="46"/>
        <v>393.8283739910047</v>
      </c>
      <c r="U432" s="33">
        <f t="shared" si="47"/>
        <v>145.20596908229828</v>
      </c>
      <c r="V432" s="33">
        <f t="shared" si="48"/>
        <v>248.62240490870641</v>
      </c>
    </row>
    <row r="433" spans="1:22" s="9" customFormat="1" x14ac:dyDescent="0.25">
      <c r="A433" s="32" t="s">
        <v>2442</v>
      </c>
      <c r="B433" s="32" t="s">
        <v>225</v>
      </c>
      <c r="C433" s="32" t="s">
        <v>838</v>
      </c>
      <c r="D433" s="32" t="s">
        <v>823</v>
      </c>
      <c r="E433" s="32" t="s">
        <v>1758</v>
      </c>
      <c r="F433" s="32" t="s">
        <v>1760</v>
      </c>
      <c r="H433" s="22">
        <f t="shared" si="42"/>
        <v>0.39611661607193999</v>
      </c>
      <c r="I433" s="22">
        <f t="shared" si="43"/>
        <v>0.96083471108826435</v>
      </c>
      <c r="J433" s="9">
        <v>69158</v>
      </c>
      <c r="K433" s="9">
        <v>71977</v>
      </c>
      <c r="L433" s="9">
        <v>102613</v>
      </c>
      <c r="M433" s="33">
        <f t="shared" si="44"/>
        <v>175.91188889454139</v>
      </c>
      <c r="N433" s="9">
        <v>69158</v>
      </c>
      <c r="O433" s="9">
        <v>393140</v>
      </c>
      <c r="P433" s="9">
        <v>2887</v>
      </c>
      <c r="Q433" s="22">
        <f t="shared" si="45"/>
        <v>0.90087963956232564</v>
      </c>
      <c r="R433" s="9">
        <v>4199</v>
      </c>
      <c r="S433" s="9">
        <v>4661</v>
      </c>
      <c r="T433" s="33">
        <f t="shared" si="46"/>
        <v>444.09116345322275</v>
      </c>
      <c r="U433" s="33">
        <f t="shared" si="47"/>
        <v>183.08236251716946</v>
      </c>
      <c r="V433" s="33">
        <f t="shared" si="48"/>
        <v>261.00880093605332</v>
      </c>
    </row>
    <row r="434" spans="1:22" s="9" customFormat="1" x14ac:dyDescent="0.25">
      <c r="A434" s="32" t="s">
        <v>2442</v>
      </c>
      <c r="B434" s="32" t="s">
        <v>225</v>
      </c>
      <c r="C434" s="32" t="s">
        <v>838</v>
      </c>
      <c r="D434" s="32" t="s">
        <v>823</v>
      </c>
      <c r="E434" s="32" t="s">
        <v>386</v>
      </c>
      <c r="F434" s="32" t="s">
        <v>1762</v>
      </c>
      <c r="H434" s="22">
        <f t="shared" si="42"/>
        <v>0.46409723889138199</v>
      </c>
      <c r="I434" s="22">
        <f t="shared" si="43"/>
        <v>1.2613266772558809</v>
      </c>
      <c r="J434" s="9">
        <v>133408</v>
      </c>
      <c r="K434" s="9">
        <v>105768</v>
      </c>
      <c r="L434" s="9">
        <v>181689</v>
      </c>
      <c r="M434" s="33">
        <f t="shared" si="44"/>
        <v>156.71938105430343</v>
      </c>
      <c r="N434" s="9">
        <v>133408</v>
      </c>
      <c r="O434" s="9">
        <v>851254</v>
      </c>
      <c r="P434" s="9">
        <v>2793</v>
      </c>
      <c r="Q434" s="22">
        <f t="shared" si="45"/>
        <v>0.87595882115462254</v>
      </c>
      <c r="R434" s="9">
        <v>8679</v>
      </c>
      <c r="S434" s="9">
        <v>9908</v>
      </c>
      <c r="T434" s="33">
        <f t="shared" si="46"/>
        <v>337.6865189473412</v>
      </c>
      <c r="U434" s="33">
        <f t="shared" si="47"/>
        <v>124.24963641874223</v>
      </c>
      <c r="V434" s="33">
        <f t="shared" si="48"/>
        <v>213.43688252859897</v>
      </c>
    </row>
    <row r="435" spans="1:22" s="9" customFormat="1" x14ac:dyDescent="0.25">
      <c r="A435" s="32" t="s">
        <v>2442</v>
      </c>
      <c r="B435" s="32" t="s">
        <v>225</v>
      </c>
      <c r="C435" s="32" t="s">
        <v>838</v>
      </c>
      <c r="D435" s="32" t="s">
        <v>823</v>
      </c>
      <c r="E435" s="32" t="s">
        <v>613</v>
      </c>
      <c r="F435" s="32" t="s">
        <v>1425</v>
      </c>
      <c r="H435" s="22">
        <f t="shared" si="42"/>
        <v>1.1776547794203507</v>
      </c>
      <c r="I435" s="22">
        <f t="shared" si="43"/>
        <v>1.3673364245234416</v>
      </c>
      <c r="J435" s="9">
        <v>50426</v>
      </c>
      <c r="K435" s="9">
        <v>36879</v>
      </c>
      <c r="L435" s="9">
        <v>5940</v>
      </c>
      <c r="M435" s="33">
        <f t="shared" si="44"/>
        <v>205.4321832618358</v>
      </c>
      <c r="N435" s="9">
        <v>50426</v>
      </c>
      <c r="O435" s="9">
        <v>245463</v>
      </c>
      <c r="P435" s="9">
        <v>3670</v>
      </c>
      <c r="Q435" s="22">
        <f t="shared" si="45"/>
        <v>0.71923789362265145</v>
      </c>
      <c r="R435" s="9">
        <v>2718</v>
      </c>
      <c r="S435" s="9">
        <v>3779</v>
      </c>
      <c r="T435" s="33">
        <f t="shared" si="46"/>
        <v>174.44176922794881</v>
      </c>
      <c r="U435" s="33">
        <f t="shared" si="47"/>
        <v>150.24260275479401</v>
      </c>
      <c r="V435" s="33">
        <f t="shared" si="48"/>
        <v>24.199166473154815</v>
      </c>
    </row>
    <row r="436" spans="1:22" s="9" customFormat="1" x14ac:dyDescent="0.25">
      <c r="A436" s="32" t="s">
        <v>2442</v>
      </c>
      <c r="B436" s="32" t="s">
        <v>225</v>
      </c>
      <c r="C436" s="32" t="s">
        <v>838</v>
      </c>
      <c r="D436" s="32" t="s">
        <v>823</v>
      </c>
      <c r="E436" s="32" t="s">
        <v>1763</v>
      </c>
      <c r="F436" s="32" t="s">
        <v>1764</v>
      </c>
      <c r="H436" s="22">
        <f t="shared" si="42"/>
        <v>0.60284677758325889</v>
      </c>
      <c r="I436" s="22">
        <f t="shared" si="43"/>
        <v>1.7213185430309246</v>
      </c>
      <c r="J436" s="9">
        <v>147727</v>
      </c>
      <c r="K436" s="9">
        <v>85822</v>
      </c>
      <c r="L436" s="9">
        <v>159227</v>
      </c>
      <c r="M436" s="33">
        <f t="shared" si="44"/>
        <v>166.76864374252105</v>
      </c>
      <c r="N436" s="9">
        <v>147727</v>
      </c>
      <c r="O436" s="9">
        <v>885820</v>
      </c>
      <c r="P436" s="9">
        <v>2919</v>
      </c>
      <c r="Q436" s="22">
        <f t="shared" si="45"/>
        <v>0.73793378540087751</v>
      </c>
      <c r="R436" s="9">
        <v>5550</v>
      </c>
      <c r="S436" s="9">
        <v>7521</v>
      </c>
      <c r="T436" s="33">
        <f t="shared" si="46"/>
        <v>276.63520805581271</v>
      </c>
      <c r="U436" s="33">
        <f t="shared" si="47"/>
        <v>96.884242848434212</v>
      </c>
      <c r="V436" s="33">
        <f t="shared" si="48"/>
        <v>179.75096520737847</v>
      </c>
    </row>
    <row r="437" spans="1:22" s="9" customFormat="1" x14ac:dyDescent="0.25">
      <c r="A437" s="32" t="s">
        <v>2442</v>
      </c>
      <c r="B437" s="32" t="s">
        <v>225</v>
      </c>
      <c r="C437" s="32" t="s">
        <v>838</v>
      </c>
      <c r="D437" s="32" t="s">
        <v>823</v>
      </c>
      <c r="E437" s="32" t="s">
        <v>1242</v>
      </c>
      <c r="F437" s="32" t="s">
        <v>327</v>
      </c>
      <c r="H437" s="22">
        <f t="shared" si="42"/>
        <v>0.40290445638980404</v>
      </c>
      <c r="I437" s="22">
        <f t="shared" si="43"/>
        <v>1.1587044332518825</v>
      </c>
      <c r="J437" s="9">
        <v>46471</v>
      </c>
      <c r="K437" s="9">
        <v>40106</v>
      </c>
      <c r="L437" s="9">
        <v>75234</v>
      </c>
      <c r="M437" s="33">
        <f t="shared" si="44"/>
        <v>179.55781892368088</v>
      </c>
      <c r="N437" s="9">
        <v>46471</v>
      </c>
      <c r="O437" s="9">
        <v>258808</v>
      </c>
      <c r="P437" s="9">
        <v>3040</v>
      </c>
      <c r="Q437" s="22">
        <f t="shared" si="45"/>
        <v>0.72294250281848926</v>
      </c>
      <c r="R437" s="9">
        <v>2565</v>
      </c>
      <c r="S437" s="9">
        <v>3548</v>
      </c>
      <c r="T437" s="33">
        <f t="shared" si="46"/>
        <v>445.65855769527991</v>
      </c>
      <c r="U437" s="33">
        <f t="shared" si="47"/>
        <v>154.96429785787149</v>
      </c>
      <c r="V437" s="33">
        <f t="shared" si="48"/>
        <v>290.69425983740842</v>
      </c>
    </row>
    <row r="438" spans="1:22" s="9" customFormat="1" x14ac:dyDescent="0.25">
      <c r="A438" s="32" t="s">
        <v>2442</v>
      </c>
      <c r="B438" s="32" t="s">
        <v>225</v>
      </c>
      <c r="C438" s="32" t="s">
        <v>838</v>
      </c>
      <c r="D438" s="32" t="s">
        <v>823</v>
      </c>
      <c r="E438" s="32" t="s">
        <v>1765</v>
      </c>
      <c r="F438" s="32" t="s">
        <v>495</v>
      </c>
      <c r="H438" s="22">
        <f t="shared" si="42"/>
        <v>0.81631535986940029</v>
      </c>
      <c r="I438" s="22">
        <f t="shared" si="43"/>
        <v>1.1395498478491093</v>
      </c>
      <c r="J438" s="9">
        <v>85007</v>
      </c>
      <c r="K438" s="9">
        <v>74597</v>
      </c>
      <c r="L438" s="9">
        <v>29538</v>
      </c>
      <c r="M438" s="33">
        <f t="shared" si="44"/>
        <v>227.78477451164287</v>
      </c>
      <c r="N438" s="9">
        <v>85007</v>
      </c>
      <c r="O438" s="9">
        <v>373190</v>
      </c>
      <c r="P438" s="9">
        <v>4725</v>
      </c>
      <c r="Q438" s="22">
        <f t="shared" si="45"/>
        <v>0.38039261784412837</v>
      </c>
      <c r="R438" s="9">
        <v>3236</v>
      </c>
      <c r="S438" s="9">
        <v>8507</v>
      </c>
      <c r="T438" s="33">
        <f t="shared" si="46"/>
        <v>279.04016720705272</v>
      </c>
      <c r="U438" s="33">
        <f t="shared" si="47"/>
        <v>199.89013639165037</v>
      </c>
      <c r="V438" s="33">
        <f t="shared" si="48"/>
        <v>79.150030815402346</v>
      </c>
    </row>
    <row r="439" spans="1:22" s="9" customFormat="1" x14ac:dyDescent="0.25">
      <c r="A439" s="32" t="s">
        <v>2442</v>
      </c>
      <c r="B439" s="32" t="s">
        <v>225</v>
      </c>
      <c r="C439" s="32" t="s">
        <v>838</v>
      </c>
      <c r="D439" s="32" t="s">
        <v>823</v>
      </c>
      <c r="E439" s="32" t="s">
        <v>1766</v>
      </c>
      <c r="F439" s="32" t="s">
        <v>1769</v>
      </c>
      <c r="H439" s="22">
        <f t="shared" si="42"/>
        <v>0.93258278792615024</v>
      </c>
      <c r="I439" s="22">
        <f t="shared" si="43"/>
        <v>1.4938660866571738</v>
      </c>
      <c r="J439" s="9">
        <v>190937</v>
      </c>
      <c r="K439" s="9">
        <v>127814</v>
      </c>
      <c r="L439" s="9">
        <v>76926</v>
      </c>
      <c r="M439" s="33">
        <f t="shared" si="44"/>
        <v>156.36513724953875</v>
      </c>
      <c r="N439" s="9">
        <v>190937</v>
      </c>
      <c r="O439" s="9">
        <v>1221097</v>
      </c>
      <c r="P439" s="9">
        <v>2620</v>
      </c>
      <c r="Q439" s="22">
        <f t="shared" si="45"/>
        <v>0.87352470874895305</v>
      </c>
      <c r="R439" s="9">
        <v>11472</v>
      </c>
      <c r="S439" s="9">
        <v>13133</v>
      </c>
      <c r="T439" s="33">
        <f t="shared" si="46"/>
        <v>167.66890754788523</v>
      </c>
      <c r="U439" s="33">
        <f t="shared" si="47"/>
        <v>104.67145525703528</v>
      </c>
      <c r="V439" s="33">
        <f t="shared" si="48"/>
        <v>62.997452290849949</v>
      </c>
    </row>
    <row r="440" spans="1:22" s="9" customFormat="1" x14ac:dyDescent="0.25">
      <c r="A440" s="32" t="s">
        <v>2442</v>
      </c>
      <c r="B440" s="32" t="s">
        <v>225</v>
      </c>
      <c r="C440" s="32" t="s">
        <v>838</v>
      </c>
      <c r="D440" s="32" t="s">
        <v>823</v>
      </c>
      <c r="E440" s="32" t="s">
        <v>1770</v>
      </c>
      <c r="F440" s="32" t="s">
        <v>544</v>
      </c>
      <c r="H440" s="22">
        <f t="shared" si="42"/>
        <v>0.42452107279693485</v>
      </c>
      <c r="I440" s="22">
        <f t="shared" si="43"/>
        <v>1.297068262542971</v>
      </c>
      <c r="J440" s="9">
        <v>113570</v>
      </c>
      <c r="K440" s="9">
        <v>87559</v>
      </c>
      <c r="L440" s="9">
        <v>179966</v>
      </c>
      <c r="M440" s="33">
        <f t="shared" si="44"/>
        <v>158.38703784023508</v>
      </c>
      <c r="N440" s="9">
        <v>113570</v>
      </c>
      <c r="O440" s="9">
        <v>717041</v>
      </c>
      <c r="P440" s="9">
        <v>2856</v>
      </c>
      <c r="Q440" s="22">
        <f t="shared" si="45"/>
        <v>0.82915345440568844</v>
      </c>
      <c r="R440" s="9">
        <v>8629</v>
      </c>
      <c r="S440" s="9">
        <v>10407</v>
      </c>
      <c r="T440" s="33">
        <f t="shared" si="46"/>
        <v>373.09582018322521</v>
      </c>
      <c r="U440" s="33">
        <f t="shared" si="47"/>
        <v>122.11156684206343</v>
      </c>
      <c r="V440" s="33">
        <f t="shared" si="48"/>
        <v>250.9842533411618</v>
      </c>
    </row>
    <row r="441" spans="1:22" s="9" customFormat="1" x14ac:dyDescent="0.25">
      <c r="A441" s="32" t="s">
        <v>2442</v>
      </c>
      <c r="B441" s="32" t="s">
        <v>225</v>
      </c>
      <c r="C441" s="32" t="s">
        <v>838</v>
      </c>
      <c r="D441" s="32" t="s">
        <v>823</v>
      </c>
      <c r="E441" s="32" t="s">
        <v>271</v>
      </c>
      <c r="F441" s="32" t="s">
        <v>1771</v>
      </c>
      <c r="H441" s="22">
        <f t="shared" si="42"/>
        <v>0.28842651895447463</v>
      </c>
      <c r="I441" s="22">
        <f t="shared" si="43"/>
        <v>0.47395068892150505</v>
      </c>
      <c r="J441" s="9">
        <v>41656</v>
      </c>
      <c r="K441" s="9">
        <v>87891</v>
      </c>
      <c r="L441" s="9">
        <v>56534</v>
      </c>
      <c r="M441" s="33">
        <f t="shared" si="44"/>
        <v>155.83288441970433</v>
      </c>
      <c r="N441" s="9">
        <v>41656</v>
      </c>
      <c r="O441" s="9">
        <v>267312</v>
      </c>
      <c r="P441" s="9">
        <v>2751</v>
      </c>
      <c r="Q441" s="22">
        <f t="shared" si="45"/>
        <v>0.54054680259499532</v>
      </c>
      <c r="R441" s="9">
        <v>2333</v>
      </c>
      <c r="S441" s="9">
        <v>4316</v>
      </c>
      <c r="T441" s="33">
        <f t="shared" si="46"/>
        <v>540.286257257437</v>
      </c>
      <c r="U441" s="33">
        <f t="shared" si="47"/>
        <v>328.79556473334532</v>
      </c>
      <c r="V441" s="33">
        <f t="shared" si="48"/>
        <v>211.49069252409168</v>
      </c>
    </row>
    <row r="442" spans="1:22" s="9" customFormat="1" x14ac:dyDescent="0.25">
      <c r="A442" s="32" t="s">
        <v>2442</v>
      </c>
      <c r="B442" s="32" t="s">
        <v>225</v>
      </c>
      <c r="C442" s="32" t="s">
        <v>838</v>
      </c>
      <c r="D442" s="32" t="s">
        <v>823</v>
      </c>
      <c r="E442" s="32" t="s">
        <v>1772</v>
      </c>
      <c r="F442" s="32" t="s">
        <v>842</v>
      </c>
      <c r="H442" s="22">
        <f t="shared" si="42"/>
        <v>2.5201612903225806E-3</v>
      </c>
      <c r="I442" s="22">
        <f t="shared" si="43"/>
        <v>6.372470925601402E-2</v>
      </c>
      <c r="J442" s="9">
        <v>400</v>
      </c>
      <c r="K442" s="9">
        <v>6277</v>
      </c>
      <c r="L442" s="9">
        <v>152443</v>
      </c>
      <c r="M442" s="33" t="e">
        <f t="shared" si="44"/>
        <v>#DIV/0!</v>
      </c>
      <c r="N442" s="9">
        <v>400</v>
      </c>
      <c r="O442" s="9">
        <v>0</v>
      </c>
      <c r="P442" s="9">
        <v>2570</v>
      </c>
      <c r="Q442" s="22" t="e">
        <f t="shared" si="45"/>
        <v>#DIV/0!</v>
      </c>
      <c r="R442" s="9">
        <v>0</v>
      </c>
      <c r="S442" s="9">
        <v>0</v>
      </c>
      <c r="T442" s="33" t="e">
        <f t="shared" si="46"/>
        <v>#DIV/0!</v>
      </c>
      <c r="U442" s="33" t="e">
        <f t="shared" si="47"/>
        <v>#DIV/0!</v>
      </c>
      <c r="V442" s="33" t="e">
        <f t="shared" si="48"/>
        <v>#DIV/0!</v>
      </c>
    </row>
    <row r="443" spans="1:22" s="9" customFormat="1" x14ac:dyDescent="0.25">
      <c r="A443" s="32" t="s">
        <v>2442</v>
      </c>
      <c r="B443" s="32" t="s">
        <v>225</v>
      </c>
      <c r="C443" s="32" t="s">
        <v>838</v>
      </c>
      <c r="D443" s="32" t="s">
        <v>823</v>
      </c>
      <c r="E443" s="32" t="s">
        <v>263</v>
      </c>
      <c r="F443" s="32" t="s">
        <v>795</v>
      </c>
      <c r="H443" s="22">
        <f t="shared" si="42"/>
        <v>2.6859145140739026E-3</v>
      </c>
      <c r="I443" s="22">
        <f t="shared" si="43"/>
        <v>5.5414488424197161E-2</v>
      </c>
      <c r="J443" s="9">
        <v>371</v>
      </c>
      <c r="K443" s="9">
        <v>6695</v>
      </c>
      <c r="L443" s="9">
        <v>131433</v>
      </c>
      <c r="M443" s="33" t="e">
        <f t="shared" si="44"/>
        <v>#DIV/0!</v>
      </c>
      <c r="N443" s="9">
        <v>371</v>
      </c>
      <c r="O443" s="9">
        <v>0</v>
      </c>
      <c r="P443" s="9">
        <v>2415</v>
      </c>
      <c r="Q443" s="22" t="e">
        <f t="shared" si="45"/>
        <v>#DIV/0!</v>
      </c>
      <c r="R443" s="9">
        <v>0</v>
      </c>
      <c r="S443" s="9">
        <v>0</v>
      </c>
      <c r="T443" s="33" t="e">
        <f t="shared" si="46"/>
        <v>#DIV/0!</v>
      </c>
      <c r="U443" s="33" t="e">
        <f t="shared" si="47"/>
        <v>#DIV/0!</v>
      </c>
      <c r="V443" s="33" t="e">
        <f t="shared" si="48"/>
        <v>#DIV/0!</v>
      </c>
    </row>
    <row r="444" spans="1:22" s="9" customFormat="1" x14ac:dyDescent="0.25">
      <c r="A444" s="32" t="s">
        <v>2442</v>
      </c>
      <c r="B444" s="32" t="s">
        <v>225</v>
      </c>
      <c r="C444" s="32" t="s">
        <v>838</v>
      </c>
      <c r="D444" s="32" t="s">
        <v>823</v>
      </c>
      <c r="E444" s="32" t="s">
        <v>536</v>
      </c>
      <c r="F444" s="32" t="s">
        <v>1773</v>
      </c>
      <c r="H444" s="22">
        <f t="shared" si="42"/>
        <v>2.30361667818475E-4</v>
      </c>
      <c r="I444" s="22">
        <f t="shared" si="43"/>
        <v>2.30361667818475E-4</v>
      </c>
      <c r="J444" s="9">
        <v>2</v>
      </c>
      <c r="K444" s="9">
        <v>8682</v>
      </c>
      <c r="L444" s="9">
        <v>0</v>
      </c>
      <c r="M444" s="33" t="e">
        <f t="shared" si="44"/>
        <v>#DIV/0!</v>
      </c>
      <c r="N444" s="9">
        <v>2</v>
      </c>
      <c r="O444" s="9">
        <v>0</v>
      </c>
      <c r="P444" s="9">
        <v>3150</v>
      </c>
      <c r="Q444" s="22" t="e">
        <f t="shared" si="45"/>
        <v>#DIV/0!</v>
      </c>
      <c r="R444" s="9">
        <v>0</v>
      </c>
      <c r="S444" s="9">
        <v>0</v>
      </c>
      <c r="T444" s="33" t="e">
        <f t="shared" si="46"/>
        <v>#DIV/0!</v>
      </c>
      <c r="U444" s="33" t="e">
        <f t="shared" si="47"/>
        <v>#DIV/0!</v>
      </c>
      <c r="V444" s="33" t="e">
        <f t="shared" si="48"/>
        <v>#DIV/0!</v>
      </c>
    </row>
    <row r="445" spans="1:22" s="9" customFormat="1" x14ac:dyDescent="0.25">
      <c r="A445" s="32" t="s">
        <v>2442</v>
      </c>
      <c r="B445" s="32" t="s">
        <v>225</v>
      </c>
      <c r="C445" s="32" t="s">
        <v>838</v>
      </c>
      <c r="D445" s="32" t="s">
        <v>823</v>
      </c>
      <c r="E445" s="32" t="s">
        <v>1775</v>
      </c>
      <c r="F445" s="32" t="s">
        <v>375</v>
      </c>
      <c r="H445" s="22">
        <f t="shared" si="42"/>
        <v>0</v>
      </c>
      <c r="I445" s="22">
        <f t="shared" si="43"/>
        <v>0</v>
      </c>
      <c r="J445" s="9">
        <v>0</v>
      </c>
      <c r="K445" s="9">
        <v>6882</v>
      </c>
      <c r="L445" s="9">
        <v>2967</v>
      </c>
      <c r="M445" s="33" t="e">
        <f t="shared" si="44"/>
        <v>#DIV/0!</v>
      </c>
      <c r="N445" s="9">
        <v>0</v>
      </c>
      <c r="O445" s="9">
        <v>0</v>
      </c>
      <c r="P445" s="9">
        <v>0</v>
      </c>
      <c r="Q445" s="22">
        <f t="shared" si="45"/>
        <v>1</v>
      </c>
      <c r="R445" s="9">
        <v>1200</v>
      </c>
      <c r="S445" s="9">
        <v>1200</v>
      </c>
      <c r="T445" s="33" t="e">
        <f t="shared" si="46"/>
        <v>#DIV/0!</v>
      </c>
      <c r="U445" s="33" t="e">
        <f t="shared" si="47"/>
        <v>#DIV/0!</v>
      </c>
      <c r="V445" s="33" t="e">
        <f t="shared" si="48"/>
        <v>#DIV/0!</v>
      </c>
    </row>
    <row r="446" spans="1:22" s="9" customFormat="1" x14ac:dyDescent="0.25">
      <c r="A446" s="32" t="s">
        <v>2442</v>
      </c>
      <c r="B446" s="32" t="s">
        <v>225</v>
      </c>
      <c r="C446" s="32" t="s">
        <v>838</v>
      </c>
      <c r="D446" s="32" t="s">
        <v>823</v>
      </c>
      <c r="E446" s="32" t="s">
        <v>1047</v>
      </c>
      <c r="F446" s="32" t="s">
        <v>1049</v>
      </c>
      <c r="H446" s="22">
        <f t="shared" si="42"/>
        <v>0.5033398832006114</v>
      </c>
      <c r="I446" s="22">
        <f t="shared" si="43"/>
        <v>2.0435331770921867</v>
      </c>
      <c r="J446" s="9">
        <v>2933263</v>
      </c>
      <c r="K446" s="9">
        <v>1435388</v>
      </c>
      <c r="L446" s="9">
        <v>4392211</v>
      </c>
      <c r="M446" s="33">
        <f t="shared" si="44"/>
        <v>157.04669254679752</v>
      </c>
      <c r="N446" s="9">
        <v>2933263</v>
      </c>
      <c r="O446" s="9">
        <v>18677649</v>
      </c>
      <c r="P446" s="9">
        <v>2672</v>
      </c>
      <c r="Q446" s="22">
        <f t="shared" si="45"/>
        <v>0.84165199047821793</v>
      </c>
      <c r="R446" s="9">
        <v>173956</v>
      </c>
      <c r="S446" s="9">
        <v>206684</v>
      </c>
      <c r="T446" s="33">
        <f t="shared" si="46"/>
        <v>312.00923628021923</v>
      </c>
      <c r="U446" s="33">
        <f t="shared" si="47"/>
        <v>76.850571503940358</v>
      </c>
      <c r="V446" s="33">
        <f t="shared" si="48"/>
        <v>235.15866477627887</v>
      </c>
    </row>
    <row r="447" spans="1:22" s="9" customFormat="1" x14ac:dyDescent="0.25">
      <c r="A447" s="32" t="s">
        <v>2442</v>
      </c>
      <c r="B447" s="32" t="s">
        <v>225</v>
      </c>
      <c r="C447" s="32" t="s">
        <v>838</v>
      </c>
      <c r="D447" s="32" t="s">
        <v>823</v>
      </c>
      <c r="E447" s="32" t="s">
        <v>1777</v>
      </c>
      <c r="F447" s="32" t="s">
        <v>291</v>
      </c>
      <c r="H447" s="22">
        <f t="shared" si="42"/>
        <v>1.0338308662527562</v>
      </c>
      <c r="I447" s="22">
        <f t="shared" si="43"/>
        <v>1.6027867309165178</v>
      </c>
      <c r="J447" s="9">
        <v>2008997</v>
      </c>
      <c r="K447" s="9">
        <v>1253440</v>
      </c>
      <c r="L447" s="9">
        <v>689815</v>
      </c>
      <c r="M447" s="33">
        <f t="shared" si="44"/>
        <v>153.31032123406064</v>
      </c>
      <c r="N447" s="9">
        <v>2008997</v>
      </c>
      <c r="O447" s="9">
        <v>13104121</v>
      </c>
      <c r="P447" s="9">
        <v>2625</v>
      </c>
      <c r="Q447" s="22">
        <f t="shared" si="45"/>
        <v>0.94304837088430704</v>
      </c>
      <c r="R447" s="9">
        <v>115398</v>
      </c>
      <c r="S447" s="9">
        <v>122367</v>
      </c>
      <c r="T447" s="33">
        <f t="shared" si="46"/>
        <v>148.29342616723395</v>
      </c>
      <c r="U447" s="33">
        <f t="shared" si="47"/>
        <v>95.652352416465021</v>
      </c>
      <c r="V447" s="33">
        <f t="shared" si="48"/>
        <v>52.641073750768939</v>
      </c>
    </row>
    <row r="448" spans="1:22" s="9" customFormat="1" x14ac:dyDescent="0.25">
      <c r="A448" s="32" t="s">
        <v>2442</v>
      </c>
      <c r="B448" s="32" t="s">
        <v>225</v>
      </c>
      <c r="C448" s="32" t="s">
        <v>838</v>
      </c>
      <c r="D448" s="32" t="s">
        <v>823</v>
      </c>
      <c r="E448" s="32" t="s">
        <v>1778</v>
      </c>
      <c r="F448" s="32" t="s">
        <v>781</v>
      </c>
      <c r="H448" s="22">
        <f t="shared" si="42"/>
        <v>0.98582556432899582</v>
      </c>
      <c r="I448" s="22">
        <f t="shared" si="43"/>
        <v>1.3905999701593699</v>
      </c>
      <c r="J448" s="9">
        <v>1202303</v>
      </c>
      <c r="K448" s="9">
        <v>864593</v>
      </c>
      <c r="L448" s="9">
        <v>354997</v>
      </c>
      <c r="M448" s="33">
        <f t="shared" si="44"/>
        <v>172.1338560378702</v>
      </c>
      <c r="N448" s="9">
        <v>1202303</v>
      </c>
      <c r="O448" s="9">
        <v>6984698</v>
      </c>
      <c r="P448" s="9">
        <v>3045</v>
      </c>
      <c r="Q448" s="22">
        <f t="shared" si="45"/>
        <v>0.84141907204941102</v>
      </c>
      <c r="R448" s="9">
        <v>67571</v>
      </c>
      <c r="S448" s="9">
        <v>80306</v>
      </c>
      <c r="T448" s="33">
        <f t="shared" si="46"/>
        <v>174.60883777652234</v>
      </c>
      <c r="U448" s="33">
        <f t="shared" si="47"/>
        <v>123.78387726999793</v>
      </c>
      <c r="V448" s="33">
        <f t="shared" si="48"/>
        <v>50.824960506524405</v>
      </c>
    </row>
    <row r="449" spans="1:22" s="9" customFormat="1" x14ac:dyDescent="0.25">
      <c r="A449" s="32" t="s">
        <v>2442</v>
      </c>
      <c r="B449" s="32" t="s">
        <v>225</v>
      </c>
      <c r="C449" s="32" t="s">
        <v>838</v>
      </c>
      <c r="D449" s="32" t="s">
        <v>823</v>
      </c>
      <c r="E449" s="32" t="s">
        <v>1779</v>
      </c>
      <c r="F449" s="32" t="s">
        <v>187</v>
      </c>
      <c r="H449" s="22">
        <f t="shared" si="42"/>
        <v>0.93355860219637143</v>
      </c>
      <c r="I449" s="22">
        <f t="shared" si="43"/>
        <v>1.4116061593268803</v>
      </c>
      <c r="J449" s="9">
        <v>481832</v>
      </c>
      <c r="K449" s="9">
        <v>341336</v>
      </c>
      <c r="L449" s="9">
        <v>174788</v>
      </c>
      <c r="M449" s="33">
        <f t="shared" si="44"/>
        <v>150.7824173967195</v>
      </c>
      <c r="N449" s="9">
        <v>481832</v>
      </c>
      <c r="O449" s="9">
        <v>3195545</v>
      </c>
      <c r="P449" s="9">
        <v>2625</v>
      </c>
      <c r="Q449" s="22">
        <f t="shared" si="45"/>
        <v>0.86133458151712838</v>
      </c>
      <c r="R449" s="9">
        <v>29443</v>
      </c>
      <c r="S449" s="9">
        <v>34183</v>
      </c>
      <c r="T449" s="33">
        <f t="shared" si="46"/>
        <v>161.51360722505865</v>
      </c>
      <c r="U449" s="33">
        <f t="shared" si="47"/>
        <v>106.81620818983929</v>
      </c>
      <c r="V449" s="33">
        <f t="shared" si="48"/>
        <v>54.697399035219341</v>
      </c>
    </row>
    <row r="450" spans="1:22" s="9" customFormat="1" x14ac:dyDescent="0.25">
      <c r="A450" s="32" t="s">
        <v>2442</v>
      </c>
      <c r="B450" s="32" t="s">
        <v>225</v>
      </c>
      <c r="C450" s="32" t="s">
        <v>838</v>
      </c>
      <c r="D450" s="32" t="s">
        <v>823</v>
      </c>
      <c r="E450" s="32" t="s">
        <v>1780</v>
      </c>
      <c r="F450" s="32" t="s">
        <v>1781</v>
      </c>
      <c r="H450" s="22">
        <f t="shared" si="42"/>
        <v>1.0063005879840456</v>
      </c>
      <c r="I450" s="22">
        <f t="shared" si="43"/>
        <v>1.3827461858529819</v>
      </c>
      <c r="J450" s="9">
        <v>473556</v>
      </c>
      <c r="K450" s="9">
        <v>342475</v>
      </c>
      <c r="L450" s="9">
        <v>128116</v>
      </c>
      <c r="M450" s="33">
        <f t="shared" si="44"/>
        <v>181.14605416066425</v>
      </c>
      <c r="N450" s="9">
        <v>473556</v>
      </c>
      <c r="O450" s="9">
        <v>2614222</v>
      </c>
      <c r="P450" s="9">
        <v>3255</v>
      </c>
      <c r="Q450" s="22">
        <f t="shared" si="45"/>
        <v>0.921100986237672</v>
      </c>
      <c r="R450" s="9">
        <v>24563</v>
      </c>
      <c r="S450" s="9">
        <v>26667</v>
      </c>
      <c r="T450" s="33">
        <f t="shared" si="46"/>
        <v>180.01187351342006</v>
      </c>
      <c r="U450" s="33">
        <f t="shared" si="47"/>
        <v>131.00455890892204</v>
      </c>
      <c r="V450" s="33">
        <f t="shared" si="48"/>
        <v>49.007314604498013</v>
      </c>
    </row>
    <row r="451" spans="1:22" s="9" customFormat="1" x14ac:dyDescent="0.25">
      <c r="A451" s="32" t="s">
        <v>2442</v>
      </c>
      <c r="B451" s="32" t="s">
        <v>225</v>
      </c>
      <c r="C451" s="32" t="s">
        <v>838</v>
      </c>
      <c r="D451" s="32" t="s">
        <v>823</v>
      </c>
      <c r="E451" s="32" t="s">
        <v>1782</v>
      </c>
      <c r="F451" s="32" t="s">
        <v>1783</v>
      </c>
      <c r="H451" s="22">
        <f t="shared" si="42"/>
        <v>1.0043584061060755</v>
      </c>
      <c r="I451" s="22">
        <f t="shared" si="43"/>
        <v>2.2579386295418473</v>
      </c>
      <c r="J451" s="9">
        <v>1072706</v>
      </c>
      <c r="K451" s="9">
        <v>475082</v>
      </c>
      <c r="L451" s="9">
        <v>592969</v>
      </c>
      <c r="M451" s="33">
        <f t="shared" si="44"/>
        <v>150.48578284154624</v>
      </c>
      <c r="N451" s="9">
        <v>1072706</v>
      </c>
      <c r="O451" s="9">
        <v>7128288</v>
      </c>
      <c r="P451" s="9">
        <v>2400</v>
      </c>
      <c r="Q451" s="22">
        <f t="shared" si="45"/>
        <v>0.92234831152191821</v>
      </c>
      <c r="R451" s="9">
        <v>60471</v>
      </c>
      <c r="S451" s="9">
        <v>65562</v>
      </c>
      <c r="T451" s="33">
        <f t="shared" si="46"/>
        <v>149.83275086528491</v>
      </c>
      <c r="U451" s="33">
        <f t="shared" si="47"/>
        <v>66.647419408418969</v>
      </c>
      <c r="V451" s="33">
        <f t="shared" si="48"/>
        <v>83.185331456865939</v>
      </c>
    </row>
    <row r="452" spans="1:22" s="9" customFormat="1" x14ac:dyDescent="0.25">
      <c r="A452" s="32" t="s">
        <v>2442</v>
      </c>
      <c r="B452" s="32" t="s">
        <v>225</v>
      </c>
      <c r="C452" s="32" t="s">
        <v>838</v>
      </c>
      <c r="D452" s="32" t="s">
        <v>823</v>
      </c>
      <c r="E452" s="32" t="s">
        <v>1785</v>
      </c>
      <c r="F452" s="32" t="s">
        <v>1786</v>
      </c>
      <c r="H452" s="22">
        <f t="shared" si="42"/>
        <v>0.50973904955963945</v>
      </c>
      <c r="I452" s="22">
        <f t="shared" si="43"/>
        <v>0.58006996679405043</v>
      </c>
      <c r="J452" s="9">
        <v>143594</v>
      </c>
      <c r="K452" s="9">
        <v>247546</v>
      </c>
      <c r="L452" s="9">
        <v>34155</v>
      </c>
      <c r="M452" s="33">
        <f t="shared" si="44"/>
        <v>173.11703248611749</v>
      </c>
      <c r="N452" s="9">
        <v>143594</v>
      </c>
      <c r="O452" s="9">
        <v>829462</v>
      </c>
      <c r="P452" s="9">
        <v>3040</v>
      </c>
      <c r="Q452" s="22">
        <f t="shared" si="45"/>
        <v>0.65782959354787196</v>
      </c>
      <c r="R452" s="9">
        <v>8238</v>
      </c>
      <c r="S452" s="9">
        <v>12523</v>
      </c>
      <c r="T452" s="33">
        <f t="shared" si="46"/>
        <v>339.61893371848259</v>
      </c>
      <c r="U452" s="33">
        <f t="shared" si="47"/>
        <v>298.44164048503728</v>
      </c>
      <c r="V452" s="33">
        <f t="shared" si="48"/>
        <v>41.17729323344529</v>
      </c>
    </row>
    <row r="453" spans="1:22" s="9" customFormat="1" x14ac:dyDescent="0.25">
      <c r="A453" s="32" t="s">
        <v>2442</v>
      </c>
      <c r="B453" s="32" t="s">
        <v>225</v>
      </c>
      <c r="C453" s="32" t="s">
        <v>838</v>
      </c>
      <c r="D453" s="32" t="s">
        <v>823</v>
      </c>
      <c r="E453" s="32" t="s">
        <v>515</v>
      </c>
      <c r="F453" s="32" t="s">
        <v>1787</v>
      </c>
      <c r="H453" s="22">
        <f t="shared" si="42"/>
        <v>0.87985035547650836</v>
      </c>
      <c r="I453" s="22">
        <f t="shared" si="43"/>
        <v>0.87985035547650836</v>
      </c>
      <c r="J453" s="9">
        <v>186501</v>
      </c>
      <c r="K453" s="9">
        <v>211969</v>
      </c>
      <c r="L453" s="9">
        <v>0</v>
      </c>
      <c r="M453" s="33">
        <f t="shared" si="44"/>
        <v>176.03850361466937</v>
      </c>
      <c r="N453" s="9">
        <v>186501</v>
      </c>
      <c r="O453" s="9">
        <v>1059433</v>
      </c>
      <c r="P453" s="9">
        <v>3150</v>
      </c>
      <c r="Q453" s="22">
        <f t="shared" si="45"/>
        <v>0.6259343148357871</v>
      </c>
      <c r="R453" s="9">
        <v>11054</v>
      </c>
      <c r="S453" s="9">
        <v>17660</v>
      </c>
      <c r="T453" s="33">
        <f t="shared" si="46"/>
        <v>200.07777745265628</v>
      </c>
      <c r="U453" s="33">
        <f t="shared" si="47"/>
        <v>200.07777745265628</v>
      </c>
      <c r="V453" s="33">
        <f t="shared" si="48"/>
        <v>0</v>
      </c>
    </row>
    <row r="454" spans="1:22" s="9" customFormat="1" x14ac:dyDescent="0.25">
      <c r="A454" s="32" t="s">
        <v>2442</v>
      </c>
      <c r="B454" s="32" t="s">
        <v>225</v>
      </c>
      <c r="C454" s="32" t="s">
        <v>838</v>
      </c>
      <c r="D454" s="32" t="s">
        <v>823</v>
      </c>
      <c r="E454" s="32" t="s">
        <v>1273</v>
      </c>
      <c r="F454" s="32" t="s">
        <v>379</v>
      </c>
      <c r="H454" s="22">
        <f t="shared" si="42"/>
        <v>0.93361591725526261</v>
      </c>
      <c r="I454" s="22">
        <f t="shared" si="43"/>
        <v>1.3180634926468335</v>
      </c>
      <c r="J454" s="9">
        <v>215191</v>
      </c>
      <c r="K454" s="9">
        <v>163263</v>
      </c>
      <c r="L454" s="9">
        <v>67229</v>
      </c>
      <c r="M454" s="33">
        <f t="shared" si="44"/>
        <v>140.04214455661011</v>
      </c>
      <c r="N454" s="9">
        <v>215191</v>
      </c>
      <c r="O454" s="9">
        <v>1536616</v>
      </c>
      <c r="P454" s="9">
        <v>2520</v>
      </c>
      <c r="Q454" s="22">
        <f t="shared" si="45"/>
        <v>0.88878132730988491</v>
      </c>
      <c r="R454" s="9">
        <v>16526</v>
      </c>
      <c r="S454" s="9">
        <v>18594</v>
      </c>
      <c r="T454" s="33">
        <f t="shared" si="46"/>
        <v>149.9997396877294</v>
      </c>
      <c r="U454" s="33">
        <f t="shared" si="47"/>
        <v>106.24840558734257</v>
      </c>
      <c r="V454" s="33">
        <f t="shared" si="48"/>
        <v>43.751334100386821</v>
      </c>
    </row>
    <row r="455" spans="1:22" s="9" customFormat="1" x14ac:dyDescent="0.25">
      <c r="A455" s="32" t="s">
        <v>2442</v>
      </c>
      <c r="B455" s="32" t="s">
        <v>225</v>
      </c>
      <c r="C455" s="32" t="s">
        <v>838</v>
      </c>
      <c r="D455" s="32" t="s">
        <v>823</v>
      </c>
      <c r="E455" s="32" t="s">
        <v>6</v>
      </c>
      <c r="F455" s="32" t="s">
        <v>635</v>
      </c>
      <c r="H455" s="22">
        <f t="shared" si="42"/>
        <v>0.84744260414675265</v>
      </c>
      <c r="I455" s="22">
        <f t="shared" si="43"/>
        <v>0.84744260414675265</v>
      </c>
      <c r="J455" s="9">
        <v>48761</v>
      </c>
      <c r="K455" s="9">
        <v>57539</v>
      </c>
      <c r="L455" s="9">
        <v>0</v>
      </c>
      <c r="M455" s="33">
        <f t="shared" si="44"/>
        <v>205.58647440762292</v>
      </c>
      <c r="N455" s="9">
        <v>48761</v>
      </c>
      <c r="O455" s="9">
        <v>237180</v>
      </c>
      <c r="P455" s="9">
        <v>3675</v>
      </c>
      <c r="Q455" s="22">
        <f t="shared" si="45"/>
        <v>0.7358337830545062</v>
      </c>
      <c r="R455" s="9">
        <v>2727</v>
      </c>
      <c r="S455" s="9">
        <v>3706</v>
      </c>
      <c r="T455" s="33">
        <f t="shared" si="46"/>
        <v>242.59634033223713</v>
      </c>
      <c r="U455" s="33">
        <f t="shared" si="47"/>
        <v>242.59634033223713</v>
      </c>
      <c r="V455" s="33">
        <f t="shared" si="48"/>
        <v>0</v>
      </c>
    </row>
    <row r="456" spans="1:22" s="9" customFormat="1" x14ac:dyDescent="0.25">
      <c r="A456" s="32" t="s">
        <v>2442</v>
      </c>
      <c r="B456" s="32" t="s">
        <v>225</v>
      </c>
      <c r="C456" s="32" t="s">
        <v>838</v>
      </c>
      <c r="D456" s="32" t="s">
        <v>823</v>
      </c>
      <c r="E456" s="32" t="s">
        <v>848</v>
      </c>
      <c r="F456" s="32" t="s">
        <v>270</v>
      </c>
      <c r="H456" s="22">
        <f t="shared" si="42"/>
        <v>0.97718044652756408</v>
      </c>
      <c r="I456" s="22">
        <f t="shared" si="43"/>
        <v>1.380564585205112</v>
      </c>
      <c r="J456" s="9">
        <v>527054</v>
      </c>
      <c r="K456" s="9">
        <v>381767</v>
      </c>
      <c r="L456" s="9">
        <v>157595</v>
      </c>
      <c r="M456" s="33">
        <f t="shared" si="44"/>
        <v>160.52686402239715</v>
      </c>
      <c r="N456" s="9">
        <v>527054</v>
      </c>
      <c r="O456" s="9">
        <v>3283276</v>
      </c>
      <c r="P456" s="9">
        <v>2940</v>
      </c>
      <c r="Q456" s="22">
        <f t="shared" si="45"/>
        <v>0.76859670285484516</v>
      </c>
      <c r="R456" s="9">
        <v>26761</v>
      </c>
      <c r="S456" s="9">
        <v>34818</v>
      </c>
      <c r="T456" s="33">
        <f t="shared" si="46"/>
        <v>164.27555892346547</v>
      </c>
      <c r="U456" s="33">
        <f t="shared" si="47"/>
        <v>116.27624360547209</v>
      </c>
      <c r="V456" s="33">
        <f t="shared" si="48"/>
        <v>47.999315317993371</v>
      </c>
    </row>
    <row r="457" spans="1:22" s="9" customFormat="1" x14ac:dyDescent="0.25">
      <c r="A457" s="32" t="s">
        <v>2442</v>
      </c>
      <c r="B457" s="32" t="s">
        <v>225</v>
      </c>
      <c r="C457" s="32" t="s">
        <v>838</v>
      </c>
      <c r="D457" s="32" t="s">
        <v>823</v>
      </c>
      <c r="E457" s="32" t="s">
        <v>1789</v>
      </c>
      <c r="F457" s="32" t="s">
        <v>47</v>
      </c>
      <c r="H457" s="22">
        <f t="shared" si="42"/>
        <v>0.75370940649496077</v>
      </c>
      <c r="I457" s="22">
        <f t="shared" si="43"/>
        <v>2.0575851792666557</v>
      </c>
      <c r="J457" s="9">
        <v>829213</v>
      </c>
      <c r="K457" s="9">
        <v>403003</v>
      </c>
      <c r="L457" s="9">
        <v>697173</v>
      </c>
      <c r="M457" s="33">
        <f t="shared" si="44"/>
        <v>118.35280371997641</v>
      </c>
      <c r="N457" s="9">
        <v>829213</v>
      </c>
      <c r="O457" s="9">
        <v>7006281</v>
      </c>
      <c r="P457" s="9">
        <v>2100</v>
      </c>
      <c r="Q457" s="22">
        <f t="shared" si="45"/>
        <v>0.98537759722051244</v>
      </c>
      <c r="R457" s="9">
        <v>72038</v>
      </c>
      <c r="S457" s="9">
        <v>73107</v>
      </c>
      <c r="T457" s="33">
        <f t="shared" si="46"/>
        <v>157.02710182477693</v>
      </c>
      <c r="U457" s="33">
        <f t="shared" si="47"/>
        <v>57.520245048692736</v>
      </c>
      <c r="V457" s="33">
        <f t="shared" si="48"/>
        <v>99.506856776084206</v>
      </c>
    </row>
    <row r="458" spans="1:22" s="9" customFormat="1" x14ac:dyDescent="0.25">
      <c r="A458" s="32" t="s">
        <v>2442</v>
      </c>
      <c r="B458" s="32" t="s">
        <v>225</v>
      </c>
      <c r="C458" s="32" t="s">
        <v>838</v>
      </c>
      <c r="D458" s="32" t="s">
        <v>823</v>
      </c>
      <c r="E458" s="32" t="s">
        <v>1793</v>
      </c>
      <c r="F458" s="32" t="s">
        <v>264</v>
      </c>
      <c r="H458" s="22">
        <f t="shared" si="42"/>
        <v>0.99060082474627442</v>
      </c>
      <c r="I458" s="22">
        <f t="shared" si="43"/>
        <v>1.6565820328750855</v>
      </c>
      <c r="J458" s="9">
        <v>3364755</v>
      </c>
      <c r="K458" s="9">
        <v>2031143</v>
      </c>
      <c r="L458" s="9">
        <v>1365538</v>
      </c>
      <c r="M458" s="33">
        <f t="shared" si="44"/>
        <v>157.59440685998217</v>
      </c>
      <c r="N458" s="9">
        <v>3364755</v>
      </c>
      <c r="O458" s="9">
        <v>21350726</v>
      </c>
      <c r="P458" s="9">
        <v>2992</v>
      </c>
      <c r="Q458" s="22">
        <f t="shared" si="45"/>
        <v>0.96947361739044569</v>
      </c>
      <c r="R458" s="9">
        <v>137451</v>
      </c>
      <c r="S458" s="9">
        <v>141779</v>
      </c>
      <c r="T458" s="33">
        <f t="shared" si="46"/>
        <v>159.08971901002337</v>
      </c>
      <c r="U458" s="33">
        <f t="shared" si="47"/>
        <v>95.132268570164783</v>
      </c>
      <c r="V458" s="33">
        <f t="shared" si="48"/>
        <v>63.957450439858576</v>
      </c>
    </row>
    <row r="459" spans="1:22" s="9" customFormat="1" x14ac:dyDescent="0.25">
      <c r="A459" s="32" t="s">
        <v>2442</v>
      </c>
      <c r="B459" s="32" t="s">
        <v>225</v>
      </c>
      <c r="C459" s="32" t="s">
        <v>838</v>
      </c>
      <c r="D459" s="32" t="s">
        <v>823</v>
      </c>
      <c r="E459" s="32" t="s">
        <v>1794</v>
      </c>
      <c r="F459" s="32" t="s">
        <v>85</v>
      </c>
      <c r="H459" s="22">
        <f t="shared" si="42"/>
        <v>0.99586817285498097</v>
      </c>
      <c r="I459" s="22">
        <f t="shared" si="43"/>
        <v>2.0467832031618167</v>
      </c>
      <c r="J459" s="9">
        <v>1302974</v>
      </c>
      <c r="K459" s="9">
        <v>636596</v>
      </c>
      <c r="L459" s="9">
        <v>671784</v>
      </c>
      <c r="M459" s="33">
        <f t="shared" si="44"/>
        <v>149.38024876262995</v>
      </c>
      <c r="N459" s="9">
        <v>1302974</v>
      </c>
      <c r="O459" s="9">
        <v>8722532</v>
      </c>
      <c r="P459" s="9">
        <v>2625</v>
      </c>
      <c r="Q459" s="22">
        <f t="shared" si="45"/>
        <v>0.90948695317627359</v>
      </c>
      <c r="R459" s="9">
        <v>80375</v>
      </c>
      <c r="S459" s="9">
        <v>88374</v>
      </c>
      <c r="T459" s="33">
        <f t="shared" si="46"/>
        <v>150.00002292912197</v>
      </c>
      <c r="U459" s="33">
        <f t="shared" si="47"/>
        <v>72.982936606022193</v>
      </c>
      <c r="V459" s="33">
        <f t="shared" si="48"/>
        <v>77.017086323099761</v>
      </c>
    </row>
    <row r="460" spans="1:22" s="9" customFormat="1" x14ac:dyDescent="0.25">
      <c r="A460" s="32" t="s">
        <v>2442</v>
      </c>
      <c r="B460" s="32" t="s">
        <v>225</v>
      </c>
      <c r="C460" s="32" t="s">
        <v>838</v>
      </c>
      <c r="D460" s="32" t="s">
        <v>823</v>
      </c>
      <c r="E460" s="32" t="s">
        <v>1053</v>
      </c>
      <c r="F460" s="32" t="s">
        <v>618</v>
      </c>
      <c r="H460" s="22">
        <f t="shared" ref="H460:H523" si="49">J460/SUM(K460:L460)</f>
        <v>0.99779325870903612</v>
      </c>
      <c r="I460" s="22">
        <f t="shared" ref="I460:I523" si="50">J460/K460</f>
        <v>1.7229178902033169</v>
      </c>
      <c r="J460" s="9">
        <v>492851</v>
      </c>
      <c r="K460" s="9">
        <v>286056</v>
      </c>
      <c r="L460" s="9">
        <v>207885</v>
      </c>
      <c r="M460" s="33">
        <f t="shared" ref="M460:M523" si="51">(N460*1000)/O460</f>
        <v>151.66447461144617</v>
      </c>
      <c r="N460" s="9">
        <v>492851</v>
      </c>
      <c r="O460" s="9">
        <v>3249614</v>
      </c>
      <c r="P460" s="9">
        <v>2677</v>
      </c>
      <c r="Q460" s="22">
        <f t="shared" ref="Q460:Q523" si="52">R460/S460</f>
        <v>0.87083271042009269</v>
      </c>
      <c r="R460" s="9">
        <v>29125</v>
      </c>
      <c r="S460" s="9">
        <v>33445</v>
      </c>
      <c r="T460" s="33">
        <f t="shared" ref="T460:T523" si="53">SUM(K460:L460)*1000/O460</f>
        <v>151.99989906493511</v>
      </c>
      <c r="U460" s="33">
        <f t="shared" ref="U460:U523" si="54">K460*1000/O460</f>
        <v>88.027685749753658</v>
      </c>
      <c r="V460" s="33">
        <f t="shared" ref="V460:V523" si="55">L460*1000/O460</f>
        <v>63.972213315181435</v>
      </c>
    </row>
    <row r="461" spans="1:22" s="9" customFormat="1" x14ac:dyDescent="0.25">
      <c r="A461" s="32" t="s">
        <v>2442</v>
      </c>
      <c r="B461" s="32" t="s">
        <v>225</v>
      </c>
      <c r="C461" s="32" t="s">
        <v>838</v>
      </c>
      <c r="D461" s="32" t="s">
        <v>823</v>
      </c>
      <c r="E461" s="32" t="s">
        <v>1142</v>
      </c>
      <c r="F461" s="32" t="s">
        <v>1796</v>
      </c>
      <c r="H461" s="22">
        <f t="shared" si="49"/>
        <v>0.86351249990529422</v>
      </c>
      <c r="I461" s="22">
        <f t="shared" si="50"/>
        <v>0.89863280839343163</v>
      </c>
      <c r="J461" s="9">
        <v>341919</v>
      </c>
      <c r="K461" s="9">
        <v>380488</v>
      </c>
      <c r="L461" s="9">
        <v>15475</v>
      </c>
      <c r="M461" s="33">
        <f t="shared" si="51"/>
        <v>183.35827846922845</v>
      </c>
      <c r="N461" s="9">
        <v>341919</v>
      </c>
      <c r="O461" s="9">
        <v>1864759</v>
      </c>
      <c r="P461" s="9">
        <v>3360</v>
      </c>
      <c r="Q461" s="22">
        <f t="shared" si="52"/>
        <v>0.85948059470940341</v>
      </c>
      <c r="R461" s="9">
        <v>17805</v>
      </c>
      <c r="S461" s="9">
        <v>20716</v>
      </c>
      <c r="T461" s="33">
        <f t="shared" si="53"/>
        <v>212.34003965123642</v>
      </c>
      <c r="U461" s="33">
        <f t="shared" si="54"/>
        <v>204.04138014617439</v>
      </c>
      <c r="V461" s="33">
        <f t="shared" si="55"/>
        <v>8.298659505062048</v>
      </c>
    </row>
    <row r="462" spans="1:22" s="9" customFormat="1" x14ac:dyDescent="0.25">
      <c r="A462" s="32" t="s">
        <v>2442</v>
      </c>
      <c r="B462" s="32" t="s">
        <v>225</v>
      </c>
      <c r="C462" s="32" t="s">
        <v>838</v>
      </c>
      <c r="D462" s="32" t="s">
        <v>823</v>
      </c>
      <c r="E462" s="32" t="s">
        <v>1797</v>
      </c>
      <c r="F462" s="32" t="s">
        <v>1799</v>
      </c>
      <c r="H462" s="22">
        <f t="shared" si="49"/>
        <v>1.0004853532902256</v>
      </c>
      <c r="I462" s="22">
        <f t="shared" si="50"/>
        <v>1.5391952597160166</v>
      </c>
      <c r="J462" s="9">
        <v>127804</v>
      </c>
      <c r="K462" s="9">
        <v>83033</v>
      </c>
      <c r="L462" s="9">
        <v>44709</v>
      </c>
      <c r="M462" s="33">
        <f t="shared" si="51"/>
        <v>166.88124642548425</v>
      </c>
      <c r="N462" s="9">
        <v>127804</v>
      </c>
      <c r="O462" s="9">
        <v>765838</v>
      </c>
      <c r="P462" s="9">
        <v>2940</v>
      </c>
      <c r="Q462" s="22">
        <f t="shared" si="52"/>
        <v>0.84431264562592667</v>
      </c>
      <c r="R462" s="9">
        <v>7972</v>
      </c>
      <c r="S462" s="9">
        <v>9442</v>
      </c>
      <c r="T462" s="33">
        <f t="shared" si="53"/>
        <v>166.8002893562346</v>
      </c>
      <c r="U462" s="33">
        <f t="shared" si="54"/>
        <v>108.42110211297951</v>
      </c>
      <c r="V462" s="33">
        <f t="shared" si="55"/>
        <v>58.379187243255103</v>
      </c>
    </row>
    <row r="463" spans="1:22" s="9" customFormat="1" x14ac:dyDescent="0.25">
      <c r="A463" s="32" t="s">
        <v>2442</v>
      </c>
      <c r="B463" s="32" t="s">
        <v>225</v>
      </c>
      <c r="C463" s="32" t="s">
        <v>838</v>
      </c>
      <c r="D463" s="32" t="s">
        <v>823</v>
      </c>
      <c r="E463" s="32" t="s">
        <v>809</v>
      </c>
      <c r="F463" s="32" t="s">
        <v>1800</v>
      </c>
      <c r="H463" s="22">
        <f t="shared" si="49"/>
        <v>0.97080527026193719</v>
      </c>
      <c r="I463" s="22">
        <f t="shared" si="50"/>
        <v>1.3035198439713702</v>
      </c>
      <c r="J463" s="9">
        <v>425070</v>
      </c>
      <c r="K463" s="9">
        <v>326094</v>
      </c>
      <c r="L463" s="9">
        <v>111759</v>
      </c>
      <c r="M463" s="33">
        <f t="shared" si="51"/>
        <v>168.16646450452075</v>
      </c>
      <c r="N463" s="9">
        <v>425070</v>
      </c>
      <c r="O463" s="9">
        <v>2527674</v>
      </c>
      <c r="P463" s="9">
        <v>2940</v>
      </c>
      <c r="Q463" s="22">
        <f t="shared" si="52"/>
        <v>0.99122943185346168</v>
      </c>
      <c r="R463" s="9">
        <v>25542</v>
      </c>
      <c r="S463" s="9">
        <v>25768</v>
      </c>
      <c r="T463" s="33">
        <f t="shared" si="53"/>
        <v>173.22368311736403</v>
      </c>
      <c r="U463" s="33">
        <f t="shared" si="54"/>
        <v>129.00951625882135</v>
      </c>
      <c r="V463" s="33">
        <f t="shared" si="55"/>
        <v>44.214166858542676</v>
      </c>
    </row>
    <row r="464" spans="1:22" s="9" customFormat="1" x14ac:dyDescent="0.25">
      <c r="A464" s="32" t="s">
        <v>2442</v>
      </c>
      <c r="B464" s="32" t="s">
        <v>225</v>
      </c>
      <c r="C464" s="32" t="s">
        <v>838</v>
      </c>
      <c r="D464" s="32" t="s">
        <v>823</v>
      </c>
      <c r="E464" s="32" t="s">
        <v>1317</v>
      </c>
      <c r="F464" s="32" t="s">
        <v>1270</v>
      </c>
      <c r="H464" s="22">
        <f t="shared" si="49"/>
        <v>0.95845262851727053</v>
      </c>
      <c r="I464" s="22">
        <f t="shared" si="50"/>
        <v>0.95845262851727053</v>
      </c>
      <c r="J464" s="9">
        <v>484401</v>
      </c>
      <c r="K464" s="9">
        <v>505399</v>
      </c>
      <c r="L464" s="9">
        <v>0</v>
      </c>
      <c r="M464" s="33">
        <f t="shared" si="51"/>
        <v>182.6912814122565</v>
      </c>
      <c r="N464" s="9">
        <v>484401</v>
      </c>
      <c r="O464" s="9">
        <v>2651473</v>
      </c>
      <c r="P464" s="9">
        <v>3108</v>
      </c>
      <c r="Q464" s="22">
        <f t="shared" si="52"/>
        <v>0.83959773727215592</v>
      </c>
      <c r="R464" s="9">
        <v>26716</v>
      </c>
      <c r="S464" s="9">
        <v>31820</v>
      </c>
      <c r="T464" s="33">
        <f t="shared" si="53"/>
        <v>190.61065302192404</v>
      </c>
      <c r="U464" s="33">
        <f t="shared" si="54"/>
        <v>190.61065302192404</v>
      </c>
      <c r="V464" s="33">
        <f t="shared" si="55"/>
        <v>0</v>
      </c>
    </row>
    <row r="465" spans="1:22" s="9" customFormat="1" x14ac:dyDescent="0.25">
      <c r="A465" s="32" t="s">
        <v>2442</v>
      </c>
      <c r="B465" s="32" t="s">
        <v>225</v>
      </c>
      <c r="C465" s="32" t="s">
        <v>838</v>
      </c>
      <c r="D465" s="32" t="s">
        <v>823</v>
      </c>
      <c r="E465" s="32" t="s">
        <v>1235</v>
      </c>
      <c r="F465" s="32" t="s">
        <v>1801</v>
      </c>
      <c r="H465" s="22">
        <f t="shared" si="49"/>
        <v>1.1285017085301969</v>
      </c>
      <c r="I465" s="22">
        <f t="shared" si="50"/>
        <v>1.3725002011672434</v>
      </c>
      <c r="J465" s="9">
        <v>289964</v>
      </c>
      <c r="K465" s="9">
        <v>211267</v>
      </c>
      <c r="L465" s="9">
        <v>45679</v>
      </c>
      <c r="M465" s="33">
        <f t="shared" si="51"/>
        <v>169.27558567867504</v>
      </c>
      <c r="N465" s="9">
        <v>289964</v>
      </c>
      <c r="O465" s="9">
        <v>1712970</v>
      </c>
      <c r="P465" s="9">
        <v>3100</v>
      </c>
      <c r="Q465" s="22">
        <f t="shared" si="52"/>
        <v>0.77516824612003843</v>
      </c>
      <c r="R465" s="9">
        <v>11288</v>
      </c>
      <c r="S465" s="9">
        <v>14562</v>
      </c>
      <c r="T465" s="33">
        <f t="shared" si="53"/>
        <v>150.00029189069278</v>
      </c>
      <c r="U465" s="33">
        <f t="shared" si="54"/>
        <v>123.33374198030322</v>
      </c>
      <c r="V465" s="33">
        <f t="shared" si="55"/>
        <v>26.666549910389556</v>
      </c>
    </row>
    <row r="466" spans="1:22" s="9" customFormat="1" x14ac:dyDescent="0.25">
      <c r="A466" s="32" t="s">
        <v>2442</v>
      </c>
      <c r="B466" s="32" t="s">
        <v>225</v>
      </c>
      <c r="C466" s="32" t="s">
        <v>838</v>
      </c>
      <c r="D466" s="32" t="s">
        <v>823</v>
      </c>
      <c r="E466" s="32" t="s">
        <v>1031</v>
      </c>
      <c r="F466" s="32" t="s">
        <v>1802</v>
      </c>
      <c r="H466" s="22">
        <f t="shared" si="49"/>
        <v>0.58415123531402602</v>
      </c>
      <c r="I466" s="22">
        <f t="shared" si="50"/>
        <v>0.59992055347744044</v>
      </c>
      <c r="J466" s="9">
        <v>36246</v>
      </c>
      <c r="K466" s="9">
        <v>60418</v>
      </c>
      <c r="L466" s="9">
        <v>1631</v>
      </c>
      <c r="M466" s="33">
        <f t="shared" si="51"/>
        <v>144.20414398930583</v>
      </c>
      <c r="N466" s="9">
        <v>36246</v>
      </c>
      <c r="O466" s="9">
        <v>251352</v>
      </c>
      <c r="P466" s="9">
        <v>2940</v>
      </c>
      <c r="Q466" s="22">
        <f t="shared" si="52"/>
        <v>0.41277728482697429</v>
      </c>
      <c r="R466" s="9">
        <v>2326</v>
      </c>
      <c r="S466" s="9">
        <v>5635</v>
      </c>
      <c r="T466" s="33">
        <f t="shared" si="53"/>
        <v>246.860975842643</v>
      </c>
      <c r="U466" s="33">
        <f t="shared" si="54"/>
        <v>240.37206785702918</v>
      </c>
      <c r="V466" s="33">
        <f t="shared" si="55"/>
        <v>6.4889079856138006</v>
      </c>
    </row>
    <row r="467" spans="1:22" s="9" customFormat="1" x14ac:dyDescent="0.25">
      <c r="A467" s="32" t="s">
        <v>2442</v>
      </c>
      <c r="B467" s="32" t="s">
        <v>225</v>
      </c>
      <c r="C467" s="32" t="s">
        <v>838</v>
      </c>
      <c r="D467" s="32" t="s">
        <v>823</v>
      </c>
      <c r="E467" s="32" t="s">
        <v>1803</v>
      </c>
      <c r="F467" s="32" t="s">
        <v>1644</v>
      </c>
      <c r="H467" s="22">
        <f t="shared" si="49"/>
        <v>0.92824839445470619</v>
      </c>
      <c r="I467" s="22">
        <f t="shared" si="50"/>
        <v>1.1527068061972474</v>
      </c>
      <c r="J467" s="9">
        <v>282427</v>
      </c>
      <c r="K467" s="9">
        <v>245012</v>
      </c>
      <c r="L467" s="9">
        <v>59246</v>
      </c>
      <c r="M467" s="33">
        <f t="shared" si="51"/>
        <v>139.62981859746753</v>
      </c>
      <c r="N467" s="9">
        <v>282427</v>
      </c>
      <c r="O467" s="9">
        <v>2022684</v>
      </c>
      <c r="P467" s="9">
        <v>2410</v>
      </c>
      <c r="Q467" s="22">
        <f t="shared" si="52"/>
        <v>0.99117333739156899</v>
      </c>
      <c r="R467" s="9">
        <v>19539</v>
      </c>
      <c r="S467" s="9">
        <v>19713</v>
      </c>
      <c r="T467" s="33">
        <f t="shared" si="53"/>
        <v>150.42290342930482</v>
      </c>
      <c r="U467" s="33">
        <f t="shared" si="54"/>
        <v>121.13211950062393</v>
      </c>
      <c r="V467" s="33">
        <f t="shared" si="55"/>
        <v>29.290783928680902</v>
      </c>
    </row>
    <row r="468" spans="1:22" s="9" customFormat="1" x14ac:dyDescent="0.25">
      <c r="A468" s="32" t="s">
        <v>2442</v>
      </c>
      <c r="B468" s="32" t="s">
        <v>225</v>
      </c>
      <c r="C468" s="32" t="s">
        <v>838</v>
      </c>
      <c r="D468" s="32" t="s">
        <v>823</v>
      </c>
      <c r="E468" s="32" t="s">
        <v>1805</v>
      </c>
      <c r="F468" s="32" t="s">
        <v>1806</v>
      </c>
      <c r="H468" s="22">
        <f t="shared" si="49"/>
        <v>0.25874017916376335</v>
      </c>
      <c r="I468" s="22">
        <f t="shared" si="50"/>
        <v>0.25874017916376335</v>
      </c>
      <c r="J468" s="9">
        <v>62012</v>
      </c>
      <c r="K468" s="9">
        <v>239669</v>
      </c>
      <c r="L468" s="9">
        <v>0</v>
      </c>
      <c r="M468" s="33">
        <f t="shared" si="51"/>
        <v>179.5835625959283</v>
      </c>
      <c r="N468" s="9">
        <v>62012</v>
      </c>
      <c r="O468" s="9">
        <v>345310</v>
      </c>
      <c r="P468" s="9">
        <v>3780</v>
      </c>
      <c r="Q468" s="22">
        <f t="shared" si="52"/>
        <v>0.4330496453900709</v>
      </c>
      <c r="R468" s="9">
        <v>3053</v>
      </c>
      <c r="S468" s="9">
        <v>7050</v>
      </c>
      <c r="T468" s="33">
        <f t="shared" si="53"/>
        <v>694.06909733283135</v>
      </c>
      <c r="U468" s="33">
        <f t="shared" si="54"/>
        <v>694.06909733283135</v>
      </c>
      <c r="V468" s="33">
        <f t="shared" si="55"/>
        <v>0</v>
      </c>
    </row>
    <row r="469" spans="1:22" s="9" customFormat="1" x14ac:dyDescent="0.25">
      <c r="A469" s="32" t="s">
        <v>2442</v>
      </c>
      <c r="B469" s="32" t="s">
        <v>225</v>
      </c>
      <c r="C469" s="32" t="s">
        <v>838</v>
      </c>
      <c r="D469" s="32" t="s">
        <v>823</v>
      </c>
      <c r="E469" s="32" t="s">
        <v>1807</v>
      </c>
      <c r="F469" s="32" t="s">
        <v>622</v>
      </c>
      <c r="H469" s="22">
        <f t="shared" si="49"/>
        <v>0.71507599786997589</v>
      </c>
      <c r="I469" s="22">
        <f t="shared" si="50"/>
        <v>0.71507599786997589</v>
      </c>
      <c r="J469" s="9">
        <v>494169</v>
      </c>
      <c r="K469" s="9">
        <v>691072</v>
      </c>
      <c r="L469" s="9">
        <v>0</v>
      </c>
      <c r="M469" s="33">
        <f t="shared" si="51"/>
        <v>128.51313818499563</v>
      </c>
      <c r="N469" s="9">
        <v>494169</v>
      </c>
      <c r="O469" s="9">
        <v>3845280</v>
      </c>
      <c r="P469" s="9">
        <v>2205</v>
      </c>
      <c r="Q469" s="22">
        <f t="shared" si="52"/>
        <v>0.95334409080792348</v>
      </c>
      <c r="R469" s="9">
        <v>34267</v>
      </c>
      <c r="S469" s="9">
        <v>35944</v>
      </c>
      <c r="T469" s="33">
        <f t="shared" si="53"/>
        <v>179.71955228227853</v>
      </c>
      <c r="U469" s="33">
        <f t="shared" si="54"/>
        <v>179.71955228227853</v>
      </c>
      <c r="V469" s="33">
        <f t="shared" si="55"/>
        <v>0</v>
      </c>
    </row>
    <row r="470" spans="1:22" s="9" customFormat="1" x14ac:dyDescent="0.25">
      <c r="A470" s="32" t="s">
        <v>2442</v>
      </c>
      <c r="B470" s="32" t="s">
        <v>225</v>
      </c>
      <c r="C470" s="32" t="s">
        <v>838</v>
      </c>
      <c r="D470" s="32" t="s">
        <v>823</v>
      </c>
      <c r="E470" s="32" t="s">
        <v>1808</v>
      </c>
      <c r="F470" s="32" t="s">
        <v>1743</v>
      </c>
      <c r="H470" s="22">
        <f t="shared" si="49"/>
        <v>0.72122860391506105</v>
      </c>
      <c r="I470" s="22">
        <f t="shared" si="50"/>
        <v>0.72122860391506105</v>
      </c>
      <c r="J470" s="9">
        <v>46939</v>
      </c>
      <c r="K470" s="9">
        <v>65082</v>
      </c>
      <c r="L470" s="9">
        <v>0</v>
      </c>
      <c r="M470" s="33">
        <f t="shared" si="51"/>
        <v>174.66129350345869</v>
      </c>
      <c r="N470" s="9">
        <v>46939</v>
      </c>
      <c r="O470" s="9">
        <v>268743</v>
      </c>
      <c r="P470" s="9">
        <v>3465</v>
      </c>
      <c r="Q470" s="22">
        <f t="shared" si="52"/>
        <v>0.59134279730044215</v>
      </c>
      <c r="R470" s="9">
        <v>2541</v>
      </c>
      <c r="S470" s="9">
        <v>4297</v>
      </c>
      <c r="T470" s="33">
        <f t="shared" si="53"/>
        <v>242.17188912827496</v>
      </c>
      <c r="U470" s="33">
        <f t="shared" si="54"/>
        <v>242.17188912827496</v>
      </c>
      <c r="V470" s="33">
        <f t="shared" si="55"/>
        <v>0</v>
      </c>
    </row>
    <row r="471" spans="1:22" s="9" customFormat="1" x14ac:dyDescent="0.25">
      <c r="A471" s="32" t="s">
        <v>2442</v>
      </c>
      <c r="B471" s="32" t="s">
        <v>225</v>
      </c>
      <c r="C471" s="32" t="s">
        <v>838</v>
      </c>
      <c r="D471" s="32" t="s">
        <v>823</v>
      </c>
      <c r="E471" s="32" t="s">
        <v>851</v>
      </c>
      <c r="F471" s="32" t="s">
        <v>777</v>
      </c>
      <c r="H471" s="22">
        <f t="shared" si="49"/>
        <v>3.1885824009453119E-2</v>
      </c>
      <c r="I471" s="22">
        <f t="shared" si="50"/>
        <v>3.9360477704465942E-2</v>
      </c>
      <c r="J471" s="9">
        <v>3454</v>
      </c>
      <c r="K471" s="9">
        <v>87753</v>
      </c>
      <c r="L471" s="9">
        <v>20571</v>
      </c>
      <c r="M471" s="33">
        <f t="shared" si="51"/>
        <v>111.64985777088182</v>
      </c>
      <c r="N471" s="9">
        <v>3454</v>
      </c>
      <c r="O471" s="9">
        <v>30936</v>
      </c>
      <c r="P471" s="9">
        <v>3570</v>
      </c>
      <c r="Q471" s="22">
        <f t="shared" si="52"/>
        <v>9.9495644199908292E-2</v>
      </c>
      <c r="R471" s="9">
        <v>217</v>
      </c>
      <c r="S471" s="9">
        <v>2181</v>
      </c>
      <c r="T471" s="33">
        <f t="shared" si="53"/>
        <v>3501.5515903801397</v>
      </c>
      <c r="U471" s="33">
        <f t="shared" si="54"/>
        <v>2836.5981380915437</v>
      </c>
      <c r="V471" s="33">
        <f t="shared" si="55"/>
        <v>664.95345228859583</v>
      </c>
    </row>
    <row r="472" spans="1:22" s="9" customFormat="1" x14ac:dyDescent="0.25">
      <c r="A472" s="32" t="s">
        <v>2442</v>
      </c>
      <c r="B472" s="32" t="s">
        <v>225</v>
      </c>
      <c r="C472" s="32" t="s">
        <v>838</v>
      </c>
      <c r="D472" s="32" t="s">
        <v>823</v>
      </c>
      <c r="E472" s="32" t="s">
        <v>1809</v>
      </c>
      <c r="F472" s="32" t="s">
        <v>142</v>
      </c>
      <c r="H472" s="22">
        <f t="shared" si="49"/>
        <v>0.8608144910175678</v>
      </c>
      <c r="I472" s="22">
        <f t="shared" si="50"/>
        <v>1.0289006138463486</v>
      </c>
      <c r="J472" s="9">
        <v>260139</v>
      </c>
      <c r="K472" s="9">
        <v>252832</v>
      </c>
      <c r="L472" s="9">
        <v>49369</v>
      </c>
      <c r="M472" s="33">
        <f t="shared" si="51"/>
        <v>143.01343113157188</v>
      </c>
      <c r="N472" s="9">
        <v>260139</v>
      </c>
      <c r="O472" s="9">
        <v>1818983</v>
      </c>
      <c r="P472" s="9">
        <v>2625</v>
      </c>
      <c r="Q472" s="22">
        <f t="shared" si="52"/>
        <v>0.9373058727959096</v>
      </c>
      <c r="R472" s="9">
        <v>19615</v>
      </c>
      <c r="S472" s="9">
        <v>20927</v>
      </c>
      <c r="T472" s="33">
        <f t="shared" si="53"/>
        <v>166.13734158043258</v>
      </c>
      <c r="U472" s="33">
        <f t="shared" si="54"/>
        <v>138.99635125781825</v>
      </c>
      <c r="V472" s="33">
        <f t="shared" si="55"/>
        <v>27.140990322614339</v>
      </c>
    </row>
    <row r="473" spans="1:22" s="9" customFormat="1" x14ac:dyDescent="0.25">
      <c r="A473" s="32" t="s">
        <v>2442</v>
      </c>
      <c r="B473" s="32" t="s">
        <v>225</v>
      </c>
      <c r="C473" s="32" t="s">
        <v>838</v>
      </c>
      <c r="D473" s="32" t="s">
        <v>823</v>
      </c>
      <c r="E473" s="32" t="s">
        <v>1810</v>
      </c>
      <c r="F473" s="32" t="s">
        <v>1811</v>
      </c>
      <c r="H473" s="22">
        <f t="shared" si="49"/>
        <v>0.74354649064183065</v>
      </c>
      <c r="I473" s="22">
        <f t="shared" si="50"/>
        <v>1.033480535092469</v>
      </c>
      <c r="J473" s="9">
        <v>208051</v>
      </c>
      <c r="K473" s="9">
        <v>201311</v>
      </c>
      <c r="L473" s="9">
        <v>78498</v>
      </c>
      <c r="M473" s="33">
        <f t="shared" si="51"/>
        <v>159.8432383677245</v>
      </c>
      <c r="N473" s="9">
        <v>208051</v>
      </c>
      <c r="O473" s="9">
        <v>1301594</v>
      </c>
      <c r="P473" s="9">
        <v>2940</v>
      </c>
      <c r="Q473" s="22">
        <f t="shared" si="52"/>
        <v>0.85285961871750438</v>
      </c>
      <c r="R473" s="9">
        <v>14763</v>
      </c>
      <c r="S473" s="9">
        <v>17310</v>
      </c>
      <c r="T473" s="33">
        <f t="shared" si="53"/>
        <v>214.97410098694371</v>
      </c>
      <c r="U473" s="33">
        <f t="shared" si="54"/>
        <v>154.66497233392286</v>
      </c>
      <c r="V473" s="33">
        <f t="shared" si="55"/>
        <v>60.309128653020835</v>
      </c>
    </row>
    <row r="474" spans="1:22" s="9" customFormat="1" x14ac:dyDescent="0.25">
      <c r="A474" s="32" t="s">
        <v>2442</v>
      </c>
      <c r="B474" s="32" t="s">
        <v>225</v>
      </c>
      <c r="C474" s="32" t="s">
        <v>838</v>
      </c>
      <c r="D474" s="32" t="s">
        <v>823</v>
      </c>
      <c r="E474" s="32" t="s">
        <v>1812</v>
      </c>
      <c r="F474" s="32" t="s">
        <v>1610</v>
      </c>
      <c r="H474" s="22">
        <f t="shared" si="49"/>
        <v>1.0060596044730898</v>
      </c>
      <c r="I474" s="22">
        <f t="shared" si="50"/>
        <v>1.311840057464384</v>
      </c>
      <c r="J474" s="9">
        <v>109578</v>
      </c>
      <c r="K474" s="9">
        <v>83530</v>
      </c>
      <c r="L474" s="9">
        <v>25388</v>
      </c>
      <c r="M474" s="33">
        <f t="shared" si="51"/>
        <v>171.02936333399407</v>
      </c>
      <c r="N474" s="9">
        <v>109578</v>
      </c>
      <c r="O474" s="9">
        <v>640697</v>
      </c>
      <c r="P474" s="9">
        <v>2625</v>
      </c>
      <c r="Q474" s="22">
        <f t="shared" si="52"/>
        <v>0.76620146469531569</v>
      </c>
      <c r="R474" s="9">
        <v>5545</v>
      </c>
      <c r="S474" s="9">
        <v>7237</v>
      </c>
      <c r="T474" s="33">
        <f t="shared" si="53"/>
        <v>169.99923520790639</v>
      </c>
      <c r="U474" s="33">
        <f t="shared" si="54"/>
        <v>130.37363995773353</v>
      </c>
      <c r="V474" s="33">
        <f t="shared" si="55"/>
        <v>39.625595250172857</v>
      </c>
    </row>
    <row r="475" spans="1:22" s="9" customFormat="1" x14ac:dyDescent="0.25">
      <c r="A475" s="32" t="s">
        <v>2442</v>
      </c>
      <c r="B475" s="32" t="s">
        <v>225</v>
      </c>
      <c r="C475" s="32" t="s">
        <v>838</v>
      </c>
      <c r="D475" s="32" t="s">
        <v>823</v>
      </c>
      <c r="E475" s="32" t="s">
        <v>1163</v>
      </c>
      <c r="F475" s="32" t="s">
        <v>123</v>
      </c>
      <c r="H475" s="22">
        <f t="shared" si="49"/>
        <v>0.81411324849174138</v>
      </c>
      <c r="I475" s="22">
        <f t="shared" si="50"/>
        <v>1.4657315006590097</v>
      </c>
      <c r="J475" s="9">
        <v>124552</v>
      </c>
      <c r="K475" s="9">
        <v>84976</v>
      </c>
      <c r="L475" s="9">
        <v>68015</v>
      </c>
      <c r="M475" s="33">
        <f t="shared" si="51"/>
        <v>161.35350813555809</v>
      </c>
      <c r="N475" s="9">
        <v>124552</v>
      </c>
      <c r="O475" s="9">
        <v>771920</v>
      </c>
      <c r="P475" s="9">
        <v>2625</v>
      </c>
      <c r="Q475" s="22">
        <f t="shared" si="52"/>
        <v>0.55538996522603079</v>
      </c>
      <c r="R475" s="9">
        <v>4472</v>
      </c>
      <c r="S475" s="9">
        <v>8052</v>
      </c>
      <c r="T475" s="33">
        <f t="shared" si="53"/>
        <v>198.19540885065811</v>
      </c>
      <c r="U475" s="33">
        <f t="shared" si="54"/>
        <v>110.08394652295574</v>
      </c>
      <c r="V475" s="33">
        <f t="shared" si="55"/>
        <v>88.111462327702355</v>
      </c>
    </row>
    <row r="476" spans="1:22" s="9" customFormat="1" x14ac:dyDescent="0.25">
      <c r="A476" s="32" t="s">
        <v>2442</v>
      </c>
      <c r="B476" s="32" t="s">
        <v>225</v>
      </c>
      <c r="C476" s="32" t="s">
        <v>838</v>
      </c>
      <c r="D476" s="32" t="s">
        <v>823</v>
      </c>
      <c r="E476" s="32" t="s">
        <v>1814</v>
      </c>
      <c r="F476" s="32" t="s">
        <v>353</v>
      </c>
      <c r="H476" s="22">
        <f t="shared" si="49"/>
        <v>1.5909257477898402</v>
      </c>
      <c r="I476" s="22">
        <f t="shared" si="50"/>
        <v>1.5909257477898402</v>
      </c>
      <c r="J476" s="9">
        <v>69463</v>
      </c>
      <c r="K476" s="9">
        <v>43662</v>
      </c>
      <c r="L476" s="9">
        <v>0</v>
      </c>
      <c r="M476" s="33">
        <f t="shared" si="51"/>
        <v>156.31406383261211</v>
      </c>
      <c r="N476" s="9">
        <v>69463</v>
      </c>
      <c r="O476" s="9">
        <v>444381</v>
      </c>
      <c r="P476" s="9">
        <v>2840</v>
      </c>
      <c r="Q476" s="22">
        <f t="shared" si="52"/>
        <v>0.7027880785606373</v>
      </c>
      <c r="R476" s="9">
        <v>5117</v>
      </c>
      <c r="S476" s="9">
        <v>7281</v>
      </c>
      <c r="T476" s="33">
        <f t="shared" si="53"/>
        <v>98.253525690792358</v>
      </c>
      <c r="U476" s="33">
        <f t="shared" si="54"/>
        <v>98.253525690792358</v>
      </c>
      <c r="V476" s="33">
        <f t="shared" si="55"/>
        <v>0</v>
      </c>
    </row>
    <row r="477" spans="1:22" s="9" customFormat="1" x14ac:dyDescent="0.25">
      <c r="A477" s="32" t="s">
        <v>2442</v>
      </c>
      <c r="B477" s="32" t="s">
        <v>225</v>
      </c>
      <c r="C477" s="32" t="s">
        <v>838</v>
      </c>
      <c r="D477" s="32" t="s">
        <v>823</v>
      </c>
      <c r="E477" s="32" t="s">
        <v>1815</v>
      </c>
      <c r="F477" s="32" t="s">
        <v>1817</v>
      </c>
      <c r="H477" s="22">
        <f t="shared" si="49"/>
        <v>0.9394872473719198</v>
      </c>
      <c r="I477" s="22">
        <f t="shared" si="50"/>
        <v>1.307167481471694</v>
      </c>
      <c r="J477" s="9">
        <v>326469</v>
      </c>
      <c r="K477" s="9">
        <v>249753</v>
      </c>
      <c r="L477" s="9">
        <v>97744</v>
      </c>
      <c r="M477" s="33">
        <f t="shared" si="51"/>
        <v>140.92300599832171</v>
      </c>
      <c r="N477" s="9">
        <v>326469</v>
      </c>
      <c r="O477" s="9">
        <v>2316648</v>
      </c>
      <c r="P477" s="9">
        <v>2520</v>
      </c>
      <c r="Q477" s="22">
        <f t="shared" si="52"/>
        <v>0.99225122349102768</v>
      </c>
      <c r="R477" s="9">
        <v>21897</v>
      </c>
      <c r="S477" s="9">
        <v>22068</v>
      </c>
      <c r="T477" s="33">
        <f t="shared" si="53"/>
        <v>149.99991366836912</v>
      </c>
      <c r="U477" s="33">
        <f t="shared" si="54"/>
        <v>107.80791902783677</v>
      </c>
      <c r="V477" s="33">
        <f t="shared" si="55"/>
        <v>42.191994640532357</v>
      </c>
    </row>
    <row r="478" spans="1:22" s="9" customFormat="1" x14ac:dyDescent="0.25">
      <c r="A478" s="32" t="s">
        <v>2442</v>
      </c>
      <c r="B478" s="32" t="s">
        <v>225</v>
      </c>
      <c r="C478" s="32" t="s">
        <v>838</v>
      </c>
      <c r="D478" s="32" t="s">
        <v>823</v>
      </c>
      <c r="E478" s="32" t="s">
        <v>1820</v>
      </c>
      <c r="F478" s="32" t="s">
        <v>1821</v>
      </c>
      <c r="H478" s="22">
        <f t="shared" si="49"/>
        <v>1.0034887927488614</v>
      </c>
      <c r="I478" s="22">
        <f t="shared" si="50"/>
        <v>2.9413738506456721</v>
      </c>
      <c r="J478" s="9">
        <v>202493</v>
      </c>
      <c r="K478" s="9">
        <v>68843</v>
      </c>
      <c r="L478" s="9">
        <v>132946</v>
      </c>
      <c r="M478" s="33">
        <f t="shared" si="51"/>
        <v>213.82734613666628</v>
      </c>
      <c r="N478" s="9">
        <v>202493</v>
      </c>
      <c r="O478" s="9">
        <v>946993</v>
      </c>
      <c r="P478" s="9">
        <v>3150</v>
      </c>
      <c r="Q478" s="22">
        <f t="shared" si="52"/>
        <v>0.56168722907635882</v>
      </c>
      <c r="R478" s="9">
        <v>3369</v>
      </c>
      <c r="S478" s="9">
        <v>5998</v>
      </c>
      <c r="T478" s="33">
        <f t="shared" si="53"/>
        <v>213.08394043039388</v>
      </c>
      <c r="U478" s="33">
        <f t="shared" si="54"/>
        <v>72.696419086519114</v>
      </c>
      <c r="V478" s="33">
        <f t="shared" si="55"/>
        <v>140.38752134387477</v>
      </c>
    </row>
    <row r="479" spans="1:22" s="9" customFormat="1" x14ac:dyDescent="0.25">
      <c r="A479" s="32" t="s">
        <v>2442</v>
      </c>
      <c r="B479" s="32" t="s">
        <v>225</v>
      </c>
      <c r="C479" s="32" t="s">
        <v>838</v>
      </c>
      <c r="D479" s="32" t="s">
        <v>823</v>
      </c>
      <c r="E479" s="32" t="s">
        <v>360</v>
      </c>
      <c r="F479" s="32" t="s">
        <v>162</v>
      </c>
      <c r="H479" s="22">
        <f t="shared" si="49"/>
        <v>0.94486001932867114</v>
      </c>
      <c r="I479" s="22">
        <f t="shared" si="50"/>
        <v>1.5311357027822239</v>
      </c>
      <c r="J479" s="9">
        <v>620825</v>
      </c>
      <c r="K479" s="9">
        <v>405467</v>
      </c>
      <c r="L479" s="9">
        <v>251588</v>
      </c>
      <c r="M479" s="33">
        <f t="shared" si="51"/>
        <v>150.09763932129007</v>
      </c>
      <c r="N479" s="9">
        <v>620825</v>
      </c>
      <c r="O479" s="9">
        <v>4136141</v>
      </c>
      <c r="P479" s="9">
        <v>2310</v>
      </c>
      <c r="Q479" s="22">
        <f t="shared" si="52"/>
        <v>0.95199999999999996</v>
      </c>
      <c r="R479" s="9">
        <v>30702</v>
      </c>
      <c r="S479" s="9">
        <v>32250</v>
      </c>
      <c r="T479" s="33">
        <f t="shared" si="53"/>
        <v>158.85701188620021</v>
      </c>
      <c r="U479" s="33">
        <f t="shared" si="54"/>
        <v>98.030265409230495</v>
      </c>
      <c r="V479" s="33">
        <f t="shared" si="55"/>
        <v>60.826746476969717</v>
      </c>
    </row>
    <row r="480" spans="1:22" s="9" customFormat="1" x14ac:dyDescent="0.25">
      <c r="A480" s="32" t="s">
        <v>2442</v>
      </c>
      <c r="B480" s="32" t="s">
        <v>225</v>
      </c>
      <c r="C480" s="32" t="s">
        <v>838</v>
      </c>
      <c r="D480" s="32" t="s">
        <v>823</v>
      </c>
      <c r="E480" s="32" t="s">
        <v>1822</v>
      </c>
      <c r="F480" s="32" t="s">
        <v>1716</v>
      </c>
      <c r="H480" s="22">
        <f t="shared" si="49"/>
        <v>0.38183727034120735</v>
      </c>
      <c r="I480" s="22">
        <f t="shared" si="50"/>
        <v>0.38183727034120735</v>
      </c>
      <c r="J480" s="9">
        <v>14548</v>
      </c>
      <c r="K480" s="9">
        <v>38100</v>
      </c>
      <c r="L480" s="9">
        <v>0</v>
      </c>
      <c r="M480" s="33">
        <f t="shared" si="51"/>
        <v>170.66503994462889</v>
      </c>
      <c r="N480" s="9">
        <v>14548</v>
      </c>
      <c r="O480" s="9">
        <v>85243</v>
      </c>
      <c r="P480" s="9">
        <v>3045</v>
      </c>
      <c r="Q480" s="22">
        <f t="shared" si="52"/>
        <v>0.56962911126661997</v>
      </c>
      <c r="R480" s="9">
        <v>814</v>
      </c>
      <c r="S480" s="9">
        <v>1429</v>
      </c>
      <c r="T480" s="33">
        <f t="shared" si="53"/>
        <v>446.9575214387105</v>
      </c>
      <c r="U480" s="33">
        <f t="shared" si="54"/>
        <v>446.9575214387105</v>
      </c>
      <c r="V480" s="33">
        <f t="shared" si="55"/>
        <v>0</v>
      </c>
    </row>
    <row r="481" spans="1:22" s="9" customFormat="1" x14ac:dyDescent="0.25">
      <c r="A481" s="32" t="s">
        <v>2442</v>
      </c>
      <c r="B481" s="32" t="s">
        <v>225</v>
      </c>
      <c r="C481" s="32" t="s">
        <v>838</v>
      </c>
      <c r="D481" s="32" t="s">
        <v>823</v>
      </c>
      <c r="E481" s="32" t="s">
        <v>411</v>
      </c>
      <c r="F481" s="32" t="s">
        <v>1824</v>
      </c>
      <c r="H481" s="22">
        <f t="shared" si="49"/>
        <v>1.2433144587094243</v>
      </c>
      <c r="I481" s="22">
        <f t="shared" si="50"/>
        <v>1.6645650379043759</v>
      </c>
      <c r="J481" s="9">
        <v>44354</v>
      </c>
      <c r="K481" s="9">
        <v>26646</v>
      </c>
      <c r="L481" s="9">
        <v>9028</v>
      </c>
      <c r="M481" s="33">
        <f t="shared" si="51"/>
        <v>155.74939075349923</v>
      </c>
      <c r="N481" s="9">
        <v>44354</v>
      </c>
      <c r="O481" s="9">
        <v>284778</v>
      </c>
      <c r="P481" s="9">
        <v>2835</v>
      </c>
      <c r="Q481" s="22">
        <f t="shared" si="52"/>
        <v>0.98511808476221285</v>
      </c>
      <c r="R481" s="9">
        <v>3045</v>
      </c>
      <c r="S481" s="9">
        <v>3091</v>
      </c>
      <c r="T481" s="33">
        <f t="shared" si="53"/>
        <v>125.26950817830028</v>
      </c>
      <c r="U481" s="33">
        <f t="shared" si="54"/>
        <v>93.5676210943261</v>
      </c>
      <c r="V481" s="33">
        <f t="shared" si="55"/>
        <v>31.701887083974185</v>
      </c>
    </row>
    <row r="482" spans="1:22" s="9" customFormat="1" x14ac:dyDescent="0.25">
      <c r="A482" s="32" t="s">
        <v>2442</v>
      </c>
      <c r="B482" s="32" t="s">
        <v>225</v>
      </c>
      <c r="C482" s="32" t="s">
        <v>838</v>
      </c>
      <c r="D482" s="32" t="s">
        <v>823</v>
      </c>
      <c r="E482" s="32" t="s">
        <v>456</v>
      </c>
      <c r="F482" s="32" t="s">
        <v>1825</v>
      </c>
      <c r="H482" s="22">
        <f t="shared" si="49"/>
        <v>0.71203344493454501</v>
      </c>
      <c r="I482" s="22">
        <f t="shared" si="50"/>
        <v>0.71203344493454501</v>
      </c>
      <c r="J482" s="9">
        <v>160780</v>
      </c>
      <c r="K482" s="9">
        <v>225804</v>
      </c>
      <c r="L482" s="9">
        <v>0</v>
      </c>
      <c r="M482" s="33">
        <f t="shared" si="51"/>
        <v>175.71565495556837</v>
      </c>
      <c r="N482" s="9">
        <v>160780</v>
      </c>
      <c r="O482" s="9">
        <v>915001</v>
      </c>
      <c r="P482" s="9">
        <v>3150</v>
      </c>
      <c r="Q482" s="22">
        <f t="shared" si="52"/>
        <v>0.78769875939192735</v>
      </c>
      <c r="R482" s="9">
        <v>9016</v>
      </c>
      <c r="S482" s="9">
        <v>11446</v>
      </c>
      <c r="T482" s="33">
        <f t="shared" si="53"/>
        <v>246.78005816387085</v>
      </c>
      <c r="U482" s="33">
        <f t="shared" si="54"/>
        <v>246.78005816387085</v>
      </c>
      <c r="V482" s="33">
        <f t="shared" si="55"/>
        <v>0</v>
      </c>
    </row>
    <row r="483" spans="1:22" s="9" customFormat="1" x14ac:dyDescent="0.25">
      <c r="A483" s="32" t="s">
        <v>2442</v>
      </c>
      <c r="B483" s="32" t="s">
        <v>225</v>
      </c>
      <c r="C483" s="32" t="s">
        <v>838</v>
      </c>
      <c r="D483" s="32" t="s">
        <v>823</v>
      </c>
      <c r="E483" s="32" t="s">
        <v>1826</v>
      </c>
      <c r="F483" s="32" t="s">
        <v>1827</v>
      </c>
      <c r="H483" s="22">
        <f t="shared" si="49"/>
        <v>0.67632496580422674</v>
      </c>
      <c r="I483" s="22">
        <f t="shared" si="50"/>
        <v>1.2112701326303876</v>
      </c>
      <c r="J483" s="9">
        <v>175530</v>
      </c>
      <c r="K483" s="9">
        <v>144914</v>
      </c>
      <c r="L483" s="9">
        <v>114621</v>
      </c>
      <c r="M483" s="33">
        <f t="shared" si="51"/>
        <v>126.2378907851302</v>
      </c>
      <c r="N483" s="9">
        <v>175530</v>
      </c>
      <c r="O483" s="9">
        <v>1390470</v>
      </c>
      <c r="P483" s="9">
        <v>2520</v>
      </c>
      <c r="Q483" s="22">
        <f t="shared" si="52"/>
        <v>0.96062197092084012</v>
      </c>
      <c r="R483" s="9">
        <v>14271</v>
      </c>
      <c r="S483" s="9">
        <v>14856</v>
      </c>
      <c r="T483" s="33">
        <f t="shared" si="53"/>
        <v>186.65271454975655</v>
      </c>
      <c r="U483" s="33">
        <f t="shared" si="54"/>
        <v>104.2194365933821</v>
      </c>
      <c r="V483" s="33">
        <f t="shared" si="55"/>
        <v>82.433277956374468</v>
      </c>
    </row>
    <row r="484" spans="1:22" s="9" customFormat="1" x14ac:dyDescent="0.25">
      <c r="A484" s="32" t="s">
        <v>2442</v>
      </c>
      <c r="B484" s="32" t="s">
        <v>225</v>
      </c>
      <c r="C484" s="32" t="s">
        <v>838</v>
      </c>
      <c r="D484" s="32" t="s">
        <v>823</v>
      </c>
      <c r="E484" s="32" t="s">
        <v>498</v>
      </c>
      <c r="F484" s="32" t="s">
        <v>731</v>
      </c>
      <c r="H484" s="22">
        <f t="shared" si="49"/>
        <v>0.90140553724686168</v>
      </c>
      <c r="I484" s="22">
        <f t="shared" si="50"/>
        <v>1.3569030221707556</v>
      </c>
      <c r="J484" s="9">
        <v>1085057</v>
      </c>
      <c r="K484" s="9">
        <v>799657</v>
      </c>
      <c r="L484" s="9">
        <v>404082</v>
      </c>
      <c r="M484" s="33">
        <f t="shared" si="51"/>
        <v>137.14157373127327</v>
      </c>
      <c r="N484" s="9">
        <v>1085057</v>
      </c>
      <c r="O484" s="9">
        <v>7911948</v>
      </c>
      <c r="P484" s="9">
        <v>2415</v>
      </c>
      <c r="Q484" s="22">
        <f t="shared" si="52"/>
        <v>0.94535650666795046</v>
      </c>
      <c r="R484" s="9">
        <v>78544</v>
      </c>
      <c r="S484" s="9">
        <v>83084</v>
      </c>
      <c r="T484" s="33">
        <f t="shared" si="53"/>
        <v>152.14192509859771</v>
      </c>
      <c r="U484" s="33">
        <f t="shared" si="54"/>
        <v>101.06954696871112</v>
      </c>
      <c r="V484" s="33">
        <f t="shared" si="55"/>
        <v>51.072378129886594</v>
      </c>
    </row>
    <row r="485" spans="1:22" s="9" customFormat="1" x14ac:dyDescent="0.25">
      <c r="A485" s="32" t="s">
        <v>2442</v>
      </c>
      <c r="B485" s="32" t="s">
        <v>225</v>
      </c>
      <c r="C485" s="32" t="s">
        <v>838</v>
      </c>
      <c r="D485" s="32" t="s">
        <v>823</v>
      </c>
      <c r="E485" s="32" t="s">
        <v>1056</v>
      </c>
      <c r="F485" s="32" t="s">
        <v>1058</v>
      </c>
      <c r="H485" s="22">
        <f t="shared" si="49"/>
        <v>0.99866672357796138</v>
      </c>
      <c r="I485" s="22">
        <f t="shared" si="50"/>
        <v>2.2216032097341678</v>
      </c>
      <c r="J485" s="9">
        <v>1286837</v>
      </c>
      <c r="K485" s="9">
        <v>579238</v>
      </c>
      <c r="L485" s="9">
        <v>709317</v>
      </c>
      <c r="M485" s="33">
        <f t="shared" si="51"/>
        <v>184.05664456419893</v>
      </c>
      <c r="N485" s="9">
        <v>1286837</v>
      </c>
      <c r="O485" s="9">
        <v>6991527</v>
      </c>
      <c r="P485" s="9">
        <v>3202</v>
      </c>
      <c r="Q485" s="22">
        <f t="shared" si="52"/>
        <v>0.93934907109931554</v>
      </c>
      <c r="R485" s="9">
        <v>67248</v>
      </c>
      <c r="S485" s="9">
        <v>71590</v>
      </c>
      <c r="T485" s="33">
        <f t="shared" si="53"/>
        <v>184.30237056940493</v>
      </c>
      <c r="U485" s="33">
        <f t="shared" si="54"/>
        <v>82.848567988080433</v>
      </c>
      <c r="V485" s="33">
        <f t="shared" si="55"/>
        <v>101.45380258132451</v>
      </c>
    </row>
    <row r="486" spans="1:22" s="9" customFormat="1" x14ac:dyDescent="0.25">
      <c r="A486" s="32" t="s">
        <v>2442</v>
      </c>
      <c r="B486" s="32" t="s">
        <v>225</v>
      </c>
      <c r="C486" s="32" t="s">
        <v>838</v>
      </c>
      <c r="D486" s="32" t="s">
        <v>823</v>
      </c>
      <c r="E486" s="32" t="s">
        <v>794</v>
      </c>
      <c r="F486" s="32" t="s">
        <v>1828</v>
      </c>
      <c r="H486" s="22">
        <f t="shared" si="49"/>
        <v>1.210865218890038</v>
      </c>
      <c r="I486" s="22">
        <f t="shared" si="50"/>
        <v>1.210865218890038</v>
      </c>
      <c r="J486" s="9">
        <v>87818</v>
      </c>
      <c r="K486" s="9">
        <v>72525</v>
      </c>
      <c r="L486" s="9">
        <v>0</v>
      </c>
      <c r="M486" s="33">
        <f t="shared" si="51"/>
        <v>246.40153534491949</v>
      </c>
      <c r="N486" s="9">
        <v>87818</v>
      </c>
      <c r="O486" s="9">
        <v>356402</v>
      </c>
      <c r="P486" s="9">
        <v>4410</v>
      </c>
      <c r="Q486" s="22">
        <f t="shared" si="52"/>
        <v>1</v>
      </c>
      <c r="R486" s="9">
        <v>532</v>
      </c>
      <c r="S486" s="9">
        <v>532</v>
      </c>
      <c r="T486" s="33">
        <f t="shared" si="53"/>
        <v>203.49212406215455</v>
      </c>
      <c r="U486" s="33">
        <f t="shared" si="54"/>
        <v>203.49212406215455</v>
      </c>
      <c r="V486" s="33">
        <f t="shared" si="55"/>
        <v>0</v>
      </c>
    </row>
    <row r="487" spans="1:22" s="9" customFormat="1" x14ac:dyDescent="0.25">
      <c r="A487" s="32" t="s">
        <v>2442</v>
      </c>
      <c r="B487" s="32" t="s">
        <v>225</v>
      </c>
      <c r="C487" s="32" t="s">
        <v>838</v>
      </c>
      <c r="D487" s="32" t="s">
        <v>823</v>
      </c>
      <c r="E487" s="32" t="s">
        <v>451</v>
      </c>
      <c r="F487" s="32" t="s">
        <v>1829</v>
      </c>
      <c r="H487" s="22">
        <f t="shared" si="49"/>
        <v>1.0287098037864606</v>
      </c>
      <c r="I487" s="22">
        <f t="shared" si="50"/>
        <v>2.2027735957834569</v>
      </c>
      <c r="J487" s="9">
        <v>1612373</v>
      </c>
      <c r="K487" s="9">
        <v>731974</v>
      </c>
      <c r="L487" s="9">
        <v>835400</v>
      </c>
      <c r="M487" s="33">
        <f t="shared" si="51"/>
        <v>154.30642626591239</v>
      </c>
      <c r="N487" s="9">
        <v>1612373</v>
      </c>
      <c r="O487" s="9">
        <v>10449163</v>
      </c>
      <c r="P487" s="9">
        <v>2900</v>
      </c>
      <c r="Q487" s="22">
        <f t="shared" si="52"/>
        <v>0.74075365451835318</v>
      </c>
      <c r="R487" s="9">
        <v>84980</v>
      </c>
      <c r="S487" s="9">
        <v>114721</v>
      </c>
      <c r="T487" s="33">
        <f t="shared" si="53"/>
        <v>149.99995693434968</v>
      </c>
      <c r="U487" s="33">
        <f t="shared" si="54"/>
        <v>70.050969632687327</v>
      </c>
      <c r="V487" s="33">
        <f t="shared" si="55"/>
        <v>79.948987301662342</v>
      </c>
    </row>
    <row r="488" spans="1:22" s="9" customFormat="1" x14ac:dyDescent="0.25">
      <c r="A488" s="32" t="s">
        <v>2442</v>
      </c>
      <c r="B488" s="32" t="s">
        <v>225</v>
      </c>
      <c r="C488" s="32" t="s">
        <v>838</v>
      </c>
      <c r="D488" s="32" t="s">
        <v>823</v>
      </c>
      <c r="E488" s="32" t="s">
        <v>24</v>
      </c>
      <c r="F488" s="32" t="s">
        <v>1061</v>
      </c>
      <c r="H488" s="22">
        <f t="shared" si="49"/>
        <v>0.97829371074183036</v>
      </c>
      <c r="I488" s="22">
        <f t="shared" si="50"/>
        <v>1.4763863258331196</v>
      </c>
      <c r="J488" s="9">
        <v>1070448</v>
      </c>
      <c r="K488" s="9">
        <v>725046</v>
      </c>
      <c r="L488" s="9">
        <v>369153</v>
      </c>
      <c r="M488" s="33">
        <f t="shared" si="51"/>
        <v>146.74407672791833</v>
      </c>
      <c r="N488" s="9">
        <v>1070448</v>
      </c>
      <c r="O488" s="9">
        <v>7294659</v>
      </c>
      <c r="P488" s="9">
        <v>2709</v>
      </c>
      <c r="Q488" s="22">
        <f t="shared" si="52"/>
        <v>0.87781125973835072</v>
      </c>
      <c r="R488" s="9">
        <v>71661</v>
      </c>
      <c r="S488" s="9">
        <v>81636</v>
      </c>
      <c r="T488" s="33">
        <f t="shared" si="53"/>
        <v>150.00002056298999</v>
      </c>
      <c r="U488" s="33">
        <f t="shared" si="54"/>
        <v>99.394090936944409</v>
      </c>
      <c r="V488" s="33">
        <f t="shared" si="55"/>
        <v>50.60592962604558</v>
      </c>
    </row>
    <row r="489" spans="1:22" s="9" customFormat="1" x14ac:dyDescent="0.25">
      <c r="A489" s="32" t="s">
        <v>2442</v>
      </c>
      <c r="B489" s="32" t="s">
        <v>225</v>
      </c>
      <c r="C489" s="32" t="s">
        <v>838</v>
      </c>
      <c r="D489" s="32" t="s">
        <v>823</v>
      </c>
      <c r="E489" s="32" t="s">
        <v>220</v>
      </c>
      <c r="F489" s="32" t="s">
        <v>1831</v>
      </c>
      <c r="H489" s="22">
        <f t="shared" si="49"/>
        <v>0.85270531308266251</v>
      </c>
      <c r="I489" s="22">
        <f t="shared" si="50"/>
        <v>1.8018320755131383</v>
      </c>
      <c r="J489" s="9">
        <v>1066499</v>
      </c>
      <c r="K489" s="9">
        <v>591897</v>
      </c>
      <c r="L489" s="9">
        <v>658827</v>
      </c>
      <c r="M489" s="33">
        <f t="shared" si="51"/>
        <v>127.90584298184838</v>
      </c>
      <c r="N489" s="9">
        <v>1066499</v>
      </c>
      <c r="O489" s="9">
        <v>8338157</v>
      </c>
      <c r="P489" s="9">
        <v>2100</v>
      </c>
      <c r="Q489" s="22">
        <f t="shared" si="52"/>
        <v>0.92490342033355322</v>
      </c>
      <c r="R489" s="9">
        <v>68712</v>
      </c>
      <c r="S489" s="9">
        <v>74291</v>
      </c>
      <c r="T489" s="33">
        <f t="shared" si="53"/>
        <v>150.00005396876071</v>
      </c>
      <c r="U489" s="33">
        <f t="shared" si="54"/>
        <v>70.986550145313885</v>
      </c>
      <c r="V489" s="33">
        <f t="shared" si="55"/>
        <v>79.01350382344684</v>
      </c>
    </row>
    <row r="490" spans="1:22" s="9" customFormat="1" x14ac:dyDescent="0.25">
      <c r="A490" s="32" t="s">
        <v>2442</v>
      </c>
      <c r="B490" s="32" t="s">
        <v>225</v>
      </c>
      <c r="C490" s="32" t="s">
        <v>838</v>
      </c>
      <c r="D490" s="32" t="s">
        <v>823</v>
      </c>
      <c r="E490" s="32" t="s">
        <v>1832</v>
      </c>
      <c r="F490" s="32" t="s">
        <v>1834</v>
      </c>
      <c r="H490" s="22">
        <f t="shared" si="49"/>
        <v>0.9771702544074321</v>
      </c>
      <c r="I490" s="22">
        <f t="shared" si="50"/>
        <v>1.4284369508155639</v>
      </c>
      <c r="J490" s="9">
        <v>889222</v>
      </c>
      <c r="K490" s="9">
        <v>622514</v>
      </c>
      <c r="L490" s="9">
        <v>287483</v>
      </c>
      <c r="M490" s="33">
        <f t="shared" si="51"/>
        <v>149.5952263951319</v>
      </c>
      <c r="N490" s="9">
        <v>889222</v>
      </c>
      <c r="O490" s="9">
        <v>5944187</v>
      </c>
      <c r="P490" s="9">
        <v>2520</v>
      </c>
      <c r="Q490" s="22">
        <f t="shared" si="52"/>
        <v>0.93755522327193641</v>
      </c>
      <c r="R490" s="9">
        <v>55177</v>
      </c>
      <c r="S490" s="9">
        <v>58852</v>
      </c>
      <c r="T490" s="33">
        <f t="shared" si="53"/>
        <v>153.09023757159727</v>
      </c>
      <c r="U490" s="33">
        <f t="shared" si="54"/>
        <v>104.72651684746795</v>
      </c>
      <c r="V490" s="33">
        <f t="shared" si="55"/>
        <v>48.363720724129308</v>
      </c>
    </row>
    <row r="491" spans="1:22" s="9" customFormat="1" x14ac:dyDescent="0.25">
      <c r="A491" s="32" t="s">
        <v>2442</v>
      </c>
      <c r="B491" s="32" t="s">
        <v>225</v>
      </c>
      <c r="C491" s="32" t="s">
        <v>838</v>
      </c>
      <c r="D491" s="32" t="s">
        <v>823</v>
      </c>
      <c r="E491" s="32" t="s">
        <v>1363</v>
      </c>
      <c r="F491" s="32" t="s">
        <v>1835</v>
      </c>
      <c r="H491" s="22">
        <f t="shared" si="49"/>
        <v>1.0322723519665793</v>
      </c>
      <c r="I491" s="22">
        <f t="shared" si="50"/>
        <v>1.6526593315523237</v>
      </c>
      <c r="J491" s="9">
        <v>1132698</v>
      </c>
      <c r="K491" s="9">
        <v>685379</v>
      </c>
      <c r="L491" s="9">
        <v>411907</v>
      </c>
      <c r="M491" s="33">
        <f t="shared" si="51"/>
        <v>127.60528383917402</v>
      </c>
      <c r="N491" s="9">
        <v>1132698</v>
      </c>
      <c r="O491" s="9">
        <v>8876576</v>
      </c>
      <c r="P491" s="9">
        <v>2362</v>
      </c>
      <c r="Q491" s="22">
        <f t="shared" si="52"/>
        <v>0.92911354544434888</v>
      </c>
      <c r="R491" s="9">
        <v>49702</v>
      </c>
      <c r="S491" s="9">
        <v>53494</v>
      </c>
      <c r="T491" s="33">
        <f t="shared" si="53"/>
        <v>123.61590775542281</v>
      </c>
      <c r="U491" s="33">
        <f t="shared" si="54"/>
        <v>77.212091689408169</v>
      </c>
      <c r="V491" s="33">
        <f t="shared" si="55"/>
        <v>46.403816066014642</v>
      </c>
    </row>
    <row r="492" spans="1:22" s="9" customFormat="1" x14ac:dyDescent="0.25">
      <c r="A492" s="32" t="s">
        <v>2442</v>
      </c>
      <c r="B492" s="32" t="s">
        <v>225</v>
      </c>
      <c r="C492" s="32" t="s">
        <v>838</v>
      </c>
      <c r="D492" s="32" t="s">
        <v>823</v>
      </c>
      <c r="E492" s="32" t="s">
        <v>1204</v>
      </c>
      <c r="F492" s="32" t="s">
        <v>1836</v>
      </c>
      <c r="H492" s="22">
        <f t="shared" si="49"/>
        <v>0.95653824284601974</v>
      </c>
      <c r="I492" s="22">
        <f t="shared" si="50"/>
        <v>1.4492057132082588</v>
      </c>
      <c r="J492" s="9">
        <v>1229738</v>
      </c>
      <c r="K492" s="9">
        <v>848560</v>
      </c>
      <c r="L492" s="9">
        <v>437053</v>
      </c>
      <c r="M492" s="33">
        <f t="shared" si="51"/>
        <v>125.70470967678625</v>
      </c>
      <c r="N492" s="9">
        <v>1229738</v>
      </c>
      <c r="O492" s="9">
        <v>9782752</v>
      </c>
      <c r="P492" s="9">
        <v>2200</v>
      </c>
      <c r="Q492" s="22">
        <f t="shared" si="52"/>
        <v>0.87129218205836434</v>
      </c>
      <c r="R492" s="9">
        <v>87063</v>
      </c>
      <c r="S492" s="9">
        <v>99924</v>
      </c>
      <c r="T492" s="33">
        <f t="shared" si="53"/>
        <v>131.4162926751082</v>
      </c>
      <c r="U492" s="33">
        <f t="shared" si="54"/>
        <v>86.740418238139938</v>
      </c>
      <c r="V492" s="33">
        <f t="shared" si="55"/>
        <v>44.67587443696825</v>
      </c>
    </row>
    <row r="493" spans="1:22" s="9" customFormat="1" x14ac:dyDescent="0.25">
      <c r="A493" s="32" t="s">
        <v>2442</v>
      </c>
      <c r="B493" s="32" t="s">
        <v>225</v>
      </c>
      <c r="C493" s="32" t="s">
        <v>838</v>
      </c>
      <c r="D493" s="32" t="s">
        <v>823</v>
      </c>
      <c r="E493" s="32" t="s">
        <v>600</v>
      </c>
      <c r="F493" s="32" t="s">
        <v>1837</v>
      </c>
      <c r="H493" s="22">
        <f t="shared" si="49"/>
        <v>0.97222944496035435</v>
      </c>
      <c r="I493" s="22">
        <f t="shared" si="50"/>
        <v>1.9884813296437744</v>
      </c>
      <c r="J493" s="9">
        <v>680512</v>
      </c>
      <c r="K493" s="9">
        <v>342227</v>
      </c>
      <c r="L493" s="9">
        <v>357723</v>
      </c>
      <c r="M493" s="33">
        <f t="shared" si="51"/>
        <v>145.83445841401769</v>
      </c>
      <c r="N493" s="9">
        <v>680512</v>
      </c>
      <c r="O493" s="9">
        <v>4666332</v>
      </c>
      <c r="P493" s="9">
        <v>2625</v>
      </c>
      <c r="Q493" s="22">
        <f t="shared" si="52"/>
        <v>0.93628533568904593</v>
      </c>
      <c r="R493" s="9">
        <v>42395</v>
      </c>
      <c r="S493" s="9">
        <v>45280</v>
      </c>
      <c r="T493" s="33">
        <f t="shared" si="53"/>
        <v>150.00004286021655</v>
      </c>
      <c r="U493" s="33">
        <f t="shared" si="54"/>
        <v>73.339616641079118</v>
      </c>
      <c r="V493" s="33">
        <f t="shared" si="55"/>
        <v>76.660426219137435</v>
      </c>
    </row>
    <row r="494" spans="1:22" s="9" customFormat="1" x14ac:dyDescent="0.25">
      <c r="A494" s="32" t="s">
        <v>2442</v>
      </c>
      <c r="B494" s="32" t="s">
        <v>225</v>
      </c>
      <c r="C494" s="32" t="s">
        <v>838</v>
      </c>
      <c r="D494" s="32" t="s">
        <v>823</v>
      </c>
      <c r="E494" s="32" t="s">
        <v>1838</v>
      </c>
      <c r="F494" s="32" t="s">
        <v>1343</v>
      </c>
      <c r="H494" s="22">
        <f t="shared" si="49"/>
        <v>0.84132196773877654</v>
      </c>
      <c r="I494" s="22">
        <f t="shared" si="50"/>
        <v>1.2811889841059556</v>
      </c>
      <c r="J494" s="9">
        <v>369427</v>
      </c>
      <c r="K494" s="9">
        <v>288347</v>
      </c>
      <c r="L494" s="9">
        <v>150756</v>
      </c>
      <c r="M494" s="33">
        <f t="shared" si="51"/>
        <v>126.19826642080186</v>
      </c>
      <c r="N494" s="9">
        <v>369427</v>
      </c>
      <c r="O494" s="9">
        <v>2927354</v>
      </c>
      <c r="P494" s="9">
        <v>2200</v>
      </c>
      <c r="Q494" s="22">
        <f t="shared" si="52"/>
        <v>0.99368953808700111</v>
      </c>
      <c r="R494" s="9">
        <v>31021</v>
      </c>
      <c r="S494" s="9">
        <v>31218</v>
      </c>
      <c r="T494" s="33">
        <f t="shared" si="53"/>
        <v>149.99996583945776</v>
      </c>
      <c r="U494" s="33">
        <f t="shared" si="54"/>
        <v>98.500898763866616</v>
      </c>
      <c r="V494" s="33">
        <f t="shared" si="55"/>
        <v>51.499067075591128</v>
      </c>
    </row>
    <row r="495" spans="1:22" s="9" customFormat="1" x14ac:dyDescent="0.25">
      <c r="A495" s="32" t="s">
        <v>2442</v>
      </c>
      <c r="B495" s="32" t="s">
        <v>225</v>
      </c>
      <c r="C495" s="32" t="s">
        <v>838</v>
      </c>
      <c r="D495" s="32" t="s">
        <v>823</v>
      </c>
      <c r="E495" s="32" t="s">
        <v>1842</v>
      </c>
      <c r="F495" s="32" t="s">
        <v>1843</v>
      </c>
      <c r="H495" s="22">
        <f t="shared" si="49"/>
        <v>0.99716984912540829</v>
      </c>
      <c r="I495" s="22">
        <f t="shared" si="50"/>
        <v>1.0209083356410966</v>
      </c>
      <c r="J495" s="9">
        <v>199071</v>
      </c>
      <c r="K495" s="9">
        <v>194994</v>
      </c>
      <c r="L495" s="9">
        <v>4642</v>
      </c>
      <c r="M495" s="33">
        <f t="shared" si="51"/>
        <v>157.55270988983159</v>
      </c>
      <c r="N495" s="9">
        <v>199071</v>
      </c>
      <c r="O495" s="9">
        <v>1263520</v>
      </c>
      <c r="P495" s="9">
        <v>2620</v>
      </c>
      <c r="Q495" s="22">
        <f t="shared" si="52"/>
        <v>0.78852833184479509</v>
      </c>
      <c r="R495" s="9">
        <v>7946</v>
      </c>
      <c r="S495" s="9">
        <v>10077</v>
      </c>
      <c r="T495" s="33">
        <f t="shared" si="53"/>
        <v>157.99987336963403</v>
      </c>
      <c r="U495" s="33">
        <f t="shared" si="54"/>
        <v>154.32600987716856</v>
      </c>
      <c r="V495" s="33">
        <f t="shared" si="55"/>
        <v>3.6738634924654932</v>
      </c>
    </row>
    <row r="496" spans="1:22" s="9" customFormat="1" x14ac:dyDescent="0.25">
      <c r="A496" s="32" t="s">
        <v>2442</v>
      </c>
      <c r="B496" s="32" t="s">
        <v>225</v>
      </c>
      <c r="C496" s="32" t="s">
        <v>838</v>
      </c>
      <c r="D496" s="32" t="s">
        <v>823</v>
      </c>
      <c r="E496" s="32" t="s">
        <v>1463</v>
      </c>
      <c r="F496" s="32" t="s">
        <v>257</v>
      </c>
      <c r="H496" s="22">
        <f t="shared" si="49"/>
        <v>0.85855059015154633</v>
      </c>
      <c r="I496" s="22">
        <f t="shared" si="50"/>
        <v>1.2756086103512116</v>
      </c>
      <c r="J496" s="9">
        <v>877097</v>
      </c>
      <c r="K496" s="9">
        <v>687591</v>
      </c>
      <c r="L496" s="9">
        <v>334011</v>
      </c>
      <c r="M496" s="33">
        <f t="shared" si="51"/>
        <v>131.26960033500728</v>
      </c>
      <c r="N496" s="9">
        <v>877097</v>
      </c>
      <c r="O496" s="9">
        <v>6681646</v>
      </c>
      <c r="P496" s="9">
        <v>2453</v>
      </c>
      <c r="Q496" s="22">
        <f t="shared" si="52"/>
        <v>0.89810114683211129</v>
      </c>
      <c r="R496" s="9">
        <v>52547</v>
      </c>
      <c r="S496" s="9">
        <v>58509</v>
      </c>
      <c r="T496" s="33">
        <f t="shared" si="53"/>
        <v>152.89675627831824</v>
      </c>
      <c r="U496" s="33">
        <f t="shared" si="54"/>
        <v>102.90742730159604</v>
      </c>
      <c r="V496" s="33">
        <f t="shared" si="55"/>
        <v>49.989328976722206</v>
      </c>
    </row>
    <row r="497" spans="1:22" s="9" customFormat="1" x14ac:dyDescent="0.25">
      <c r="A497" s="32" t="s">
        <v>2442</v>
      </c>
      <c r="B497" s="32" t="s">
        <v>225</v>
      </c>
      <c r="C497" s="32" t="s">
        <v>838</v>
      </c>
      <c r="D497" s="32" t="s">
        <v>823</v>
      </c>
      <c r="E497" s="32" t="s">
        <v>1845</v>
      </c>
      <c r="F497" s="32" t="s">
        <v>487</v>
      </c>
      <c r="H497" s="22">
        <f t="shared" si="49"/>
        <v>0.92558565929489234</v>
      </c>
      <c r="I497" s="22">
        <f t="shared" si="50"/>
        <v>1.2001239790897122</v>
      </c>
      <c r="J497" s="9">
        <v>187793</v>
      </c>
      <c r="K497" s="9">
        <v>156478</v>
      </c>
      <c r="L497" s="9">
        <v>46413</v>
      </c>
      <c r="M497" s="33">
        <f t="shared" si="51"/>
        <v>138.8376093904447</v>
      </c>
      <c r="N497" s="9">
        <v>187793</v>
      </c>
      <c r="O497" s="9">
        <v>1352609</v>
      </c>
      <c r="P497" s="9">
        <v>2410</v>
      </c>
      <c r="Q497" s="22">
        <f t="shared" si="52"/>
        <v>0.81754621848739495</v>
      </c>
      <c r="R497" s="9">
        <v>12161</v>
      </c>
      <c r="S497" s="9">
        <v>14875</v>
      </c>
      <c r="T497" s="33">
        <f t="shared" si="53"/>
        <v>149.99974124081683</v>
      </c>
      <c r="U497" s="33">
        <f t="shared" si="54"/>
        <v>115.6860556154809</v>
      </c>
      <c r="V497" s="33">
        <f t="shared" si="55"/>
        <v>34.313685625335928</v>
      </c>
    </row>
    <row r="498" spans="1:22" s="9" customFormat="1" x14ac:dyDescent="0.25">
      <c r="A498" s="32" t="s">
        <v>2442</v>
      </c>
      <c r="B498" s="32" t="s">
        <v>225</v>
      </c>
      <c r="C498" s="32" t="s">
        <v>838</v>
      </c>
      <c r="D498" s="32" t="s">
        <v>823</v>
      </c>
      <c r="E498" s="32" t="s">
        <v>1846</v>
      </c>
      <c r="F498" s="32" t="s">
        <v>1192</v>
      </c>
      <c r="H498" s="22">
        <f t="shared" si="49"/>
        <v>0.37525492861998638</v>
      </c>
      <c r="I498" s="22">
        <f t="shared" si="50"/>
        <v>0.37525492861998638</v>
      </c>
      <c r="J498" s="9">
        <v>17664</v>
      </c>
      <c r="K498" s="9">
        <v>47072</v>
      </c>
      <c r="L498" s="9">
        <v>0</v>
      </c>
      <c r="M498" s="33">
        <f t="shared" si="51"/>
        <v>149.72663699936427</v>
      </c>
      <c r="N498" s="9">
        <v>17664</v>
      </c>
      <c r="O498" s="9">
        <v>117975</v>
      </c>
      <c r="P498" s="9">
        <v>2677</v>
      </c>
      <c r="Q498" s="22">
        <f t="shared" si="52"/>
        <v>0.32347388294524859</v>
      </c>
      <c r="R498" s="9">
        <v>1028</v>
      </c>
      <c r="S498" s="9">
        <v>3178</v>
      </c>
      <c r="T498" s="33">
        <f t="shared" si="53"/>
        <v>398.99978809069717</v>
      </c>
      <c r="U498" s="33">
        <f t="shared" si="54"/>
        <v>398.99978809069717</v>
      </c>
      <c r="V498" s="33">
        <f t="shared" si="55"/>
        <v>0</v>
      </c>
    </row>
    <row r="499" spans="1:22" s="9" customFormat="1" x14ac:dyDescent="0.25">
      <c r="A499" s="32" t="s">
        <v>2442</v>
      </c>
      <c r="B499" s="32" t="s">
        <v>225</v>
      </c>
      <c r="C499" s="32" t="s">
        <v>838</v>
      </c>
      <c r="D499" s="32" t="s">
        <v>823</v>
      </c>
      <c r="E499" s="32" t="s">
        <v>1848</v>
      </c>
      <c r="F499" s="32" t="s">
        <v>623</v>
      </c>
      <c r="H499" s="22">
        <f t="shared" si="49"/>
        <v>0.8749681021586625</v>
      </c>
      <c r="I499" s="22">
        <f t="shared" si="50"/>
        <v>2.0856465377512774</v>
      </c>
      <c r="J499" s="9">
        <v>572608</v>
      </c>
      <c r="K499" s="9">
        <v>274547</v>
      </c>
      <c r="L499" s="9">
        <v>379886</v>
      </c>
      <c r="M499" s="33">
        <f t="shared" si="51"/>
        <v>130.35537164307166</v>
      </c>
      <c r="N499" s="9">
        <v>572608</v>
      </c>
      <c r="O499" s="9">
        <v>4392669</v>
      </c>
      <c r="P499" s="9">
        <v>2415</v>
      </c>
      <c r="Q499" s="22">
        <f t="shared" si="52"/>
        <v>0.99552622472687724</v>
      </c>
      <c r="R499" s="9">
        <v>40277</v>
      </c>
      <c r="S499" s="9">
        <v>40458</v>
      </c>
      <c r="T499" s="33">
        <f t="shared" si="53"/>
        <v>148.98299871900204</v>
      </c>
      <c r="U499" s="33">
        <f t="shared" si="54"/>
        <v>62.501180944887949</v>
      </c>
      <c r="V499" s="33">
        <f t="shared" si="55"/>
        <v>86.481817774114091</v>
      </c>
    </row>
    <row r="500" spans="1:22" s="9" customFormat="1" x14ac:dyDescent="0.25">
      <c r="A500" s="32" t="s">
        <v>2442</v>
      </c>
      <c r="B500" s="32" t="s">
        <v>225</v>
      </c>
      <c r="C500" s="32" t="s">
        <v>838</v>
      </c>
      <c r="D500" s="32" t="s">
        <v>823</v>
      </c>
      <c r="E500" s="32" t="s">
        <v>1585</v>
      </c>
      <c r="F500" s="32" t="s">
        <v>1849</v>
      </c>
      <c r="H500" s="22">
        <f t="shared" si="49"/>
        <v>0.78074490513000705</v>
      </c>
      <c r="I500" s="22">
        <f t="shared" si="50"/>
        <v>1.7011517209240397</v>
      </c>
      <c r="J500" s="9">
        <v>229977</v>
      </c>
      <c r="K500" s="9">
        <v>135189</v>
      </c>
      <c r="L500" s="9">
        <v>159372</v>
      </c>
      <c r="M500" s="33">
        <f t="shared" si="51"/>
        <v>117.11179540661972</v>
      </c>
      <c r="N500" s="9">
        <v>229977</v>
      </c>
      <c r="O500" s="9">
        <v>1963739</v>
      </c>
      <c r="P500" s="9">
        <v>2100</v>
      </c>
      <c r="Q500" s="22">
        <f t="shared" si="52"/>
        <v>0.92275202845392912</v>
      </c>
      <c r="R500" s="9">
        <v>16604</v>
      </c>
      <c r="S500" s="9">
        <v>17994</v>
      </c>
      <c r="T500" s="33">
        <f t="shared" si="53"/>
        <v>150.00007638489637</v>
      </c>
      <c r="U500" s="33">
        <f t="shared" si="54"/>
        <v>68.842651696584937</v>
      </c>
      <c r="V500" s="33">
        <f t="shared" si="55"/>
        <v>81.157424688311437</v>
      </c>
    </row>
    <row r="501" spans="1:22" s="9" customFormat="1" x14ac:dyDescent="0.25">
      <c r="A501" s="32" t="s">
        <v>2442</v>
      </c>
      <c r="B501" s="32" t="s">
        <v>225</v>
      </c>
      <c r="C501" s="32" t="s">
        <v>838</v>
      </c>
      <c r="D501" s="32" t="s">
        <v>823</v>
      </c>
      <c r="E501" s="32" t="s">
        <v>1851</v>
      </c>
      <c r="F501" s="32" t="s">
        <v>1852</v>
      </c>
      <c r="H501" s="22">
        <f t="shared" si="49"/>
        <v>0.80500655049516112</v>
      </c>
      <c r="I501" s="22">
        <f t="shared" si="50"/>
        <v>0.80500655049516112</v>
      </c>
      <c r="J501" s="9">
        <v>57145</v>
      </c>
      <c r="K501" s="9">
        <v>70987</v>
      </c>
      <c r="L501" s="9">
        <v>0</v>
      </c>
      <c r="M501" s="33">
        <f t="shared" si="51"/>
        <v>158.0000940065307</v>
      </c>
      <c r="N501" s="9">
        <v>57145</v>
      </c>
      <c r="O501" s="9">
        <v>361677</v>
      </c>
      <c r="P501" s="9">
        <v>2730</v>
      </c>
      <c r="Q501" s="22">
        <f t="shared" si="52"/>
        <v>0.77412398921832881</v>
      </c>
      <c r="R501" s="9">
        <v>2872</v>
      </c>
      <c r="S501" s="9">
        <v>3710</v>
      </c>
      <c r="T501" s="33">
        <f t="shared" si="53"/>
        <v>196.27181158879333</v>
      </c>
      <c r="U501" s="33">
        <f t="shared" si="54"/>
        <v>196.27181158879333</v>
      </c>
      <c r="V501" s="33">
        <f t="shared" si="55"/>
        <v>0</v>
      </c>
    </row>
    <row r="502" spans="1:22" s="9" customFormat="1" x14ac:dyDescent="0.25">
      <c r="A502" s="32" t="s">
        <v>2442</v>
      </c>
      <c r="B502" s="32" t="s">
        <v>225</v>
      </c>
      <c r="C502" s="32" t="s">
        <v>838</v>
      </c>
      <c r="D502" s="32" t="s">
        <v>823</v>
      </c>
      <c r="E502" s="32" t="s">
        <v>1853</v>
      </c>
      <c r="F502" s="32" t="s">
        <v>1854</v>
      </c>
      <c r="H502" s="22">
        <f t="shared" si="49"/>
        <v>0.83136638452236999</v>
      </c>
      <c r="I502" s="22">
        <f t="shared" si="50"/>
        <v>0.83136638452236999</v>
      </c>
      <c r="J502" s="9">
        <v>34377</v>
      </c>
      <c r="K502" s="9">
        <v>41350</v>
      </c>
      <c r="L502" s="9">
        <v>0</v>
      </c>
      <c r="M502" s="33">
        <f t="shared" si="51"/>
        <v>169.16066745070637</v>
      </c>
      <c r="N502" s="9">
        <v>34377</v>
      </c>
      <c r="O502" s="9">
        <v>203221</v>
      </c>
      <c r="P502" s="9">
        <v>2835</v>
      </c>
      <c r="Q502" s="22">
        <f t="shared" si="52"/>
        <v>0.61530014641288433</v>
      </c>
      <c r="R502" s="9">
        <v>1681</v>
      </c>
      <c r="S502" s="9">
        <v>2732</v>
      </c>
      <c r="T502" s="33">
        <f t="shared" si="53"/>
        <v>203.47306626775776</v>
      </c>
      <c r="U502" s="33">
        <f t="shared" si="54"/>
        <v>203.47306626775776</v>
      </c>
      <c r="V502" s="33">
        <f t="shared" si="55"/>
        <v>0</v>
      </c>
    </row>
    <row r="503" spans="1:22" s="9" customFormat="1" x14ac:dyDescent="0.25">
      <c r="A503" s="32" t="s">
        <v>2442</v>
      </c>
      <c r="B503" s="32" t="s">
        <v>225</v>
      </c>
      <c r="C503" s="32" t="s">
        <v>838</v>
      </c>
      <c r="D503" s="32" t="s">
        <v>823</v>
      </c>
      <c r="E503" s="32" t="s">
        <v>521</v>
      </c>
      <c r="F503" s="32" t="s">
        <v>1855</v>
      </c>
      <c r="H503" s="22">
        <f t="shared" si="49"/>
        <v>0.82841381286717297</v>
      </c>
      <c r="I503" s="22">
        <f t="shared" si="50"/>
        <v>0.82841381286717297</v>
      </c>
      <c r="J503" s="9">
        <v>23126</v>
      </c>
      <c r="K503" s="9">
        <v>27916</v>
      </c>
      <c r="L503" s="9">
        <v>0</v>
      </c>
      <c r="M503" s="33">
        <f t="shared" si="51"/>
        <v>156.89919535394927</v>
      </c>
      <c r="N503" s="9">
        <v>23126</v>
      </c>
      <c r="O503" s="9">
        <v>147394</v>
      </c>
      <c r="P503" s="9">
        <v>2940</v>
      </c>
      <c r="Q503" s="22">
        <f t="shared" si="52"/>
        <v>0.77106045589692762</v>
      </c>
      <c r="R503" s="9">
        <v>1556</v>
      </c>
      <c r="S503" s="9">
        <v>2018</v>
      </c>
      <c r="T503" s="33">
        <f t="shared" si="53"/>
        <v>189.39712607026067</v>
      </c>
      <c r="U503" s="33">
        <f t="shared" si="54"/>
        <v>189.39712607026067</v>
      </c>
      <c r="V503" s="33">
        <f t="shared" si="55"/>
        <v>0</v>
      </c>
    </row>
    <row r="504" spans="1:22" s="9" customFormat="1" x14ac:dyDescent="0.25">
      <c r="A504" s="32" t="s">
        <v>2442</v>
      </c>
      <c r="B504" s="32" t="s">
        <v>225</v>
      </c>
      <c r="C504" s="32" t="s">
        <v>838</v>
      </c>
      <c r="D504" s="32" t="s">
        <v>823</v>
      </c>
      <c r="E504" s="32" t="s">
        <v>1856</v>
      </c>
      <c r="F504" s="32" t="s">
        <v>468</v>
      </c>
      <c r="H504" s="22">
        <f t="shared" si="49"/>
        <v>0.7319562722715468</v>
      </c>
      <c r="I504" s="22">
        <f t="shared" si="50"/>
        <v>0.7319562722715468</v>
      </c>
      <c r="J504" s="9">
        <v>24238</v>
      </c>
      <c r="K504" s="9">
        <v>33114</v>
      </c>
      <c r="L504" s="9">
        <v>0</v>
      </c>
      <c r="M504" s="33">
        <f t="shared" si="51"/>
        <v>153.93897822828544</v>
      </c>
      <c r="N504" s="9">
        <v>24238</v>
      </c>
      <c r="O504" s="9">
        <v>157452</v>
      </c>
      <c r="P504" s="9">
        <v>2700</v>
      </c>
      <c r="Q504" s="22">
        <f t="shared" si="52"/>
        <v>0.61151079136690645</v>
      </c>
      <c r="R504" s="9">
        <v>1445</v>
      </c>
      <c r="S504" s="9">
        <v>2363</v>
      </c>
      <c r="T504" s="33">
        <f t="shared" si="53"/>
        <v>210.3117140461855</v>
      </c>
      <c r="U504" s="33">
        <f t="shared" si="54"/>
        <v>210.3117140461855</v>
      </c>
      <c r="V504" s="33">
        <f t="shared" si="55"/>
        <v>0</v>
      </c>
    </row>
    <row r="505" spans="1:22" s="9" customFormat="1" x14ac:dyDescent="0.25">
      <c r="A505" s="32" t="s">
        <v>2442</v>
      </c>
      <c r="B505" s="32" t="s">
        <v>225</v>
      </c>
      <c r="C505" s="32" t="s">
        <v>838</v>
      </c>
      <c r="D505" s="32" t="s">
        <v>823</v>
      </c>
      <c r="E505" s="32" t="s">
        <v>921</v>
      </c>
      <c r="F505" s="32" t="s">
        <v>1857</v>
      </c>
      <c r="H505" s="22">
        <f t="shared" si="49"/>
        <v>0.97654124595556624</v>
      </c>
      <c r="I505" s="22">
        <f t="shared" si="50"/>
        <v>1.4765654929002519</v>
      </c>
      <c r="J505" s="9">
        <v>470230</v>
      </c>
      <c r="K505" s="9">
        <v>318462</v>
      </c>
      <c r="L505" s="9">
        <v>163064</v>
      </c>
      <c r="M505" s="33">
        <f t="shared" si="51"/>
        <v>146.48111084286683</v>
      </c>
      <c r="N505" s="9">
        <v>470230</v>
      </c>
      <c r="O505" s="9">
        <v>3210175</v>
      </c>
      <c r="P505" s="9">
        <v>2646</v>
      </c>
      <c r="Q505" s="22">
        <f t="shared" si="52"/>
        <v>0.93250967444172261</v>
      </c>
      <c r="R505" s="9">
        <v>26266</v>
      </c>
      <c r="S505" s="9">
        <v>28167</v>
      </c>
      <c r="T505" s="33">
        <f t="shared" si="53"/>
        <v>149.99992212262572</v>
      </c>
      <c r="U505" s="33">
        <f t="shared" si="54"/>
        <v>99.203937480043919</v>
      </c>
      <c r="V505" s="33">
        <f t="shared" si="55"/>
        <v>50.795984642581793</v>
      </c>
    </row>
    <row r="506" spans="1:22" s="9" customFormat="1" x14ac:dyDescent="0.25">
      <c r="A506" s="32" t="s">
        <v>2442</v>
      </c>
      <c r="B506" s="32" t="s">
        <v>225</v>
      </c>
      <c r="C506" s="32" t="s">
        <v>838</v>
      </c>
      <c r="D506" s="32" t="s">
        <v>823</v>
      </c>
      <c r="E506" s="32" t="s">
        <v>1858</v>
      </c>
      <c r="F506" s="32" t="s">
        <v>1542</v>
      </c>
      <c r="H506" s="22">
        <f t="shared" si="49"/>
        <v>0.8694465127823281</v>
      </c>
      <c r="I506" s="22">
        <f t="shared" si="50"/>
        <v>1.2721351249024502</v>
      </c>
      <c r="J506" s="9">
        <v>164641</v>
      </c>
      <c r="K506" s="9">
        <v>129421</v>
      </c>
      <c r="L506" s="9">
        <v>59942</v>
      </c>
      <c r="M506" s="33">
        <f t="shared" si="51"/>
        <v>129.5196693429497</v>
      </c>
      <c r="N506" s="9">
        <v>164641</v>
      </c>
      <c r="O506" s="9">
        <v>1271166</v>
      </c>
      <c r="P506" s="9">
        <v>2415</v>
      </c>
      <c r="Q506" s="22">
        <f t="shared" si="52"/>
        <v>0.93371880706025567</v>
      </c>
      <c r="R506" s="9">
        <v>15341</v>
      </c>
      <c r="S506" s="9">
        <v>16430</v>
      </c>
      <c r="T506" s="33">
        <f t="shared" si="53"/>
        <v>148.96795540472291</v>
      </c>
      <c r="U506" s="33">
        <f t="shared" si="54"/>
        <v>101.81282381687365</v>
      </c>
      <c r="V506" s="33">
        <f t="shared" si="55"/>
        <v>47.155131587849269</v>
      </c>
    </row>
    <row r="507" spans="1:22" s="9" customFormat="1" x14ac:dyDescent="0.25">
      <c r="A507" s="32" t="s">
        <v>2442</v>
      </c>
      <c r="B507" s="32" t="s">
        <v>225</v>
      </c>
      <c r="C507" s="32" t="s">
        <v>838</v>
      </c>
      <c r="D507" s="32" t="s">
        <v>823</v>
      </c>
      <c r="E507" s="32" t="s">
        <v>2427</v>
      </c>
      <c r="F507" s="32" t="s">
        <v>11</v>
      </c>
      <c r="H507" s="22">
        <f t="shared" si="49"/>
        <v>0.64714346237779674</v>
      </c>
      <c r="I507" s="22">
        <f t="shared" si="50"/>
        <v>0.64714346237779674</v>
      </c>
      <c r="J507" s="9">
        <v>80957</v>
      </c>
      <c r="K507" s="9">
        <v>125099</v>
      </c>
      <c r="L507" s="9">
        <v>0</v>
      </c>
      <c r="M507" s="33">
        <f t="shared" si="51"/>
        <v>115.78004979756332</v>
      </c>
      <c r="N507" s="9">
        <v>80957</v>
      </c>
      <c r="O507" s="9">
        <v>699231</v>
      </c>
      <c r="P507" s="9">
        <v>2625</v>
      </c>
      <c r="Q507" s="22">
        <f t="shared" si="52"/>
        <v>0.88121134570270843</v>
      </c>
      <c r="R507" s="9">
        <v>8264</v>
      </c>
      <c r="S507" s="9">
        <v>9378</v>
      </c>
      <c r="T507" s="33">
        <f t="shared" si="53"/>
        <v>178.90940190008737</v>
      </c>
      <c r="U507" s="33">
        <f t="shared" si="54"/>
        <v>178.90940190008737</v>
      </c>
      <c r="V507" s="33">
        <f t="shared" si="55"/>
        <v>0</v>
      </c>
    </row>
    <row r="508" spans="1:22" s="9" customFormat="1" x14ac:dyDescent="0.25">
      <c r="A508" s="32" t="s">
        <v>2442</v>
      </c>
      <c r="B508" s="32" t="s">
        <v>225</v>
      </c>
      <c r="C508" s="32" t="s">
        <v>838</v>
      </c>
      <c r="D508" s="32" t="s">
        <v>823</v>
      </c>
      <c r="E508" s="32" t="s">
        <v>135</v>
      </c>
      <c r="F508" s="32" t="s">
        <v>419</v>
      </c>
      <c r="H508" s="22">
        <f t="shared" si="49"/>
        <v>0.81203428235854647</v>
      </c>
      <c r="I508" s="22">
        <f t="shared" si="50"/>
        <v>0.81203428235854647</v>
      </c>
      <c r="J508" s="9">
        <v>146573</v>
      </c>
      <c r="K508" s="9">
        <v>180501</v>
      </c>
      <c r="L508" s="9">
        <v>0</v>
      </c>
      <c r="M508" s="33">
        <f t="shared" si="51"/>
        <v>131.11963336992119</v>
      </c>
      <c r="N508" s="9">
        <v>146573</v>
      </c>
      <c r="O508" s="9">
        <v>1117857</v>
      </c>
      <c r="P508" s="9">
        <v>2205</v>
      </c>
      <c r="Q508" s="22">
        <f t="shared" si="52"/>
        <v>0.85414526779163613</v>
      </c>
      <c r="R508" s="9">
        <v>11642</v>
      </c>
      <c r="S508" s="9">
        <v>13630</v>
      </c>
      <c r="T508" s="33">
        <f t="shared" si="53"/>
        <v>161.47056376620623</v>
      </c>
      <c r="U508" s="33">
        <f t="shared" si="54"/>
        <v>161.47056376620623</v>
      </c>
      <c r="V508" s="33">
        <f t="shared" si="55"/>
        <v>0</v>
      </c>
    </row>
    <row r="509" spans="1:22" s="9" customFormat="1" x14ac:dyDescent="0.25">
      <c r="A509" s="32" t="s">
        <v>2442</v>
      </c>
      <c r="B509" s="32" t="s">
        <v>225</v>
      </c>
      <c r="C509" s="32" t="s">
        <v>838</v>
      </c>
      <c r="D509" s="32" t="s">
        <v>823</v>
      </c>
      <c r="E509" s="32" t="s">
        <v>1859</v>
      </c>
      <c r="F509" s="32" t="s">
        <v>1860</v>
      </c>
      <c r="H509" s="22">
        <f t="shared" si="49"/>
        <v>0.56730543551794121</v>
      </c>
      <c r="I509" s="22">
        <f t="shared" si="50"/>
        <v>0.56730543551794121</v>
      </c>
      <c r="J509" s="9">
        <v>82181</v>
      </c>
      <c r="K509" s="9">
        <v>144862</v>
      </c>
      <c r="L509" s="9">
        <v>0</v>
      </c>
      <c r="M509" s="33">
        <f t="shared" si="51"/>
        <v>107.12842479592662</v>
      </c>
      <c r="N509" s="9">
        <v>82181</v>
      </c>
      <c r="O509" s="9">
        <v>767126</v>
      </c>
      <c r="P509" s="9">
        <v>2410</v>
      </c>
      <c r="Q509" s="22">
        <f t="shared" si="52"/>
        <v>0.67782565462379851</v>
      </c>
      <c r="R509" s="9">
        <v>2045</v>
      </c>
      <c r="S509" s="9">
        <v>3017</v>
      </c>
      <c r="T509" s="33">
        <f t="shared" si="53"/>
        <v>188.83729661098698</v>
      </c>
      <c r="U509" s="33">
        <f t="shared" si="54"/>
        <v>188.83729661098698</v>
      </c>
      <c r="V509" s="33">
        <f t="shared" si="55"/>
        <v>0</v>
      </c>
    </row>
    <row r="510" spans="1:22" s="9" customFormat="1" x14ac:dyDescent="0.25">
      <c r="A510" s="32" t="s">
        <v>2442</v>
      </c>
      <c r="B510" s="32" t="s">
        <v>225</v>
      </c>
      <c r="C510" s="32" t="s">
        <v>838</v>
      </c>
      <c r="D510" s="32" t="s">
        <v>823</v>
      </c>
      <c r="E510" s="32" t="s">
        <v>1861</v>
      </c>
      <c r="F510" s="32" t="s">
        <v>1862</v>
      </c>
      <c r="H510" s="22">
        <f t="shared" si="49"/>
        <v>0.89813007618208152</v>
      </c>
      <c r="I510" s="22">
        <f t="shared" si="50"/>
        <v>0.89813007618208152</v>
      </c>
      <c r="J510" s="9">
        <v>14265</v>
      </c>
      <c r="K510" s="9">
        <v>15883</v>
      </c>
      <c r="L510" s="9">
        <v>0</v>
      </c>
      <c r="M510" s="33">
        <f t="shared" si="51"/>
        <v>145.86784465304621</v>
      </c>
      <c r="N510" s="9">
        <v>14265</v>
      </c>
      <c r="O510" s="9">
        <v>97794</v>
      </c>
      <c r="P510" s="9">
        <v>2700</v>
      </c>
      <c r="Q510" s="22">
        <f t="shared" si="52"/>
        <v>0.43533794571580631</v>
      </c>
      <c r="R510" s="9">
        <v>818</v>
      </c>
      <c r="S510" s="9">
        <v>1879</v>
      </c>
      <c r="T510" s="33">
        <f t="shared" si="53"/>
        <v>162.41282696279936</v>
      </c>
      <c r="U510" s="33">
        <f t="shared" si="54"/>
        <v>162.41282696279936</v>
      </c>
      <c r="V510" s="33">
        <f t="shared" si="55"/>
        <v>0</v>
      </c>
    </row>
    <row r="511" spans="1:22" s="9" customFormat="1" x14ac:dyDescent="0.25">
      <c r="A511" s="32" t="s">
        <v>2442</v>
      </c>
      <c r="B511" s="32" t="s">
        <v>225</v>
      </c>
      <c r="C511" s="32" t="s">
        <v>838</v>
      </c>
      <c r="D511" s="32" t="s">
        <v>823</v>
      </c>
      <c r="E511" s="32" t="s">
        <v>1863</v>
      </c>
      <c r="F511" s="32" t="s">
        <v>1296</v>
      </c>
      <c r="H511" s="22">
        <f t="shared" si="49"/>
        <v>0.5620608829706687</v>
      </c>
      <c r="I511" s="22">
        <f t="shared" si="50"/>
        <v>1.1078928779360928</v>
      </c>
      <c r="J511" s="9">
        <v>945745</v>
      </c>
      <c r="K511" s="9">
        <v>853643</v>
      </c>
      <c r="L511" s="9">
        <v>828995</v>
      </c>
      <c r="M511" s="33">
        <f t="shared" si="51"/>
        <v>85.052200248876233</v>
      </c>
      <c r="N511" s="9">
        <v>945745</v>
      </c>
      <c r="O511" s="9">
        <v>11119583</v>
      </c>
      <c r="P511" s="9">
        <v>1585</v>
      </c>
      <c r="Q511" s="22">
        <f t="shared" si="52"/>
        <v>0.89166897315250482</v>
      </c>
      <c r="R511" s="9">
        <v>80540</v>
      </c>
      <c r="S511" s="9">
        <v>90325</v>
      </c>
      <c r="T511" s="33">
        <f t="shared" si="53"/>
        <v>151.32204148303043</v>
      </c>
      <c r="U511" s="33">
        <f t="shared" si="54"/>
        <v>76.769335684620543</v>
      </c>
      <c r="V511" s="33">
        <f t="shared" si="55"/>
        <v>74.552705798409889</v>
      </c>
    </row>
    <row r="512" spans="1:22" s="9" customFormat="1" x14ac:dyDescent="0.25">
      <c r="A512" s="32" t="s">
        <v>2442</v>
      </c>
      <c r="B512" s="32" t="s">
        <v>225</v>
      </c>
      <c r="C512" s="32" t="s">
        <v>838</v>
      </c>
      <c r="D512" s="32" t="s">
        <v>823</v>
      </c>
      <c r="E512" s="32" t="s">
        <v>1864</v>
      </c>
      <c r="F512" s="32" t="s">
        <v>302</v>
      </c>
      <c r="H512" s="22">
        <f t="shared" si="49"/>
        <v>0.72673151701581207</v>
      </c>
      <c r="I512" s="22">
        <f t="shared" si="50"/>
        <v>1.5617178851272866</v>
      </c>
      <c r="J512" s="9">
        <v>687020</v>
      </c>
      <c r="K512" s="9">
        <v>439913</v>
      </c>
      <c r="L512" s="9">
        <v>505443</v>
      </c>
      <c r="M512" s="33">
        <f t="shared" si="51"/>
        <v>109.7606839409297</v>
      </c>
      <c r="N512" s="9">
        <v>687020</v>
      </c>
      <c r="O512" s="9">
        <v>6259254</v>
      </c>
      <c r="P512" s="9">
        <v>2005</v>
      </c>
      <c r="Q512" s="22">
        <f t="shared" si="52"/>
        <v>0.82712469328574612</v>
      </c>
      <c r="R512" s="9">
        <v>51912</v>
      </c>
      <c r="S512" s="9">
        <v>62762</v>
      </c>
      <c r="T512" s="33">
        <f t="shared" si="53"/>
        <v>151.03333400433982</v>
      </c>
      <c r="U512" s="33">
        <f t="shared" si="54"/>
        <v>70.282017633411272</v>
      </c>
      <c r="V512" s="33">
        <f t="shared" si="55"/>
        <v>80.751316370928549</v>
      </c>
    </row>
    <row r="513" spans="1:22" s="9" customFormat="1" x14ac:dyDescent="0.25">
      <c r="A513" s="32" t="s">
        <v>2442</v>
      </c>
      <c r="B513" s="32" t="s">
        <v>225</v>
      </c>
      <c r="C513" s="32" t="s">
        <v>838</v>
      </c>
      <c r="D513" s="32" t="s">
        <v>823</v>
      </c>
      <c r="E513" s="32" t="s">
        <v>1867</v>
      </c>
      <c r="F513" s="32" t="s">
        <v>158</v>
      </c>
      <c r="H513" s="22">
        <f t="shared" si="49"/>
        <v>0.74566856667109693</v>
      </c>
      <c r="I513" s="22">
        <f t="shared" si="50"/>
        <v>1.160625139052065</v>
      </c>
      <c r="J513" s="9">
        <v>297351</v>
      </c>
      <c r="K513" s="9">
        <v>256199</v>
      </c>
      <c r="L513" s="9">
        <v>142572</v>
      </c>
      <c r="M513" s="33">
        <f t="shared" si="51"/>
        <v>145.57240581151876</v>
      </c>
      <c r="N513" s="9">
        <v>297351</v>
      </c>
      <c r="O513" s="9">
        <v>2042633</v>
      </c>
      <c r="P513" s="9">
        <v>2650</v>
      </c>
      <c r="Q513" s="22">
        <f t="shared" si="52"/>
        <v>0.88640268175151893</v>
      </c>
      <c r="R513" s="9">
        <v>21154</v>
      </c>
      <c r="S513" s="9">
        <v>23865</v>
      </c>
      <c r="T513" s="33">
        <f t="shared" si="53"/>
        <v>195.22400744529241</v>
      </c>
      <c r="U513" s="33">
        <f t="shared" si="54"/>
        <v>125.42585966250422</v>
      </c>
      <c r="V513" s="33">
        <f t="shared" si="55"/>
        <v>69.798147782788192</v>
      </c>
    </row>
    <row r="514" spans="1:22" s="9" customFormat="1" x14ac:dyDescent="0.25">
      <c r="A514" s="32" t="s">
        <v>2442</v>
      </c>
      <c r="B514" s="32" t="s">
        <v>225</v>
      </c>
      <c r="C514" s="32" t="s">
        <v>838</v>
      </c>
      <c r="D514" s="32" t="s">
        <v>823</v>
      </c>
      <c r="E514" s="32" t="s">
        <v>1282</v>
      </c>
      <c r="F514" s="32" t="s">
        <v>1869</v>
      </c>
      <c r="H514" s="22">
        <f t="shared" si="49"/>
        <v>1</v>
      </c>
      <c r="I514" s="22">
        <f t="shared" si="50"/>
        <v>1.9491802419342406</v>
      </c>
      <c r="J514" s="9">
        <v>632125</v>
      </c>
      <c r="K514" s="9">
        <v>324303</v>
      </c>
      <c r="L514" s="9">
        <v>307822</v>
      </c>
      <c r="M514" s="33">
        <f t="shared" si="51"/>
        <v>154.97464630722109</v>
      </c>
      <c r="N514" s="9">
        <v>632125</v>
      </c>
      <c r="O514" s="9">
        <v>4078893</v>
      </c>
      <c r="P514" s="9">
        <v>2830</v>
      </c>
      <c r="Q514" s="22">
        <f t="shared" si="52"/>
        <v>0.85579903794762158</v>
      </c>
      <c r="R514" s="9">
        <v>32024</v>
      </c>
      <c r="S514" s="9">
        <v>37420</v>
      </c>
      <c r="T514" s="33">
        <f t="shared" si="53"/>
        <v>154.97464630722109</v>
      </c>
      <c r="U514" s="33">
        <f t="shared" si="54"/>
        <v>79.507601694871624</v>
      </c>
      <c r="V514" s="33">
        <f t="shared" si="55"/>
        <v>75.467044612349483</v>
      </c>
    </row>
    <row r="515" spans="1:22" s="9" customFormat="1" x14ac:dyDescent="0.25">
      <c r="A515" s="32" t="s">
        <v>2442</v>
      </c>
      <c r="B515" s="32" t="s">
        <v>225</v>
      </c>
      <c r="C515" s="32" t="s">
        <v>838</v>
      </c>
      <c r="D515" s="32" t="s">
        <v>823</v>
      </c>
      <c r="E515" s="32" t="s">
        <v>1870</v>
      </c>
      <c r="F515" s="32" t="s">
        <v>232</v>
      </c>
      <c r="H515" s="22">
        <f t="shared" si="49"/>
        <v>0.57688426862724773</v>
      </c>
      <c r="I515" s="22">
        <f t="shared" si="50"/>
        <v>1.2393227488429317</v>
      </c>
      <c r="J515" s="9">
        <v>423080</v>
      </c>
      <c r="K515" s="9">
        <v>341380</v>
      </c>
      <c r="L515" s="9">
        <v>392008</v>
      </c>
      <c r="M515" s="33">
        <f t="shared" si="51"/>
        <v>76.408255732515485</v>
      </c>
      <c r="N515" s="9">
        <v>423080</v>
      </c>
      <c r="O515" s="9">
        <v>5537098</v>
      </c>
      <c r="P515" s="9">
        <v>1920</v>
      </c>
      <c r="Q515" s="22">
        <f t="shared" si="52"/>
        <v>0.79561980609418281</v>
      </c>
      <c r="R515" s="9">
        <v>18382</v>
      </c>
      <c r="S515" s="9">
        <v>23104</v>
      </c>
      <c r="T515" s="33">
        <f t="shared" si="53"/>
        <v>132.44988620392849</v>
      </c>
      <c r="U515" s="33">
        <f t="shared" si="54"/>
        <v>61.653234239307302</v>
      </c>
      <c r="V515" s="33">
        <f t="shared" si="55"/>
        <v>70.796651964621176</v>
      </c>
    </row>
    <row r="516" spans="1:22" s="9" customFormat="1" x14ac:dyDescent="0.25">
      <c r="A516" s="32" t="s">
        <v>2442</v>
      </c>
      <c r="B516" s="32" t="s">
        <v>225</v>
      </c>
      <c r="C516" s="32" t="s">
        <v>838</v>
      </c>
      <c r="D516" s="32" t="s">
        <v>823</v>
      </c>
      <c r="E516" s="32" t="s">
        <v>1874</v>
      </c>
      <c r="F516" s="32" t="s">
        <v>1875</v>
      </c>
      <c r="H516" s="22">
        <f t="shared" si="49"/>
        <v>0.60896139361622437</v>
      </c>
      <c r="I516" s="22">
        <f t="shared" si="50"/>
        <v>1.5565603376996389</v>
      </c>
      <c r="J516" s="9">
        <v>178841</v>
      </c>
      <c r="K516" s="9">
        <v>114895</v>
      </c>
      <c r="L516" s="9">
        <v>178787</v>
      </c>
      <c r="M516" s="33">
        <f t="shared" si="51"/>
        <v>111.19656886762186</v>
      </c>
      <c r="N516" s="9">
        <v>178841</v>
      </c>
      <c r="O516" s="9">
        <v>1608332</v>
      </c>
      <c r="P516" s="9">
        <v>1995</v>
      </c>
      <c r="Q516" s="22">
        <f t="shared" si="52"/>
        <v>0.75471292765454645</v>
      </c>
      <c r="R516" s="9">
        <v>14052</v>
      </c>
      <c r="S516" s="9">
        <v>18619</v>
      </c>
      <c r="T516" s="33">
        <f t="shared" si="53"/>
        <v>182.60035863242166</v>
      </c>
      <c r="U516" s="33">
        <f t="shared" si="54"/>
        <v>71.437364922167816</v>
      </c>
      <c r="V516" s="33">
        <f t="shared" si="55"/>
        <v>111.16299371025386</v>
      </c>
    </row>
    <row r="517" spans="1:22" s="9" customFormat="1" x14ac:dyDescent="0.25">
      <c r="A517" s="32" t="s">
        <v>2442</v>
      </c>
      <c r="B517" s="32" t="s">
        <v>225</v>
      </c>
      <c r="C517" s="32" t="s">
        <v>838</v>
      </c>
      <c r="D517" s="32" t="s">
        <v>823</v>
      </c>
      <c r="E517" s="32" t="s">
        <v>475</v>
      </c>
      <c r="F517" s="32" t="s">
        <v>1072</v>
      </c>
      <c r="H517" s="22">
        <f t="shared" si="49"/>
        <v>0.77927196149217814</v>
      </c>
      <c r="I517" s="22">
        <f t="shared" si="50"/>
        <v>1.3224452703806568</v>
      </c>
      <c r="J517" s="9">
        <v>129515</v>
      </c>
      <c r="K517" s="9">
        <v>97936</v>
      </c>
      <c r="L517" s="9">
        <v>68264</v>
      </c>
      <c r="M517" s="33">
        <f t="shared" si="51"/>
        <v>116.89089972102863</v>
      </c>
      <c r="N517" s="9">
        <v>129515</v>
      </c>
      <c r="O517" s="9">
        <v>1107999</v>
      </c>
      <c r="P517" s="9">
        <v>2152</v>
      </c>
      <c r="Q517" s="22">
        <f t="shared" si="52"/>
        <v>0.64645820038289725</v>
      </c>
      <c r="R517" s="9">
        <v>8104</v>
      </c>
      <c r="S517" s="9">
        <v>12536</v>
      </c>
      <c r="T517" s="33">
        <f t="shared" si="53"/>
        <v>150.00013537918355</v>
      </c>
      <c r="U517" s="33">
        <f t="shared" si="54"/>
        <v>88.389971471093389</v>
      </c>
      <c r="V517" s="33">
        <f t="shared" si="55"/>
        <v>61.610163908090172</v>
      </c>
    </row>
    <row r="518" spans="1:22" s="9" customFormat="1" x14ac:dyDescent="0.25">
      <c r="A518" s="32" t="s">
        <v>2442</v>
      </c>
      <c r="B518" s="32" t="s">
        <v>225</v>
      </c>
      <c r="C518" s="32" t="s">
        <v>838</v>
      </c>
      <c r="D518" s="32" t="s">
        <v>823</v>
      </c>
      <c r="E518" s="32" t="s">
        <v>1668</v>
      </c>
      <c r="F518" s="32" t="s">
        <v>1877</v>
      </c>
      <c r="H518" s="22">
        <f t="shared" si="49"/>
        <v>0.79220846560236902</v>
      </c>
      <c r="I518" s="22">
        <f t="shared" si="50"/>
        <v>1.000443813889192</v>
      </c>
      <c r="J518" s="9">
        <v>137506</v>
      </c>
      <c r="K518" s="9">
        <v>137445</v>
      </c>
      <c r="L518" s="9">
        <v>36128</v>
      </c>
      <c r="M518" s="33">
        <f t="shared" si="51"/>
        <v>127.12732517288562</v>
      </c>
      <c r="N518" s="9">
        <v>137506</v>
      </c>
      <c r="O518" s="9">
        <v>1081640</v>
      </c>
      <c r="P518" s="9">
        <v>2310</v>
      </c>
      <c r="Q518" s="22">
        <f t="shared" si="52"/>
        <v>0.65941908713692943</v>
      </c>
      <c r="R518" s="9">
        <v>11919</v>
      </c>
      <c r="S518" s="9">
        <v>18075</v>
      </c>
      <c r="T518" s="33">
        <f t="shared" si="53"/>
        <v>160.47206094449169</v>
      </c>
      <c r="U518" s="33">
        <f t="shared" si="54"/>
        <v>127.07092932953663</v>
      </c>
      <c r="V518" s="33">
        <f t="shared" si="55"/>
        <v>33.401131614955069</v>
      </c>
    </row>
    <row r="519" spans="1:22" s="9" customFormat="1" x14ac:dyDescent="0.25">
      <c r="A519" s="32" t="s">
        <v>2442</v>
      </c>
      <c r="B519" s="32" t="s">
        <v>225</v>
      </c>
      <c r="C519" s="32" t="s">
        <v>838</v>
      </c>
      <c r="D519" s="32" t="s">
        <v>823</v>
      </c>
      <c r="E519" s="32" t="s">
        <v>1878</v>
      </c>
      <c r="F519" s="32" t="s">
        <v>1879</v>
      </c>
      <c r="H519" s="22">
        <f t="shared" si="49"/>
        <v>0.91107876235017193</v>
      </c>
      <c r="I519" s="22">
        <f t="shared" si="50"/>
        <v>1.1067071736942597</v>
      </c>
      <c r="J519" s="9">
        <v>117664</v>
      </c>
      <c r="K519" s="9">
        <v>106319</v>
      </c>
      <c r="L519" s="9">
        <v>22829</v>
      </c>
      <c r="M519" s="33">
        <f t="shared" si="51"/>
        <v>136.66144399057364</v>
      </c>
      <c r="N519" s="9">
        <v>117664</v>
      </c>
      <c r="O519" s="9">
        <v>860989</v>
      </c>
      <c r="P519" s="9">
        <v>2205</v>
      </c>
      <c r="Q519" s="22">
        <f t="shared" si="52"/>
        <v>0.72155147827740285</v>
      </c>
      <c r="R519" s="9">
        <v>7590</v>
      </c>
      <c r="S519" s="9">
        <v>10519</v>
      </c>
      <c r="T519" s="33">
        <f t="shared" si="53"/>
        <v>149.99959349074146</v>
      </c>
      <c r="U519" s="33">
        <f t="shared" si="54"/>
        <v>123.4847367387969</v>
      </c>
      <c r="V519" s="33">
        <f t="shared" si="55"/>
        <v>26.514856751944567</v>
      </c>
    </row>
    <row r="520" spans="1:22" s="9" customFormat="1" x14ac:dyDescent="0.25">
      <c r="A520" s="32" t="s">
        <v>2442</v>
      </c>
      <c r="B520" s="32" t="s">
        <v>225</v>
      </c>
      <c r="C520" s="32" t="s">
        <v>838</v>
      </c>
      <c r="D520" s="32" t="s">
        <v>823</v>
      </c>
      <c r="E520" s="32" t="s">
        <v>1881</v>
      </c>
      <c r="F520" s="32" t="s">
        <v>1883</v>
      </c>
      <c r="H520" s="22">
        <f t="shared" si="49"/>
        <v>0.70170225043277556</v>
      </c>
      <c r="I520" s="22">
        <f t="shared" si="50"/>
        <v>2.006021115143517</v>
      </c>
      <c r="J520" s="9">
        <v>24321</v>
      </c>
      <c r="K520" s="9">
        <v>12124</v>
      </c>
      <c r="L520" s="9">
        <v>22536</v>
      </c>
      <c r="M520" s="33">
        <f t="shared" si="51"/>
        <v>110.69642117528186</v>
      </c>
      <c r="N520" s="9">
        <v>24321</v>
      </c>
      <c r="O520" s="9">
        <v>219709</v>
      </c>
      <c r="P520" s="9">
        <v>2100</v>
      </c>
      <c r="Q520" s="22">
        <f t="shared" si="52"/>
        <v>0.67843388960205386</v>
      </c>
      <c r="R520" s="9">
        <v>2114</v>
      </c>
      <c r="S520" s="9">
        <v>3116</v>
      </c>
      <c r="T520" s="33">
        <f t="shared" si="53"/>
        <v>157.75412022265814</v>
      </c>
      <c r="U520" s="33">
        <f t="shared" si="54"/>
        <v>55.18208175359225</v>
      </c>
      <c r="V520" s="33">
        <f t="shared" si="55"/>
        <v>102.5720384690659</v>
      </c>
    </row>
    <row r="521" spans="1:22" s="9" customFormat="1" x14ac:dyDescent="0.25">
      <c r="A521" s="32" t="s">
        <v>2442</v>
      </c>
      <c r="B521" s="32" t="s">
        <v>225</v>
      </c>
      <c r="C521" s="32" t="s">
        <v>838</v>
      </c>
      <c r="D521" s="32" t="s">
        <v>823</v>
      </c>
      <c r="E521" s="32" t="s">
        <v>1886</v>
      </c>
      <c r="F521" s="32" t="s">
        <v>1887</v>
      </c>
      <c r="H521" s="22">
        <f t="shared" si="49"/>
        <v>0.76356430230968975</v>
      </c>
      <c r="I521" s="22">
        <f t="shared" si="50"/>
        <v>1.4266137818330382</v>
      </c>
      <c r="J521" s="9">
        <v>83805</v>
      </c>
      <c r="K521" s="9">
        <v>58744</v>
      </c>
      <c r="L521" s="9">
        <v>51011</v>
      </c>
      <c r="M521" s="33">
        <f t="shared" si="51"/>
        <v>119.63068015548205</v>
      </c>
      <c r="N521" s="9">
        <v>83805</v>
      </c>
      <c r="O521" s="9">
        <v>700531</v>
      </c>
      <c r="P521" s="9">
        <v>2200</v>
      </c>
      <c r="Q521" s="22">
        <f t="shared" si="52"/>
        <v>0.76944151738672284</v>
      </c>
      <c r="R521" s="9">
        <v>7302</v>
      </c>
      <c r="S521" s="9">
        <v>9490</v>
      </c>
      <c r="T521" s="33">
        <f t="shared" si="53"/>
        <v>156.67400871624525</v>
      </c>
      <c r="U521" s="33">
        <f t="shared" si="54"/>
        <v>83.856388939247509</v>
      </c>
      <c r="V521" s="33">
        <f t="shared" si="55"/>
        <v>72.817619776997731</v>
      </c>
    </row>
    <row r="522" spans="1:22" s="9" customFormat="1" x14ac:dyDescent="0.25">
      <c r="A522" s="32" t="s">
        <v>2442</v>
      </c>
      <c r="B522" s="32" t="s">
        <v>225</v>
      </c>
      <c r="C522" s="32" t="s">
        <v>838</v>
      </c>
      <c r="D522" s="32" t="s">
        <v>823</v>
      </c>
      <c r="E522" s="32" t="s">
        <v>1092</v>
      </c>
      <c r="F522" s="32" t="s">
        <v>1888</v>
      </c>
      <c r="H522" s="22">
        <f t="shared" si="49"/>
        <v>0.76566019704657673</v>
      </c>
      <c r="I522" s="22">
        <f t="shared" si="50"/>
        <v>1.7957201558247504</v>
      </c>
      <c r="J522" s="9">
        <v>67300</v>
      </c>
      <c r="K522" s="9">
        <v>37478</v>
      </c>
      <c r="L522" s="9">
        <v>50420</v>
      </c>
      <c r="M522" s="33">
        <f t="shared" si="51"/>
        <v>127.98399534465348</v>
      </c>
      <c r="N522" s="9">
        <v>67300</v>
      </c>
      <c r="O522" s="9">
        <v>525847</v>
      </c>
      <c r="P522" s="9">
        <v>2362</v>
      </c>
      <c r="Q522" s="22">
        <f t="shared" si="52"/>
        <v>0.86389871532303109</v>
      </c>
      <c r="R522" s="9">
        <v>4640</v>
      </c>
      <c r="S522" s="9">
        <v>5371</v>
      </c>
      <c r="T522" s="33">
        <f t="shared" si="53"/>
        <v>167.15508503423999</v>
      </c>
      <c r="U522" s="33">
        <f t="shared" si="54"/>
        <v>71.271681686878509</v>
      </c>
      <c r="V522" s="33">
        <f t="shared" si="55"/>
        <v>95.883403347361494</v>
      </c>
    </row>
    <row r="523" spans="1:22" s="9" customFormat="1" x14ac:dyDescent="0.25">
      <c r="A523" s="32" t="s">
        <v>2442</v>
      </c>
      <c r="B523" s="32" t="s">
        <v>225</v>
      </c>
      <c r="C523" s="32" t="s">
        <v>838</v>
      </c>
      <c r="D523" s="32" t="s">
        <v>823</v>
      </c>
      <c r="E523" s="32" t="s">
        <v>473</v>
      </c>
      <c r="F523" s="32" t="s">
        <v>687</v>
      </c>
      <c r="H523" s="22">
        <f t="shared" si="49"/>
        <v>0.78756215485438008</v>
      </c>
      <c r="I523" s="22">
        <f t="shared" si="50"/>
        <v>1.7148701914281437</v>
      </c>
      <c r="J523" s="9">
        <v>103110</v>
      </c>
      <c r="K523" s="9">
        <v>60127</v>
      </c>
      <c r="L523" s="9">
        <v>70796</v>
      </c>
      <c r="M523" s="33">
        <f t="shared" si="51"/>
        <v>118.13405253304798</v>
      </c>
      <c r="N523" s="9">
        <v>103110</v>
      </c>
      <c r="O523" s="9">
        <v>872822</v>
      </c>
      <c r="P523" s="9">
        <v>2100</v>
      </c>
      <c r="Q523" s="22">
        <f t="shared" si="52"/>
        <v>0.80626973387460532</v>
      </c>
      <c r="R523" s="9">
        <v>7150</v>
      </c>
      <c r="S523" s="9">
        <v>8868</v>
      </c>
      <c r="T523" s="33">
        <f t="shared" si="53"/>
        <v>149.99965628730715</v>
      </c>
      <c r="U523" s="33">
        <f t="shared" si="54"/>
        <v>68.888043610266465</v>
      </c>
      <c r="V523" s="33">
        <f t="shared" si="55"/>
        <v>81.111612677040682</v>
      </c>
    </row>
    <row r="524" spans="1:22" s="9" customFormat="1" x14ac:dyDescent="0.25">
      <c r="A524" s="32" t="s">
        <v>2442</v>
      </c>
      <c r="B524" s="32" t="s">
        <v>225</v>
      </c>
      <c r="C524" s="32" t="s">
        <v>838</v>
      </c>
      <c r="D524" s="32" t="s">
        <v>823</v>
      </c>
      <c r="E524" s="32" t="s">
        <v>1890</v>
      </c>
      <c r="F524" s="32" t="s">
        <v>1891</v>
      </c>
      <c r="H524" s="22">
        <f t="shared" ref="H524:H587" si="56">J524/SUM(K524:L524)</f>
        <v>0.99962611739913665</v>
      </c>
      <c r="I524" s="22">
        <f t="shared" ref="I524:I587" si="57">J524/K524</f>
        <v>1.1122667019647146</v>
      </c>
      <c r="J524" s="9">
        <v>176460</v>
      </c>
      <c r="K524" s="9">
        <v>158649</v>
      </c>
      <c r="L524" s="9">
        <v>17877</v>
      </c>
      <c r="M524" s="33">
        <f t="shared" ref="M524:M587" si="58">(N524*1000)/O524</f>
        <v>83.843397296827291</v>
      </c>
      <c r="N524" s="9">
        <v>176460</v>
      </c>
      <c r="O524" s="9">
        <v>2104638</v>
      </c>
      <c r="P524" s="9">
        <v>1302</v>
      </c>
      <c r="Q524" s="22">
        <f t="shared" ref="Q524:Q587" si="59">R524/S524</f>
        <v>0.99519134441995594</v>
      </c>
      <c r="R524" s="9">
        <v>4967</v>
      </c>
      <c r="S524" s="9">
        <v>4991</v>
      </c>
      <c r="T524" s="33">
        <f t="shared" ref="T524:T587" si="60">SUM(K524:L524)*1000/O524</f>
        <v>83.874756608975034</v>
      </c>
      <c r="U524" s="33">
        <f t="shared" ref="U524:U587" si="61">K524*1000/O524</f>
        <v>75.380659286775213</v>
      </c>
      <c r="V524" s="33">
        <f t="shared" ref="V524:V587" si="62">L524*1000/O524</f>
        <v>8.4940973221998277</v>
      </c>
    </row>
    <row r="525" spans="1:22" s="9" customFormat="1" x14ac:dyDescent="0.25">
      <c r="A525" s="32" t="s">
        <v>2442</v>
      </c>
      <c r="B525" s="32" t="s">
        <v>225</v>
      </c>
      <c r="C525" s="32" t="s">
        <v>838</v>
      </c>
      <c r="D525" s="32" t="s">
        <v>823</v>
      </c>
      <c r="E525" s="32" t="s">
        <v>1892</v>
      </c>
      <c r="F525" s="32" t="s">
        <v>1893</v>
      </c>
      <c r="H525" s="22">
        <f t="shared" si="56"/>
        <v>0.75846501128668176</v>
      </c>
      <c r="I525" s="22">
        <f t="shared" si="57"/>
        <v>1.3417052214144085</v>
      </c>
      <c r="J525" s="9">
        <v>48720</v>
      </c>
      <c r="K525" s="9">
        <v>36312</v>
      </c>
      <c r="L525" s="9">
        <v>27923</v>
      </c>
      <c r="M525" s="33">
        <f t="shared" si="58"/>
        <v>161.30420675544136</v>
      </c>
      <c r="N525" s="9">
        <v>48720</v>
      </c>
      <c r="O525" s="9">
        <v>302038</v>
      </c>
      <c r="P525" s="9">
        <v>2835</v>
      </c>
      <c r="Q525" s="22">
        <f t="shared" si="59"/>
        <v>0.79618548990276738</v>
      </c>
      <c r="R525" s="9">
        <v>2129</v>
      </c>
      <c r="S525" s="9">
        <v>2674</v>
      </c>
      <c r="T525" s="33">
        <f t="shared" si="60"/>
        <v>212.67191545434682</v>
      </c>
      <c r="U525" s="33">
        <f t="shared" si="61"/>
        <v>120.22328316304571</v>
      </c>
      <c r="V525" s="33">
        <f t="shared" si="62"/>
        <v>92.448632291301095</v>
      </c>
    </row>
    <row r="526" spans="1:22" s="9" customFormat="1" x14ac:dyDescent="0.25">
      <c r="A526" s="32" t="s">
        <v>2442</v>
      </c>
      <c r="B526" s="32" t="s">
        <v>225</v>
      </c>
      <c r="C526" s="32" t="s">
        <v>838</v>
      </c>
      <c r="D526" s="32" t="s">
        <v>823</v>
      </c>
      <c r="E526" s="32" t="s">
        <v>1895</v>
      </c>
      <c r="F526" s="32" t="s">
        <v>446</v>
      </c>
      <c r="H526" s="22">
        <f t="shared" si="56"/>
        <v>0.65573933631602732</v>
      </c>
      <c r="I526" s="22">
        <f t="shared" si="57"/>
        <v>0.76741737151397804</v>
      </c>
      <c r="J526" s="9">
        <v>158144</v>
      </c>
      <c r="K526" s="9">
        <v>206073</v>
      </c>
      <c r="L526" s="9">
        <v>35096</v>
      </c>
      <c r="M526" s="33">
        <f t="shared" si="58"/>
        <v>109.53962520303523</v>
      </c>
      <c r="N526" s="9">
        <v>158144</v>
      </c>
      <c r="O526" s="9">
        <v>1443715</v>
      </c>
      <c r="P526" s="9">
        <v>1955</v>
      </c>
      <c r="Q526" s="22">
        <f t="shared" si="59"/>
        <v>0.82725222236964313</v>
      </c>
      <c r="R526" s="9">
        <v>6235</v>
      </c>
      <c r="S526" s="9">
        <v>7537</v>
      </c>
      <c r="T526" s="33">
        <f t="shared" si="60"/>
        <v>167.04751284013813</v>
      </c>
      <c r="U526" s="33">
        <f t="shared" si="61"/>
        <v>142.73800576983683</v>
      </c>
      <c r="V526" s="33">
        <f t="shared" si="62"/>
        <v>24.309507070301272</v>
      </c>
    </row>
    <row r="527" spans="1:22" s="9" customFormat="1" x14ac:dyDescent="0.25">
      <c r="A527" s="32" t="s">
        <v>2442</v>
      </c>
      <c r="B527" s="32" t="s">
        <v>225</v>
      </c>
      <c r="C527" s="32" t="s">
        <v>838</v>
      </c>
      <c r="D527" s="32" t="s">
        <v>823</v>
      </c>
      <c r="E527" s="32" t="s">
        <v>1896</v>
      </c>
      <c r="F527" s="32" t="s">
        <v>1897</v>
      </c>
      <c r="H527" s="22">
        <f t="shared" si="56"/>
        <v>0.45192664397812871</v>
      </c>
      <c r="I527" s="22">
        <f t="shared" si="57"/>
        <v>1.676629865661371</v>
      </c>
      <c r="J527" s="9">
        <v>112076</v>
      </c>
      <c r="K527" s="9">
        <v>66846</v>
      </c>
      <c r="L527" s="9">
        <v>181150</v>
      </c>
      <c r="M527" s="33">
        <f t="shared" si="58"/>
        <v>108.57889107621719</v>
      </c>
      <c r="N527" s="9">
        <v>112076</v>
      </c>
      <c r="O527" s="9">
        <v>1032208</v>
      </c>
      <c r="P527" s="9">
        <v>1990</v>
      </c>
      <c r="Q527" s="22">
        <f t="shared" si="59"/>
        <v>0.89338294774308369</v>
      </c>
      <c r="R527" s="9">
        <v>11044</v>
      </c>
      <c r="S527" s="9">
        <v>12362</v>
      </c>
      <c r="T527" s="33">
        <f t="shared" si="60"/>
        <v>240.25777750220885</v>
      </c>
      <c r="U527" s="33">
        <f t="shared" si="61"/>
        <v>64.760203369863433</v>
      </c>
      <c r="V527" s="33">
        <f t="shared" si="62"/>
        <v>175.49757413234542</v>
      </c>
    </row>
    <row r="528" spans="1:22" s="9" customFormat="1" x14ac:dyDescent="0.25">
      <c r="A528" s="32" t="s">
        <v>2442</v>
      </c>
      <c r="B528" s="32" t="s">
        <v>225</v>
      </c>
      <c r="C528" s="32" t="s">
        <v>838</v>
      </c>
      <c r="D528" s="32" t="s">
        <v>823</v>
      </c>
      <c r="E528" s="32" t="s">
        <v>1866</v>
      </c>
      <c r="F528" s="32" t="s">
        <v>1230</v>
      </c>
      <c r="H528" s="22">
        <f t="shared" si="56"/>
        <v>0.67354787314406583</v>
      </c>
      <c r="I528" s="22">
        <f t="shared" si="57"/>
        <v>0.67354787314406583</v>
      </c>
      <c r="J528" s="9">
        <v>49039</v>
      </c>
      <c r="K528" s="9">
        <v>72807</v>
      </c>
      <c r="L528" s="9">
        <v>0</v>
      </c>
      <c r="M528" s="33">
        <f t="shared" si="58"/>
        <v>196.56721862135586</v>
      </c>
      <c r="N528" s="9">
        <v>49039</v>
      </c>
      <c r="O528" s="9">
        <v>249477</v>
      </c>
      <c r="P528" s="9">
        <v>3465</v>
      </c>
      <c r="Q528" s="22">
        <f t="shared" si="59"/>
        <v>1</v>
      </c>
      <c r="R528" s="9">
        <v>2387</v>
      </c>
      <c r="S528" s="9">
        <v>2387</v>
      </c>
      <c r="T528" s="33">
        <f t="shared" si="60"/>
        <v>291.83852619680374</v>
      </c>
      <c r="U528" s="33">
        <f t="shared" si="61"/>
        <v>291.83852619680374</v>
      </c>
      <c r="V528" s="33">
        <f t="shared" si="62"/>
        <v>0</v>
      </c>
    </row>
    <row r="529" spans="1:22" s="9" customFormat="1" x14ac:dyDescent="0.25">
      <c r="A529" s="32" t="s">
        <v>2442</v>
      </c>
      <c r="B529" s="32" t="s">
        <v>225</v>
      </c>
      <c r="C529" s="32" t="s">
        <v>838</v>
      </c>
      <c r="D529" s="32" t="s">
        <v>823</v>
      </c>
      <c r="E529" s="32" t="s">
        <v>1899</v>
      </c>
      <c r="F529" s="32" t="s">
        <v>604</v>
      </c>
      <c r="H529" s="22">
        <f t="shared" si="56"/>
        <v>1</v>
      </c>
      <c r="I529" s="22">
        <f t="shared" si="57"/>
        <v>1.3248461655541302</v>
      </c>
      <c r="J529" s="9">
        <v>60931</v>
      </c>
      <c r="K529" s="9">
        <v>45991</v>
      </c>
      <c r="L529" s="9">
        <v>14940</v>
      </c>
      <c r="M529" s="33">
        <f t="shared" si="58"/>
        <v>165.40796160361378</v>
      </c>
      <c r="N529" s="9">
        <v>60931</v>
      </c>
      <c r="O529" s="9">
        <v>368368</v>
      </c>
      <c r="P529" s="9">
        <v>2940</v>
      </c>
      <c r="Q529" s="22">
        <f t="shared" si="59"/>
        <v>0.66236096160746327</v>
      </c>
      <c r="R529" s="9">
        <v>3692</v>
      </c>
      <c r="S529" s="9">
        <v>5574</v>
      </c>
      <c r="T529" s="33">
        <f t="shared" si="60"/>
        <v>165.40796160361378</v>
      </c>
      <c r="U529" s="33">
        <f t="shared" si="61"/>
        <v>124.85069278547539</v>
      </c>
      <c r="V529" s="33">
        <f t="shared" si="62"/>
        <v>40.557268818138382</v>
      </c>
    </row>
    <row r="530" spans="1:22" s="9" customFormat="1" x14ac:dyDescent="0.25">
      <c r="A530" s="32" t="s">
        <v>2442</v>
      </c>
      <c r="B530" s="32" t="s">
        <v>225</v>
      </c>
      <c r="C530" s="32" t="s">
        <v>838</v>
      </c>
      <c r="D530" s="32" t="s">
        <v>823</v>
      </c>
      <c r="E530" s="32" t="s">
        <v>258</v>
      </c>
      <c r="F530" s="32" t="s">
        <v>1626</v>
      </c>
      <c r="H530" s="22">
        <f t="shared" si="56"/>
        <v>0.75282536072215511</v>
      </c>
      <c r="I530" s="22">
        <f t="shared" si="57"/>
        <v>0.75282536072215511</v>
      </c>
      <c r="J530" s="9">
        <v>21183</v>
      </c>
      <c r="K530" s="9">
        <v>28138</v>
      </c>
      <c r="L530" s="9">
        <v>0</v>
      </c>
      <c r="M530" s="33">
        <f t="shared" si="58"/>
        <v>182.6971176237214</v>
      </c>
      <c r="N530" s="9">
        <v>21183</v>
      </c>
      <c r="O530" s="9">
        <v>115946</v>
      </c>
      <c r="P530" s="9">
        <v>3412</v>
      </c>
      <c r="Q530" s="22">
        <f t="shared" si="59"/>
        <v>0.55486381322957201</v>
      </c>
      <c r="R530" s="9">
        <v>1426</v>
      </c>
      <c r="S530" s="9">
        <v>2570</v>
      </c>
      <c r="T530" s="33">
        <f t="shared" si="60"/>
        <v>242.68193814361859</v>
      </c>
      <c r="U530" s="33">
        <f t="shared" si="61"/>
        <v>242.68193814361859</v>
      </c>
      <c r="V530" s="33">
        <f t="shared" si="62"/>
        <v>0</v>
      </c>
    </row>
    <row r="531" spans="1:22" s="9" customFormat="1" x14ac:dyDescent="0.25">
      <c r="A531" s="32" t="s">
        <v>2442</v>
      </c>
      <c r="B531" s="32" t="s">
        <v>225</v>
      </c>
      <c r="C531" s="32" t="s">
        <v>838</v>
      </c>
      <c r="D531" s="32" t="s">
        <v>823</v>
      </c>
      <c r="E531" s="32" t="s">
        <v>1901</v>
      </c>
      <c r="F531" s="32" t="s">
        <v>1902</v>
      </c>
      <c r="H531" s="22">
        <f t="shared" si="56"/>
        <v>0.94832536556943192</v>
      </c>
      <c r="I531" s="22">
        <f t="shared" si="57"/>
        <v>0.94832536556943192</v>
      </c>
      <c r="J531" s="9">
        <v>135088</v>
      </c>
      <c r="K531" s="9">
        <v>142449</v>
      </c>
      <c r="L531" s="9">
        <v>0</v>
      </c>
      <c r="M531" s="33">
        <f t="shared" si="58"/>
        <v>211.61760075443442</v>
      </c>
      <c r="N531" s="9">
        <v>135088</v>
      </c>
      <c r="O531" s="9">
        <v>638359</v>
      </c>
      <c r="P531" s="9">
        <v>2268</v>
      </c>
      <c r="Q531" s="22">
        <f t="shared" si="59"/>
        <v>0.75633110747133681</v>
      </c>
      <c r="R531" s="9">
        <v>6003</v>
      </c>
      <c r="S531" s="9">
        <v>7937</v>
      </c>
      <c r="T531" s="33">
        <f t="shared" si="60"/>
        <v>223.14872978997712</v>
      </c>
      <c r="U531" s="33">
        <f t="shared" si="61"/>
        <v>223.14872978997712</v>
      </c>
      <c r="V531" s="33">
        <f t="shared" si="62"/>
        <v>0</v>
      </c>
    </row>
    <row r="532" spans="1:22" s="9" customFormat="1" x14ac:dyDescent="0.25">
      <c r="A532" s="32" t="s">
        <v>2442</v>
      </c>
      <c r="B532" s="32" t="s">
        <v>225</v>
      </c>
      <c r="C532" s="32" t="s">
        <v>838</v>
      </c>
      <c r="D532" s="32" t="s">
        <v>823</v>
      </c>
      <c r="E532" s="32" t="s">
        <v>1903</v>
      </c>
      <c r="F532" s="32" t="s">
        <v>201</v>
      </c>
      <c r="H532" s="22">
        <f t="shared" si="56"/>
        <v>0.82983599246853634</v>
      </c>
      <c r="I532" s="22">
        <f t="shared" si="57"/>
        <v>0.89282049231671401</v>
      </c>
      <c r="J532" s="9">
        <v>66991</v>
      </c>
      <c r="K532" s="9">
        <v>75033</v>
      </c>
      <c r="L532" s="9">
        <v>5695</v>
      </c>
      <c r="M532" s="33">
        <f t="shared" si="58"/>
        <v>197.70629882452241</v>
      </c>
      <c r="N532" s="9">
        <v>66991</v>
      </c>
      <c r="O532" s="9">
        <v>338841</v>
      </c>
      <c r="P532" s="9">
        <v>3570</v>
      </c>
      <c r="Q532" s="22">
        <f t="shared" si="59"/>
        <v>0.61135792930268495</v>
      </c>
      <c r="R532" s="9">
        <v>3165</v>
      </c>
      <c r="S532" s="9">
        <v>5177</v>
      </c>
      <c r="T532" s="33">
        <f t="shared" si="60"/>
        <v>238.24743758872157</v>
      </c>
      <c r="U532" s="33">
        <f t="shared" si="61"/>
        <v>221.44014449254959</v>
      </c>
      <c r="V532" s="33">
        <f t="shared" si="62"/>
        <v>16.80729309617195</v>
      </c>
    </row>
    <row r="533" spans="1:22" s="9" customFormat="1" x14ac:dyDescent="0.25">
      <c r="A533" s="32" t="s">
        <v>2442</v>
      </c>
      <c r="B533" s="32" t="s">
        <v>225</v>
      </c>
      <c r="C533" s="32" t="s">
        <v>838</v>
      </c>
      <c r="D533" s="32" t="s">
        <v>823</v>
      </c>
      <c r="E533" s="32" t="s">
        <v>1151</v>
      </c>
      <c r="F533" s="32" t="s">
        <v>1905</v>
      </c>
      <c r="H533" s="22">
        <f t="shared" si="56"/>
        <v>0.83173818496837615</v>
      </c>
      <c r="I533" s="22">
        <f t="shared" si="57"/>
        <v>1.3201224295245813</v>
      </c>
      <c r="J533" s="9">
        <v>1321098</v>
      </c>
      <c r="K533" s="9">
        <v>1000739</v>
      </c>
      <c r="L533" s="9">
        <v>587619</v>
      </c>
      <c r="M533" s="33">
        <f t="shared" si="58"/>
        <v>126.53706949817933</v>
      </c>
      <c r="N533" s="9">
        <v>1321098</v>
      </c>
      <c r="O533" s="9">
        <v>10440403</v>
      </c>
      <c r="P533" s="9">
        <v>1950</v>
      </c>
      <c r="Q533" s="22">
        <f t="shared" si="59"/>
        <v>0.92977854472246191</v>
      </c>
      <c r="R533" s="9">
        <v>80821</v>
      </c>
      <c r="S533" s="9">
        <v>86925</v>
      </c>
      <c r="T533" s="33">
        <f t="shared" si="60"/>
        <v>152.135698210117</v>
      </c>
      <c r="U533" s="33">
        <f t="shared" si="61"/>
        <v>95.852525999235851</v>
      </c>
      <c r="V533" s="33">
        <f t="shared" si="62"/>
        <v>56.283172210881133</v>
      </c>
    </row>
    <row r="534" spans="1:22" s="9" customFormat="1" x14ac:dyDescent="0.25">
      <c r="A534" s="32" t="s">
        <v>2442</v>
      </c>
      <c r="B534" s="32" t="s">
        <v>225</v>
      </c>
      <c r="C534" s="32" t="s">
        <v>838</v>
      </c>
      <c r="D534" s="32" t="s">
        <v>823</v>
      </c>
      <c r="E534" s="32" t="s">
        <v>308</v>
      </c>
      <c r="F534" s="32" t="s">
        <v>305</v>
      </c>
      <c r="H534" s="22">
        <f t="shared" si="56"/>
        <v>0.72796070414544967</v>
      </c>
      <c r="I534" s="22">
        <f t="shared" si="57"/>
        <v>1.3774976879633183</v>
      </c>
      <c r="J534" s="9">
        <v>4252480</v>
      </c>
      <c r="K534" s="9">
        <v>3087105</v>
      </c>
      <c r="L534" s="9">
        <v>2754529</v>
      </c>
      <c r="M534" s="33">
        <f t="shared" si="58"/>
        <v>84.414279560883287</v>
      </c>
      <c r="N534" s="9">
        <v>4252480</v>
      </c>
      <c r="O534" s="9">
        <v>50376311</v>
      </c>
      <c r="P534" s="9">
        <v>1354</v>
      </c>
      <c r="Q534" s="22">
        <f t="shared" si="59"/>
        <v>0.93294697687055261</v>
      </c>
      <c r="R534" s="9">
        <v>467009</v>
      </c>
      <c r="S534" s="9">
        <v>500574</v>
      </c>
      <c r="T534" s="33">
        <f t="shared" si="60"/>
        <v>115.95993998051981</v>
      </c>
      <c r="U534" s="33">
        <f t="shared" si="61"/>
        <v>61.280886565909917</v>
      </c>
      <c r="V534" s="33">
        <f t="shared" si="62"/>
        <v>54.679053414609896</v>
      </c>
    </row>
    <row r="535" spans="1:22" s="9" customFormat="1" x14ac:dyDescent="0.25">
      <c r="A535" s="32" t="s">
        <v>2442</v>
      </c>
      <c r="B535" s="32" t="s">
        <v>225</v>
      </c>
      <c r="C535" s="32" t="s">
        <v>838</v>
      </c>
      <c r="D535" s="32" t="s">
        <v>823</v>
      </c>
      <c r="E535" s="32" t="s">
        <v>1334</v>
      </c>
      <c r="F535" s="32" t="s">
        <v>1880</v>
      </c>
      <c r="H535" s="22">
        <f t="shared" si="56"/>
        <v>0.75534995339243571</v>
      </c>
      <c r="I535" s="22">
        <f t="shared" si="57"/>
        <v>1.2845675160632073</v>
      </c>
      <c r="J535" s="9">
        <v>533197</v>
      </c>
      <c r="K535" s="9">
        <v>415079</v>
      </c>
      <c r="L535" s="9">
        <v>290815</v>
      </c>
      <c r="M535" s="33">
        <f t="shared" si="58"/>
        <v>113.30242077976389</v>
      </c>
      <c r="N535" s="9">
        <v>533197</v>
      </c>
      <c r="O535" s="9">
        <v>4705963</v>
      </c>
      <c r="P535" s="9">
        <v>1942</v>
      </c>
      <c r="Q535" s="22">
        <f t="shared" si="59"/>
        <v>0.90244168301722261</v>
      </c>
      <c r="R535" s="9">
        <v>41395</v>
      </c>
      <c r="S535" s="9">
        <v>45870</v>
      </c>
      <c r="T535" s="33">
        <f t="shared" si="60"/>
        <v>149.99990437663874</v>
      </c>
      <c r="U535" s="33">
        <f t="shared" si="61"/>
        <v>88.202775924927593</v>
      </c>
      <c r="V535" s="33">
        <f t="shared" si="62"/>
        <v>61.79712845171116</v>
      </c>
    </row>
    <row r="536" spans="1:22" s="9" customFormat="1" x14ac:dyDescent="0.25">
      <c r="A536" s="32" t="s">
        <v>2442</v>
      </c>
      <c r="B536" s="32" t="s">
        <v>225</v>
      </c>
      <c r="C536" s="32" t="s">
        <v>838</v>
      </c>
      <c r="D536" s="32" t="s">
        <v>823</v>
      </c>
      <c r="E536" s="32" t="s">
        <v>431</v>
      </c>
      <c r="F536" s="32" t="s">
        <v>1906</v>
      </c>
      <c r="H536" s="22">
        <f t="shared" si="56"/>
        <v>0.77705389151826187</v>
      </c>
      <c r="I536" s="22">
        <f t="shared" si="57"/>
        <v>1.8263255900335766</v>
      </c>
      <c r="J536" s="9">
        <v>373679</v>
      </c>
      <c r="K536" s="9">
        <v>204607</v>
      </c>
      <c r="L536" s="9">
        <v>276285</v>
      </c>
      <c r="M536" s="33">
        <f t="shared" si="58"/>
        <v>98.862082950927842</v>
      </c>
      <c r="N536" s="9">
        <v>373679</v>
      </c>
      <c r="O536" s="9">
        <v>3779801</v>
      </c>
      <c r="P536" s="9">
        <v>1575</v>
      </c>
      <c r="Q536" s="22">
        <f t="shared" si="59"/>
        <v>0.98223502580722599</v>
      </c>
      <c r="R536" s="9">
        <v>32732</v>
      </c>
      <c r="S536" s="9">
        <v>33324</v>
      </c>
      <c r="T536" s="33">
        <f t="shared" si="60"/>
        <v>127.22680373913865</v>
      </c>
      <c r="U536" s="33">
        <f t="shared" si="61"/>
        <v>54.131685768642321</v>
      </c>
      <c r="V536" s="33">
        <f t="shared" si="62"/>
        <v>73.095117970496332</v>
      </c>
    </row>
    <row r="537" spans="1:22" s="9" customFormat="1" x14ac:dyDescent="0.25">
      <c r="A537" s="32" t="s">
        <v>2442</v>
      </c>
      <c r="B537" s="32" t="s">
        <v>225</v>
      </c>
      <c r="C537" s="32" t="s">
        <v>838</v>
      </c>
      <c r="D537" s="32" t="s">
        <v>823</v>
      </c>
      <c r="E537" s="32" t="s">
        <v>1907</v>
      </c>
      <c r="F537" s="32" t="s">
        <v>1776</v>
      </c>
      <c r="H537" s="22">
        <f t="shared" si="56"/>
        <v>0.89519566315299526</v>
      </c>
      <c r="I537" s="22">
        <f t="shared" si="57"/>
        <v>1.6423820654015961</v>
      </c>
      <c r="J537" s="9">
        <v>746236</v>
      </c>
      <c r="K537" s="9">
        <v>454362</v>
      </c>
      <c r="L537" s="9">
        <v>379239</v>
      </c>
      <c r="M537" s="33">
        <f t="shared" si="58"/>
        <v>134.27939779801048</v>
      </c>
      <c r="N537" s="9">
        <v>746236</v>
      </c>
      <c r="O537" s="9">
        <v>5557338</v>
      </c>
      <c r="P537" s="9">
        <v>2268</v>
      </c>
      <c r="Q537" s="22">
        <f t="shared" si="59"/>
        <v>0.9545889650419267</v>
      </c>
      <c r="R537" s="9">
        <v>49862</v>
      </c>
      <c r="S537" s="9">
        <v>52234</v>
      </c>
      <c r="T537" s="33">
        <f t="shared" si="60"/>
        <v>150.00005398268019</v>
      </c>
      <c r="U537" s="33">
        <f t="shared" si="61"/>
        <v>81.758928465391165</v>
      </c>
      <c r="V537" s="33">
        <f t="shared" si="62"/>
        <v>68.241125517289035</v>
      </c>
    </row>
    <row r="538" spans="1:22" s="9" customFormat="1" x14ac:dyDescent="0.25">
      <c r="A538" s="32" t="s">
        <v>2442</v>
      </c>
      <c r="B538" s="32" t="s">
        <v>225</v>
      </c>
      <c r="C538" s="32" t="s">
        <v>838</v>
      </c>
      <c r="D538" s="32" t="s">
        <v>823</v>
      </c>
      <c r="E538" s="32" t="s">
        <v>1073</v>
      </c>
      <c r="F538" s="32" t="s">
        <v>166</v>
      </c>
      <c r="H538" s="22">
        <f t="shared" si="56"/>
        <v>0.88858752881577829</v>
      </c>
      <c r="I538" s="22">
        <f t="shared" si="57"/>
        <v>1.4746872660546992</v>
      </c>
      <c r="J538" s="9">
        <v>624446</v>
      </c>
      <c r="K538" s="9">
        <v>423443</v>
      </c>
      <c r="L538" s="9">
        <v>279297</v>
      </c>
      <c r="M538" s="33">
        <f t="shared" si="58"/>
        <v>133.28819570661767</v>
      </c>
      <c r="N538" s="9">
        <v>624446</v>
      </c>
      <c r="O538" s="9">
        <v>4684931</v>
      </c>
      <c r="P538" s="9">
        <v>2068</v>
      </c>
      <c r="Q538" s="22">
        <f t="shared" si="59"/>
        <v>0.85161920714684536</v>
      </c>
      <c r="R538" s="9">
        <v>36606</v>
      </c>
      <c r="S538" s="9">
        <v>42984</v>
      </c>
      <c r="T538" s="33">
        <f t="shared" si="60"/>
        <v>150.00007470761042</v>
      </c>
      <c r="U538" s="33">
        <f t="shared" si="61"/>
        <v>90.384041942133194</v>
      </c>
      <c r="V538" s="33">
        <f t="shared" si="62"/>
        <v>59.616032765477229</v>
      </c>
    </row>
    <row r="539" spans="1:22" s="9" customFormat="1" x14ac:dyDescent="0.25">
      <c r="A539" s="32" t="s">
        <v>2442</v>
      </c>
      <c r="B539" s="32" t="s">
        <v>225</v>
      </c>
      <c r="C539" s="32" t="s">
        <v>838</v>
      </c>
      <c r="D539" s="32" t="s">
        <v>823</v>
      </c>
      <c r="E539" s="32" t="s">
        <v>1908</v>
      </c>
      <c r="F539" s="32" t="s">
        <v>1910</v>
      </c>
      <c r="H539" s="22">
        <f t="shared" si="56"/>
        <v>0.94547073468476939</v>
      </c>
      <c r="I539" s="22">
        <f t="shared" si="57"/>
        <v>1.4533992712304167</v>
      </c>
      <c r="J539" s="9">
        <v>864338</v>
      </c>
      <c r="K539" s="9">
        <v>594701</v>
      </c>
      <c r="L539" s="9">
        <v>319487</v>
      </c>
      <c r="M539" s="33">
        <f t="shared" si="58"/>
        <v>140.59241735455188</v>
      </c>
      <c r="N539" s="9">
        <v>864338</v>
      </c>
      <c r="O539" s="9">
        <v>6147828</v>
      </c>
      <c r="P539" s="9">
        <v>1998</v>
      </c>
      <c r="Q539" s="22">
        <f t="shared" si="59"/>
        <v>0.98409770687936193</v>
      </c>
      <c r="R539" s="9">
        <v>39482</v>
      </c>
      <c r="S539" s="9">
        <v>40120</v>
      </c>
      <c r="T539" s="33">
        <f t="shared" si="60"/>
        <v>148.70097211568054</v>
      </c>
      <c r="U539" s="33">
        <f t="shared" si="61"/>
        <v>96.73351303907657</v>
      </c>
      <c r="V539" s="33">
        <f t="shared" si="62"/>
        <v>51.967459076603966</v>
      </c>
    </row>
    <row r="540" spans="1:22" s="9" customFormat="1" x14ac:dyDescent="0.25">
      <c r="A540" s="32" t="s">
        <v>2442</v>
      </c>
      <c r="B540" s="32" t="s">
        <v>225</v>
      </c>
      <c r="C540" s="32" t="s">
        <v>838</v>
      </c>
      <c r="D540" s="32" t="s">
        <v>823</v>
      </c>
      <c r="E540" s="32" t="s">
        <v>10</v>
      </c>
      <c r="F540" s="32" t="s">
        <v>303</v>
      </c>
      <c r="H540" s="22">
        <f t="shared" si="56"/>
        <v>0.6777097085688053</v>
      </c>
      <c r="I540" s="22">
        <f t="shared" si="57"/>
        <v>1.0883013879709187</v>
      </c>
      <c r="J540" s="9">
        <v>214058</v>
      </c>
      <c r="K540" s="9">
        <v>196690</v>
      </c>
      <c r="L540" s="9">
        <v>119165</v>
      </c>
      <c r="M540" s="33">
        <f t="shared" si="58"/>
        <v>101.65660111592504</v>
      </c>
      <c r="N540" s="9">
        <v>214058</v>
      </c>
      <c r="O540" s="9">
        <v>2105697</v>
      </c>
      <c r="P540" s="9">
        <v>1830</v>
      </c>
      <c r="Q540" s="22">
        <f t="shared" si="59"/>
        <v>0.85465430099612349</v>
      </c>
      <c r="R540" s="9">
        <v>17417</v>
      </c>
      <c r="S540" s="9">
        <v>20379</v>
      </c>
      <c r="T540" s="33">
        <f t="shared" si="60"/>
        <v>150.00021370596053</v>
      </c>
      <c r="U540" s="33">
        <f t="shared" si="61"/>
        <v>93.408500843188733</v>
      </c>
      <c r="V540" s="33">
        <f t="shared" si="62"/>
        <v>56.591712862771807</v>
      </c>
    </row>
    <row r="541" spans="1:22" s="9" customFormat="1" x14ac:dyDescent="0.25">
      <c r="A541" s="32" t="s">
        <v>2442</v>
      </c>
      <c r="B541" s="32" t="s">
        <v>225</v>
      </c>
      <c r="C541" s="32" t="s">
        <v>838</v>
      </c>
      <c r="D541" s="32" t="s">
        <v>823</v>
      </c>
      <c r="E541" s="32" t="s">
        <v>1912</v>
      </c>
      <c r="F541" s="32" t="s">
        <v>790</v>
      </c>
      <c r="H541" s="22">
        <f t="shared" si="56"/>
        <v>0.78436193435185586</v>
      </c>
      <c r="I541" s="22">
        <f t="shared" si="57"/>
        <v>1.7927050379143787</v>
      </c>
      <c r="J541" s="9">
        <v>1871697</v>
      </c>
      <c r="K541" s="9">
        <v>1044063</v>
      </c>
      <c r="L541" s="9">
        <v>1342204</v>
      </c>
      <c r="M541" s="33">
        <f t="shared" si="58"/>
        <v>110.44310017471363</v>
      </c>
      <c r="N541" s="9">
        <v>1871697</v>
      </c>
      <c r="O541" s="9">
        <v>16947161</v>
      </c>
      <c r="P541" s="9">
        <v>1768</v>
      </c>
      <c r="Q541" s="22">
        <f t="shared" si="59"/>
        <v>0.96216890066879679</v>
      </c>
      <c r="R541" s="9">
        <v>171344</v>
      </c>
      <c r="S541" s="9">
        <v>178081</v>
      </c>
      <c r="T541" s="33">
        <f t="shared" si="60"/>
        <v>140.80629788080731</v>
      </c>
      <c r="U541" s="33">
        <f t="shared" si="61"/>
        <v>61.606955878922726</v>
      </c>
      <c r="V541" s="33">
        <f t="shared" si="62"/>
        <v>79.19934200188456</v>
      </c>
    </row>
    <row r="542" spans="1:22" s="9" customFormat="1" x14ac:dyDescent="0.25">
      <c r="A542" s="32" t="s">
        <v>2442</v>
      </c>
      <c r="B542" s="32" t="s">
        <v>225</v>
      </c>
      <c r="C542" s="32" t="s">
        <v>838</v>
      </c>
      <c r="D542" s="32" t="s">
        <v>823</v>
      </c>
      <c r="E542" s="32" t="s">
        <v>1437</v>
      </c>
      <c r="F542" s="32" t="s">
        <v>1704</v>
      </c>
      <c r="H542" s="22">
        <f t="shared" si="56"/>
        <v>0.65587827564303358</v>
      </c>
      <c r="I542" s="22">
        <f t="shared" si="57"/>
        <v>1.797578176855988</v>
      </c>
      <c r="J542" s="9">
        <v>2326334</v>
      </c>
      <c r="K542" s="9">
        <v>1294149</v>
      </c>
      <c r="L542" s="9">
        <v>2252750</v>
      </c>
      <c r="M542" s="33">
        <f t="shared" si="58"/>
        <v>98.38173025149797</v>
      </c>
      <c r="N542" s="9">
        <v>2326334</v>
      </c>
      <c r="O542" s="9">
        <v>23645996</v>
      </c>
      <c r="P542" s="9">
        <v>1753</v>
      </c>
      <c r="Q542" s="22">
        <f t="shared" si="59"/>
        <v>0.95664977155910913</v>
      </c>
      <c r="R542" s="9">
        <v>214412</v>
      </c>
      <c r="S542" s="9">
        <v>224128</v>
      </c>
      <c r="T542" s="33">
        <f t="shared" si="60"/>
        <v>149.9999830838168</v>
      </c>
      <c r="U542" s="33">
        <f t="shared" si="61"/>
        <v>54.730153891593318</v>
      </c>
      <c r="V542" s="33">
        <f t="shared" si="62"/>
        <v>95.269829192223497</v>
      </c>
    </row>
    <row r="543" spans="1:22" s="9" customFormat="1" x14ac:dyDescent="0.25">
      <c r="A543" s="32" t="s">
        <v>2442</v>
      </c>
      <c r="B543" s="32" t="s">
        <v>225</v>
      </c>
      <c r="C543" s="32" t="s">
        <v>838</v>
      </c>
      <c r="D543" s="32" t="s">
        <v>823</v>
      </c>
      <c r="E543" s="32" t="s">
        <v>149</v>
      </c>
      <c r="F543" s="32" t="s">
        <v>367</v>
      </c>
      <c r="H543" s="22">
        <f t="shared" si="56"/>
        <v>0.76785797203843109</v>
      </c>
      <c r="I543" s="22">
        <f t="shared" si="57"/>
        <v>1.915307718297746</v>
      </c>
      <c r="J543" s="9">
        <v>2993105</v>
      </c>
      <c r="K543" s="9">
        <v>1562728</v>
      </c>
      <c r="L543" s="9">
        <v>2335265</v>
      </c>
      <c r="M543" s="33">
        <f t="shared" si="58"/>
        <v>111.34365689292382</v>
      </c>
      <c r="N543" s="9">
        <v>2993105</v>
      </c>
      <c r="O543" s="9">
        <v>26881684</v>
      </c>
      <c r="P543" s="9">
        <v>2100</v>
      </c>
      <c r="Q543" s="22">
        <f t="shared" si="59"/>
        <v>0.94108901353360497</v>
      </c>
      <c r="R543" s="9">
        <v>258887</v>
      </c>
      <c r="S543" s="9">
        <v>275093</v>
      </c>
      <c r="T543" s="33">
        <f t="shared" si="60"/>
        <v>145.00553611150255</v>
      </c>
      <c r="U543" s="33">
        <f t="shared" si="61"/>
        <v>58.133560382601033</v>
      </c>
      <c r="V543" s="33">
        <f t="shared" si="62"/>
        <v>86.871975728901504</v>
      </c>
    </row>
    <row r="544" spans="1:22" s="9" customFormat="1" x14ac:dyDescent="0.25">
      <c r="A544" s="32" t="s">
        <v>2442</v>
      </c>
      <c r="B544" s="32" t="s">
        <v>225</v>
      </c>
      <c r="C544" s="32" t="s">
        <v>838</v>
      </c>
      <c r="D544" s="32" t="s">
        <v>823</v>
      </c>
      <c r="E544" s="32" t="s">
        <v>1913</v>
      </c>
      <c r="F544" s="32" t="s">
        <v>1914</v>
      </c>
      <c r="H544" s="22">
        <f t="shared" si="56"/>
        <v>0.95530657180057865</v>
      </c>
      <c r="I544" s="22">
        <f t="shared" si="57"/>
        <v>1.4921860820112345</v>
      </c>
      <c r="J544" s="9">
        <v>641261</v>
      </c>
      <c r="K544" s="9">
        <v>429746</v>
      </c>
      <c r="L544" s="9">
        <v>241516</v>
      </c>
      <c r="M544" s="33">
        <f t="shared" si="58"/>
        <v>84.186507100361851</v>
      </c>
      <c r="N544" s="9">
        <v>641261</v>
      </c>
      <c r="O544" s="9">
        <v>7617147</v>
      </c>
      <c r="P544" s="9">
        <v>1249</v>
      </c>
      <c r="Q544" s="22">
        <f t="shared" si="59"/>
        <v>0.98934595175196682</v>
      </c>
      <c r="R544" s="9">
        <v>68160</v>
      </c>
      <c r="S544" s="9">
        <v>68894</v>
      </c>
      <c r="T544" s="33">
        <f t="shared" si="60"/>
        <v>88.125120862181078</v>
      </c>
      <c r="U544" s="33">
        <f t="shared" si="61"/>
        <v>56.418236381679385</v>
      </c>
      <c r="V544" s="33">
        <f t="shared" si="62"/>
        <v>31.706884480501689</v>
      </c>
    </row>
    <row r="545" spans="1:22" s="9" customFormat="1" x14ac:dyDescent="0.25">
      <c r="A545" s="32" t="s">
        <v>2442</v>
      </c>
      <c r="B545" s="32" t="s">
        <v>225</v>
      </c>
      <c r="C545" s="32" t="s">
        <v>838</v>
      </c>
      <c r="D545" s="32" t="s">
        <v>823</v>
      </c>
      <c r="E545" s="32" t="s">
        <v>1078</v>
      </c>
      <c r="F545" s="32" t="s">
        <v>1081</v>
      </c>
      <c r="H545" s="22">
        <f t="shared" si="56"/>
        <v>0.84848133791057367</v>
      </c>
      <c r="I545" s="22">
        <f t="shared" si="57"/>
        <v>1.3254290965643998</v>
      </c>
      <c r="J545" s="9">
        <v>937476</v>
      </c>
      <c r="K545" s="9">
        <v>707300</v>
      </c>
      <c r="L545" s="9">
        <v>397587</v>
      </c>
      <c r="M545" s="33">
        <f t="shared" si="58"/>
        <v>66.147399229354249</v>
      </c>
      <c r="N545" s="9">
        <v>937476</v>
      </c>
      <c r="O545" s="9">
        <v>14172530</v>
      </c>
      <c r="P545" s="9">
        <v>756</v>
      </c>
      <c r="Q545" s="22">
        <f t="shared" si="59"/>
        <v>0.98701116461002802</v>
      </c>
      <c r="R545" s="9">
        <v>112540</v>
      </c>
      <c r="S545" s="9">
        <v>114021</v>
      </c>
      <c r="T545" s="33">
        <f t="shared" si="60"/>
        <v>77.959757361600225</v>
      </c>
      <c r="U545" s="33">
        <f t="shared" si="61"/>
        <v>49.906403443845242</v>
      </c>
      <c r="V545" s="33">
        <f t="shared" si="62"/>
        <v>28.053353917754983</v>
      </c>
    </row>
    <row r="546" spans="1:22" s="9" customFormat="1" x14ac:dyDescent="0.25">
      <c r="A546" s="32" t="s">
        <v>2442</v>
      </c>
      <c r="B546" s="32" t="s">
        <v>225</v>
      </c>
      <c r="C546" s="32" t="s">
        <v>838</v>
      </c>
      <c r="D546" s="32" t="s">
        <v>823</v>
      </c>
      <c r="E546" s="32" t="s">
        <v>34</v>
      </c>
      <c r="F546" s="32" t="s">
        <v>1082</v>
      </c>
      <c r="H546" s="22">
        <f t="shared" si="56"/>
        <v>0.77954572758424201</v>
      </c>
      <c r="I546" s="22">
        <f t="shared" si="57"/>
        <v>1.8892425181370402</v>
      </c>
      <c r="J546" s="9">
        <v>1414559</v>
      </c>
      <c r="K546" s="9">
        <v>748744</v>
      </c>
      <c r="L546" s="9">
        <v>1065850</v>
      </c>
      <c r="M546" s="33">
        <f t="shared" si="58"/>
        <v>106.76592225229037</v>
      </c>
      <c r="N546" s="9">
        <v>1414559</v>
      </c>
      <c r="O546" s="9">
        <v>13249162</v>
      </c>
      <c r="P546" s="9">
        <v>1732</v>
      </c>
      <c r="Q546" s="22">
        <f t="shared" si="59"/>
        <v>0.96616676756607633</v>
      </c>
      <c r="R546" s="9">
        <v>126078</v>
      </c>
      <c r="S546" s="9">
        <v>130493</v>
      </c>
      <c r="T546" s="33">
        <f t="shared" si="60"/>
        <v>136.95915258640508</v>
      </c>
      <c r="U546" s="33">
        <f t="shared" si="61"/>
        <v>56.512555284628569</v>
      </c>
      <c r="V546" s="33">
        <f t="shared" si="62"/>
        <v>80.446597301776521</v>
      </c>
    </row>
    <row r="547" spans="1:22" s="9" customFormat="1" x14ac:dyDescent="0.25">
      <c r="A547" s="32" t="s">
        <v>2442</v>
      </c>
      <c r="B547" s="32" t="s">
        <v>225</v>
      </c>
      <c r="C547" s="32" t="s">
        <v>838</v>
      </c>
      <c r="D547" s="32" t="s">
        <v>823</v>
      </c>
      <c r="E547" s="32" t="s">
        <v>1915</v>
      </c>
      <c r="F547" s="32" t="s">
        <v>1916</v>
      </c>
      <c r="H547" s="22">
        <f t="shared" si="56"/>
        <v>0.84621263146987202</v>
      </c>
      <c r="I547" s="22">
        <f t="shared" si="57"/>
        <v>1.2030690689244377</v>
      </c>
      <c r="J547" s="9">
        <v>849303</v>
      </c>
      <c r="K547" s="9">
        <v>705947</v>
      </c>
      <c r="L547" s="9">
        <v>297705</v>
      </c>
      <c r="M547" s="33">
        <f t="shared" si="58"/>
        <v>64.016147720375926</v>
      </c>
      <c r="N547" s="9">
        <v>849303</v>
      </c>
      <c r="O547" s="9">
        <v>13267012</v>
      </c>
      <c r="P547" s="9">
        <v>1134</v>
      </c>
      <c r="Q547" s="22">
        <f t="shared" si="59"/>
        <v>0.98052356020942411</v>
      </c>
      <c r="R547" s="9">
        <v>126414</v>
      </c>
      <c r="S547" s="9">
        <v>128925</v>
      </c>
      <c r="T547" s="33">
        <f t="shared" si="60"/>
        <v>75.650191618127735</v>
      </c>
      <c r="U547" s="33">
        <f t="shared" si="61"/>
        <v>53.210700344583998</v>
      </c>
      <c r="V547" s="33">
        <f t="shared" si="62"/>
        <v>22.439491273543734</v>
      </c>
    </row>
    <row r="548" spans="1:22" s="9" customFormat="1" x14ac:dyDescent="0.25">
      <c r="A548" s="32" t="s">
        <v>2442</v>
      </c>
      <c r="B548" s="32" t="s">
        <v>225</v>
      </c>
      <c r="C548" s="32" t="s">
        <v>838</v>
      </c>
      <c r="D548" s="32" t="s">
        <v>823</v>
      </c>
      <c r="E548" s="32" t="s">
        <v>734</v>
      </c>
      <c r="F548" s="32" t="s">
        <v>1071</v>
      </c>
      <c r="H548" s="22">
        <f t="shared" si="56"/>
        <v>0.72927825280880842</v>
      </c>
      <c r="I548" s="22">
        <f t="shared" si="57"/>
        <v>2.1785885498034481</v>
      </c>
      <c r="J548" s="9">
        <v>772558</v>
      </c>
      <c r="K548" s="9">
        <v>354614</v>
      </c>
      <c r="L548" s="9">
        <v>704732</v>
      </c>
      <c r="M548" s="33">
        <f t="shared" si="58"/>
        <v>109.18189681000808</v>
      </c>
      <c r="N548" s="9">
        <v>772558</v>
      </c>
      <c r="O548" s="9">
        <v>7075880</v>
      </c>
      <c r="P548" s="9">
        <v>2152</v>
      </c>
      <c r="Q548" s="22">
        <f t="shared" si="59"/>
        <v>0.97787232870676355</v>
      </c>
      <c r="R548" s="9">
        <v>71017</v>
      </c>
      <c r="S548" s="9">
        <v>72624</v>
      </c>
      <c r="T548" s="33">
        <f t="shared" si="60"/>
        <v>149.71226193773779</v>
      </c>
      <c r="U548" s="33">
        <f t="shared" si="61"/>
        <v>50.115886645901284</v>
      </c>
      <c r="V548" s="33">
        <f t="shared" si="62"/>
        <v>99.596375291836495</v>
      </c>
    </row>
    <row r="549" spans="1:22" s="9" customFormat="1" x14ac:dyDescent="0.25">
      <c r="A549" s="32" t="s">
        <v>2442</v>
      </c>
      <c r="B549" s="32" t="s">
        <v>225</v>
      </c>
      <c r="C549" s="32" t="s">
        <v>838</v>
      </c>
      <c r="D549" s="32" t="s">
        <v>823</v>
      </c>
      <c r="E549" s="32" t="s">
        <v>326</v>
      </c>
      <c r="F549" s="32" t="s">
        <v>96</v>
      </c>
      <c r="H549" s="22">
        <f t="shared" si="56"/>
        <v>0.81365830240694059</v>
      </c>
      <c r="I549" s="22">
        <f t="shared" si="57"/>
        <v>1.5556065456643904</v>
      </c>
      <c r="J549" s="9">
        <v>566093</v>
      </c>
      <c r="K549" s="9">
        <v>363905</v>
      </c>
      <c r="L549" s="9">
        <v>331833</v>
      </c>
      <c r="M549" s="33">
        <f t="shared" si="58"/>
        <v>66.327965322031474</v>
      </c>
      <c r="N549" s="9">
        <v>566093</v>
      </c>
      <c r="O549" s="9">
        <v>8534756</v>
      </c>
      <c r="P549" s="9">
        <v>1239</v>
      </c>
      <c r="Q549" s="22">
        <f t="shared" si="59"/>
        <v>0.98345280452071993</v>
      </c>
      <c r="R549" s="9">
        <v>75183</v>
      </c>
      <c r="S549" s="9">
        <v>76448</v>
      </c>
      <c r="T549" s="33">
        <f t="shared" si="60"/>
        <v>81.518206261549835</v>
      </c>
      <c r="U549" s="33">
        <f t="shared" si="61"/>
        <v>42.638008631998382</v>
      </c>
      <c r="V549" s="33">
        <f t="shared" si="62"/>
        <v>38.880197629551446</v>
      </c>
    </row>
    <row r="550" spans="1:22" s="9" customFormat="1" x14ac:dyDescent="0.25">
      <c r="A550" s="32" t="s">
        <v>2442</v>
      </c>
      <c r="B550" s="32" t="s">
        <v>225</v>
      </c>
      <c r="C550" s="32" t="s">
        <v>838</v>
      </c>
      <c r="D550" s="32" t="s">
        <v>823</v>
      </c>
      <c r="E550" s="32" t="s">
        <v>1917</v>
      </c>
      <c r="F550" s="32" t="s">
        <v>685</v>
      </c>
      <c r="H550" s="22">
        <f t="shared" si="56"/>
        <v>0.71737445812713396</v>
      </c>
      <c r="I550" s="22">
        <f t="shared" si="57"/>
        <v>2.1006998663176697</v>
      </c>
      <c r="J550" s="9">
        <v>1495984</v>
      </c>
      <c r="K550" s="9">
        <v>712136</v>
      </c>
      <c r="L550" s="9">
        <v>1373224</v>
      </c>
      <c r="M550" s="33">
        <f t="shared" si="58"/>
        <v>94.232232782308245</v>
      </c>
      <c r="N550" s="9">
        <v>1495984</v>
      </c>
      <c r="O550" s="9">
        <v>15875502</v>
      </c>
      <c r="P550" s="9">
        <v>1564</v>
      </c>
      <c r="Q550" s="22">
        <f t="shared" si="59"/>
        <v>0.98699643376040158</v>
      </c>
      <c r="R550" s="9">
        <v>149451</v>
      </c>
      <c r="S550" s="9">
        <v>151420</v>
      </c>
      <c r="T550" s="33">
        <f t="shared" si="60"/>
        <v>131.35710606190594</v>
      </c>
      <c r="U550" s="33">
        <f t="shared" si="61"/>
        <v>44.857542142604373</v>
      </c>
      <c r="V550" s="33">
        <f t="shared" si="62"/>
        <v>86.499563919301579</v>
      </c>
    </row>
    <row r="551" spans="1:22" s="9" customFormat="1" x14ac:dyDescent="0.25">
      <c r="A551" s="32" t="s">
        <v>2442</v>
      </c>
      <c r="B551" s="32" t="s">
        <v>225</v>
      </c>
      <c r="C551" s="32" t="s">
        <v>838</v>
      </c>
      <c r="D551" s="32" t="s">
        <v>823</v>
      </c>
      <c r="E551" s="32" t="s">
        <v>1570</v>
      </c>
      <c r="F551" s="32" t="s">
        <v>1882</v>
      </c>
      <c r="H551" s="22">
        <f t="shared" si="56"/>
        <v>0.72489668145931541</v>
      </c>
      <c r="I551" s="22">
        <f t="shared" si="57"/>
        <v>1.520969536262363</v>
      </c>
      <c r="J551" s="9">
        <v>598827</v>
      </c>
      <c r="K551" s="9">
        <v>393714</v>
      </c>
      <c r="L551" s="9">
        <v>432372</v>
      </c>
      <c r="M551" s="33">
        <f t="shared" si="58"/>
        <v>108.73454170675028</v>
      </c>
      <c r="N551" s="9">
        <v>598827</v>
      </c>
      <c r="O551" s="9">
        <v>5507238</v>
      </c>
      <c r="P551" s="9">
        <v>1890</v>
      </c>
      <c r="Q551" s="22">
        <f t="shared" si="59"/>
        <v>0.92387268362606423</v>
      </c>
      <c r="R551" s="9">
        <v>53495</v>
      </c>
      <c r="S551" s="9">
        <v>57903</v>
      </c>
      <c r="T551" s="33">
        <f t="shared" si="60"/>
        <v>150.00005447376708</v>
      </c>
      <c r="U551" s="33">
        <f t="shared" si="61"/>
        <v>71.490282424692737</v>
      </c>
      <c r="V551" s="33">
        <f t="shared" si="62"/>
        <v>78.509772049074328</v>
      </c>
    </row>
    <row r="552" spans="1:22" s="9" customFormat="1" x14ac:dyDescent="0.25">
      <c r="A552" s="32" t="s">
        <v>2442</v>
      </c>
      <c r="B552" s="32" t="s">
        <v>225</v>
      </c>
      <c r="C552" s="32" t="s">
        <v>838</v>
      </c>
      <c r="D552" s="32" t="s">
        <v>823</v>
      </c>
      <c r="E552" s="32" t="s">
        <v>1085</v>
      </c>
      <c r="F552" s="32" t="s">
        <v>835</v>
      </c>
      <c r="H552" s="22">
        <f t="shared" si="56"/>
        <v>0.75214411308858753</v>
      </c>
      <c r="I552" s="22">
        <f t="shared" si="57"/>
        <v>0.98368004385209595</v>
      </c>
      <c r="J552" s="9">
        <v>1342317</v>
      </c>
      <c r="K552" s="9">
        <v>1364587</v>
      </c>
      <c r="L552" s="9">
        <v>420067</v>
      </c>
      <c r="M552" s="33">
        <f t="shared" si="58"/>
        <v>112.82164857211778</v>
      </c>
      <c r="N552" s="9">
        <v>1342317</v>
      </c>
      <c r="O552" s="9">
        <v>11897690</v>
      </c>
      <c r="P552" s="9">
        <v>1836</v>
      </c>
      <c r="Q552" s="22">
        <f t="shared" si="59"/>
        <v>0.94260605606355874</v>
      </c>
      <c r="R552" s="9">
        <v>100610</v>
      </c>
      <c r="S552" s="9">
        <v>106736</v>
      </c>
      <c r="T552" s="33">
        <f t="shared" si="60"/>
        <v>150.0000420249645</v>
      </c>
      <c r="U552" s="33">
        <f t="shared" si="61"/>
        <v>114.69344049138951</v>
      </c>
      <c r="V552" s="33">
        <f t="shared" si="62"/>
        <v>35.306601533575005</v>
      </c>
    </row>
    <row r="553" spans="1:22" s="9" customFormat="1" x14ac:dyDescent="0.25">
      <c r="A553" s="32" t="s">
        <v>2442</v>
      </c>
      <c r="B553" s="32" t="s">
        <v>225</v>
      </c>
      <c r="C553" s="32" t="s">
        <v>838</v>
      </c>
      <c r="D553" s="32" t="s">
        <v>823</v>
      </c>
      <c r="E553" s="32" t="s">
        <v>710</v>
      </c>
      <c r="F553" s="32" t="s">
        <v>461</v>
      </c>
      <c r="H553" s="22">
        <f t="shared" si="56"/>
        <v>0.69904936005263985</v>
      </c>
      <c r="I553" s="22">
        <f t="shared" si="57"/>
        <v>1.6233953872772569</v>
      </c>
      <c r="J553" s="9">
        <v>546068</v>
      </c>
      <c r="K553" s="9">
        <v>336374</v>
      </c>
      <c r="L553" s="9">
        <v>444784</v>
      </c>
      <c r="M553" s="33">
        <f t="shared" si="58"/>
        <v>103.9578844044707</v>
      </c>
      <c r="N553" s="9">
        <v>546068</v>
      </c>
      <c r="O553" s="9">
        <v>5252781</v>
      </c>
      <c r="P553" s="9">
        <v>1944</v>
      </c>
      <c r="Q553" s="22">
        <f t="shared" si="59"/>
        <v>0.96022328050589434</v>
      </c>
      <c r="R553" s="9">
        <v>49198</v>
      </c>
      <c r="S553" s="9">
        <v>51236</v>
      </c>
      <c r="T553" s="33">
        <f t="shared" si="60"/>
        <v>148.71322448051802</v>
      </c>
      <c r="U553" s="33">
        <f t="shared" si="61"/>
        <v>64.037316613808954</v>
      </c>
      <c r="V553" s="33">
        <f t="shared" si="62"/>
        <v>84.675907866709082</v>
      </c>
    </row>
    <row r="554" spans="1:22" s="9" customFormat="1" x14ac:dyDescent="0.25">
      <c r="A554" s="32" t="s">
        <v>2442</v>
      </c>
      <c r="B554" s="32" t="s">
        <v>225</v>
      </c>
      <c r="C554" s="32" t="s">
        <v>838</v>
      </c>
      <c r="D554" s="32" t="s">
        <v>823</v>
      </c>
      <c r="E554" s="32" t="s">
        <v>825</v>
      </c>
      <c r="F554" s="32" t="s">
        <v>1499</v>
      </c>
      <c r="H554" s="22">
        <f t="shared" si="56"/>
        <v>0.65581654302782255</v>
      </c>
      <c r="I554" s="22">
        <f t="shared" si="57"/>
        <v>1.9478007490234985</v>
      </c>
      <c r="J554" s="9">
        <v>871672</v>
      </c>
      <c r="K554" s="9">
        <v>447516</v>
      </c>
      <c r="L554" s="9">
        <v>881624</v>
      </c>
      <c r="M554" s="33">
        <f t="shared" si="58"/>
        <v>98.372518460251911</v>
      </c>
      <c r="N554" s="9">
        <v>871672</v>
      </c>
      <c r="O554" s="9">
        <v>8860930</v>
      </c>
      <c r="P554" s="9">
        <v>1617</v>
      </c>
      <c r="Q554" s="22">
        <f t="shared" si="59"/>
        <v>0.91157460306632332</v>
      </c>
      <c r="R554" s="9">
        <v>53452</v>
      </c>
      <c r="S554" s="9">
        <v>58637</v>
      </c>
      <c r="T554" s="33">
        <f t="shared" si="60"/>
        <v>150.00005642748559</v>
      </c>
      <c r="U554" s="33">
        <f t="shared" si="61"/>
        <v>50.504405293800993</v>
      </c>
      <c r="V554" s="33">
        <f t="shared" si="62"/>
        <v>99.495651133684618</v>
      </c>
    </row>
    <row r="555" spans="1:22" s="9" customFormat="1" x14ac:dyDescent="0.25">
      <c r="A555" s="32" t="s">
        <v>2442</v>
      </c>
      <c r="B555" s="32" t="s">
        <v>225</v>
      </c>
      <c r="C555" s="32" t="s">
        <v>838</v>
      </c>
      <c r="D555" s="32" t="s">
        <v>823</v>
      </c>
      <c r="E555" s="32" t="s">
        <v>1918</v>
      </c>
      <c r="F555" s="32" t="s">
        <v>1919</v>
      </c>
      <c r="H555" s="22">
        <f t="shared" si="56"/>
        <v>0.59414790413310814</v>
      </c>
      <c r="I555" s="22">
        <f t="shared" si="57"/>
        <v>1.5414493089518484</v>
      </c>
      <c r="J555" s="9">
        <v>851307</v>
      </c>
      <c r="K555" s="9">
        <v>552277</v>
      </c>
      <c r="L555" s="9">
        <v>880543</v>
      </c>
      <c r="M555" s="33">
        <f t="shared" si="58"/>
        <v>89.119884259210792</v>
      </c>
      <c r="N555" s="9">
        <v>851307</v>
      </c>
      <c r="O555" s="9">
        <v>9552380</v>
      </c>
      <c r="P555" s="9">
        <v>1522</v>
      </c>
      <c r="Q555" s="22">
        <f t="shared" si="59"/>
        <v>0.88896978168651775</v>
      </c>
      <c r="R555" s="9">
        <v>91579</v>
      </c>
      <c r="S555" s="9">
        <v>103017</v>
      </c>
      <c r="T555" s="33">
        <f t="shared" si="60"/>
        <v>149.9961266197534</v>
      </c>
      <c r="U555" s="33">
        <f t="shared" si="61"/>
        <v>57.815643850014339</v>
      </c>
      <c r="V555" s="33">
        <f t="shared" si="62"/>
        <v>92.180482769739058</v>
      </c>
    </row>
    <row r="556" spans="1:22" s="9" customFormat="1" x14ac:dyDescent="0.25">
      <c r="A556" s="32" t="s">
        <v>2442</v>
      </c>
      <c r="B556" s="32" t="s">
        <v>225</v>
      </c>
      <c r="C556" s="32" t="s">
        <v>838</v>
      </c>
      <c r="D556" s="32" t="s">
        <v>823</v>
      </c>
      <c r="E556" s="32" t="s">
        <v>1920</v>
      </c>
      <c r="F556" s="32" t="s">
        <v>1921</v>
      </c>
      <c r="H556" s="22">
        <f t="shared" si="56"/>
        <v>0.77291803103406798</v>
      </c>
      <c r="I556" s="22">
        <f t="shared" si="57"/>
        <v>1.6375039818780306</v>
      </c>
      <c r="J556" s="9">
        <v>462644</v>
      </c>
      <c r="K556" s="9">
        <v>282530</v>
      </c>
      <c r="L556" s="9">
        <v>316038</v>
      </c>
      <c r="M556" s="33">
        <f t="shared" si="58"/>
        <v>108.74094381735139</v>
      </c>
      <c r="N556" s="9">
        <v>462644</v>
      </c>
      <c r="O556" s="9">
        <v>4254552</v>
      </c>
      <c r="P556" s="9">
        <v>1680</v>
      </c>
      <c r="Q556" s="22">
        <f t="shared" si="59"/>
        <v>0.93073897162124197</v>
      </c>
      <c r="R556" s="9">
        <v>39750</v>
      </c>
      <c r="S556" s="9">
        <v>42708</v>
      </c>
      <c r="T556" s="33">
        <f t="shared" si="60"/>
        <v>140.68884338468538</v>
      </c>
      <c r="U556" s="33">
        <f t="shared" si="61"/>
        <v>66.406521767744294</v>
      </c>
      <c r="V556" s="33">
        <f t="shared" si="62"/>
        <v>74.282321616941104</v>
      </c>
    </row>
    <row r="557" spans="1:22" s="9" customFormat="1" x14ac:dyDescent="0.25">
      <c r="A557" s="32" t="s">
        <v>2442</v>
      </c>
      <c r="B557" s="32" t="s">
        <v>225</v>
      </c>
      <c r="C557" s="32" t="s">
        <v>838</v>
      </c>
      <c r="D557" s="32" t="s">
        <v>823</v>
      </c>
      <c r="E557" s="32" t="s">
        <v>1804</v>
      </c>
      <c r="F557" s="32" t="s">
        <v>1922</v>
      </c>
      <c r="H557" s="22">
        <f t="shared" si="56"/>
        <v>0.56782939580858482</v>
      </c>
      <c r="I557" s="22">
        <f t="shared" si="57"/>
        <v>0.90119573326880809</v>
      </c>
      <c r="J557" s="9">
        <v>178772</v>
      </c>
      <c r="K557" s="9">
        <v>198372</v>
      </c>
      <c r="L557" s="9">
        <v>116462</v>
      </c>
      <c r="M557" s="33">
        <f t="shared" si="58"/>
        <v>85.174422898165844</v>
      </c>
      <c r="N557" s="9">
        <v>178772</v>
      </c>
      <c r="O557" s="9">
        <v>2098893</v>
      </c>
      <c r="P557" s="9">
        <v>1522</v>
      </c>
      <c r="Q557" s="22">
        <f t="shared" si="59"/>
        <v>0.84314483232427329</v>
      </c>
      <c r="R557" s="9">
        <v>19636</v>
      </c>
      <c r="S557" s="9">
        <v>23289</v>
      </c>
      <c r="T557" s="33">
        <f t="shared" si="60"/>
        <v>150.00002382208146</v>
      </c>
      <c r="U557" s="33">
        <f t="shared" si="61"/>
        <v>94.512678826409925</v>
      </c>
      <c r="V557" s="33">
        <f t="shared" si="62"/>
        <v>55.487344995671528</v>
      </c>
    </row>
    <row r="558" spans="1:22" s="9" customFormat="1" x14ac:dyDescent="0.25">
      <c r="A558" s="32" t="s">
        <v>2442</v>
      </c>
      <c r="B558" s="32" t="s">
        <v>225</v>
      </c>
      <c r="C558" s="32" t="s">
        <v>838</v>
      </c>
      <c r="D558" s="32" t="s">
        <v>823</v>
      </c>
      <c r="E558" s="32" t="s">
        <v>44</v>
      </c>
      <c r="F558" s="32" t="s">
        <v>1923</v>
      </c>
      <c r="H558" s="22">
        <f t="shared" si="56"/>
        <v>0.93947622464624769</v>
      </c>
      <c r="I558" s="22">
        <f t="shared" si="57"/>
        <v>1.9106304200233775</v>
      </c>
      <c r="J558" s="9">
        <v>545955</v>
      </c>
      <c r="K558" s="9">
        <v>285746</v>
      </c>
      <c r="L558" s="9">
        <v>295381</v>
      </c>
      <c r="M558" s="33">
        <f t="shared" si="58"/>
        <v>109.09115977057797</v>
      </c>
      <c r="N558" s="9">
        <v>545955</v>
      </c>
      <c r="O558" s="9">
        <v>5004576</v>
      </c>
      <c r="P558" s="9">
        <v>1785</v>
      </c>
      <c r="Q558" s="22">
        <f t="shared" si="59"/>
        <v>0.94720830350751606</v>
      </c>
      <c r="R558" s="9">
        <v>52930</v>
      </c>
      <c r="S558" s="9">
        <v>55880</v>
      </c>
      <c r="T558" s="33">
        <f t="shared" si="60"/>
        <v>116.119127774261</v>
      </c>
      <c r="U558" s="33">
        <f t="shared" si="61"/>
        <v>57.096944876049442</v>
      </c>
      <c r="V558" s="33">
        <f t="shared" si="62"/>
        <v>59.022182898211554</v>
      </c>
    </row>
    <row r="559" spans="1:22" s="9" customFormat="1" x14ac:dyDescent="0.25">
      <c r="A559" s="32" t="s">
        <v>2442</v>
      </c>
      <c r="B559" s="32" t="s">
        <v>225</v>
      </c>
      <c r="C559" s="32" t="s">
        <v>838</v>
      </c>
      <c r="D559" s="32" t="s">
        <v>823</v>
      </c>
      <c r="E559" s="32" t="s">
        <v>219</v>
      </c>
      <c r="F559" s="32" t="s">
        <v>1088</v>
      </c>
      <c r="H559" s="22">
        <f t="shared" si="56"/>
        <v>0.95256755827929107</v>
      </c>
      <c r="I559" s="22">
        <f t="shared" si="57"/>
        <v>1.6943686753954814</v>
      </c>
      <c r="J559" s="9">
        <v>1025559</v>
      </c>
      <c r="K559" s="9">
        <v>605275</v>
      </c>
      <c r="L559" s="9">
        <v>471351</v>
      </c>
      <c r="M559" s="33">
        <f t="shared" si="58"/>
        <v>82.832369690088257</v>
      </c>
      <c r="N559" s="9">
        <v>1025559</v>
      </c>
      <c r="O559" s="9">
        <v>12381138</v>
      </c>
      <c r="P559" s="9">
        <v>1346</v>
      </c>
      <c r="Q559" s="22">
        <f t="shared" si="59"/>
        <v>0.97138749814107961</v>
      </c>
      <c r="R559" s="9">
        <v>97979</v>
      </c>
      <c r="S559" s="9">
        <v>100865</v>
      </c>
      <c r="T559" s="33">
        <f t="shared" si="60"/>
        <v>86.956950160801057</v>
      </c>
      <c r="U559" s="33">
        <f t="shared" si="61"/>
        <v>48.886863226950545</v>
      </c>
      <c r="V559" s="33">
        <f t="shared" si="62"/>
        <v>38.070086933850504</v>
      </c>
    </row>
    <row r="560" spans="1:22" s="9" customFormat="1" x14ac:dyDescent="0.25">
      <c r="A560" s="32" t="s">
        <v>2442</v>
      </c>
      <c r="B560" s="32" t="s">
        <v>225</v>
      </c>
      <c r="C560" s="32" t="s">
        <v>838</v>
      </c>
      <c r="D560" s="32" t="s">
        <v>823</v>
      </c>
      <c r="E560" s="32" t="s">
        <v>811</v>
      </c>
      <c r="F560" s="32" t="s">
        <v>1788</v>
      </c>
      <c r="H560" s="22">
        <f t="shared" si="56"/>
        <v>0.58851749833027034</v>
      </c>
      <c r="I560" s="22">
        <f t="shared" si="57"/>
        <v>1.1291868032464214</v>
      </c>
      <c r="J560" s="9">
        <v>269634</v>
      </c>
      <c r="K560" s="9">
        <v>238786</v>
      </c>
      <c r="L560" s="9">
        <v>219372</v>
      </c>
      <c r="M560" s="33">
        <f t="shared" si="58"/>
        <v>88.449655988657824</v>
      </c>
      <c r="N560" s="9">
        <v>269634</v>
      </c>
      <c r="O560" s="9">
        <v>3048446</v>
      </c>
      <c r="P560" s="9">
        <v>1600</v>
      </c>
      <c r="Q560" s="22">
        <f t="shared" si="59"/>
        <v>0.93280368730668928</v>
      </c>
      <c r="R560" s="9">
        <v>30762</v>
      </c>
      <c r="S560" s="9">
        <v>32978</v>
      </c>
      <c r="T560" s="33">
        <f t="shared" si="60"/>
        <v>150.29231287022961</v>
      </c>
      <c r="U560" s="33">
        <f t="shared" si="61"/>
        <v>78.330401785040635</v>
      </c>
      <c r="V560" s="33">
        <f t="shared" si="62"/>
        <v>71.961911085188973</v>
      </c>
    </row>
    <row r="561" spans="1:22" s="9" customFormat="1" x14ac:dyDescent="0.25">
      <c r="A561" s="32" t="s">
        <v>2442</v>
      </c>
      <c r="B561" s="32" t="s">
        <v>225</v>
      </c>
      <c r="C561" s="32" t="s">
        <v>838</v>
      </c>
      <c r="D561" s="32" t="s">
        <v>823</v>
      </c>
      <c r="E561" s="32" t="s">
        <v>1924</v>
      </c>
      <c r="F561" s="32" t="s">
        <v>256</v>
      </c>
      <c r="H561" s="22">
        <f t="shared" si="56"/>
        <v>0.74439176939025131</v>
      </c>
      <c r="I561" s="22">
        <f t="shared" si="57"/>
        <v>1.9765004635414567</v>
      </c>
      <c r="J561" s="9">
        <v>343245</v>
      </c>
      <c r="K561" s="9">
        <v>173663</v>
      </c>
      <c r="L561" s="9">
        <v>287445</v>
      </c>
      <c r="M561" s="33">
        <f t="shared" si="58"/>
        <v>111.64784536849042</v>
      </c>
      <c r="N561" s="9">
        <v>343245</v>
      </c>
      <c r="O561" s="9">
        <v>3074354</v>
      </c>
      <c r="P561" s="9">
        <v>1890</v>
      </c>
      <c r="Q561" s="22">
        <f t="shared" si="59"/>
        <v>0.94780392650390133</v>
      </c>
      <c r="R561" s="9">
        <v>30125</v>
      </c>
      <c r="S561" s="9">
        <v>31784</v>
      </c>
      <c r="T561" s="33">
        <f t="shared" si="60"/>
        <v>149.98533025149348</v>
      </c>
      <c r="U561" s="33">
        <f t="shared" si="61"/>
        <v>56.487639354479022</v>
      </c>
      <c r="V561" s="33">
        <f t="shared" si="62"/>
        <v>93.497690897014465</v>
      </c>
    </row>
    <row r="562" spans="1:22" s="9" customFormat="1" x14ac:dyDescent="0.25">
      <c r="A562" s="32" t="s">
        <v>2442</v>
      </c>
      <c r="B562" s="32" t="s">
        <v>225</v>
      </c>
      <c r="C562" s="32" t="s">
        <v>838</v>
      </c>
      <c r="D562" s="32" t="s">
        <v>823</v>
      </c>
      <c r="E562" s="32" t="s">
        <v>197</v>
      </c>
      <c r="F562" s="32" t="s">
        <v>439</v>
      </c>
      <c r="H562" s="22">
        <f t="shared" si="56"/>
        <v>0.92916849978002636</v>
      </c>
      <c r="I562" s="22">
        <f t="shared" si="57"/>
        <v>1.8024583949589232</v>
      </c>
      <c r="J562" s="9">
        <v>435072</v>
      </c>
      <c r="K562" s="9">
        <v>241377</v>
      </c>
      <c r="L562" s="9">
        <v>226861</v>
      </c>
      <c r="M562" s="33">
        <f t="shared" si="58"/>
        <v>95.555703929127418</v>
      </c>
      <c r="N562" s="9">
        <v>435072</v>
      </c>
      <c r="O562" s="9">
        <v>4553072</v>
      </c>
      <c r="P562" s="9">
        <v>1365</v>
      </c>
      <c r="Q562" s="22">
        <f t="shared" si="59"/>
        <v>0.99812690236478574</v>
      </c>
      <c r="R562" s="9">
        <v>29841</v>
      </c>
      <c r="S562" s="9">
        <v>29897</v>
      </c>
      <c r="T562" s="33">
        <f t="shared" si="60"/>
        <v>102.84001658660351</v>
      </c>
      <c r="U562" s="33">
        <f t="shared" si="61"/>
        <v>53.014096855924969</v>
      </c>
      <c r="V562" s="33">
        <f t="shared" si="62"/>
        <v>49.825919730678542</v>
      </c>
    </row>
    <row r="563" spans="1:22" s="9" customFormat="1" x14ac:dyDescent="0.25">
      <c r="A563" s="32" t="s">
        <v>2442</v>
      </c>
      <c r="B563" s="32" t="s">
        <v>225</v>
      </c>
      <c r="C563" s="32" t="s">
        <v>838</v>
      </c>
      <c r="D563" s="32" t="s">
        <v>823</v>
      </c>
      <c r="E563" s="32" t="s">
        <v>1925</v>
      </c>
      <c r="F563" s="32" t="s">
        <v>1926</v>
      </c>
      <c r="H563" s="22">
        <f t="shared" si="56"/>
        <v>1</v>
      </c>
      <c r="I563" s="22">
        <f t="shared" si="57"/>
        <v>1.6748441131600234</v>
      </c>
      <c r="J563" s="9">
        <v>163577</v>
      </c>
      <c r="K563" s="9">
        <v>97667</v>
      </c>
      <c r="L563" s="9">
        <v>65910</v>
      </c>
      <c r="M563" s="33">
        <f t="shared" si="58"/>
        <v>175.51688729179924</v>
      </c>
      <c r="N563" s="9">
        <v>163577</v>
      </c>
      <c r="O563" s="9">
        <v>931973</v>
      </c>
      <c r="P563" s="9">
        <v>2415</v>
      </c>
      <c r="Q563" s="22">
        <f t="shared" si="59"/>
        <v>0.95958678624134408</v>
      </c>
      <c r="R563" s="9">
        <v>8453</v>
      </c>
      <c r="S563" s="9">
        <v>8809</v>
      </c>
      <c r="T563" s="33">
        <f t="shared" si="60"/>
        <v>175.51688729179924</v>
      </c>
      <c r="U563" s="33">
        <f t="shared" si="61"/>
        <v>104.7959543892366</v>
      </c>
      <c r="V563" s="33">
        <f t="shared" si="62"/>
        <v>70.720932902562623</v>
      </c>
    </row>
    <row r="564" spans="1:22" s="9" customFormat="1" x14ac:dyDescent="0.25">
      <c r="A564" s="32" t="s">
        <v>2442</v>
      </c>
      <c r="B564" s="32" t="s">
        <v>225</v>
      </c>
      <c r="C564" s="32" t="s">
        <v>838</v>
      </c>
      <c r="D564" s="32" t="s">
        <v>823</v>
      </c>
      <c r="E564" s="32" t="s">
        <v>1927</v>
      </c>
      <c r="F564" s="32" t="s">
        <v>348</v>
      </c>
      <c r="H564" s="22">
        <f t="shared" si="56"/>
        <v>1.2962485646575945</v>
      </c>
      <c r="I564" s="22">
        <f t="shared" si="57"/>
        <v>1.4441435249766938</v>
      </c>
      <c r="J564" s="9">
        <v>212227</v>
      </c>
      <c r="K564" s="9">
        <v>146957</v>
      </c>
      <c r="L564" s="9">
        <v>16767</v>
      </c>
      <c r="M564" s="33">
        <f t="shared" si="58"/>
        <v>171.57157189526896</v>
      </c>
      <c r="N564" s="9">
        <v>212227</v>
      </c>
      <c r="O564" s="9">
        <v>1236959</v>
      </c>
      <c r="P564" s="9">
        <v>2415</v>
      </c>
      <c r="Q564" s="22">
        <f t="shared" si="59"/>
        <v>0.81919473284375788</v>
      </c>
      <c r="R564" s="9">
        <v>9705</v>
      </c>
      <c r="S564" s="9">
        <v>11847</v>
      </c>
      <c r="T564" s="33">
        <f t="shared" si="60"/>
        <v>132.36008630843867</v>
      </c>
      <c r="U564" s="33">
        <f t="shared" si="61"/>
        <v>118.80506952938617</v>
      </c>
      <c r="V564" s="33">
        <f t="shared" si="62"/>
        <v>13.555016779052499</v>
      </c>
    </row>
    <row r="565" spans="1:22" s="9" customFormat="1" x14ac:dyDescent="0.25">
      <c r="A565" s="32" t="s">
        <v>2442</v>
      </c>
      <c r="B565" s="32" t="s">
        <v>225</v>
      </c>
      <c r="C565" s="32" t="s">
        <v>838</v>
      </c>
      <c r="D565" s="32" t="s">
        <v>823</v>
      </c>
      <c r="E565" s="32" t="s">
        <v>1057</v>
      </c>
      <c r="F565" s="32" t="s">
        <v>806</v>
      </c>
      <c r="H565" s="22">
        <f t="shared" si="56"/>
        <v>0.96710437320037879</v>
      </c>
      <c r="I565" s="22">
        <f t="shared" si="57"/>
        <v>1.2484579739430339</v>
      </c>
      <c r="J565" s="9">
        <v>200179</v>
      </c>
      <c r="K565" s="9">
        <v>160341</v>
      </c>
      <c r="L565" s="9">
        <v>46647</v>
      </c>
      <c r="M565" s="33">
        <f t="shared" si="58"/>
        <v>145.06502522599038</v>
      </c>
      <c r="N565" s="9">
        <v>200179</v>
      </c>
      <c r="O565" s="9">
        <v>1379926</v>
      </c>
      <c r="P565" s="9">
        <v>2300</v>
      </c>
      <c r="Q565" s="22">
        <f t="shared" si="59"/>
        <v>0.8014184397163121</v>
      </c>
      <c r="R565" s="9">
        <v>12317</v>
      </c>
      <c r="S565" s="9">
        <v>15369</v>
      </c>
      <c r="T565" s="33">
        <f t="shared" si="60"/>
        <v>149.99934779111345</v>
      </c>
      <c r="U565" s="33">
        <f t="shared" si="61"/>
        <v>116.19536120052814</v>
      </c>
      <c r="V565" s="33">
        <f t="shared" si="62"/>
        <v>33.803986590585289</v>
      </c>
    </row>
    <row r="566" spans="1:22" s="9" customFormat="1" x14ac:dyDescent="0.25">
      <c r="A566" s="32" t="s">
        <v>2442</v>
      </c>
      <c r="B566" s="32" t="s">
        <v>225</v>
      </c>
      <c r="C566" s="32" t="s">
        <v>838</v>
      </c>
      <c r="D566" s="32" t="s">
        <v>823</v>
      </c>
      <c r="E566" s="32" t="s">
        <v>1928</v>
      </c>
      <c r="F566" s="32" t="s">
        <v>583</v>
      </c>
      <c r="H566" s="22">
        <f t="shared" si="56"/>
        <v>0.69275539491867755</v>
      </c>
      <c r="I566" s="22">
        <f t="shared" si="57"/>
        <v>1.7508927871752102</v>
      </c>
      <c r="J566" s="9">
        <v>156402</v>
      </c>
      <c r="K566" s="9">
        <v>89327</v>
      </c>
      <c r="L566" s="9">
        <v>136441</v>
      </c>
      <c r="M566" s="33">
        <f t="shared" si="58"/>
        <v>103.91324019796416</v>
      </c>
      <c r="N566" s="9">
        <v>156402</v>
      </c>
      <c r="O566" s="9">
        <v>1505121</v>
      </c>
      <c r="P566" s="9">
        <v>1470</v>
      </c>
      <c r="Q566" s="22">
        <f t="shared" si="59"/>
        <v>0.97859564164648916</v>
      </c>
      <c r="R566" s="9">
        <v>10104</v>
      </c>
      <c r="S566" s="9">
        <v>10325</v>
      </c>
      <c r="T566" s="33">
        <f t="shared" si="60"/>
        <v>149.99990034023841</v>
      </c>
      <c r="U566" s="33">
        <f t="shared" si="61"/>
        <v>59.348716814129894</v>
      </c>
      <c r="V566" s="33">
        <f t="shared" si="62"/>
        <v>90.651183526108525</v>
      </c>
    </row>
    <row r="567" spans="1:22" s="9" customFormat="1" x14ac:dyDescent="0.25">
      <c r="A567" s="32" t="s">
        <v>2442</v>
      </c>
      <c r="B567" s="32" t="s">
        <v>225</v>
      </c>
      <c r="C567" s="32" t="s">
        <v>838</v>
      </c>
      <c r="D567" s="32" t="s">
        <v>823</v>
      </c>
      <c r="E567" s="32" t="s">
        <v>1929</v>
      </c>
      <c r="F567" s="32" t="s">
        <v>454</v>
      </c>
      <c r="H567" s="22">
        <f t="shared" si="56"/>
        <v>0.94832938666937538</v>
      </c>
      <c r="I567" s="22">
        <f t="shared" si="57"/>
        <v>3.3171522472908155</v>
      </c>
      <c r="J567" s="9">
        <v>149378</v>
      </c>
      <c r="K567" s="9">
        <v>45032</v>
      </c>
      <c r="L567" s="9">
        <v>112485</v>
      </c>
      <c r="M567" s="33">
        <f t="shared" si="58"/>
        <v>178.7874653204166</v>
      </c>
      <c r="N567" s="9">
        <v>149378</v>
      </c>
      <c r="O567" s="9">
        <v>835506</v>
      </c>
      <c r="P567" s="9">
        <v>2047</v>
      </c>
      <c r="Q567" s="22">
        <f t="shared" si="59"/>
        <v>0.96700706991358998</v>
      </c>
      <c r="R567" s="9">
        <v>2462</v>
      </c>
      <c r="S567" s="9">
        <v>2546</v>
      </c>
      <c r="T567" s="33">
        <f t="shared" si="60"/>
        <v>188.52886753655869</v>
      </c>
      <c r="U567" s="33">
        <f t="shared" si="61"/>
        <v>53.897877453902183</v>
      </c>
      <c r="V567" s="33">
        <f t="shared" si="62"/>
        <v>134.6309900826565</v>
      </c>
    </row>
    <row r="568" spans="1:22" s="9" customFormat="1" x14ac:dyDescent="0.25">
      <c r="A568" s="32" t="s">
        <v>2442</v>
      </c>
      <c r="B568" s="32" t="s">
        <v>225</v>
      </c>
      <c r="C568" s="32" t="s">
        <v>838</v>
      </c>
      <c r="D568" s="32" t="s">
        <v>823</v>
      </c>
      <c r="E568" s="32" t="s">
        <v>1931</v>
      </c>
      <c r="F568" s="32" t="s">
        <v>1003</v>
      </c>
      <c r="H568" s="22">
        <f t="shared" si="56"/>
        <v>2.7530986069979158E-2</v>
      </c>
      <c r="I568" s="22">
        <f t="shared" si="57"/>
        <v>2.7530986069979158E-2</v>
      </c>
      <c r="J568" s="9">
        <v>251</v>
      </c>
      <c r="K568" s="9">
        <v>9117</v>
      </c>
      <c r="L568" s="9">
        <v>0</v>
      </c>
      <c r="M568" s="33">
        <f t="shared" si="58"/>
        <v>137.00873362445415</v>
      </c>
      <c r="N568" s="9">
        <v>251</v>
      </c>
      <c r="O568" s="9">
        <v>1832</v>
      </c>
      <c r="P568" s="9">
        <v>2040</v>
      </c>
      <c r="Q568" s="22">
        <f t="shared" si="59"/>
        <v>8.2222222222222224E-2</v>
      </c>
      <c r="R568" s="9">
        <v>37</v>
      </c>
      <c r="S568" s="9">
        <v>450</v>
      </c>
      <c r="T568" s="33">
        <f t="shared" si="60"/>
        <v>4976.5283842794761</v>
      </c>
      <c r="U568" s="33">
        <f t="shared" si="61"/>
        <v>4976.5283842794761</v>
      </c>
      <c r="V568" s="33">
        <f t="shared" si="62"/>
        <v>0</v>
      </c>
    </row>
    <row r="569" spans="1:22" s="9" customFormat="1" x14ac:dyDescent="0.25">
      <c r="A569" s="32" t="s">
        <v>2442</v>
      </c>
      <c r="B569" s="32" t="s">
        <v>225</v>
      </c>
      <c r="C569" s="32" t="s">
        <v>838</v>
      </c>
      <c r="D569" s="32" t="s">
        <v>823</v>
      </c>
      <c r="E569" s="32" t="s">
        <v>1932</v>
      </c>
      <c r="F569" s="32" t="s">
        <v>1933</v>
      </c>
      <c r="H569" s="22">
        <f t="shared" si="56"/>
        <v>0.58876015448128916</v>
      </c>
      <c r="I569" s="22">
        <f t="shared" si="57"/>
        <v>2.5481268011527378</v>
      </c>
      <c r="J569" s="9">
        <v>13263</v>
      </c>
      <c r="K569" s="9">
        <v>5205</v>
      </c>
      <c r="L569" s="9">
        <v>17322</v>
      </c>
      <c r="M569" s="33">
        <f t="shared" si="58"/>
        <v>276.12266566735371</v>
      </c>
      <c r="N569" s="9">
        <v>13263</v>
      </c>
      <c r="O569" s="9">
        <v>48033</v>
      </c>
      <c r="P569" s="9">
        <v>2310</v>
      </c>
      <c r="Q569" s="22">
        <f t="shared" si="59"/>
        <v>8.8319088319088315E-2</v>
      </c>
      <c r="R569" s="9">
        <v>31</v>
      </c>
      <c r="S569" s="9">
        <v>351</v>
      </c>
      <c r="T569" s="33">
        <f t="shared" si="60"/>
        <v>468.99006932733744</v>
      </c>
      <c r="U569" s="33">
        <f t="shared" si="61"/>
        <v>108.36300043719943</v>
      </c>
      <c r="V569" s="33">
        <f t="shared" si="62"/>
        <v>360.62706889013805</v>
      </c>
    </row>
    <row r="570" spans="1:22" s="9" customFormat="1" x14ac:dyDescent="0.25">
      <c r="A570" s="32" t="s">
        <v>2442</v>
      </c>
      <c r="B570" s="32" t="s">
        <v>225</v>
      </c>
      <c r="C570" s="32" t="s">
        <v>838</v>
      </c>
      <c r="D570" s="32" t="s">
        <v>823</v>
      </c>
      <c r="E570" s="32" t="s">
        <v>1090</v>
      </c>
      <c r="F570" s="32" t="s">
        <v>408</v>
      </c>
      <c r="H570" s="22">
        <f t="shared" si="56"/>
        <v>1.4150717703349283</v>
      </c>
      <c r="I570" s="22">
        <f t="shared" si="57"/>
        <v>1.4150717703349283</v>
      </c>
      <c r="J570" s="9">
        <v>53235</v>
      </c>
      <c r="K570" s="9">
        <v>37620</v>
      </c>
      <c r="L570" s="9">
        <v>0</v>
      </c>
      <c r="M570" s="33">
        <f t="shared" si="58"/>
        <v>170.81936177381314</v>
      </c>
      <c r="N570" s="9">
        <v>53235</v>
      </c>
      <c r="O570" s="9">
        <v>311645</v>
      </c>
      <c r="P570" s="9">
        <v>2068</v>
      </c>
      <c r="Q570" s="22">
        <f t="shared" si="59"/>
        <v>0.37422166874221668</v>
      </c>
      <c r="R570" s="9">
        <v>1202</v>
      </c>
      <c r="S570" s="9">
        <v>3212</v>
      </c>
      <c r="T570" s="33">
        <f t="shared" si="60"/>
        <v>120.71427425435994</v>
      </c>
      <c r="U570" s="33">
        <f t="shared" si="61"/>
        <v>120.71427425435994</v>
      </c>
      <c r="V570" s="33">
        <f t="shared" si="62"/>
        <v>0</v>
      </c>
    </row>
    <row r="571" spans="1:22" s="9" customFormat="1" x14ac:dyDescent="0.25">
      <c r="A571" s="32" t="s">
        <v>2442</v>
      </c>
      <c r="B571" s="32" t="s">
        <v>225</v>
      </c>
      <c r="C571" s="32" t="s">
        <v>838</v>
      </c>
      <c r="D571" s="32" t="s">
        <v>823</v>
      </c>
      <c r="E571" s="32" t="s">
        <v>485</v>
      </c>
      <c r="F571" s="32" t="s">
        <v>770</v>
      </c>
      <c r="H571" s="22">
        <f t="shared" si="56"/>
        <v>0.98157704658387801</v>
      </c>
      <c r="I571" s="22">
        <f t="shared" si="57"/>
        <v>1.1700015559358954</v>
      </c>
      <c r="J571" s="9">
        <v>112794</v>
      </c>
      <c r="K571" s="9">
        <v>96405</v>
      </c>
      <c r="L571" s="9">
        <v>18506</v>
      </c>
      <c r="M571" s="33">
        <f t="shared" si="58"/>
        <v>147.2368132499295</v>
      </c>
      <c r="N571" s="9">
        <v>112794</v>
      </c>
      <c r="O571" s="9">
        <v>766072</v>
      </c>
      <c r="P571" s="9">
        <v>2205</v>
      </c>
      <c r="Q571" s="22">
        <f t="shared" si="59"/>
        <v>0.79368775061440955</v>
      </c>
      <c r="R571" s="9">
        <v>6136</v>
      </c>
      <c r="S571" s="9">
        <v>7731</v>
      </c>
      <c r="T571" s="33">
        <f t="shared" si="60"/>
        <v>150.00026107206634</v>
      </c>
      <c r="U571" s="33">
        <f t="shared" si="61"/>
        <v>125.8432627742562</v>
      </c>
      <c r="V571" s="33">
        <f t="shared" si="62"/>
        <v>24.156998297810127</v>
      </c>
    </row>
    <row r="572" spans="1:22" s="9" customFormat="1" x14ac:dyDescent="0.25">
      <c r="A572" s="32" t="s">
        <v>2442</v>
      </c>
      <c r="B572" s="32" t="s">
        <v>225</v>
      </c>
      <c r="C572" s="32" t="s">
        <v>838</v>
      </c>
      <c r="D572" s="32" t="s">
        <v>823</v>
      </c>
      <c r="E572" s="32" t="s">
        <v>1934</v>
      </c>
      <c r="F572" s="32" t="s">
        <v>658</v>
      </c>
      <c r="H572" s="22">
        <f t="shared" si="56"/>
        <v>0.69686737947852184</v>
      </c>
      <c r="I572" s="22">
        <f t="shared" si="57"/>
        <v>1.3375177015577371</v>
      </c>
      <c r="J572" s="9">
        <v>222900</v>
      </c>
      <c r="K572" s="9">
        <v>166652</v>
      </c>
      <c r="L572" s="9">
        <v>153208</v>
      </c>
      <c r="M572" s="33">
        <f t="shared" si="58"/>
        <v>102.62827844170769</v>
      </c>
      <c r="N572" s="9">
        <v>222900</v>
      </c>
      <c r="O572" s="9">
        <v>2171916</v>
      </c>
      <c r="P572" s="9">
        <v>1800</v>
      </c>
      <c r="Q572" s="22">
        <f t="shared" si="59"/>
        <v>0.96597136666808281</v>
      </c>
      <c r="R572" s="9">
        <v>22738</v>
      </c>
      <c r="S572" s="9">
        <v>23539</v>
      </c>
      <c r="T572" s="33">
        <f t="shared" si="60"/>
        <v>147.27088892940611</v>
      </c>
      <c r="U572" s="33">
        <f t="shared" si="61"/>
        <v>76.730407621657562</v>
      </c>
      <c r="V572" s="33">
        <f t="shared" si="62"/>
        <v>70.54048130774855</v>
      </c>
    </row>
    <row r="573" spans="1:22" s="9" customFormat="1" x14ac:dyDescent="0.25">
      <c r="A573" s="32" t="s">
        <v>2442</v>
      </c>
      <c r="B573" s="32" t="s">
        <v>225</v>
      </c>
      <c r="C573" s="32" t="s">
        <v>838</v>
      </c>
      <c r="D573" s="32" t="s">
        <v>823</v>
      </c>
      <c r="E573" s="32" t="s">
        <v>1935</v>
      </c>
      <c r="F573" s="32" t="s">
        <v>421</v>
      </c>
      <c r="H573" s="22">
        <f t="shared" si="56"/>
        <v>0.65375223174264063</v>
      </c>
      <c r="I573" s="22">
        <f t="shared" si="57"/>
        <v>1.5978274287125047</v>
      </c>
      <c r="J573" s="9">
        <v>258880</v>
      </c>
      <c r="K573" s="9">
        <v>162020</v>
      </c>
      <c r="L573" s="9">
        <v>233971</v>
      </c>
      <c r="M573" s="33">
        <f t="shared" si="58"/>
        <v>98.078549977135964</v>
      </c>
      <c r="N573" s="9">
        <v>258880</v>
      </c>
      <c r="O573" s="9">
        <v>2639517</v>
      </c>
      <c r="P573" s="9">
        <v>1680</v>
      </c>
      <c r="Q573" s="22">
        <f t="shared" si="59"/>
        <v>0.93610187424425639</v>
      </c>
      <c r="R573" s="9">
        <v>24773</v>
      </c>
      <c r="S573" s="9">
        <v>26464</v>
      </c>
      <c r="T573" s="33">
        <f t="shared" si="60"/>
        <v>150.0240384888599</v>
      </c>
      <c r="U573" s="33">
        <f t="shared" si="61"/>
        <v>61.382442318045307</v>
      </c>
      <c r="V573" s="33">
        <f t="shared" si="62"/>
        <v>88.64159617081458</v>
      </c>
    </row>
    <row r="574" spans="1:22" s="9" customFormat="1" x14ac:dyDescent="0.25">
      <c r="A574" s="32" t="s">
        <v>2442</v>
      </c>
      <c r="B574" s="32" t="s">
        <v>225</v>
      </c>
      <c r="C574" s="32" t="s">
        <v>838</v>
      </c>
      <c r="D574" s="32" t="s">
        <v>823</v>
      </c>
      <c r="E574" s="32" t="s">
        <v>1936</v>
      </c>
      <c r="F574" s="32" t="s">
        <v>1065</v>
      </c>
      <c r="H574" s="22">
        <f t="shared" si="56"/>
        <v>0.71318769735857901</v>
      </c>
      <c r="I574" s="22">
        <f t="shared" si="57"/>
        <v>1.4917627955752513</v>
      </c>
      <c r="J574" s="9">
        <v>176392</v>
      </c>
      <c r="K574" s="9">
        <v>118244</v>
      </c>
      <c r="L574" s="9">
        <v>129085</v>
      </c>
      <c r="M574" s="33">
        <f t="shared" si="58"/>
        <v>106.97821948389765</v>
      </c>
      <c r="N574" s="9">
        <v>176392</v>
      </c>
      <c r="O574" s="9">
        <v>1648859</v>
      </c>
      <c r="P574" s="9">
        <v>1785</v>
      </c>
      <c r="Q574" s="22">
        <f t="shared" si="59"/>
        <v>0.81851816259850085</v>
      </c>
      <c r="R574" s="9">
        <v>17035</v>
      </c>
      <c r="S574" s="9">
        <v>20812</v>
      </c>
      <c r="T574" s="33">
        <f t="shared" si="60"/>
        <v>150.00009097199941</v>
      </c>
      <c r="U574" s="33">
        <f t="shared" si="61"/>
        <v>71.712620666776232</v>
      </c>
      <c r="V574" s="33">
        <f t="shared" si="62"/>
        <v>78.287470305223181</v>
      </c>
    </row>
    <row r="575" spans="1:22" s="9" customFormat="1" x14ac:dyDescent="0.25">
      <c r="A575" s="32" t="s">
        <v>2442</v>
      </c>
      <c r="B575" s="32" t="s">
        <v>225</v>
      </c>
      <c r="C575" s="32" t="s">
        <v>838</v>
      </c>
      <c r="D575" s="32" t="s">
        <v>823</v>
      </c>
      <c r="E575" s="32" t="s">
        <v>705</v>
      </c>
      <c r="F575" s="32" t="s">
        <v>1937</v>
      </c>
      <c r="H575" s="22">
        <f t="shared" si="56"/>
        <v>0.86455150449074325</v>
      </c>
      <c r="I575" s="22">
        <f t="shared" si="57"/>
        <v>1.2390553097953905</v>
      </c>
      <c r="J575" s="9">
        <v>1531004</v>
      </c>
      <c r="K575" s="9">
        <v>1235622</v>
      </c>
      <c r="L575" s="9">
        <v>535243</v>
      </c>
      <c r="M575" s="33">
        <f t="shared" si="58"/>
        <v>129.7662594536931</v>
      </c>
      <c r="N575" s="9">
        <v>1531004</v>
      </c>
      <c r="O575" s="9">
        <v>11798167</v>
      </c>
      <c r="P575" s="9">
        <v>1942</v>
      </c>
      <c r="Q575" s="22">
        <f t="shared" si="59"/>
        <v>0.93501505425713205</v>
      </c>
      <c r="R575" s="9">
        <v>105897</v>
      </c>
      <c r="S575" s="9">
        <v>113257</v>
      </c>
      <c r="T575" s="33">
        <f t="shared" si="60"/>
        <v>150.09662094120213</v>
      </c>
      <c r="U575" s="33">
        <f t="shared" si="61"/>
        <v>104.72999746486043</v>
      </c>
      <c r="V575" s="33">
        <f t="shared" si="62"/>
        <v>45.366623476341708</v>
      </c>
    </row>
    <row r="576" spans="1:22" s="9" customFormat="1" x14ac:dyDescent="0.25">
      <c r="A576" s="32" t="s">
        <v>2442</v>
      </c>
      <c r="B576" s="32" t="s">
        <v>225</v>
      </c>
      <c r="C576" s="32" t="s">
        <v>838</v>
      </c>
      <c r="D576" s="32" t="s">
        <v>823</v>
      </c>
      <c r="E576" s="32" t="s">
        <v>1351</v>
      </c>
      <c r="F576" s="32" t="s">
        <v>882</v>
      </c>
      <c r="H576" s="22">
        <f t="shared" si="56"/>
        <v>0.751318673652</v>
      </c>
      <c r="I576" s="22">
        <f t="shared" si="57"/>
        <v>1.2739925772469785</v>
      </c>
      <c r="J576" s="9">
        <v>463067</v>
      </c>
      <c r="K576" s="9">
        <v>363477</v>
      </c>
      <c r="L576" s="9">
        <v>252862</v>
      </c>
      <c r="M576" s="33">
        <f t="shared" si="58"/>
        <v>112.69705136635747</v>
      </c>
      <c r="N576" s="9">
        <v>463067</v>
      </c>
      <c r="O576" s="9">
        <v>4108954</v>
      </c>
      <c r="P576" s="9">
        <v>1837</v>
      </c>
      <c r="Q576" s="22">
        <f t="shared" si="59"/>
        <v>0.91413696643182762</v>
      </c>
      <c r="R576" s="9">
        <v>35293</v>
      </c>
      <c r="S576" s="9">
        <v>38608</v>
      </c>
      <c r="T576" s="33">
        <f t="shared" si="60"/>
        <v>149.99900217914339</v>
      </c>
      <c r="U576" s="33">
        <f t="shared" si="61"/>
        <v>88.45973938866193</v>
      </c>
      <c r="V576" s="33">
        <f t="shared" si="62"/>
        <v>61.539262790481473</v>
      </c>
    </row>
    <row r="577" spans="1:22" s="9" customFormat="1" x14ac:dyDescent="0.25">
      <c r="A577" s="32" t="s">
        <v>2442</v>
      </c>
      <c r="B577" s="32" t="s">
        <v>225</v>
      </c>
      <c r="C577" s="32" t="s">
        <v>838</v>
      </c>
      <c r="D577" s="32" t="s">
        <v>823</v>
      </c>
      <c r="E577" s="32" t="s">
        <v>737</v>
      </c>
      <c r="F577" s="32" t="s">
        <v>1939</v>
      </c>
      <c r="H577" s="22">
        <f t="shared" si="56"/>
        <v>0.98417130531449326</v>
      </c>
      <c r="I577" s="22">
        <f t="shared" si="57"/>
        <v>1.8711641435085211</v>
      </c>
      <c r="J577" s="9">
        <v>489577</v>
      </c>
      <c r="K577" s="9">
        <v>261643</v>
      </c>
      <c r="L577" s="9">
        <v>235808</v>
      </c>
      <c r="M577" s="33">
        <f t="shared" si="58"/>
        <v>151.82471112875317</v>
      </c>
      <c r="N577" s="9">
        <v>489577</v>
      </c>
      <c r="O577" s="9">
        <v>3224620</v>
      </c>
      <c r="P577" s="9">
        <v>2415</v>
      </c>
      <c r="Q577" s="22">
        <f t="shared" si="59"/>
        <v>0.74611060269316254</v>
      </c>
      <c r="R577" s="9">
        <v>22828</v>
      </c>
      <c r="S577" s="9">
        <v>30596</v>
      </c>
      <c r="T577" s="33">
        <f t="shared" si="60"/>
        <v>154.26654923680931</v>
      </c>
      <c r="U577" s="33">
        <f t="shared" si="61"/>
        <v>81.139172987824921</v>
      </c>
      <c r="V577" s="33">
        <f t="shared" si="62"/>
        <v>73.127376248984376</v>
      </c>
    </row>
    <row r="578" spans="1:22" s="9" customFormat="1" x14ac:dyDescent="0.25">
      <c r="A578" s="32" t="s">
        <v>2442</v>
      </c>
      <c r="B578" s="32" t="s">
        <v>225</v>
      </c>
      <c r="C578" s="32" t="s">
        <v>838</v>
      </c>
      <c r="D578" s="32" t="s">
        <v>823</v>
      </c>
      <c r="E578" s="32" t="s">
        <v>1094</v>
      </c>
      <c r="F578" s="32" t="s">
        <v>1095</v>
      </c>
      <c r="H578" s="22">
        <f t="shared" si="56"/>
        <v>0.93343847419453518</v>
      </c>
      <c r="I578" s="22">
        <f t="shared" si="57"/>
        <v>1.9054853942049763</v>
      </c>
      <c r="J578" s="9">
        <v>4641408</v>
      </c>
      <c r="K578" s="9">
        <v>2435814</v>
      </c>
      <c r="L578" s="9">
        <v>2536563</v>
      </c>
      <c r="M578" s="33">
        <f t="shared" si="58"/>
        <v>149.88022745304124</v>
      </c>
      <c r="N578" s="9">
        <v>4641408</v>
      </c>
      <c r="O578" s="9">
        <v>30967447</v>
      </c>
      <c r="P578" s="9">
        <v>2446</v>
      </c>
      <c r="Q578" s="22">
        <f t="shared" si="59"/>
        <v>0.92172330097087374</v>
      </c>
      <c r="R578" s="9">
        <v>303800</v>
      </c>
      <c r="S578" s="9">
        <v>329600</v>
      </c>
      <c r="T578" s="33">
        <f t="shared" si="60"/>
        <v>160.5678698667023</v>
      </c>
      <c r="U578" s="33">
        <f t="shared" si="61"/>
        <v>78.657242878303791</v>
      </c>
      <c r="V578" s="33">
        <f t="shared" si="62"/>
        <v>81.910626988398491</v>
      </c>
    </row>
    <row r="579" spans="1:22" s="9" customFormat="1" x14ac:dyDescent="0.25">
      <c r="A579" s="32" t="s">
        <v>2442</v>
      </c>
      <c r="B579" s="32" t="s">
        <v>225</v>
      </c>
      <c r="C579" s="32" t="s">
        <v>838</v>
      </c>
      <c r="D579" s="32" t="s">
        <v>823</v>
      </c>
      <c r="E579" s="32" t="s">
        <v>417</v>
      </c>
      <c r="F579" s="32" t="s">
        <v>512</v>
      </c>
      <c r="H579" s="22">
        <f t="shared" si="56"/>
        <v>0.95243811175406834</v>
      </c>
      <c r="I579" s="22">
        <f t="shared" si="57"/>
        <v>2.0246496371819545</v>
      </c>
      <c r="J579" s="9">
        <v>6481849</v>
      </c>
      <c r="K579" s="9">
        <v>3201467</v>
      </c>
      <c r="L579" s="9">
        <v>3604066</v>
      </c>
      <c r="M579" s="33">
        <f t="shared" si="58"/>
        <v>141.61466015480403</v>
      </c>
      <c r="N579" s="9">
        <v>6481849</v>
      </c>
      <c r="O579" s="9">
        <v>45771031</v>
      </c>
      <c r="P579" s="9">
        <v>1884</v>
      </c>
      <c r="Q579" s="22">
        <f t="shared" si="59"/>
        <v>0.90935827067987107</v>
      </c>
      <c r="R579" s="9">
        <v>430101</v>
      </c>
      <c r="S579" s="9">
        <v>472972</v>
      </c>
      <c r="T579" s="33">
        <f t="shared" si="60"/>
        <v>148.68646939589365</v>
      </c>
      <c r="U579" s="33">
        <f t="shared" si="61"/>
        <v>69.945267346064369</v>
      </c>
      <c r="V579" s="33">
        <f t="shared" si="62"/>
        <v>78.741202049829297</v>
      </c>
    </row>
    <row r="580" spans="1:22" s="9" customFormat="1" x14ac:dyDescent="0.25">
      <c r="A580" s="32" t="s">
        <v>2442</v>
      </c>
      <c r="B580" s="32" t="s">
        <v>225</v>
      </c>
      <c r="C580" s="32" t="s">
        <v>838</v>
      </c>
      <c r="D580" s="32" t="s">
        <v>823</v>
      </c>
      <c r="E580" s="32" t="s">
        <v>818</v>
      </c>
      <c r="F580" s="32" t="s">
        <v>1228</v>
      </c>
      <c r="H580" s="22">
        <f t="shared" si="56"/>
        <v>0.39241586771368725</v>
      </c>
      <c r="I580" s="22">
        <f t="shared" si="57"/>
        <v>0.46568149713647461</v>
      </c>
      <c r="J580" s="9">
        <v>85053</v>
      </c>
      <c r="K580" s="9">
        <v>182642</v>
      </c>
      <c r="L580" s="9">
        <v>34100</v>
      </c>
      <c r="M580" s="33">
        <f t="shared" si="58"/>
        <v>166.64805290227773</v>
      </c>
      <c r="N580" s="9">
        <v>85053</v>
      </c>
      <c r="O580" s="9">
        <v>510375</v>
      </c>
      <c r="P580" s="9">
        <v>2542</v>
      </c>
      <c r="Q580" s="22">
        <f t="shared" si="59"/>
        <v>0.65157116451016639</v>
      </c>
      <c r="R580" s="9">
        <v>3525</v>
      </c>
      <c r="S580" s="9">
        <v>5410</v>
      </c>
      <c r="T580" s="33">
        <f t="shared" si="60"/>
        <v>424.67205486162135</v>
      </c>
      <c r="U580" s="33">
        <f t="shared" si="61"/>
        <v>357.85843742346316</v>
      </c>
      <c r="V580" s="33">
        <f t="shared" si="62"/>
        <v>66.813617438158218</v>
      </c>
    </row>
    <row r="581" spans="1:22" s="9" customFormat="1" x14ac:dyDescent="0.25">
      <c r="A581" s="32" t="s">
        <v>2442</v>
      </c>
      <c r="B581" s="32" t="s">
        <v>225</v>
      </c>
      <c r="C581" s="32" t="s">
        <v>838</v>
      </c>
      <c r="D581" s="32" t="s">
        <v>823</v>
      </c>
      <c r="E581" s="32" t="s">
        <v>1940</v>
      </c>
      <c r="F581" s="32" t="s">
        <v>1941</v>
      </c>
      <c r="H581" s="22">
        <f t="shared" si="56"/>
        <v>1.0882323286566293</v>
      </c>
      <c r="I581" s="22">
        <f t="shared" si="57"/>
        <v>2.0730599803753731</v>
      </c>
      <c r="J581" s="9">
        <v>992975</v>
      </c>
      <c r="K581" s="9">
        <v>478990</v>
      </c>
      <c r="L581" s="9">
        <v>433476</v>
      </c>
      <c r="M581" s="33">
        <f t="shared" si="58"/>
        <v>152.28075696330109</v>
      </c>
      <c r="N581" s="9">
        <v>992975</v>
      </c>
      <c r="O581" s="9">
        <v>6520686</v>
      </c>
      <c r="P581" s="9">
        <v>2436</v>
      </c>
      <c r="Q581" s="22">
        <f t="shared" si="59"/>
        <v>0.86400439138191298</v>
      </c>
      <c r="R581" s="9">
        <v>56664</v>
      </c>
      <c r="S581" s="9">
        <v>65583</v>
      </c>
      <c r="T581" s="33">
        <f t="shared" si="60"/>
        <v>139.93404988370855</v>
      </c>
      <c r="U581" s="33">
        <f t="shared" si="61"/>
        <v>73.45699516891321</v>
      </c>
      <c r="V581" s="33">
        <f t="shared" si="62"/>
        <v>66.477054714795344</v>
      </c>
    </row>
    <row r="582" spans="1:22" s="9" customFormat="1" x14ac:dyDescent="0.25">
      <c r="A582" s="32" t="s">
        <v>2442</v>
      </c>
      <c r="B582" s="32" t="s">
        <v>225</v>
      </c>
      <c r="C582" s="32" t="s">
        <v>838</v>
      </c>
      <c r="D582" s="32" t="s">
        <v>823</v>
      </c>
      <c r="E582" s="32" t="s">
        <v>427</v>
      </c>
      <c r="F582" s="32" t="s">
        <v>1098</v>
      </c>
      <c r="H582" s="22">
        <f t="shared" si="56"/>
        <v>0.89376030335925849</v>
      </c>
      <c r="I582" s="22">
        <f t="shared" si="57"/>
        <v>2.0991639360751826</v>
      </c>
      <c r="J582" s="9">
        <v>6302534</v>
      </c>
      <c r="K582" s="9">
        <v>3002402</v>
      </c>
      <c r="L582" s="9">
        <v>4049303</v>
      </c>
      <c r="M582" s="33">
        <f t="shared" si="58"/>
        <v>160.0774991886953</v>
      </c>
      <c r="N582" s="9">
        <v>6302534</v>
      </c>
      <c r="O582" s="9">
        <v>39371767</v>
      </c>
      <c r="P582" s="9">
        <v>2356</v>
      </c>
      <c r="Q582" s="22">
        <f t="shared" si="59"/>
        <v>0.94295676187117716</v>
      </c>
      <c r="R582" s="9">
        <v>379707</v>
      </c>
      <c r="S582" s="9">
        <v>402677</v>
      </c>
      <c r="T582" s="33">
        <f t="shared" si="60"/>
        <v>179.10562662834005</v>
      </c>
      <c r="U582" s="33">
        <f t="shared" si="61"/>
        <v>76.257740730813524</v>
      </c>
      <c r="V582" s="33">
        <f t="shared" si="62"/>
        <v>102.84788589752652</v>
      </c>
    </row>
    <row r="583" spans="1:22" s="9" customFormat="1" x14ac:dyDescent="0.25">
      <c r="A583" s="32" t="s">
        <v>2442</v>
      </c>
      <c r="B583" s="32" t="s">
        <v>225</v>
      </c>
      <c r="C583" s="32" t="s">
        <v>838</v>
      </c>
      <c r="D583" s="32" t="s">
        <v>823</v>
      </c>
      <c r="E583" s="32" t="s">
        <v>785</v>
      </c>
      <c r="F583" s="32" t="s">
        <v>1942</v>
      </c>
      <c r="H583" s="22">
        <f t="shared" si="56"/>
        <v>0.96738725369223555</v>
      </c>
      <c r="I583" s="22">
        <f t="shared" si="57"/>
        <v>1.6429533844907511</v>
      </c>
      <c r="J583" s="9">
        <v>1168153</v>
      </c>
      <c r="K583" s="9">
        <v>711008</v>
      </c>
      <c r="L583" s="9">
        <v>496526</v>
      </c>
      <c r="M583" s="33">
        <f t="shared" si="58"/>
        <v>146.07364698873855</v>
      </c>
      <c r="N583" s="9">
        <v>1168153</v>
      </c>
      <c r="O583" s="9">
        <v>7997014</v>
      </c>
      <c r="P583" s="9">
        <v>2205</v>
      </c>
      <c r="Q583" s="22">
        <f t="shared" si="59"/>
        <v>0.89936703146786501</v>
      </c>
      <c r="R583" s="9">
        <v>89657</v>
      </c>
      <c r="S583" s="9">
        <v>99689</v>
      </c>
      <c r="T583" s="33">
        <f t="shared" si="60"/>
        <v>150.99811004457413</v>
      </c>
      <c r="U583" s="33">
        <f t="shared" si="61"/>
        <v>88.909185353433173</v>
      </c>
      <c r="V583" s="33">
        <f t="shared" si="62"/>
        <v>62.088924691140967</v>
      </c>
    </row>
    <row r="584" spans="1:22" s="9" customFormat="1" x14ac:dyDescent="0.25">
      <c r="A584" s="32" t="s">
        <v>2442</v>
      </c>
      <c r="B584" s="32" t="s">
        <v>225</v>
      </c>
      <c r="C584" s="32" t="s">
        <v>838</v>
      </c>
      <c r="D584" s="32" t="s">
        <v>823</v>
      </c>
      <c r="E584" s="32" t="s">
        <v>696</v>
      </c>
      <c r="F584" s="32" t="s">
        <v>374</v>
      </c>
      <c r="H584" s="22">
        <f t="shared" si="56"/>
        <v>1.0189741198964914</v>
      </c>
      <c r="I584" s="22">
        <f t="shared" si="57"/>
        <v>2.1551727903892659</v>
      </c>
      <c r="J584" s="9">
        <v>690679</v>
      </c>
      <c r="K584" s="9">
        <v>320475</v>
      </c>
      <c r="L584" s="9">
        <v>357343</v>
      </c>
      <c r="M584" s="33">
        <f t="shared" si="58"/>
        <v>187.63153555286971</v>
      </c>
      <c r="N584" s="9">
        <v>690679</v>
      </c>
      <c r="O584" s="9">
        <v>3681039</v>
      </c>
      <c r="P584" s="9">
        <v>2940</v>
      </c>
      <c r="Q584" s="22">
        <f t="shared" si="59"/>
        <v>0.92698127148318288</v>
      </c>
      <c r="R584" s="9">
        <v>28856</v>
      </c>
      <c r="S584" s="9">
        <v>31129</v>
      </c>
      <c r="T584" s="33">
        <f t="shared" si="60"/>
        <v>184.13768503946847</v>
      </c>
      <c r="U584" s="33">
        <f t="shared" si="61"/>
        <v>87.061017283435461</v>
      </c>
      <c r="V584" s="33">
        <f t="shared" si="62"/>
        <v>97.076667756033018</v>
      </c>
    </row>
    <row r="585" spans="1:22" s="9" customFormat="1" x14ac:dyDescent="0.25">
      <c r="A585" s="32" t="s">
        <v>2442</v>
      </c>
      <c r="B585" s="32" t="s">
        <v>225</v>
      </c>
      <c r="C585" s="32" t="s">
        <v>838</v>
      </c>
      <c r="D585" s="32" t="s">
        <v>823</v>
      </c>
      <c r="E585" s="32" t="s">
        <v>1637</v>
      </c>
      <c r="F585" s="32" t="s">
        <v>1944</v>
      </c>
      <c r="H585" s="22">
        <f t="shared" si="56"/>
        <v>1.027285657477671</v>
      </c>
      <c r="I585" s="22">
        <f t="shared" si="57"/>
        <v>1.4007523626640028</v>
      </c>
      <c r="J585" s="9">
        <v>1245175</v>
      </c>
      <c r="K585" s="9">
        <v>888933</v>
      </c>
      <c r="L585" s="9">
        <v>323169</v>
      </c>
      <c r="M585" s="33">
        <f t="shared" si="58"/>
        <v>123.42263018984887</v>
      </c>
      <c r="N585" s="9">
        <v>1245175</v>
      </c>
      <c r="O585" s="9">
        <v>10088709</v>
      </c>
      <c r="P585" s="9">
        <v>1890</v>
      </c>
      <c r="Q585" s="22">
        <f t="shared" si="59"/>
        <v>0.97252809277028063</v>
      </c>
      <c r="R585" s="9">
        <v>94768</v>
      </c>
      <c r="S585" s="9">
        <v>97445</v>
      </c>
      <c r="T585" s="33">
        <f t="shared" si="60"/>
        <v>120.14441094494846</v>
      </c>
      <c r="U585" s="33">
        <f t="shared" si="61"/>
        <v>88.111670184956267</v>
      </c>
      <c r="V585" s="33">
        <f t="shared" si="62"/>
        <v>32.032740759992187</v>
      </c>
    </row>
    <row r="586" spans="1:22" s="9" customFormat="1" x14ac:dyDescent="0.25">
      <c r="A586" s="32" t="s">
        <v>2442</v>
      </c>
      <c r="B586" s="32" t="s">
        <v>225</v>
      </c>
      <c r="C586" s="32" t="s">
        <v>838</v>
      </c>
      <c r="D586" s="32" t="s">
        <v>823</v>
      </c>
      <c r="E586" s="32" t="s">
        <v>1102</v>
      </c>
      <c r="F586" s="32" t="s">
        <v>445</v>
      </c>
      <c r="H586" s="22">
        <f t="shared" si="56"/>
        <v>0.9652495134728637</v>
      </c>
      <c r="I586" s="22">
        <f t="shared" si="57"/>
        <v>1.2931977764885372</v>
      </c>
      <c r="J586" s="9">
        <v>1709676</v>
      </c>
      <c r="K586" s="9">
        <v>1322053</v>
      </c>
      <c r="L586" s="9">
        <v>449174</v>
      </c>
      <c r="M586" s="33">
        <f t="shared" si="58"/>
        <v>102.42773986068266</v>
      </c>
      <c r="N586" s="9">
        <v>1709676</v>
      </c>
      <c r="O586" s="9">
        <v>16691533</v>
      </c>
      <c r="P586" s="9">
        <v>1774</v>
      </c>
      <c r="Q586" s="22">
        <f t="shared" si="59"/>
        <v>0.97878087133475167</v>
      </c>
      <c r="R586" s="9">
        <v>158724</v>
      </c>
      <c r="S586" s="9">
        <v>162165</v>
      </c>
      <c r="T586" s="33">
        <f t="shared" si="60"/>
        <v>106.11529809754443</v>
      </c>
      <c r="U586" s="33">
        <f t="shared" si="61"/>
        <v>79.205007712592959</v>
      </c>
      <c r="V586" s="33">
        <f t="shared" si="62"/>
        <v>26.910290384951459</v>
      </c>
    </row>
    <row r="587" spans="1:22" s="9" customFormat="1" x14ac:dyDescent="0.25">
      <c r="A587" s="32" t="s">
        <v>2442</v>
      </c>
      <c r="B587" s="32" t="s">
        <v>225</v>
      </c>
      <c r="C587" s="32" t="s">
        <v>838</v>
      </c>
      <c r="D587" s="32" t="s">
        <v>823</v>
      </c>
      <c r="E587" s="32" t="s">
        <v>1945</v>
      </c>
      <c r="F587" s="32" t="s">
        <v>1946</v>
      </c>
      <c r="H587" s="22">
        <f t="shared" si="56"/>
        <v>0.99323014118047281</v>
      </c>
      <c r="I587" s="22">
        <f t="shared" si="57"/>
        <v>1.6754069197883321</v>
      </c>
      <c r="J587" s="9">
        <v>408744</v>
      </c>
      <c r="K587" s="9">
        <v>243967</v>
      </c>
      <c r="L587" s="9">
        <v>167563</v>
      </c>
      <c r="M587" s="33">
        <f t="shared" si="58"/>
        <v>154.64632481161249</v>
      </c>
      <c r="N587" s="9">
        <v>408744</v>
      </c>
      <c r="O587" s="9">
        <v>2643089</v>
      </c>
      <c r="P587" s="9">
        <v>2591</v>
      </c>
      <c r="Q587" s="22">
        <f t="shared" si="59"/>
        <v>0.89974293059125965</v>
      </c>
      <c r="R587" s="9">
        <v>22750</v>
      </c>
      <c r="S587" s="9">
        <v>25285</v>
      </c>
      <c r="T587" s="33">
        <f t="shared" si="60"/>
        <v>155.7003945005257</v>
      </c>
      <c r="U587" s="33">
        <f t="shared" si="61"/>
        <v>92.303740055669707</v>
      </c>
      <c r="V587" s="33">
        <f t="shared" si="62"/>
        <v>63.396654444855997</v>
      </c>
    </row>
    <row r="588" spans="1:22" s="9" customFormat="1" x14ac:dyDescent="0.25">
      <c r="A588" s="32" t="s">
        <v>2442</v>
      </c>
      <c r="B588" s="32" t="s">
        <v>225</v>
      </c>
      <c r="C588" s="32" t="s">
        <v>838</v>
      </c>
      <c r="D588" s="32" t="s">
        <v>823</v>
      </c>
      <c r="E588" s="32" t="s">
        <v>1816</v>
      </c>
      <c r="F588" s="32" t="s">
        <v>1872</v>
      </c>
      <c r="H588" s="22">
        <f t="shared" ref="H588:H651" si="63">J588/SUM(K588:L588)</f>
        <v>0.48531990023952393</v>
      </c>
      <c r="I588" s="22">
        <f t="shared" ref="I588:I651" si="64">J588/K588</f>
        <v>0.57656653367754052</v>
      </c>
      <c r="J588" s="9">
        <v>98270</v>
      </c>
      <c r="K588" s="9">
        <v>170440</v>
      </c>
      <c r="L588" s="9">
        <v>32045</v>
      </c>
      <c r="M588" s="33">
        <f t="shared" ref="M588:M651" si="65">(N588*1000)/O588</f>
        <v>180.124861153371</v>
      </c>
      <c r="N588" s="9">
        <v>98270</v>
      </c>
      <c r="O588" s="9">
        <v>545566</v>
      </c>
      <c r="P588" s="9">
        <v>2625</v>
      </c>
      <c r="Q588" s="22">
        <f t="shared" ref="Q588:Q651" si="66">R588/S588</f>
        <v>0.57736081205782841</v>
      </c>
      <c r="R588" s="9">
        <v>3754</v>
      </c>
      <c r="S588" s="9">
        <v>6502</v>
      </c>
      <c r="T588" s="33">
        <f t="shared" ref="T588:T651" si="67">SUM(K588:L588)*1000/O588</f>
        <v>371.14666236532338</v>
      </c>
      <c r="U588" s="33">
        <f t="shared" ref="U588:U651" si="68">K588*1000/O588</f>
        <v>312.40949765931163</v>
      </c>
      <c r="V588" s="33">
        <f t="shared" ref="V588:V651" si="69">L588*1000/O588</f>
        <v>58.73716470601174</v>
      </c>
    </row>
    <row r="589" spans="1:22" s="9" customFormat="1" x14ac:dyDescent="0.25">
      <c r="A589" s="32" t="s">
        <v>2442</v>
      </c>
      <c r="B589" s="32" t="s">
        <v>225</v>
      </c>
      <c r="C589" s="32" t="s">
        <v>838</v>
      </c>
      <c r="D589" s="32" t="s">
        <v>823</v>
      </c>
      <c r="E589" s="32" t="s">
        <v>1947</v>
      </c>
      <c r="F589" s="32" t="s">
        <v>1372</v>
      </c>
      <c r="H589" s="22">
        <f t="shared" si="63"/>
        <v>0.80098387866643161</v>
      </c>
      <c r="I589" s="22">
        <f t="shared" si="64"/>
        <v>1.7921370070596159</v>
      </c>
      <c r="J589" s="9">
        <v>2235216</v>
      </c>
      <c r="K589" s="9">
        <v>1247235</v>
      </c>
      <c r="L589" s="9">
        <v>1543353</v>
      </c>
      <c r="M589" s="33">
        <f t="shared" si="65"/>
        <v>144.46886066190592</v>
      </c>
      <c r="N589" s="9">
        <v>2235216</v>
      </c>
      <c r="O589" s="9">
        <v>15471957</v>
      </c>
      <c r="P589" s="9">
        <v>1934</v>
      </c>
      <c r="Q589" s="22">
        <f t="shared" si="66"/>
        <v>0.96938695000394504</v>
      </c>
      <c r="R589" s="9">
        <v>147436</v>
      </c>
      <c r="S589" s="9">
        <v>152092</v>
      </c>
      <c r="T589" s="33">
        <f t="shared" si="67"/>
        <v>180.36425514884769</v>
      </c>
      <c r="U589" s="33">
        <f t="shared" si="68"/>
        <v>80.612620627112648</v>
      </c>
      <c r="V589" s="33">
        <f t="shared" si="69"/>
        <v>99.751634521735028</v>
      </c>
    </row>
    <row r="590" spans="1:22" s="9" customFormat="1" x14ac:dyDescent="0.25">
      <c r="A590" s="32" t="s">
        <v>2442</v>
      </c>
      <c r="B590" s="32" t="s">
        <v>225</v>
      </c>
      <c r="C590" s="32" t="s">
        <v>838</v>
      </c>
      <c r="D590" s="32" t="s">
        <v>823</v>
      </c>
      <c r="E590" s="32" t="s">
        <v>1103</v>
      </c>
      <c r="F590" s="32" t="s">
        <v>1107</v>
      </c>
      <c r="H590" s="22">
        <f t="shared" si="63"/>
        <v>0.84695686685767424</v>
      </c>
      <c r="I590" s="22">
        <f t="shared" si="64"/>
        <v>1.9260967903849489</v>
      </c>
      <c r="J590" s="9">
        <v>4677736</v>
      </c>
      <c r="K590" s="9">
        <v>2428609</v>
      </c>
      <c r="L590" s="9">
        <v>3094383</v>
      </c>
      <c r="M590" s="33">
        <f t="shared" si="65"/>
        <v>125.78366462536779</v>
      </c>
      <c r="N590" s="9">
        <v>4677736</v>
      </c>
      <c r="O590" s="9">
        <v>37188740</v>
      </c>
      <c r="P590" s="9">
        <v>2250</v>
      </c>
      <c r="Q590" s="22">
        <f t="shared" si="66"/>
        <v>0.9198574793775699</v>
      </c>
      <c r="R590" s="9">
        <v>326841</v>
      </c>
      <c r="S590" s="9">
        <v>355317</v>
      </c>
      <c r="T590" s="33">
        <f t="shared" si="67"/>
        <v>148.51247985277263</v>
      </c>
      <c r="U590" s="33">
        <f t="shared" si="68"/>
        <v>65.304955209560745</v>
      </c>
      <c r="V590" s="33">
        <f t="shared" si="69"/>
        <v>83.207524643211897</v>
      </c>
    </row>
    <row r="591" spans="1:22" s="9" customFormat="1" x14ac:dyDescent="0.25">
      <c r="A591" s="32" t="s">
        <v>2442</v>
      </c>
      <c r="B591" s="32" t="s">
        <v>225</v>
      </c>
      <c r="C591" s="32" t="s">
        <v>838</v>
      </c>
      <c r="D591" s="32" t="s">
        <v>823</v>
      </c>
      <c r="E591" s="32" t="s">
        <v>1948</v>
      </c>
      <c r="F591" s="32" t="s">
        <v>1949</v>
      </c>
      <c r="H591" s="22">
        <f t="shared" si="63"/>
        <v>1</v>
      </c>
      <c r="I591" s="22">
        <f t="shared" si="64"/>
        <v>1.9585900222789467</v>
      </c>
      <c r="J591" s="9">
        <v>2171430</v>
      </c>
      <c r="K591" s="9">
        <v>1108670</v>
      </c>
      <c r="L591" s="9">
        <v>1062760</v>
      </c>
      <c r="M591" s="33">
        <f t="shared" si="65"/>
        <v>129.82176508288774</v>
      </c>
      <c r="N591" s="9">
        <v>2171430</v>
      </c>
      <c r="O591" s="9">
        <v>16726240</v>
      </c>
      <c r="P591" s="9">
        <v>2040</v>
      </c>
      <c r="Q591" s="22">
        <f t="shared" si="66"/>
        <v>0.94787432199716504</v>
      </c>
      <c r="R591" s="9">
        <v>161823</v>
      </c>
      <c r="S591" s="9">
        <v>170722</v>
      </c>
      <c r="T591" s="33">
        <f t="shared" si="67"/>
        <v>129.82176508288774</v>
      </c>
      <c r="U591" s="33">
        <f t="shared" si="68"/>
        <v>66.283277054496409</v>
      </c>
      <c r="V591" s="33">
        <f t="shared" si="69"/>
        <v>63.53848802839132</v>
      </c>
    </row>
    <row r="592" spans="1:22" s="9" customFormat="1" x14ac:dyDescent="0.25">
      <c r="A592" s="32" t="s">
        <v>2442</v>
      </c>
      <c r="B592" s="32" t="s">
        <v>225</v>
      </c>
      <c r="C592" s="32" t="s">
        <v>838</v>
      </c>
      <c r="D592" s="32" t="s">
        <v>823</v>
      </c>
      <c r="E592" s="32" t="s">
        <v>1027</v>
      </c>
      <c r="F592" s="32" t="s">
        <v>313</v>
      </c>
      <c r="H592" s="22">
        <f t="shared" si="63"/>
        <v>0.83858690649501988</v>
      </c>
      <c r="I592" s="22">
        <f t="shared" si="64"/>
        <v>1.6628499350452033</v>
      </c>
      <c r="J592" s="9">
        <v>1630727</v>
      </c>
      <c r="K592" s="9">
        <v>980682</v>
      </c>
      <c r="L592" s="9">
        <v>963931</v>
      </c>
      <c r="M592" s="33">
        <f t="shared" si="65"/>
        <v>131.46456859987674</v>
      </c>
      <c r="N592" s="9">
        <v>1630727</v>
      </c>
      <c r="O592" s="9">
        <v>12404308</v>
      </c>
      <c r="P592" s="9">
        <v>2100</v>
      </c>
      <c r="Q592" s="22">
        <f t="shared" si="66"/>
        <v>0.94806243074868468</v>
      </c>
      <c r="R592" s="9">
        <v>129201</v>
      </c>
      <c r="S592" s="9">
        <v>136279</v>
      </c>
      <c r="T592" s="33">
        <f t="shared" si="67"/>
        <v>156.76916439030697</v>
      </c>
      <c r="U592" s="33">
        <f t="shared" si="68"/>
        <v>79.059791162876635</v>
      </c>
      <c r="V592" s="33">
        <f t="shared" si="69"/>
        <v>77.709373227430348</v>
      </c>
    </row>
    <row r="593" spans="1:22" s="9" customFormat="1" x14ac:dyDescent="0.25">
      <c r="A593" s="32" t="s">
        <v>2442</v>
      </c>
      <c r="B593" s="32" t="s">
        <v>225</v>
      </c>
      <c r="C593" s="32" t="s">
        <v>838</v>
      </c>
      <c r="D593" s="32" t="s">
        <v>823</v>
      </c>
      <c r="E593" s="32" t="s">
        <v>1950</v>
      </c>
      <c r="F593" s="32" t="s">
        <v>1198</v>
      </c>
      <c r="H593" s="22">
        <f t="shared" si="63"/>
        <v>0.94259192888406718</v>
      </c>
      <c r="I593" s="22">
        <f t="shared" si="64"/>
        <v>2.0648215089552444</v>
      </c>
      <c r="J593" s="9">
        <v>1362330</v>
      </c>
      <c r="K593" s="9">
        <v>659781</v>
      </c>
      <c r="L593" s="9">
        <v>785521</v>
      </c>
      <c r="M593" s="33">
        <f t="shared" si="65"/>
        <v>131.45593090759718</v>
      </c>
      <c r="N593" s="9">
        <v>1362330</v>
      </c>
      <c r="O593" s="9">
        <v>10363397</v>
      </c>
      <c r="P593" s="9">
        <v>2079</v>
      </c>
      <c r="Q593" s="22">
        <f t="shared" si="66"/>
        <v>0.99162069943375686</v>
      </c>
      <c r="R593" s="9">
        <v>108401</v>
      </c>
      <c r="S593" s="9">
        <v>109317</v>
      </c>
      <c r="T593" s="33">
        <f t="shared" si="67"/>
        <v>139.46218599943629</v>
      </c>
      <c r="U593" s="33">
        <f t="shared" si="68"/>
        <v>63.6645493750746</v>
      </c>
      <c r="V593" s="33">
        <f t="shared" si="69"/>
        <v>75.797636624361687</v>
      </c>
    </row>
    <row r="594" spans="1:22" s="9" customFormat="1" x14ac:dyDescent="0.25">
      <c r="A594" s="32" t="s">
        <v>2442</v>
      </c>
      <c r="B594" s="32" t="s">
        <v>225</v>
      </c>
      <c r="C594" s="32" t="s">
        <v>838</v>
      </c>
      <c r="D594" s="32" t="s">
        <v>823</v>
      </c>
      <c r="E594" s="32" t="s">
        <v>1951</v>
      </c>
      <c r="F594" s="32" t="s">
        <v>1952</v>
      </c>
      <c r="H594" s="22">
        <f t="shared" si="63"/>
        <v>1.0558335056482719</v>
      </c>
      <c r="I594" s="22">
        <f t="shared" si="64"/>
        <v>2.0909881220373725</v>
      </c>
      <c r="J594" s="9">
        <v>913996</v>
      </c>
      <c r="K594" s="9">
        <v>437112</v>
      </c>
      <c r="L594" s="9">
        <v>428551</v>
      </c>
      <c r="M594" s="33">
        <f t="shared" si="65"/>
        <v>168.88007078951409</v>
      </c>
      <c r="N594" s="9">
        <v>913996</v>
      </c>
      <c r="O594" s="9">
        <v>5412101</v>
      </c>
      <c r="P594" s="9">
        <v>2575</v>
      </c>
      <c r="Q594" s="22">
        <f t="shared" si="66"/>
        <v>0.92565486585172252</v>
      </c>
      <c r="R594" s="9">
        <v>58307</v>
      </c>
      <c r="S594" s="9">
        <v>62990</v>
      </c>
      <c r="T594" s="33">
        <f t="shared" si="67"/>
        <v>159.94952791900965</v>
      </c>
      <c r="U594" s="33">
        <f t="shared" si="68"/>
        <v>80.765676767673028</v>
      </c>
      <c r="V594" s="33">
        <f t="shared" si="69"/>
        <v>79.183851151336611</v>
      </c>
    </row>
    <row r="595" spans="1:22" s="9" customFormat="1" x14ac:dyDescent="0.25">
      <c r="A595" s="32" t="s">
        <v>2442</v>
      </c>
      <c r="B595" s="32" t="s">
        <v>225</v>
      </c>
      <c r="C595" s="32" t="s">
        <v>838</v>
      </c>
      <c r="D595" s="32" t="s">
        <v>823</v>
      </c>
      <c r="E595" s="32" t="s">
        <v>1511</v>
      </c>
      <c r="F595" s="32" t="s">
        <v>1953</v>
      </c>
      <c r="H595" s="22">
        <f t="shared" si="63"/>
        <v>0.26979581267582686</v>
      </c>
      <c r="I595" s="22">
        <f t="shared" si="64"/>
        <v>0.33682023448168058</v>
      </c>
      <c r="J595" s="9">
        <v>1995252</v>
      </c>
      <c r="K595" s="9">
        <v>5923789</v>
      </c>
      <c r="L595" s="9">
        <v>1471626</v>
      </c>
      <c r="M595" s="33">
        <f t="shared" si="65"/>
        <v>96.974807037216905</v>
      </c>
      <c r="N595" s="9">
        <v>1995252</v>
      </c>
      <c r="O595" s="9">
        <v>20574952</v>
      </c>
      <c r="P595" s="9">
        <v>1462</v>
      </c>
      <c r="Q595" s="22">
        <f t="shared" si="66"/>
        <v>0.96739706117823843</v>
      </c>
      <c r="R595" s="9">
        <v>157084</v>
      </c>
      <c r="S595" s="9">
        <v>162378</v>
      </c>
      <c r="T595" s="33">
        <f t="shared" si="67"/>
        <v>359.43777657415677</v>
      </c>
      <c r="U595" s="33">
        <f t="shared" si="68"/>
        <v>287.91265223850826</v>
      </c>
      <c r="V595" s="33">
        <f t="shared" si="69"/>
        <v>71.525124335648513</v>
      </c>
    </row>
    <row r="596" spans="1:22" s="9" customFormat="1" x14ac:dyDescent="0.25">
      <c r="A596" s="32" t="s">
        <v>2442</v>
      </c>
      <c r="B596" s="32" t="s">
        <v>225</v>
      </c>
      <c r="C596" s="32" t="s">
        <v>838</v>
      </c>
      <c r="D596" s="32" t="s">
        <v>823</v>
      </c>
      <c r="E596" s="32" t="s">
        <v>1110</v>
      </c>
      <c r="F596" s="32" t="s">
        <v>108</v>
      </c>
      <c r="H596" s="22">
        <f t="shared" si="63"/>
        <v>1.0012596730649037</v>
      </c>
      <c r="I596" s="22">
        <f t="shared" si="64"/>
        <v>1.5752875204225245</v>
      </c>
      <c r="J596" s="9">
        <v>932367</v>
      </c>
      <c r="K596" s="9">
        <v>591871</v>
      </c>
      <c r="L596" s="9">
        <v>339323</v>
      </c>
      <c r="M596" s="33">
        <f t="shared" si="65"/>
        <v>120.75529906450186</v>
      </c>
      <c r="N596" s="9">
        <v>932367</v>
      </c>
      <c r="O596" s="9">
        <v>7721127</v>
      </c>
      <c r="P596" s="9">
        <v>2047</v>
      </c>
      <c r="Q596" s="22">
        <f t="shared" si="66"/>
        <v>0.94616933998182307</v>
      </c>
      <c r="R596" s="9">
        <v>77039</v>
      </c>
      <c r="S596" s="9">
        <v>81422</v>
      </c>
      <c r="T596" s="33">
        <f t="shared" si="67"/>
        <v>120.6033782373998</v>
      </c>
      <c r="U596" s="33">
        <f t="shared" si="68"/>
        <v>76.656037389360392</v>
      </c>
      <c r="V596" s="33">
        <f t="shared" si="69"/>
        <v>43.94734084803941</v>
      </c>
    </row>
    <row r="597" spans="1:22" s="9" customFormat="1" x14ac:dyDescent="0.25">
      <c r="A597" s="32" t="s">
        <v>2442</v>
      </c>
      <c r="B597" s="32" t="s">
        <v>225</v>
      </c>
      <c r="C597" s="32" t="s">
        <v>838</v>
      </c>
      <c r="D597" s="32" t="s">
        <v>823</v>
      </c>
      <c r="E597" s="32" t="s">
        <v>1954</v>
      </c>
      <c r="F597" s="32" t="s">
        <v>722</v>
      </c>
      <c r="H597" s="22">
        <f t="shared" si="63"/>
        <v>0.94445148378212929</v>
      </c>
      <c r="I597" s="22">
        <f t="shared" si="64"/>
        <v>1.6724888822805855</v>
      </c>
      <c r="J597" s="9">
        <v>618662</v>
      </c>
      <c r="K597" s="9">
        <v>369905</v>
      </c>
      <c r="L597" s="9">
        <v>285144</v>
      </c>
      <c r="M597" s="33">
        <f t="shared" si="65"/>
        <v>139.44368761613507</v>
      </c>
      <c r="N597" s="9">
        <v>618662</v>
      </c>
      <c r="O597" s="9">
        <v>4436644</v>
      </c>
      <c r="P597" s="9">
        <v>2238</v>
      </c>
      <c r="Q597" s="22">
        <f t="shared" si="66"/>
        <v>0.95989420533782155</v>
      </c>
      <c r="R597" s="9">
        <v>39922</v>
      </c>
      <c r="S597" s="9">
        <v>41590</v>
      </c>
      <c r="T597" s="33">
        <f t="shared" si="67"/>
        <v>147.64515701507716</v>
      </c>
      <c r="U597" s="33">
        <f t="shared" si="68"/>
        <v>83.374956385952984</v>
      </c>
      <c r="V597" s="33">
        <f t="shared" si="69"/>
        <v>64.270200629124176</v>
      </c>
    </row>
    <row r="598" spans="1:22" s="9" customFormat="1" x14ac:dyDescent="0.25">
      <c r="A598" s="32" t="s">
        <v>2442</v>
      </c>
      <c r="B598" s="32" t="s">
        <v>225</v>
      </c>
      <c r="C598" s="32" t="s">
        <v>838</v>
      </c>
      <c r="D598" s="32" t="s">
        <v>823</v>
      </c>
      <c r="E598" s="32" t="s">
        <v>1171</v>
      </c>
      <c r="F598" s="32" t="s">
        <v>1955</v>
      </c>
      <c r="H598" s="22">
        <f t="shared" si="63"/>
        <v>0.77457812645452884</v>
      </c>
      <c r="I598" s="22">
        <f t="shared" si="64"/>
        <v>1.6447213266718015</v>
      </c>
      <c r="J598" s="9">
        <v>241302</v>
      </c>
      <c r="K598" s="9">
        <v>146713</v>
      </c>
      <c r="L598" s="9">
        <v>164814</v>
      </c>
      <c r="M598" s="33">
        <f t="shared" si="65"/>
        <v>143.78260107898623</v>
      </c>
      <c r="N598" s="9">
        <v>241302</v>
      </c>
      <c r="O598" s="9">
        <v>1678242</v>
      </c>
      <c r="P598" s="9">
        <v>2620</v>
      </c>
      <c r="Q598" s="22">
        <f t="shared" si="66"/>
        <v>0.96736246683686244</v>
      </c>
      <c r="R598" s="9">
        <v>19325</v>
      </c>
      <c r="S598" s="9">
        <v>19977</v>
      </c>
      <c r="T598" s="33">
        <f t="shared" si="67"/>
        <v>185.62698347437379</v>
      </c>
      <c r="U598" s="33">
        <f t="shared" si="68"/>
        <v>87.420646128508281</v>
      </c>
      <c r="V598" s="33">
        <f t="shared" si="69"/>
        <v>98.206337345865492</v>
      </c>
    </row>
    <row r="599" spans="1:22" s="9" customFormat="1" x14ac:dyDescent="0.25">
      <c r="A599" s="32" t="s">
        <v>2442</v>
      </c>
      <c r="B599" s="32" t="s">
        <v>225</v>
      </c>
      <c r="C599" s="32" t="s">
        <v>838</v>
      </c>
      <c r="D599" s="32" t="s">
        <v>823</v>
      </c>
      <c r="E599" s="32" t="s">
        <v>1956</v>
      </c>
      <c r="F599" s="32" t="s">
        <v>1957</v>
      </c>
      <c r="H599" s="22">
        <f t="shared" si="63"/>
        <v>1.0582866831281288</v>
      </c>
      <c r="I599" s="22">
        <f t="shared" si="64"/>
        <v>1.4454632473005575</v>
      </c>
      <c r="J599" s="9">
        <v>1001190</v>
      </c>
      <c r="K599" s="9">
        <v>692643</v>
      </c>
      <c r="L599" s="9">
        <v>253405</v>
      </c>
      <c r="M599" s="33">
        <f t="shared" si="65"/>
        <v>128.30988864917762</v>
      </c>
      <c r="N599" s="9">
        <v>1001190</v>
      </c>
      <c r="O599" s="9">
        <v>7802906</v>
      </c>
      <c r="P599" s="9">
        <v>2079</v>
      </c>
      <c r="Q599" s="22">
        <f t="shared" si="66"/>
        <v>0.98990515732486672</v>
      </c>
      <c r="R599" s="9">
        <v>72957</v>
      </c>
      <c r="S599" s="9">
        <v>73701</v>
      </c>
      <c r="T599" s="33">
        <f t="shared" si="67"/>
        <v>121.24303432592934</v>
      </c>
      <c r="U599" s="33">
        <f t="shared" si="68"/>
        <v>88.767313101042106</v>
      </c>
      <c r="V599" s="33">
        <f t="shared" si="69"/>
        <v>32.475721224887238</v>
      </c>
    </row>
    <row r="600" spans="1:22" s="9" customFormat="1" x14ac:dyDescent="0.25">
      <c r="A600" s="32" t="s">
        <v>2442</v>
      </c>
      <c r="B600" s="32" t="s">
        <v>225</v>
      </c>
      <c r="C600" s="32" t="s">
        <v>838</v>
      </c>
      <c r="D600" s="32" t="s">
        <v>823</v>
      </c>
      <c r="E600" s="32" t="s">
        <v>1020</v>
      </c>
      <c r="F600" s="32" t="s">
        <v>237</v>
      </c>
      <c r="H600" s="22">
        <f t="shared" si="63"/>
        <v>1.1843527701286234</v>
      </c>
      <c r="I600" s="22">
        <f t="shared" si="64"/>
        <v>1.6171267902733868</v>
      </c>
      <c r="J600" s="9">
        <v>637832</v>
      </c>
      <c r="K600" s="9">
        <v>394423</v>
      </c>
      <c r="L600" s="9">
        <v>144126</v>
      </c>
      <c r="M600" s="33">
        <f t="shared" si="65"/>
        <v>128.9361662558355</v>
      </c>
      <c r="N600" s="9">
        <v>637832</v>
      </c>
      <c r="O600" s="9">
        <v>4946882</v>
      </c>
      <c r="P600" s="9">
        <v>2100</v>
      </c>
      <c r="Q600" s="22">
        <f t="shared" si="66"/>
        <v>0.99324823293596376</v>
      </c>
      <c r="R600" s="9">
        <v>47075</v>
      </c>
      <c r="S600" s="9">
        <v>47395</v>
      </c>
      <c r="T600" s="33">
        <f t="shared" si="67"/>
        <v>108.86635258330399</v>
      </c>
      <c r="U600" s="33">
        <f t="shared" si="68"/>
        <v>79.731637019035418</v>
      </c>
      <c r="V600" s="33">
        <f t="shared" si="69"/>
        <v>29.134715564268564</v>
      </c>
    </row>
    <row r="601" spans="1:22" s="9" customFormat="1" x14ac:dyDescent="0.25">
      <c r="A601" s="32" t="s">
        <v>2442</v>
      </c>
      <c r="B601" s="32" t="s">
        <v>225</v>
      </c>
      <c r="C601" s="32" t="s">
        <v>838</v>
      </c>
      <c r="D601" s="32" t="s">
        <v>823</v>
      </c>
      <c r="E601" s="32" t="s">
        <v>1958</v>
      </c>
      <c r="F601" s="32" t="s">
        <v>1959</v>
      </c>
      <c r="H601" s="22">
        <f t="shared" si="63"/>
        <v>1.0069172048549202</v>
      </c>
      <c r="I601" s="22">
        <f t="shared" si="64"/>
        <v>1.1551978847843873</v>
      </c>
      <c r="J601" s="9">
        <v>304963</v>
      </c>
      <c r="K601" s="9">
        <v>263992</v>
      </c>
      <c r="L601" s="9">
        <v>38876</v>
      </c>
      <c r="M601" s="33">
        <f t="shared" si="65"/>
        <v>134.92738035245537</v>
      </c>
      <c r="N601" s="9">
        <v>304963</v>
      </c>
      <c r="O601" s="9">
        <v>2260201</v>
      </c>
      <c r="P601" s="9">
        <v>2205</v>
      </c>
      <c r="Q601" s="22">
        <f t="shared" si="66"/>
        <v>0.95572576125537079</v>
      </c>
      <c r="R601" s="9">
        <v>25580</v>
      </c>
      <c r="S601" s="9">
        <v>26765</v>
      </c>
      <c r="T601" s="33">
        <f t="shared" si="67"/>
        <v>134.00047163946923</v>
      </c>
      <c r="U601" s="33">
        <f t="shared" si="68"/>
        <v>116.80023148383705</v>
      </c>
      <c r="V601" s="33">
        <f t="shared" si="69"/>
        <v>17.200240155632176</v>
      </c>
    </row>
    <row r="602" spans="1:22" s="9" customFormat="1" x14ac:dyDescent="0.25">
      <c r="A602" s="32" t="s">
        <v>2442</v>
      </c>
      <c r="B602" s="32" t="s">
        <v>225</v>
      </c>
      <c r="C602" s="32" t="s">
        <v>838</v>
      </c>
      <c r="D602" s="32" t="s">
        <v>823</v>
      </c>
      <c r="E602" s="32" t="s">
        <v>471</v>
      </c>
      <c r="F602" s="32" t="s">
        <v>1961</v>
      </c>
      <c r="H602" s="22">
        <f t="shared" si="63"/>
        <v>0.5299436469643648</v>
      </c>
      <c r="I602" s="22">
        <f t="shared" si="64"/>
        <v>1.2690928171474163</v>
      </c>
      <c r="J602" s="9">
        <v>353120</v>
      </c>
      <c r="K602" s="9">
        <v>278246</v>
      </c>
      <c r="L602" s="9">
        <v>388089</v>
      </c>
      <c r="M602" s="33">
        <f t="shared" si="65"/>
        <v>158.79639955965837</v>
      </c>
      <c r="N602" s="9">
        <v>353120</v>
      </c>
      <c r="O602" s="9">
        <v>2223728</v>
      </c>
      <c r="P602" s="9">
        <v>2415</v>
      </c>
      <c r="Q602" s="22">
        <f t="shared" si="66"/>
        <v>0.81040829986613117</v>
      </c>
      <c r="R602" s="9">
        <v>19372</v>
      </c>
      <c r="S602" s="9">
        <v>23904</v>
      </c>
      <c r="T602" s="33">
        <f t="shared" si="67"/>
        <v>299.64770871257633</v>
      </c>
      <c r="U602" s="33">
        <f t="shared" si="68"/>
        <v>125.12591468021269</v>
      </c>
      <c r="V602" s="33">
        <f t="shared" si="69"/>
        <v>174.52179403236366</v>
      </c>
    </row>
    <row r="603" spans="1:22" s="9" customFormat="1" x14ac:dyDescent="0.25">
      <c r="A603" s="32" t="s">
        <v>2442</v>
      </c>
      <c r="B603" s="32" t="s">
        <v>225</v>
      </c>
      <c r="C603" s="32" t="s">
        <v>838</v>
      </c>
      <c r="D603" s="32" t="s">
        <v>823</v>
      </c>
      <c r="E603" s="32" t="s">
        <v>1876</v>
      </c>
      <c r="F603" s="32" t="s">
        <v>549</v>
      </c>
      <c r="H603" s="22">
        <f t="shared" si="63"/>
        <v>0.94013972648733812</v>
      </c>
      <c r="I603" s="22">
        <f t="shared" si="64"/>
        <v>1.2175972383895959</v>
      </c>
      <c r="J603" s="9">
        <v>364008</v>
      </c>
      <c r="K603" s="9">
        <v>298956</v>
      </c>
      <c r="L603" s="9">
        <v>88229</v>
      </c>
      <c r="M603" s="33">
        <f t="shared" si="65"/>
        <v>171.45045308554577</v>
      </c>
      <c r="N603" s="9">
        <v>364008</v>
      </c>
      <c r="O603" s="9">
        <v>2123109</v>
      </c>
      <c r="P603" s="9">
        <v>3045</v>
      </c>
      <c r="Q603" s="22">
        <f t="shared" si="66"/>
        <v>0.93485273786082368</v>
      </c>
      <c r="R603" s="9">
        <v>22314</v>
      </c>
      <c r="S603" s="9">
        <v>23869</v>
      </c>
      <c r="T603" s="33">
        <f t="shared" si="67"/>
        <v>182.36699104944682</v>
      </c>
      <c r="U603" s="33">
        <f t="shared" si="68"/>
        <v>140.81048123294659</v>
      </c>
      <c r="V603" s="33">
        <f t="shared" si="69"/>
        <v>41.556509816500238</v>
      </c>
    </row>
    <row r="604" spans="1:22" s="9" customFormat="1" x14ac:dyDescent="0.25">
      <c r="A604" s="32" t="s">
        <v>2442</v>
      </c>
      <c r="B604" s="32" t="s">
        <v>225</v>
      </c>
      <c r="C604" s="32" t="s">
        <v>838</v>
      </c>
      <c r="D604" s="32" t="s">
        <v>823</v>
      </c>
      <c r="E604" s="32" t="s">
        <v>827</v>
      </c>
      <c r="F604" s="32" t="s">
        <v>1112</v>
      </c>
      <c r="H604" s="22">
        <f t="shared" si="63"/>
        <v>1.0194733607157143</v>
      </c>
      <c r="I604" s="22">
        <f t="shared" si="64"/>
        <v>1.7889456699451307</v>
      </c>
      <c r="J604" s="9">
        <v>208990</v>
      </c>
      <c r="K604" s="9">
        <v>116823</v>
      </c>
      <c r="L604" s="9">
        <v>88175</v>
      </c>
      <c r="M604" s="33">
        <f t="shared" si="65"/>
        <v>118.75713855473035</v>
      </c>
      <c r="N604" s="9">
        <v>208990</v>
      </c>
      <c r="O604" s="9">
        <v>1759810</v>
      </c>
      <c r="P604" s="9">
        <v>2163</v>
      </c>
      <c r="Q604" s="22">
        <f t="shared" si="66"/>
        <v>0.97776379274176628</v>
      </c>
      <c r="R604" s="9">
        <v>18644</v>
      </c>
      <c r="S604" s="9">
        <v>19068</v>
      </c>
      <c r="T604" s="33">
        <f t="shared" si="67"/>
        <v>116.48871184957467</v>
      </c>
      <c r="U604" s="33">
        <f t="shared" si="68"/>
        <v>66.383870986072367</v>
      </c>
      <c r="V604" s="33">
        <f t="shared" si="69"/>
        <v>50.104840863502311</v>
      </c>
    </row>
    <row r="605" spans="1:22" s="9" customFormat="1" x14ac:dyDescent="0.25">
      <c r="A605" s="32" t="s">
        <v>2442</v>
      </c>
      <c r="B605" s="32" t="s">
        <v>225</v>
      </c>
      <c r="C605" s="32" t="s">
        <v>838</v>
      </c>
      <c r="D605" s="32" t="s">
        <v>823</v>
      </c>
      <c r="E605" s="32" t="s">
        <v>157</v>
      </c>
      <c r="F605" s="32" t="s">
        <v>1962</v>
      </c>
      <c r="H605" s="22">
        <f t="shared" si="63"/>
        <v>1.0877894721160792</v>
      </c>
      <c r="I605" s="22">
        <f t="shared" si="64"/>
        <v>1.8489108898356048</v>
      </c>
      <c r="J605" s="9">
        <v>292078</v>
      </c>
      <c r="K605" s="9">
        <v>157973</v>
      </c>
      <c r="L605" s="9">
        <v>110533</v>
      </c>
      <c r="M605" s="33">
        <f t="shared" si="65"/>
        <v>136.47261114057363</v>
      </c>
      <c r="N605" s="9">
        <v>292078</v>
      </c>
      <c r="O605" s="9">
        <v>2140195</v>
      </c>
      <c r="P605" s="9">
        <v>2415</v>
      </c>
      <c r="Q605" s="22">
        <f t="shared" si="66"/>
        <v>0.98242362982929021</v>
      </c>
      <c r="R605" s="9">
        <v>17495</v>
      </c>
      <c r="S605" s="9">
        <v>17808</v>
      </c>
      <c r="T605" s="33">
        <f t="shared" si="67"/>
        <v>125.45866147710839</v>
      </c>
      <c r="U605" s="33">
        <f t="shared" si="68"/>
        <v>73.812432979237869</v>
      </c>
      <c r="V605" s="33">
        <f t="shared" si="69"/>
        <v>51.646228497870524</v>
      </c>
    </row>
    <row r="606" spans="1:22" s="9" customFormat="1" x14ac:dyDescent="0.25">
      <c r="A606" s="32" t="s">
        <v>2442</v>
      </c>
      <c r="B606" s="32" t="s">
        <v>225</v>
      </c>
      <c r="C606" s="32" t="s">
        <v>838</v>
      </c>
      <c r="D606" s="32" t="s">
        <v>823</v>
      </c>
      <c r="E606" s="32" t="s">
        <v>1963</v>
      </c>
      <c r="F606" s="32" t="s">
        <v>1964</v>
      </c>
      <c r="H606" s="22">
        <f t="shared" si="63"/>
        <v>0.73562054095806839</v>
      </c>
      <c r="I606" s="22">
        <f t="shared" si="64"/>
        <v>1.2497227996053073</v>
      </c>
      <c r="J606" s="9">
        <v>737119</v>
      </c>
      <c r="K606" s="9">
        <v>589826</v>
      </c>
      <c r="L606" s="9">
        <v>412211</v>
      </c>
      <c r="M606" s="33">
        <f t="shared" si="65"/>
        <v>130.4932183691335</v>
      </c>
      <c r="N606" s="9">
        <v>737119</v>
      </c>
      <c r="O606" s="9">
        <v>5648715</v>
      </c>
      <c r="P606" s="9">
        <v>2205</v>
      </c>
      <c r="Q606" s="22">
        <f t="shared" si="66"/>
        <v>0.81332307472087029</v>
      </c>
      <c r="R606" s="9">
        <v>45455</v>
      </c>
      <c r="S606" s="9">
        <v>55888</v>
      </c>
      <c r="T606" s="33">
        <f t="shared" si="67"/>
        <v>177.3920263281118</v>
      </c>
      <c r="U606" s="33">
        <f t="shared" si="68"/>
        <v>104.41773040417156</v>
      </c>
      <c r="V606" s="33">
        <f t="shared" si="69"/>
        <v>72.974295923940218</v>
      </c>
    </row>
    <row r="607" spans="1:22" s="9" customFormat="1" x14ac:dyDescent="0.25">
      <c r="A607" s="32" t="s">
        <v>2442</v>
      </c>
      <c r="B607" s="32" t="s">
        <v>225</v>
      </c>
      <c r="C607" s="32" t="s">
        <v>838</v>
      </c>
      <c r="D607" s="32" t="s">
        <v>823</v>
      </c>
      <c r="E607" s="32" t="s">
        <v>1966</v>
      </c>
      <c r="F607" s="32" t="s">
        <v>772</v>
      </c>
      <c r="H607" s="22">
        <f t="shared" si="63"/>
        <v>0.92183353790634592</v>
      </c>
      <c r="I607" s="22">
        <f t="shared" si="64"/>
        <v>2.1705862445927653</v>
      </c>
      <c r="J607" s="9">
        <v>8132822</v>
      </c>
      <c r="K607" s="9">
        <v>3746832</v>
      </c>
      <c r="L607" s="9">
        <v>5075609</v>
      </c>
      <c r="M607" s="33">
        <f t="shared" si="65"/>
        <v>137.73850342697443</v>
      </c>
      <c r="N607" s="9">
        <v>8132822</v>
      </c>
      <c r="O607" s="9">
        <v>59045378</v>
      </c>
      <c r="P607" s="9">
        <v>1974</v>
      </c>
      <c r="Q607" s="22">
        <f t="shared" si="66"/>
        <v>0.97534179818722888</v>
      </c>
      <c r="R607" s="9">
        <v>544388</v>
      </c>
      <c r="S607" s="9">
        <v>558151</v>
      </c>
      <c r="T607" s="33">
        <f t="shared" si="67"/>
        <v>149.41797815232889</v>
      </c>
      <c r="U607" s="33">
        <f t="shared" si="68"/>
        <v>63.456821294293349</v>
      </c>
      <c r="V607" s="33">
        <f t="shared" si="69"/>
        <v>85.961156858035523</v>
      </c>
    </row>
    <row r="608" spans="1:22" s="9" customFormat="1" x14ac:dyDescent="0.25">
      <c r="A608" s="32" t="s">
        <v>2442</v>
      </c>
      <c r="B608" s="32" t="s">
        <v>225</v>
      </c>
      <c r="C608" s="32" t="s">
        <v>838</v>
      </c>
      <c r="D608" s="32" t="s">
        <v>823</v>
      </c>
      <c r="E608" s="32" t="s">
        <v>478</v>
      </c>
      <c r="F608" s="32" t="s">
        <v>1574</v>
      </c>
      <c r="H608" s="22">
        <f t="shared" si="63"/>
        <v>1.0521073707280604</v>
      </c>
      <c r="I608" s="22">
        <f t="shared" si="64"/>
        <v>1.6956953196389239</v>
      </c>
      <c r="J608" s="9">
        <v>2568273</v>
      </c>
      <c r="K608" s="9">
        <v>1514584</v>
      </c>
      <c r="L608" s="9">
        <v>926491</v>
      </c>
      <c r="M608" s="33">
        <f t="shared" si="65"/>
        <v>121.81725767843834</v>
      </c>
      <c r="N608" s="9">
        <v>2568273</v>
      </c>
      <c r="O608" s="9">
        <v>21082998</v>
      </c>
      <c r="P608" s="9">
        <v>1344</v>
      </c>
      <c r="Q608" s="22">
        <f t="shared" si="66"/>
        <v>0.99606641639872284</v>
      </c>
      <c r="R608" s="9">
        <v>177508</v>
      </c>
      <c r="S608" s="9">
        <v>178209</v>
      </c>
      <c r="T608" s="33">
        <f t="shared" si="67"/>
        <v>115.78405500014752</v>
      </c>
      <c r="U608" s="33">
        <f t="shared" si="68"/>
        <v>71.839118895709234</v>
      </c>
      <c r="V608" s="33">
        <f t="shared" si="69"/>
        <v>43.944936104438277</v>
      </c>
    </row>
    <row r="609" spans="1:22" s="9" customFormat="1" x14ac:dyDescent="0.25">
      <c r="A609" s="32" t="s">
        <v>2442</v>
      </c>
      <c r="B609" s="32" t="s">
        <v>225</v>
      </c>
      <c r="C609" s="32" t="s">
        <v>838</v>
      </c>
      <c r="D609" s="32" t="s">
        <v>823</v>
      </c>
      <c r="E609" s="32" t="s">
        <v>1968</v>
      </c>
      <c r="F609" s="32" t="s">
        <v>1900</v>
      </c>
      <c r="H609" s="22">
        <f t="shared" si="63"/>
        <v>1.1330904729556557</v>
      </c>
      <c r="I609" s="22">
        <f t="shared" si="64"/>
        <v>1.2222891285986286</v>
      </c>
      <c r="J609" s="9">
        <v>1366089</v>
      </c>
      <c r="K609" s="9">
        <v>1117648</v>
      </c>
      <c r="L609" s="9">
        <v>87983</v>
      </c>
      <c r="M609" s="33">
        <f t="shared" si="65"/>
        <v>78.820877263060467</v>
      </c>
      <c r="N609" s="9">
        <v>1366089</v>
      </c>
      <c r="O609" s="9">
        <v>17331563</v>
      </c>
      <c r="P609" s="9">
        <v>1102</v>
      </c>
      <c r="Q609" s="22">
        <f t="shared" si="66"/>
        <v>0.99993643349531025</v>
      </c>
      <c r="R609" s="9">
        <v>141575</v>
      </c>
      <c r="S609" s="9">
        <v>141584</v>
      </c>
      <c r="T609" s="33">
        <f t="shared" si="67"/>
        <v>69.562739379016193</v>
      </c>
      <c r="U609" s="33">
        <f t="shared" si="68"/>
        <v>64.486278588953581</v>
      </c>
      <c r="V609" s="33">
        <f t="shared" si="69"/>
        <v>5.0764607900626162</v>
      </c>
    </row>
    <row r="610" spans="1:22" s="9" customFormat="1" x14ac:dyDescent="0.25">
      <c r="A610" s="32" t="s">
        <v>2442</v>
      </c>
      <c r="B610" s="32" t="s">
        <v>225</v>
      </c>
      <c r="C610" s="32" t="s">
        <v>838</v>
      </c>
      <c r="D610" s="32" t="s">
        <v>823</v>
      </c>
      <c r="E610" s="32" t="s">
        <v>505</v>
      </c>
      <c r="F610" s="32" t="s">
        <v>1969</v>
      </c>
      <c r="H610" s="22">
        <f t="shared" si="63"/>
        <v>0.85344947604513954</v>
      </c>
      <c r="I610" s="22">
        <f t="shared" si="64"/>
        <v>1.0592429178265466</v>
      </c>
      <c r="J610" s="9">
        <v>1501891</v>
      </c>
      <c r="K610" s="9">
        <v>1417891</v>
      </c>
      <c r="L610" s="9">
        <v>341898</v>
      </c>
      <c r="M610" s="33">
        <f t="shared" si="65"/>
        <v>81.604021164251151</v>
      </c>
      <c r="N610" s="9">
        <v>1501891</v>
      </c>
      <c r="O610" s="9">
        <v>18404620</v>
      </c>
      <c r="P610" s="9">
        <v>882</v>
      </c>
      <c r="Q610" s="22">
        <f t="shared" si="66"/>
        <v>0.99996123387052116</v>
      </c>
      <c r="R610" s="9">
        <v>180563</v>
      </c>
      <c r="S610" s="9">
        <v>180570</v>
      </c>
      <c r="T610" s="33">
        <f t="shared" si="67"/>
        <v>95.616698415941215</v>
      </c>
      <c r="U610" s="33">
        <f t="shared" si="68"/>
        <v>77.039949751747116</v>
      </c>
      <c r="V610" s="33">
        <f t="shared" si="69"/>
        <v>18.576748664194099</v>
      </c>
    </row>
    <row r="611" spans="1:22" s="9" customFormat="1" x14ac:dyDescent="0.25">
      <c r="A611" s="32" t="s">
        <v>2442</v>
      </c>
      <c r="B611" s="32" t="s">
        <v>225</v>
      </c>
      <c r="C611" s="32" t="s">
        <v>838</v>
      </c>
      <c r="D611" s="32" t="s">
        <v>823</v>
      </c>
      <c r="E611" s="32" t="s">
        <v>65</v>
      </c>
      <c r="F611" s="32" t="s">
        <v>1970</v>
      </c>
      <c r="H611" s="22">
        <f t="shared" si="63"/>
        <v>0.81248274434676959</v>
      </c>
      <c r="I611" s="22">
        <f t="shared" si="64"/>
        <v>1.5750173254042159</v>
      </c>
      <c r="J611" s="9">
        <v>2115883</v>
      </c>
      <c r="K611" s="9">
        <v>1343403</v>
      </c>
      <c r="L611" s="9">
        <v>1260816</v>
      </c>
      <c r="M611" s="33">
        <f t="shared" si="65"/>
        <v>149.65992216687863</v>
      </c>
      <c r="N611" s="9">
        <v>2115883</v>
      </c>
      <c r="O611" s="9">
        <v>14137940</v>
      </c>
      <c r="P611" s="9">
        <v>2029</v>
      </c>
      <c r="Q611" s="22">
        <f t="shared" si="66"/>
        <v>0.98204552498884934</v>
      </c>
      <c r="R611" s="9">
        <v>129904</v>
      </c>
      <c r="S611" s="9">
        <v>132279</v>
      </c>
      <c r="T611" s="33">
        <f t="shared" si="67"/>
        <v>184.20073928733606</v>
      </c>
      <c r="U611" s="33">
        <f t="shared" si="68"/>
        <v>95.021127547577649</v>
      </c>
      <c r="V611" s="33">
        <f t="shared" si="69"/>
        <v>89.179611739758414</v>
      </c>
    </row>
    <row r="612" spans="1:22" s="9" customFormat="1" x14ac:dyDescent="0.25">
      <c r="A612" s="32" t="s">
        <v>2442</v>
      </c>
      <c r="B612" s="32" t="s">
        <v>225</v>
      </c>
      <c r="C612" s="32" t="s">
        <v>838</v>
      </c>
      <c r="D612" s="32" t="s">
        <v>823</v>
      </c>
      <c r="E612" s="32" t="s">
        <v>1971</v>
      </c>
      <c r="F612" s="32" t="s">
        <v>1972</v>
      </c>
      <c r="H612" s="22">
        <f t="shared" si="63"/>
        <v>1.2540543151573225</v>
      </c>
      <c r="I612" s="22">
        <f t="shared" si="64"/>
        <v>1.3838678846494745</v>
      </c>
      <c r="J612" s="9">
        <v>2232702</v>
      </c>
      <c r="K612" s="9">
        <v>1613378</v>
      </c>
      <c r="L612" s="9">
        <v>167009</v>
      </c>
      <c r="M612" s="33">
        <f t="shared" si="65"/>
        <v>75.755736336479359</v>
      </c>
      <c r="N612" s="9">
        <v>2232702</v>
      </c>
      <c r="O612" s="9">
        <v>29472382</v>
      </c>
      <c r="P612" s="9">
        <v>867</v>
      </c>
      <c r="Q612" s="22">
        <f t="shared" si="66"/>
        <v>0.99964486394343077</v>
      </c>
      <c r="R612" s="9">
        <v>253334</v>
      </c>
      <c r="S612" s="9">
        <v>253424</v>
      </c>
      <c r="T612" s="33">
        <f t="shared" si="67"/>
        <v>60.408656483890582</v>
      </c>
      <c r="U612" s="33">
        <f t="shared" si="68"/>
        <v>54.742029334446059</v>
      </c>
      <c r="V612" s="33">
        <f t="shared" si="69"/>
        <v>5.6666271494445208</v>
      </c>
    </row>
    <row r="613" spans="1:22" s="9" customFormat="1" x14ac:dyDescent="0.25">
      <c r="A613" s="32" t="s">
        <v>2442</v>
      </c>
      <c r="B613" s="32" t="s">
        <v>225</v>
      </c>
      <c r="C613" s="32" t="s">
        <v>838</v>
      </c>
      <c r="D613" s="32" t="s">
        <v>823</v>
      </c>
      <c r="E613" s="32" t="s">
        <v>1973</v>
      </c>
      <c r="F613" s="32" t="s">
        <v>1308</v>
      </c>
      <c r="H613" s="22">
        <f t="shared" si="63"/>
        <v>1.2322941609369109</v>
      </c>
      <c r="I613" s="22">
        <f t="shared" si="64"/>
        <v>2.0605525465608228</v>
      </c>
      <c r="J613" s="9">
        <v>1689548</v>
      </c>
      <c r="K613" s="9">
        <v>819949</v>
      </c>
      <c r="L613" s="9">
        <v>551110</v>
      </c>
      <c r="M613" s="33">
        <f t="shared" si="65"/>
        <v>125.40967605214578</v>
      </c>
      <c r="N613" s="9">
        <v>1689548</v>
      </c>
      <c r="O613" s="9">
        <v>13472230</v>
      </c>
      <c r="P613" s="9">
        <v>1286</v>
      </c>
      <c r="Q613" s="22">
        <f t="shared" si="66"/>
        <v>0.99009883421757727</v>
      </c>
      <c r="R613" s="9">
        <v>111598</v>
      </c>
      <c r="S613" s="9">
        <v>112714</v>
      </c>
      <c r="T613" s="33">
        <f t="shared" si="67"/>
        <v>101.76926908165909</v>
      </c>
      <c r="U613" s="33">
        <f t="shared" si="68"/>
        <v>60.862158677516639</v>
      </c>
      <c r="V613" s="33">
        <f t="shared" si="69"/>
        <v>40.90711040414245</v>
      </c>
    </row>
    <row r="614" spans="1:22" s="9" customFormat="1" x14ac:dyDescent="0.25">
      <c r="A614" s="32" t="s">
        <v>2442</v>
      </c>
      <c r="B614" s="32" t="s">
        <v>225</v>
      </c>
      <c r="C614" s="32" t="s">
        <v>838</v>
      </c>
      <c r="D614" s="32" t="s">
        <v>823</v>
      </c>
      <c r="E614" s="32" t="s">
        <v>1974</v>
      </c>
      <c r="F614" s="32" t="s">
        <v>1975</v>
      </c>
      <c r="H614" s="22">
        <f t="shared" si="63"/>
        <v>1.2336349655648917</v>
      </c>
      <c r="I614" s="22">
        <f t="shared" si="64"/>
        <v>1.3034802307637459</v>
      </c>
      <c r="J614" s="9">
        <v>1992582</v>
      </c>
      <c r="K614" s="9">
        <v>1528663</v>
      </c>
      <c r="L614" s="9">
        <v>86549</v>
      </c>
      <c r="M614" s="33">
        <f t="shared" si="65"/>
        <v>83.126259775120701</v>
      </c>
      <c r="N614" s="9">
        <v>1992582</v>
      </c>
      <c r="O614" s="9">
        <v>23970548</v>
      </c>
      <c r="P614" s="9">
        <v>1218</v>
      </c>
      <c r="Q614" s="22">
        <f t="shared" si="66"/>
        <v>0.99966063398929206</v>
      </c>
      <c r="R614" s="9">
        <v>223871</v>
      </c>
      <c r="S614" s="9">
        <v>223947</v>
      </c>
      <c r="T614" s="33">
        <f t="shared" si="67"/>
        <v>67.383190405158871</v>
      </c>
      <c r="U614" s="33">
        <f t="shared" si="68"/>
        <v>63.772551215766946</v>
      </c>
      <c r="V614" s="33">
        <f t="shared" si="69"/>
        <v>3.6106391893919154</v>
      </c>
    </row>
    <row r="615" spans="1:22" s="9" customFormat="1" x14ac:dyDescent="0.25">
      <c r="A615" s="32" t="s">
        <v>2442</v>
      </c>
      <c r="B615" s="32" t="s">
        <v>225</v>
      </c>
      <c r="C615" s="32" t="s">
        <v>838</v>
      </c>
      <c r="D615" s="32" t="s">
        <v>823</v>
      </c>
      <c r="E615" s="32" t="s">
        <v>1976</v>
      </c>
      <c r="F615" s="32" t="s">
        <v>548</v>
      </c>
      <c r="H615" s="22">
        <f t="shared" si="63"/>
        <v>1.1165653995476892</v>
      </c>
      <c r="I615" s="22">
        <f t="shared" si="64"/>
        <v>1.942797140300671</v>
      </c>
      <c r="J615" s="9">
        <v>5473829</v>
      </c>
      <c r="K615" s="9">
        <v>2817499</v>
      </c>
      <c r="L615" s="9">
        <v>2084882</v>
      </c>
      <c r="M615" s="33">
        <f t="shared" si="65"/>
        <v>130.77224666308325</v>
      </c>
      <c r="N615" s="9">
        <v>5473829</v>
      </c>
      <c r="O615" s="9">
        <v>41857727</v>
      </c>
      <c r="P615" s="9">
        <v>1974</v>
      </c>
      <c r="Q615" s="22">
        <f t="shared" si="66"/>
        <v>0.95981051892302516</v>
      </c>
      <c r="R615" s="9">
        <v>401793</v>
      </c>
      <c r="S615" s="9">
        <v>418617</v>
      </c>
      <c r="T615" s="33">
        <f t="shared" si="67"/>
        <v>117.12009589053892</v>
      </c>
      <c r="U615" s="33">
        <f t="shared" si="68"/>
        <v>67.31132342661607</v>
      </c>
      <c r="V615" s="33">
        <f t="shared" si="69"/>
        <v>49.80877246392285</v>
      </c>
    </row>
    <row r="616" spans="1:22" s="9" customFormat="1" x14ac:dyDescent="0.25">
      <c r="A616" s="32" t="s">
        <v>2442</v>
      </c>
      <c r="B616" s="32" t="s">
        <v>225</v>
      </c>
      <c r="C616" s="32" t="s">
        <v>838</v>
      </c>
      <c r="D616" s="32" t="s">
        <v>823</v>
      </c>
      <c r="E616" s="32" t="s">
        <v>1977</v>
      </c>
      <c r="F616" s="32" t="s">
        <v>1978</v>
      </c>
      <c r="H616" s="22">
        <f t="shared" si="63"/>
        <v>1.2965162987544896</v>
      </c>
      <c r="I616" s="22">
        <f t="shared" si="64"/>
        <v>1.3855679446028148</v>
      </c>
      <c r="J616" s="9">
        <v>987655</v>
      </c>
      <c r="K616" s="9">
        <v>712816</v>
      </c>
      <c r="L616" s="9">
        <v>48960</v>
      </c>
      <c r="M616" s="33">
        <f t="shared" si="65"/>
        <v>93.897586217256034</v>
      </c>
      <c r="N616" s="9">
        <v>987655</v>
      </c>
      <c r="O616" s="9">
        <v>10518428</v>
      </c>
      <c r="P616" s="9">
        <v>1102</v>
      </c>
      <c r="Q616" s="22">
        <f t="shared" si="66"/>
        <v>0.99976084524124731</v>
      </c>
      <c r="R616" s="9">
        <v>117051</v>
      </c>
      <c r="S616" s="9">
        <v>117079</v>
      </c>
      <c r="T616" s="33">
        <f t="shared" si="67"/>
        <v>72.422989442909156</v>
      </c>
      <c r="U616" s="33">
        <f t="shared" si="68"/>
        <v>67.768301499045293</v>
      </c>
      <c r="V616" s="33">
        <f t="shared" si="69"/>
        <v>4.6546879438638546</v>
      </c>
    </row>
    <row r="617" spans="1:22" s="9" customFormat="1" x14ac:dyDescent="0.25">
      <c r="A617" s="32" t="s">
        <v>2442</v>
      </c>
      <c r="B617" s="32" t="s">
        <v>225</v>
      </c>
      <c r="C617" s="32" t="s">
        <v>838</v>
      </c>
      <c r="D617" s="32" t="s">
        <v>823</v>
      </c>
      <c r="E617" s="32" t="s">
        <v>1980</v>
      </c>
      <c r="F617" s="32" t="s">
        <v>538</v>
      </c>
      <c r="H617" s="22">
        <f t="shared" si="63"/>
        <v>1.0344124585979169</v>
      </c>
      <c r="I617" s="22">
        <f t="shared" si="64"/>
        <v>1.8361451217720248</v>
      </c>
      <c r="J617" s="9">
        <v>2149296</v>
      </c>
      <c r="K617" s="9">
        <v>1170548</v>
      </c>
      <c r="L617" s="9">
        <v>907246</v>
      </c>
      <c r="M617" s="33">
        <f t="shared" si="65"/>
        <v>109.38607340112843</v>
      </c>
      <c r="N617" s="9">
        <v>2149296</v>
      </c>
      <c r="O617" s="9">
        <v>19648717</v>
      </c>
      <c r="P617" s="9">
        <v>1580</v>
      </c>
      <c r="Q617" s="22">
        <f t="shared" si="66"/>
        <v>0.99063202866889788</v>
      </c>
      <c r="R617" s="9">
        <v>184105</v>
      </c>
      <c r="S617" s="9">
        <v>185846</v>
      </c>
      <c r="T617" s="33">
        <f t="shared" si="67"/>
        <v>105.74705717426741</v>
      </c>
      <c r="U617" s="33">
        <f t="shared" si="68"/>
        <v>59.573762500625357</v>
      </c>
      <c r="V617" s="33">
        <f t="shared" si="69"/>
        <v>46.173294673642047</v>
      </c>
    </row>
    <row r="618" spans="1:22" s="9" customFormat="1" x14ac:dyDescent="0.25">
      <c r="A618" s="32" t="s">
        <v>2442</v>
      </c>
      <c r="B618" s="32" t="s">
        <v>225</v>
      </c>
      <c r="C618" s="32" t="s">
        <v>838</v>
      </c>
      <c r="D618" s="32" t="s">
        <v>823</v>
      </c>
      <c r="E618" s="32" t="s">
        <v>671</v>
      </c>
      <c r="F618" s="32" t="s">
        <v>1981</v>
      </c>
      <c r="H618" s="22">
        <f t="shared" si="63"/>
        <v>0.76320092072064094</v>
      </c>
      <c r="I618" s="22">
        <f t="shared" si="64"/>
        <v>2.0028343959995056</v>
      </c>
      <c r="J618" s="9">
        <v>2155184</v>
      </c>
      <c r="K618" s="9">
        <v>1076067</v>
      </c>
      <c r="L618" s="9">
        <v>1747808</v>
      </c>
      <c r="M618" s="33">
        <f t="shared" si="65"/>
        <v>128.29661406815677</v>
      </c>
      <c r="N618" s="9">
        <v>2155184</v>
      </c>
      <c r="O618" s="9">
        <v>16798448</v>
      </c>
      <c r="P618" s="9">
        <v>1974</v>
      </c>
      <c r="Q618" s="22">
        <f t="shared" si="66"/>
        <v>0.98783440618909824</v>
      </c>
      <c r="R618" s="9">
        <v>167270</v>
      </c>
      <c r="S618" s="9">
        <v>169330</v>
      </c>
      <c r="T618" s="33">
        <f t="shared" si="67"/>
        <v>168.10332716450949</v>
      </c>
      <c r="U618" s="33">
        <f t="shared" si="68"/>
        <v>64.057524838008845</v>
      </c>
      <c r="V618" s="33">
        <f t="shared" si="69"/>
        <v>104.04580232650063</v>
      </c>
    </row>
    <row r="619" spans="1:22" s="9" customFormat="1" x14ac:dyDescent="0.25">
      <c r="A619" s="32" t="s">
        <v>2442</v>
      </c>
      <c r="B619" s="32" t="s">
        <v>225</v>
      </c>
      <c r="C619" s="32" t="s">
        <v>838</v>
      </c>
      <c r="D619" s="32" t="s">
        <v>823</v>
      </c>
      <c r="E619" s="32" t="s">
        <v>1744</v>
      </c>
      <c r="F619" s="32" t="s">
        <v>1444</v>
      </c>
      <c r="H619" s="22">
        <f t="shared" si="63"/>
        <v>0.89249970010841706</v>
      </c>
      <c r="I619" s="22">
        <f t="shared" si="64"/>
        <v>1.8938532995361108</v>
      </c>
      <c r="J619" s="9">
        <v>1956769</v>
      </c>
      <c r="K619" s="9">
        <v>1033221</v>
      </c>
      <c r="L619" s="9">
        <v>1159238</v>
      </c>
      <c r="M619" s="33">
        <f t="shared" si="65"/>
        <v>125.51859507776882</v>
      </c>
      <c r="N619" s="9">
        <v>1956769</v>
      </c>
      <c r="O619" s="9">
        <v>15589475</v>
      </c>
      <c r="P619" s="9">
        <v>1638</v>
      </c>
      <c r="Q619" s="22">
        <f t="shared" si="66"/>
        <v>0.99004978404932242</v>
      </c>
      <c r="R619" s="9">
        <v>150146</v>
      </c>
      <c r="S619" s="9">
        <v>151655</v>
      </c>
      <c r="T619" s="33">
        <f t="shared" si="67"/>
        <v>140.63712857552932</v>
      </c>
      <c r="U619" s="33">
        <f t="shared" si="68"/>
        <v>66.276831002968351</v>
      </c>
      <c r="V619" s="33">
        <f t="shared" si="69"/>
        <v>74.360297572560981</v>
      </c>
    </row>
    <row r="620" spans="1:22" s="9" customFormat="1" x14ac:dyDescent="0.25">
      <c r="A620" s="32" t="s">
        <v>2442</v>
      </c>
      <c r="B620" s="32" t="s">
        <v>225</v>
      </c>
      <c r="C620" s="32" t="s">
        <v>838</v>
      </c>
      <c r="D620" s="32" t="s">
        <v>823</v>
      </c>
      <c r="E620" s="32" t="s">
        <v>1982</v>
      </c>
      <c r="F620" s="32" t="s">
        <v>655</v>
      </c>
      <c r="H620" s="22">
        <f t="shared" si="63"/>
        <v>0.83136833002109845</v>
      </c>
      <c r="I620" s="22">
        <f t="shared" si="64"/>
        <v>1.8561921409914954</v>
      </c>
      <c r="J620" s="9">
        <v>1370874</v>
      </c>
      <c r="K620" s="9">
        <v>738541</v>
      </c>
      <c r="L620" s="9">
        <v>910396</v>
      </c>
      <c r="M620" s="33">
        <f t="shared" si="65"/>
        <v>110.09422313596602</v>
      </c>
      <c r="N620" s="9">
        <v>1370874</v>
      </c>
      <c r="O620" s="9">
        <v>12451825</v>
      </c>
      <c r="P620" s="9">
        <v>1622</v>
      </c>
      <c r="Q620" s="22">
        <f t="shared" si="66"/>
        <v>0.98899922446639921</v>
      </c>
      <c r="R620" s="9">
        <v>117323</v>
      </c>
      <c r="S620" s="9">
        <v>118628</v>
      </c>
      <c r="T620" s="33">
        <f t="shared" si="67"/>
        <v>132.42532721107148</v>
      </c>
      <c r="U620" s="33">
        <f t="shared" si="68"/>
        <v>59.31186793903705</v>
      </c>
      <c r="V620" s="33">
        <f t="shared" si="69"/>
        <v>73.113459272034419</v>
      </c>
    </row>
    <row r="621" spans="1:22" s="9" customFormat="1" x14ac:dyDescent="0.25">
      <c r="A621" s="32" t="s">
        <v>2442</v>
      </c>
      <c r="B621" s="32" t="s">
        <v>225</v>
      </c>
      <c r="C621" s="32" t="s">
        <v>838</v>
      </c>
      <c r="D621" s="32" t="s">
        <v>823</v>
      </c>
      <c r="E621" s="32" t="s">
        <v>1984</v>
      </c>
      <c r="F621" s="32" t="s">
        <v>1985</v>
      </c>
      <c r="H621" s="22">
        <f t="shared" si="63"/>
        <v>0.99915891413054925</v>
      </c>
      <c r="I621" s="22">
        <f t="shared" si="64"/>
        <v>1.9348004195444382</v>
      </c>
      <c r="J621" s="9">
        <v>977674</v>
      </c>
      <c r="K621" s="9">
        <v>505310</v>
      </c>
      <c r="L621" s="9">
        <v>473187</v>
      </c>
      <c r="M621" s="33">
        <f t="shared" si="65"/>
        <v>121.57762384969487</v>
      </c>
      <c r="N621" s="9">
        <v>977674</v>
      </c>
      <c r="O621" s="9">
        <v>8041562</v>
      </c>
      <c r="P621" s="9">
        <v>1722</v>
      </c>
      <c r="Q621" s="22">
        <f t="shared" si="66"/>
        <v>0.99769861243825952</v>
      </c>
      <c r="R621" s="9">
        <v>74132</v>
      </c>
      <c r="S621" s="9">
        <v>74303</v>
      </c>
      <c r="T621" s="33">
        <f t="shared" si="67"/>
        <v>121.67996715066053</v>
      </c>
      <c r="U621" s="33">
        <f t="shared" si="68"/>
        <v>62.837294545512428</v>
      </c>
      <c r="V621" s="33">
        <f t="shared" si="69"/>
        <v>58.842672605148103</v>
      </c>
    </row>
    <row r="622" spans="1:22" s="9" customFormat="1" x14ac:dyDescent="0.25">
      <c r="A622" s="32" t="s">
        <v>2442</v>
      </c>
      <c r="B622" s="32" t="s">
        <v>225</v>
      </c>
      <c r="C622" s="32" t="s">
        <v>838</v>
      </c>
      <c r="D622" s="32" t="s">
        <v>823</v>
      </c>
      <c r="E622" s="32" t="s">
        <v>1987</v>
      </c>
      <c r="F622" s="32" t="s">
        <v>1525</v>
      </c>
      <c r="H622" s="22">
        <f t="shared" si="63"/>
        <v>1.8022995232954477</v>
      </c>
      <c r="I622" s="22">
        <f t="shared" si="64"/>
        <v>2.2672369726100556</v>
      </c>
      <c r="J622" s="9">
        <v>1188667</v>
      </c>
      <c r="K622" s="9">
        <v>524280</v>
      </c>
      <c r="L622" s="9">
        <v>135248</v>
      </c>
      <c r="M622" s="33">
        <f t="shared" si="65"/>
        <v>138.94717966917332</v>
      </c>
      <c r="N622" s="9">
        <v>1188667</v>
      </c>
      <c r="O622" s="9">
        <v>8554812</v>
      </c>
      <c r="P622" s="9">
        <v>1008</v>
      </c>
      <c r="Q622" s="22">
        <f t="shared" si="66"/>
        <v>0.99829572568000546</v>
      </c>
      <c r="R622" s="9">
        <v>58576</v>
      </c>
      <c r="S622" s="9">
        <v>58676</v>
      </c>
      <c r="T622" s="33">
        <f t="shared" si="67"/>
        <v>77.094388514908331</v>
      </c>
      <c r="U622" s="33">
        <f t="shared" si="68"/>
        <v>61.284806726319644</v>
      </c>
      <c r="V622" s="33">
        <f t="shared" si="69"/>
        <v>15.809581788588691</v>
      </c>
    </row>
    <row r="623" spans="1:22" s="9" customFormat="1" x14ac:dyDescent="0.25">
      <c r="A623" s="32" t="s">
        <v>2442</v>
      </c>
      <c r="B623" s="32" t="s">
        <v>225</v>
      </c>
      <c r="C623" s="32" t="s">
        <v>838</v>
      </c>
      <c r="D623" s="32" t="s">
        <v>823</v>
      </c>
      <c r="E623" s="32" t="s">
        <v>878</v>
      </c>
      <c r="F623" s="32" t="s">
        <v>1938</v>
      </c>
      <c r="H623" s="22">
        <f t="shared" si="63"/>
        <v>1.0183189434441509</v>
      </c>
      <c r="I623" s="22">
        <f t="shared" si="64"/>
        <v>1.0932895878032991</v>
      </c>
      <c r="J623" s="9">
        <v>795413</v>
      </c>
      <c r="K623" s="9">
        <v>727541</v>
      </c>
      <c r="L623" s="9">
        <v>53563</v>
      </c>
      <c r="M623" s="33">
        <f t="shared" si="65"/>
        <v>103.53866300108822</v>
      </c>
      <c r="N623" s="9">
        <v>795413</v>
      </c>
      <c r="O623" s="9">
        <v>7682280</v>
      </c>
      <c r="P623" s="9">
        <v>1467</v>
      </c>
      <c r="Q623" s="22">
        <f t="shared" si="66"/>
        <v>1</v>
      </c>
      <c r="R623" s="9">
        <v>78474</v>
      </c>
      <c r="S623" s="9">
        <v>78474</v>
      </c>
      <c r="T623" s="33">
        <f t="shared" si="67"/>
        <v>101.6760649182274</v>
      </c>
      <c r="U623" s="33">
        <f t="shared" si="68"/>
        <v>94.703785855240895</v>
      </c>
      <c r="V623" s="33">
        <f t="shared" si="69"/>
        <v>6.9722790629865088</v>
      </c>
    </row>
    <row r="624" spans="1:22" s="9" customFormat="1" x14ac:dyDescent="0.25">
      <c r="A624" s="32" t="s">
        <v>2442</v>
      </c>
      <c r="B624" s="32" t="s">
        <v>225</v>
      </c>
      <c r="C624" s="32" t="s">
        <v>838</v>
      </c>
      <c r="D624" s="32" t="s">
        <v>823</v>
      </c>
      <c r="E624" s="32" t="s">
        <v>1988</v>
      </c>
      <c r="F624" s="32" t="s">
        <v>1990</v>
      </c>
      <c r="H624" s="22">
        <f t="shared" si="63"/>
        <v>0.73264679643232866</v>
      </c>
      <c r="I624" s="22">
        <f t="shared" si="64"/>
        <v>1.8363440337770622</v>
      </c>
      <c r="J624" s="9">
        <v>1035575</v>
      </c>
      <c r="K624" s="9">
        <v>563933</v>
      </c>
      <c r="L624" s="9">
        <v>849538</v>
      </c>
      <c r="M624" s="33">
        <f t="shared" si="65"/>
        <v>118.22934832433025</v>
      </c>
      <c r="N624" s="9">
        <v>1035575</v>
      </c>
      <c r="O624" s="9">
        <v>8759035</v>
      </c>
      <c r="P624" s="9">
        <v>1575</v>
      </c>
      <c r="Q624" s="22">
        <f t="shared" si="66"/>
        <v>0.98498769483182935</v>
      </c>
      <c r="R624" s="9">
        <v>84049</v>
      </c>
      <c r="S624" s="9">
        <v>85330</v>
      </c>
      <c r="T624" s="33">
        <f t="shared" si="67"/>
        <v>161.37291379701074</v>
      </c>
      <c r="U624" s="33">
        <f t="shared" si="68"/>
        <v>64.383005662153423</v>
      </c>
      <c r="V624" s="33">
        <f t="shared" si="69"/>
        <v>96.989908134857316</v>
      </c>
    </row>
    <row r="625" spans="1:22" s="9" customFormat="1" x14ac:dyDescent="0.25">
      <c r="A625" s="32" t="s">
        <v>2442</v>
      </c>
      <c r="B625" s="32" t="s">
        <v>225</v>
      </c>
      <c r="C625" s="32" t="s">
        <v>838</v>
      </c>
      <c r="D625" s="32" t="s">
        <v>823</v>
      </c>
      <c r="E625" s="32" t="s">
        <v>1116</v>
      </c>
      <c r="F625" s="32" t="s">
        <v>88</v>
      </c>
      <c r="H625" s="22">
        <f t="shared" si="63"/>
        <v>0.81103795911320831</v>
      </c>
      <c r="I625" s="22">
        <f t="shared" si="64"/>
        <v>1.8844912345212153</v>
      </c>
      <c r="J625" s="9">
        <v>901991</v>
      </c>
      <c r="K625" s="9">
        <v>478639</v>
      </c>
      <c r="L625" s="9">
        <v>633505</v>
      </c>
      <c r="M625" s="33">
        <f t="shared" si="65"/>
        <v>119.29868602163877</v>
      </c>
      <c r="N625" s="9">
        <v>901991</v>
      </c>
      <c r="O625" s="9">
        <v>7560779</v>
      </c>
      <c r="P625" s="9">
        <v>1610</v>
      </c>
      <c r="Q625" s="22">
        <f t="shared" si="66"/>
        <v>0.99214539771502475</v>
      </c>
      <c r="R625" s="9">
        <v>73641</v>
      </c>
      <c r="S625" s="9">
        <v>74224</v>
      </c>
      <c r="T625" s="33">
        <f t="shared" si="67"/>
        <v>147.09383781750532</v>
      </c>
      <c r="U625" s="33">
        <f t="shared" si="68"/>
        <v>63.305513889507949</v>
      </c>
      <c r="V625" s="33">
        <f t="shared" si="69"/>
        <v>83.788323927997368</v>
      </c>
    </row>
    <row r="626" spans="1:22" s="9" customFormat="1" x14ac:dyDescent="0.25">
      <c r="A626" s="32" t="s">
        <v>2442</v>
      </c>
      <c r="B626" s="32" t="s">
        <v>225</v>
      </c>
      <c r="C626" s="32" t="s">
        <v>838</v>
      </c>
      <c r="D626" s="32" t="s">
        <v>823</v>
      </c>
      <c r="E626" s="32" t="s">
        <v>1991</v>
      </c>
      <c r="F626" s="32" t="s">
        <v>499</v>
      </c>
      <c r="H626" s="22">
        <f t="shared" si="63"/>
        <v>0.82495207671102233</v>
      </c>
      <c r="I626" s="22">
        <f t="shared" si="64"/>
        <v>2.0712196000577436</v>
      </c>
      <c r="J626" s="9">
        <v>1563893</v>
      </c>
      <c r="K626" s="9">
        <v>755059</v>
      </c>
      <c r="L626" s="9">
        <v>1140679</v>
      </c>
      <c r="M626" s="33">
        <f t="shared" si="65"/>
        <v>137.34310725790303</v>
      </c>
      <c r="N626" s="9">
        <v>1563893</v>
      </c>
      <c r="O626" s="9">
        <v>11386760</v>
      </c>
      <c r="P626" s="9">
        <v>2037</v>
      </c>
      <c r="Q626" s="22">
        <f t="shared" si="66"/>
        <v>0.99489734558886689</v>
      </c>
      <c r="R626" s="9">
        <v>115816</v>
      </c>
      <c r="S626" s="9">
        <v>116410</v>
      </c>
      <c r="T626" s="33">
        <f t="shared" si="67"/>
        <v>166.48616463331098</v>
      </c>
      <c r="U626" s="33">
        <f t="shared" si="68"/>
        <v>66.310258581018658</v>
      </c>
      <c r="V626" s="33">
        <f t="shared" si="69"/>
        <v>100.17590605229231</v>
      </c>
    </row>
    <row r="627" spans="1:22" s="9" customFormat="1" x14ac:dyDescent="0.25">
      <c r="A627" s="32" t="s">
        <v>2442</v>
      </c>
      <c r="B627" s="32" t="s">
        <v>225</v>
      </c>
      <c r="C627" s="32" t="s">
        <v>838</v>
      </c>
      <c r="D627" s="32" t="s">
        <v>823</v>
      </c>
      <c r="E627" s="32" t="s">
        <v>260</v>
      </c>
      <c r="F627" s="32" t="s">
        <v>514</v>
      </c>
      <c r="H627" s="22">
        <f t="shared" si="63"/>
        <v>1.2160828116289166</v>
      </c>
      <c r="I627" s="22">
        <f t="shared" si="64"/>
        <v>1.9077582067260554</v>
      </c>
      <c r="J627" s="9">
        <v>1044862</v>
      </c>
      <c r="K627" s="9">
        <v>547691</v>
      </c>
      <c r="L627" s="9">
        <v>311512</v>
      </c>
      <c r="M627" s="33">
        <f t="shared" si="65"/>
        <v>118.1823796094105</v>
      </c>
      <c r="N627" s="9">
        <v>1044862</v>
      </c>
      <c r="O627" s="9">
        <v>8841098</v>
      </c>
      <c r="P627" s="9">
        <v>1348</v>
      </c>
      <c r="Q627" s="22">
        <f t="shared" si="66"/>
        <v>0.99074820103909089</v>
      </c>
      <c r="R627" s="9">
        <v>71320</v>
      </c>
      <c r="S627" s="9">
        <v>71986</v>
      </c>
      <c r="T627" s="33">
        <f t="shared" si="67"/>
        <v>97.182838602173618</v>
      </c>
      <c r="U627" s="33">
        <f t="shared" si="68"/>
        <v>61.948300991573674</v>
      </c>
      <c r="V627" s="33">
        <f t="shared" si="69"/>
        <v>35.234537610599951</v>
      </c>
    </row>
    <row r="628" spans="1:22" s="9" customFormat="1" x14ac:dyDescent="0.25">
      <c r="A628" s="32" t="s">
        <v>2442</v>
      </c>
      <c r="B628" s="32" t="s">
        <v>225</v>
      </c>
      <c r="C628" s="32" t="s">
        <v>838</v>
      </c>
      <c r="D628" s="32" t="s">
        <v>823</v>
      </c>
      <c r="E628" s="32" t="s">
        <v>1119</v>
      </c>
      <c r="F628" s="32" t="s">
        <v>526</v>
      </c>
      <c r="H628" s="22">
        <f t="shared" si="63"/>
        <v>1.5029548981099603</v>
      </c>
      <c r="I628" s="22">
        <f t="shared" si="64"/>
        <v>1.9151044983880394</v>
      </c>
      <c r="J628" s="9">
        <v>2333348</v>
      </c>
      <c r="K628" s="9">
        <v>1218392</v>
      </c>
      <c r="L628" s="9">
        <v>334115</v>
      </c>
      <c r="M628" s="33">
        <f t="shared" si="65"/>
        <v>145.5060792265644</v>
      </c>
      <c r="N628" s="9">
        <v>2333348</v>
      </c>
      <c r="O628" s="9">
        <v>16036086</v>
      </c>
      <c r="P628" s="9">
        <v>1974</v>
      </c>
      <c r="Q628" s="22">
        <f t="shared" si="66"/>
        <v>0.99796087038994119</v>
      </c>
      <c r="R628" s="9">
        <v>147311</v>
      </c>
      <c r="S628" s="9">
        <v>147612</v>
      </c>
      <c r="T628" s="33">
        <f t="shared" si="67"/>
        <v>96.813337119793445</v>
      </c>
      <c r="U628" s="33">
        <f t="shared" si="68"/>
        <v>75.978140800691634</v>
      </c>
      <c r="V628" s="33">
        <f t="shared" si="69"/>
        <v>20.835196319101804</v>
      </c>
    </row>
    <row r="629" spans="1:22" s="9" customFormat="1" x14ac:dyDescent="0.25">
      <c r="A629" s="32" t="s">
        <v>2442</v>
      </c>
      <c r="B629" s="32" t="s">
        <v>225</v>
      </c>
      <c r="C629" s="32" t="s">
        <v>838</v>
      </c>
      <c r="D629" s="32" t="s">
        <v>823</v>
      </c>
      <c r="E629" s="32" t="s">
        <v>723</v>
      </c>
      <c r="F629" s="32" t="s">
        <v>430</v>
      </c>
      <c r="H629" s="22">
        <f t="shared" si="63"/>
        <v>0.75546716792817636</v>
      </c>
      <c r="I629" s="22">
        <f t="shared" si="64"/>
        <v>1.97341623913617</v>
      </c>
      <c r="J629" s="9">
        <v>1039720</v>
      </c>
      <c r="K629" s="9">
        <v>526863</v>
      </c>
      <c r="L629" s="9">
        <v>849398</v>
      </c>
      <c r="M629" s="33">
        <f t="shared" si="65"/>
        <v>130.29996864439258</v>
      </c>
      <c r="N629" s="9">
        <v>1039720</v>
      </c>
      <c r="O629" s="9">
        <v>7979434</v>
      </c>
      <c r="P629" s="9">
        <v>1974</v>
      </c>
      <c r="Q629" s="22">
        <f t="shared" si="66"/>
        <v>0.95320509805765885</v>
      </c>
      <c r="R629" s="9">
        <v>81072</v>
      </c>
      <c r="S629" s="9">
        <v>85052</v>
      </c>
      <c r="T629" s="33">
        <f t="shared" si="67"/>
        <v>172.47601772256027</v>
      </c>
      <c r="U629" s="33">
        <f t="shared" si="68"/>
        <v>66.027615492527417</v>
      </c>
      <c r="V629" s="33">
        <f t="shared" si="69"/>
        <v>106.44840223003285</v>
      </c>
    </row>
    <row r="630" spans="1:22" s="9" customFormat="1" x14ac:dyDescent="0.25">
      <c r="A630" s="32" t="s">
        <v>2442</v>
      </c>
      <c r="B630" s="32" t="s">
        <v>225</v>
      </c>
      <c r="C630" s="32" t="s">
        <v>838</v>
      </c>
      <c r="D630" s="32" t="s">
        <v>823</v>
      </c>
      <c r="E630" s="32" t="s">
        <v>556</v>
      </c>
      <c r="F630" s="32" t="s">
        <v>1992</v>
      </c>
      <c r="H630" s="22">
        <f t="shared" si="63"/>
        <v>1.0521333871581509</v>
      </c>
      <c r="I630" s="22">
        <f t="shared" si="64"/>
        <v>1.6312127058190138</v>
      </c>
      <c r="J630" s="9">
        <v>727162</v>
      </c>
      <c r="K630" s="9">
        <v>445780</v>
      </c>
      <c r="L630" s="9">
        <v>245351</v>
      </c>
      <c r="M630" s="33">
        <f t="shared" si="65"/>
        <v>102.28539341141864</v>
      </c>
      <c r="N630" s="9">
        <v>727162</v>
      </c>
      <c r="O630" s="9">
        <v>7109148</v>
      </c>
      <c r="P630" s="9">
        <v>1125</v>
      </c>
      <c r="Q630" s="22">
        <f t="shared" si="66"/>
        <v>0.99932560739702203</v>
      </c>
      <c r="R630" s="9">
        <v>56309</v>
      </c>
      <c r="S630" s="9">
        <v>56347</v>
      </c>
      <c r="T630" s="33">
        <f t="shared" si="67"/>
        <v>97.217134880297891</v>
      </c>
      <c r="U630" s="33">
        <f t="shared" si="68"/>
        <v>62.705123033027306</v>
      </c>
      <c r="V630" s="33">
        <f t="shared" si="69"/>
        <v>34.512011847270585</v>
      </c>
    </row>
    <row r="631" spans="1:22" s="9" customFormat="1" x14ac:dyDescent="0.25">
      <c r="A631" s="32" t="s">
        <v>2442</v>
      </c>
      <c r="B631" s="32" t="s">
        <v>225</v>
      </c>
      <c r="C631" s="32" t="s">
        <v>838</v>
      </c>
      <c r="D631" s="32" t="s">
        <v>823</v>
      </c>
      <c r="E631" s="32" t="s">
        <v>1993</v>
      </c>
      <c r="F631" s="32" t="s">
        <v>139</v>
      </c>
      <c r="H631" s="22">
        <f t="shared" si="63"/>
        <v>0.68535767837799311</v>
      </c>
      <c r="I631" s="22">
        <f t="shared" si="64"/>
        <v>1.7902512166564448</v>
      </c>
      <c r="J631" s="9">
        <v>899057</v>
      </c>
      <c r="K631" s="9">
        <v>502196</v>
      </c>
      <c r="L631" s="9">
        <v>809611</v>
      </c>
      <c r="M631" s="33">
        <f t="shared" si="65"/>
        <v>123.6465072832665</v>
      </c>
      <c r="N631" s="9">
        <v>899057</v>
      </c>
      <c r="O631" s="9">
        <v>7271188</v>
      </c>
      <c r="P631" s="9">
        <v>1921</v>
      </c>
      <c r="Q631" s="22">
        <f t="shared" si="66"/>
        <v>0.96396917655103487</v>
      </c>
      <c r="R631" s="9">
        <v>73306</v>
      </c>
      <c r="S631" s="9">
        <v>76046</v>
      </c>
      <c r="T631" s="33">
        <f t="shared" si="67"/>
        <v>180.41164662500819</v>
      </c>
      <c r="U631" s="33">
        <f t="shared" si="68"/>
        <v>69.066567939104317</v>
      </c>
      <c r="V631" s="33">
        <f t="shared" si="69"/>
        <v>111.34507868590387</v>
      </c>
    </row>
    <row r="632" spans="1:22" s="9" customFormat="1" x14ac:dyDescent="0.25">
      <c r="A632" s="32" t="s">
        <v>2442</v>
      </c>
      <c r="B632" s="32" t="s">
        <v>225</v>
      </c>
      <c r="C632" s="32" t="s">
        <v>838</v>
      </c>
      <c r="D632" s="32" t="s">
        <v>823</v>
      </c>
      <c r="E632" s="32" t="s">
        <v>1995</v>
      </c>
      <c r="F632" s="32" t="s">
        <v>1996</v>
      </c>
      <c r="H632" s="22">
        <f t="shared" si="63"/>
        <v>0.67376689864058203</v>
      </c>
      <c r="I632" s="22">
        <f t="shared" si="64"/>
        <v>1.6000418130922855</v>
      </c>
      <c r="J632" s="9">
        <v>2005166</v>
      </c>
      <c r="K632" s="9">
        <v>1253196</v>
      </c>
      <c r="L632" s="9">
        <v>1722857</v>
      </c>
      <c r="M632" s="33">
        <f t="shared" si="65"/>
        <v>104.42786988166776</v>
      </c>
      <c r="N632" s="9">
        <v>2005166</v>
      </c>
      <c r="O632" s="9">
        <v>19201445</v>
      </c>
      <c r="P632" s="9">
        <v>1539</v>
      </c>
      <c r="Q632" s="22">
        <f t="shared" si="66"/>
        <v>0.96899946376357027</v>
      </c>
      <c r="R632" s="9">
        <v>191546</v>
      </c>
      <c r="S632" s="9">
        <v>197674</v>
      </c>
      <c r="T632" s="33">
        <f t="shared" si="67"/>
        <v>154.99109572222298</v>
      </c>
      <c r="U632" s="33">
        <f t="shared" si="68"/>
        <v>65.265713075239915</v>
      </c>
      <c r="V632" s="33">
        <f t="shared" si="69"/>
        <v>89.725382646983078</v>
      </c>
    </row>
    <row r="633" spans="1:22" s="9" customFormat="1" x14ac:dyDescent="0.25">
      <c r="A633" s="32" t="s">
        <v>2442</v>
      </c>
      <c r="B633" s="32" t="s">
        <v>225</v>
      </c>
      <c r="C633" s="32" t="s">
        <v>838</v>
      </c>
      <c r="D633" s="32" t="s">
        <v>823</v>
      </c>
      <c r="E633" s="32" t="s">
        <v>1714</v>
      </c>
      <c r="F633" s="32" t="s">
        <v>235</v>
      </c>
      <c r="H633" s="22">
        <f t="shared" si="63"/>
        <v>1.0305718961275296</v>
      </c>
      <c r="I633" s="22">
        <f t="shared" si="64"/>
        <v>1.3492222943280381</v>
      </c>
      <c r="J633" s="9">
        <v>455318</v>
      </c>
      <c r="K633" s="9">
        <v>337467</v>
      </c>
      <c r="L633" s="9">
        <v>104344</v>
      </c>
      <c r="M633" s="33">
        <f t="shared" si="65"/>
        <v>122.21638558188188</v>
      </c>
      <c r="N633" s="9">
        <v>455318</v>
      </c>
      <c r="O633" s="9">
        <v>3725507</v>
      </c>
      <c r="P633" s="9">
        <v>1527</v>
      </c>
      <c r="Q633" s="22">
        <f t="shared" si="66"/>
        <v>0.97690404179268631</v>
      </c>
      <c r="R633" s="9">
        <v>31977</v>
      </c>
      <c r="S633" s="9">
        <v>32733</v>
      </c>
      <c r="T633" s="33">
        <f t="shared" si="67"/>
        <v>118.59083877711141</v>
      </c>
      <c r="U633" s="33">
        <f t="shared" si="68"/>
        <v>90.582838792142923</v>
      </c>
      <c r="V633" s="33">
        <f t="shared" si="69"/>
        <v>28.007999984968489</v>
      </c>
    </row>
    <row r="634" spans="1:22" s="9" customFormat="1" x14ac:dyDescent="0.25">
      <c r="A634" s="32" t="s">
        <v>2442</v>
      </c>
      <c r="B634" s="32" t="s">
        <v>225</v>
      </c>
      <c r="C634" s="32" t="s">
        <v>838</v>
      </c>
      <c r="D634" s="32" t="s">
        <v>823</v>
      </c>
      <c r="E634" s="32" t="s">
        <v>280</v>
      </c>
      <c r="F634" s="32" t="s">
        <v>1997</v>
      </c>
      <c r="H634" s="22">
        <f t="shared" si="63"/>
        <v>0.7156786369461966</v>
      </c>
      <c r="I634" s="22">
        <f t="shared" si="64"/>
        <v>2.0835650112668636</v>
      </c>
      <c r="J634" s="9">
        <v>427185</v>
      </c>
      <c r="K634" s="9">
        <v>205026</v>
      </c>
      <c r="L634" s="9">
        <v>391869</v>
      </c>
      <c r="M634" s="33">
        <f t="shared" si="65"/>
        <v>176.61950308309429</v>
      </c>
      <c r="N634" s="9">
        <v>427185</v>
      </c>
      <c r="O634" s="9">
        <v>2418674</v>
      </c>
      <c r="P634" s="9">
        <v>1921</v>
      </c>
      <c r="Q634" s="22">
        <f t="shared" si="66"/>
        <v>0.96662728883638516</v>
      </c>
      <c r="R634" s="9">
        <v>16365</v>
      </c>
      <c r="S634" s="9">
        <v>16930</v>
      </c>
      <c r="T634" s="33">
        <f t="shared" si="67"/>
        <v>246.78604888463678</v>
      </c>
      <c r="U634" s="33">
        <f t="shared" si="68"/>
        <v>84.767934827099481</v>
      </c>
      <c r="V634" s="33">
        <f t="shared" si="69"/>
        <v>162.0181140575373</v>
      </c>
    </row>
    <row r="635" spans="1:22" s="9" customFormat="1" x14ac:dyDescent="0.25">
      <c r="A635" s="32" t="s">
        <v>2442</v>
      </c>
      <c r="B635" s="32" t="s">
        <v>225</v>
      </c>
      <c r="C635" s="32" t="s">
        <v>838</v>
      </c>
      <c r="D635" s="32" t="s">
        <v>823</v>
      </c>
      <c r="E635" s="32" t="s">
        <v>1127</v>
      </c>
      <c r="F635" s="32" t="s">
        <v>1128</v>
      </c>
      <c r="H635" s="22">
        <f t="shared" si="63"/>
        <v>0.99745987440521611</v>
      </c>
      <c r="I635" s="22">
        <f t="shared" si="64"/>
        <v>2.4226572051680271</v>
      </c>
      <c r="J635" s="9">
        <v>3519210</v>
      </c>
      <c r="K635" s="9">
        <v>1452624</v>
      </c>
      <c r="L635" s="9">
        <v>2075548</v>
      </c>
      <c r="M635" s="33">
        <f t="shared" si="65"/>
        <v>122.91882623332897</v>
      </c>
      <c r="N635" s="9">
        <v>3519210</v>
      </c>
      <c r="O635" s="9">
        <v>28630358</v>
      </c>
      <c r="P635" s="9">
        <v>1942</v>
      </c>
      <c r="Q635" s="22">
        <f t="shared" si="66"/>
        <v>0.93319070078182786</v>
      </c>
      <c r="R635" s="9">
        <v>234662</v>
      </c>
      <c r="S635" s="9">
        <v>251462</v>
      </c>
      <c r="T635" s="33">
        <f t="shared" si="67"/>
        <v>123.23185061115896</v>
      </c>
      <c r="U635" s="33">
        <f t="shared" si="68"/>
        <v>50.73719301728606</v>
      </c>
      <c r="V635" s="33">
        <f t="shared" si="69"/>
        <v>72.494657593872915</v>
      </c>
    </row>
    <row r="636" spans="1:22" s="9" customFormat="1" x14ac:dyDescent="0.25">
      <c r="A636" s="32" t="s">
        <v>2442</v>
      </c>
      <c r="B636" s="32" t="s">
        <v>225</v>
      </c>
      <c r="C636" s="32" t="s">
        <v>838</v>
      </c>
      <c r="D636" s="32" t="s">
        <v>823</v>
      </c>
      <c r="E636" s="32" t="s">
        <v>1998</v>
      </c>
      <c r="F636" s="32" t="s">
        <v>418</v>
      </c>
      <c r="H636" s="22">
        <f t="shared" si="63"/>
        <v>0.61316456328841318</v>
      </c>
      <c r="I636" s="22">
        <f t="shared" si="64"/>
        <v>1.9017208754120127</v>
      </c>
      <c r="J636" s="9">
        <v>2600938</v>
      </c>
      <c r="K636" s="9">
        <v>1367676</v>
      </c>
      <c r="L636" s="9">
        <v>2874151</v>
      </c>
      <c r="M636" s="33">
        <f t="shared" si="65"/>
        <v>139.73191462751345</v>
      </c>
      <c r="N636" s="9">
        <v>2600938</v>
      </c>
      <c r="O636" s="9">
        <v>18613772</v>
      </c>
      <c r="P636" s="9">
        <v>2197</v>
      </c>
      <c r="Q636" s="22">
        <f t="shared" si="66"/>
        <v>0.93015504326113463</v>
      </c>
      <c r="R636" s="9">
        <v>160182</v>
      </c>
      <c r="S636" s="9">
        <v>172210</v>
      </c>
      <c r="T636" s="33">
        <f t="shared" si="67"/>
        <v>227.88648104210151</v>
      </c>
      <c r="U636" s="33">
        <f t="shared" si="68"/>
        <v>73.476563482135703</v>
      </c>
      <c r="V636" s="33">
        <f t="shared" si="69"/>
        <v>154.40991755996581</v>
      </c>
    </row>
    <row r="637" spans="1:22" s="9" customFormat="1" x14ac:dyDescent="0.25">
      <c r="A637" s="32" t="s">
        <v>2442</v>
      </c>
      <c r="B637" s="32" t="s">
        <v>225</v>
      </c>
      <c r="C637" s="32" t="s">
        <v>838</v>
      </c>
      <c r="D637" s="32" t="s">
        <v>823</v>
      </c>
      <c r="E637" s="32" t="s">
        <v>1130</v>
      </c>
      <c r="F637" s="32" t="s">
        <v>247</v>
      </c>
      <c r="H637" s="22">
        <f t="shared" si="63"/>
        <v>1.0982425230988997</v>
      </c>
      <c r="I637" s="22">
        <f t="shared" si="64"/>
        <v>2.4044583731974436</v>
      </c>
      <c r="J637" s="9">
        <v>3327453</v>
      </c>
      <c r="K637" s="9">
        <v>1383868</v>
      </c>
      <c r="L637" s="9">
        <v>1645930</v>
      </c>
      <c r="M637" s="33">
        <f t="shared" si="65"/>
        <v>164.66552952233604</v>
      </c>
      <c r="N637" s="9">
        <v>3327453</v>
      </c>
      <c r="O637" s="9">
        <v>20207344</v>
      </c>
      <c r="P637" s="9">
        <v>2284</v>
      </c>
      <c r="Q637" s="22">
        <f t="shared" si="66"/>
        <v>0.92350746268656714</v>
      </c>
      <c r="R637" s="9">
        <v>148500</v>
      </c>
      <c r="S637" s="9">
        <v>160800</v>
      </c>
      <c r="T637" s="33">
        <f t="shared" si="67"/>
        <v>149.93548880050739</v>
      </c>
      <c r="U637" s="33">
        <f t="shared" si="68"/>
        <v>68.483418701636396</v>
      </c>
      <c r="V637" s="33">
        <f t="shared" si="69"/>
        <v>81.45207009887099</v>
      </c>
    </row>
    <row r="638" spans="1:22" s="9" customFormat="1" x14ac:dyDescent="0.25">
      <c r="A638" s="32" t="s">
        <v>2442</v>
      </c>
      <c r="B638" s="32" t="s">
        <v>225</v>
      </c>
      <c r="C638" s="32" t="s">
        <v>838</v>
      </c>
      <c r="D638" s="32" t="s">
        <v>823</v>
      </c>
      <c r="E638" s="32" t="s">
        <v>2000</v>
      </c>
      <c r="F638" s="32" t="s">
        <v>2001</v>
      </c>
      <c r="H638" s="22">
        <f t="shared" si="63"/>
        <v>0.71461234088618464</v>
      </c>
      <c r="I638" s="22">
        <f t="shared" si="64"/>
        <v>1.5275961431896266</v>
      </c>
      <c r="J638" s="9">
        <v>689175</v>
      </c>
      <c r="K638" s="9">
        <v>451150</v>
      </c>
      <c r="L638" s="9">
        <v>513254</v>
      </c>
      <c r="M638" s="33">
        <f t="shared" si="65"/>
        <v>107.19180111622255</v>
      </c>
      <c r="N638" s="9">
        <v>689175</v>
      </c>
      <c r="O638" s="9">
        <v>6429363</v>
      </c>
      <c r="P638" s="9">
        <v>1711</v>
      </c>
      <c r="Q638" s="22">
        <f t="shared" si="66"/>
        <v>0.97756900565347526</v>
      </c>
      <c r="R638" s="9">
        <v>58791</v>
      </c>
      <c r="S638" s="9">
        <v>60140</v>
      </c>
      <c r="T638" s="33">
        <f t="shared" si="67"/>
        <v>149.99993000861826</v>
      </c>
      <c r="U638" s="33">
        <f t="shared" si="68"/>
        <v>70.170248592278895</v>
      </c>
      <c r="V638" s="33">
        <f t="shared" si="69"/>
        <v>79.829681416339383</v>
      </c>
    </row>
    <row r="639" spans="1:22" s="9" customFormat="1" x14ac:dyDescent="0.25">
      <c r="A639" s="32" t="s">
        <v>2442</v>
      </c>
      <c r="B639" s="32" t="s">
        <v>225</v>
      </c>
      <c r="C639" s="32" t="s">
        <v>838</v>
      </c>
      <c r="D639" s="32" t="s">
        <v>823</v>
      </c>
      <c r="E639" s="32" t="s">
        <v>405</v>
      </c>
      <c r="F639" s="32" t="s">
        <v>2002</v>
      </c>
      <c r="H639" s="22">
        <f t="shared" si="63"/>
        <v>0.84761069706269176</v>
      </c>
      <c r="I639" s="22">
        <f t="shared" si="64"/>
        <v>0.93191248358163392</v>
      </c>
      <c r="J639" s="9">
        <v>232008</v>
      </c>
      <c r="K639" s="9">
        <v>248959</v>
      </c>
      <c r="L639" s="9">
        <v>24761</v>
      </c>
      <c r="M639" s="33">
        <f t="shared" si="65"/>
        <v>159.54492754021837</v>
      </c>
      <c r="N639" s="9">
        <v>232008</v>
      </c>
      <c r="O639" s="9">
        <v>1454186</v>
      </c>
      <c r="P639" s="9">
        <v>2362</v>
      </c>
      <c r="Q639" s="22">
        <f t="shared" si="66"/>
        <v>0.86936408652593167</v>
      </c>
      <c r="R639" s="9">
        <v>13343</v>
      </c>
      <c r="S639" s="9">
        <v>15348</v>
      </c>
      <c r="T639" s="33">
        <f t="shared" si="67"/>
        <v>188.22901609560262</v>
      </c>
      <c r="U639" s="33">
        <f t="shared" si="68"/>
        <v>171.2016207005156</v>
      </c>
      <c r="V639" s="33">
        <f t="shared" si="69"/>
        <v>17.027395395087012</v>
      </c>
    </row>
    <row r="640" spans="1:22" s="9" customFormat="1" x14ac:dyDescent="0.25">
      <c r="A640" s="32" t="s">
        <v>2442</v>
      </c>
      <c r="B640" s="32" t="s">
        <v>225</v>
      </c>
      <c r="C640" s="32" t="s">
        <v>838</v>
      </c>
      <c r="D640" s="32" t="s">
        <v>823</v>
      </c>
      <c r="E640" s="32" t="s">
        <v>1133</v>
      </c>
      <c r="F640" s="32" t="s">
        <v>751</v>
      </c>
      <c r="H640" s="22">
        <f t="shared" si="63"/>
        <v>0.97570519380542842</v>
      </c>
      <c r="I640" s="22">
        <f t="shared" si="64"/>
        <v>1.7582663987074389</v>
      </c>
      <c r="J640" s="9">
        <v>2124239</v>
      </c>
      <c r="K640" s="9">
        <v>1208144</v>
      </c>
      <c r="L640" s="9">
        <v>968988</v>
      </c>
      <c r="M640" s="33">
        <f t="shared" si="65"/>
        <v>146.34635485631975</v>
      </c>
      <c r="N640" s="9">
        <v>2124239</v>
      </c>
      <c r="O640" s="9">
        <v>14515148</v>
      </c>
      <c r="P640" s="9">
        <v>2255</v>
      </c>
      <c r="Q640" s="22">
        <f t="shared" si="66"/>
        <v>0.90045469191937277</v>
      </c>
      <c r="R640" s="9">
        <v>125753</v>
      </c>
      <c r="S640" s="9">
        <v>139655</v>
      </c>
      <c r="T640" s="33">
        <f t="shared" si="67"/>
        <v>149.99034112500954</v>
      </c>
      <c r="U640" s="33">
        <f t="shared" si="68"/>
        <v>83.23332287070032</v>
      </c>
      <c r="V640" s="33">
        <f t="shared" si="69"/>
        <v>66.757018254309216</v>
      </c>
    </row>
    <row r="641" spans="1:22" s="9" customFormat="1" x14ac:dyDescent="0.25">
      <c r="A641" s="32" t="s">
        <v>2442</v>
      </c>
      <c r="B641" s="32" t="s">
        <v>225</v>
      </c>
      <c r="C641" s="32" t="s">
        <v>838</v>
      </c>
      <c r="D641" s="32" t="s">
        <v>823</v>
      </c>
      <c r="E641" s="32" t="s">
        <v>136</v>
      </c>
      <c r="F641" s="32" t="s">
        <v>2003</v>
      </c>
      <c r="H641" s="22">
        <f t="shared" si="63"/>
        <v>0.8372202306267551</v>
      </c>
      <c r="I641" s="22">
        <f t="shared" si="64"/>
        <v>2.1384105091113863</v>
      </c>
      <c r="J641" s="9">
        <v>2802511</v>
      </c>
      <c r="K641" s="9">
        <v>1310558</v>
      </c>
      <c r="L641" s="9">
        <v>2036842</v>
      </c>
      <c r="M641" s="33">
        <f t="shared" si="65"/>
        <v>106.33177934616589</v>
      </c>
      <c r="N641" s="9">
        <v>2802511</v>
      </c>
      <c r="O641" s="9">
        <v>26356288</v>
      </c>
      <c r="P641" s="9">
        <v>1716</v>
      </c>
      <c r="Q641" s="22">
        <f t="shared" si="66"/>
        <v>0.97991073652330718</v>
      </c>
      <c r="R641" s="9">
        <v>196721</v>
      </c>
      <c r="S641" s="9">
        <v>200754</v>
      </c>
      <c r="T641" s="33">
        <f t="shared" si="67"/>
        <v>127.00574527035066</v>
      </c>
      <c r="U641" s="33">
        <f t="shared" si="68"/>
        <v>49.724680501290621</v>
      </c>
      <c r="V641" s="33">
        <f t="shared" si="69"/>
        <v>77.281064769060038</v>
      </c>
    </row>
    <row r="642" spans="1:22" s="9" customFormat="1" x14ac:dyDescent="0.25">
      <c r="A642" s="32" t="s">
        <v>2442</v>
      </c>
      <c r="B642" s="32" t="s">
        <v>225</v>
      </c>
      <c r="C642" s="32" t="s">
        <v>838</v>
      </c>
      <c r="D642" s="32" t="s">
        <v>823</v>
      </c>
      <c r="E642" s="32" t="s">
        <v>2004</v>
      </c>
      <c r="F642" s="32" t="s">
        <v>2005</v>
      </c>
      <c r="H642" s="22">
        <f t="shared" si="63"/>
        <v>0.78535944923518974</v>
      </c>
      <c r="I642" s="22">
        <f t="shared" si="64"/>
        <v>1.8068290635039617</v>
      </c>
      <c r="J642" s="9">
        <v>2849149</v>
      </c>
      <c r="K642" s="9">
        <v>1576878</v>
      </c>
      <c r="L642" s="9">
        <v>2050950</v>
      </c>
      <c r="M642" s="33">
        <f t="shared" si="65"/>
        <v>118.118324658164</v>
      </c>
      <c r="N642" s="9">
        <v>2849149</v>
      </c>
      <c r="O642" s="9">
        <v>24121143</v>
      </c>
      <c r="P642" s="9">
        <v>1939</v>
      </c>
      <c r="Q642" s="22">
        <f t="shared" si="66"/>
        <v>0.99467009657911365</v>
      </c>
      <c r="R642" s="9">
        <v>220399</v>
      </c>
      <c r="S642" s="9">
        <v>221580</v>
      </c>
      <c r="T642" s="33">
        <f t="shared" si="67"/>
        <v>150.40033550648906</v>
      </c>
      <c r="U642" s="33">
        <f t="shared" si="68"/>
        <v>65.373270246770645</v>
      </c>
      <c r="V642" s="33">
        <f t="shared" si="69"/>
        <v>85.027065259718412</v>
      </c>
    </row>
    <row r="643" spans="1:22" s="9" customFormat="1" x14ac:dyDescent="0.25">
      <c r="A643" s="32" t="s">
        <v>2442</v>
      </c>
      <c r="B643" s="32" t="s">
        <v>225</v>
      </c>
      <c r="C643" s="32" t="s">
        <v>838</v>
      </c>
      <c r="D643" s="32" t="s">
        <v>823</v>
      </c>
      <c r="E643" s="32" t="s">
        <v>2006</v>
      </c>
      <c r="F643" s="32" t="s">
        <v>490</v>
      </c>
      <c r="H643" s="22">
        <f t="shared" si="63"/>
        <v>0.7088590898564221</v>
      </c>
      <c r="I643" s="22">
        <f t="shared" si="64"/>
        <v>1.1808544893396409</v>
      </c>
      <c r="J643" s="9">
        <v>1166193</v>
      </c>
      <c r="K643" s="9">
        <v>987584</v>
      </c>
      <c r="L643" s="9">
        <v>657585</v>
      </c>
      <c r="M643" s="33">
        <f t="shared" si="65"/>
        <v>107.15777234359093</v>
      </c>
      <c r="N643" s="9">
        <v>1166193</v>
      </c>
      <c r="O643" s="9">
        <v>10882953</v>
      </c>
      <c r="P643" s="9">
        <v>2019</v>
      </c>
      <c r="Q643" s="22">
        <f t="shared" si="66"/>
        <v>0.93377110202369717</v>
      </c>
      <c r="R643" s="9">
        <v>71243</v>
      </c>
      <c r="S643" s="9">
        <v>76296</v>
      </c>
      <c r="T643" s="33">
        <f t="shared" si="67"/>
        <v>151.16935633187057</v>
      </c>
      <c r="U643" s="33">
        <f t="shared" si="68"/>
        <v>90.745958380965163</v>
      </c>
      <c r="V643" s="33">
        <f t="shared" si="69"/>
        <v>60.423397950905418</v>
      </c>
    </row>
    <row r="644" spans="1:22" s="9" customFormat="1" x14ac:dyDescent="0.25">
      <c r="A644" s="32" t="s">
        <v>2442</v>
      </c>
      <c r="B644" s="32" t="s">
        <v>225</v>
      </c>
      <c r="C644" s="32" t="s">
        <v>838</v>
      </c>
      <c r="D644" s="32" t="s">
        <v>823</v>
      </c>
      <c r="E644" s="32" t="s">
        <v>769</v>
      </c>
      <c r="F644" s="32" t="s">
        <v>1134</v>
      </c>
      <c r="H644" s="22">
        <f t="shared" si="63"/>
        <v>1.0257718956903157</v>
      </c>
      <c r="I644" s="22">
        <f t="shared" si="64"/>
        <v>2.4967141292442498</v>
      </c>
      <c r="J644" s="9">
        <v>1732420</v>
      </c>
      <c r="K644" s="9">
        <v>693880</v>
      </c>
      <c r="L644" s="9">
        <v>995014</v>
      </c>
      <c r="M644" s="33">
        <f t="shared" si="65"/>
        <v>110.51316069987118</v>
      </c>
      <c r="N644" s="9">
        <v>1732420</v>
      </c>
      <c r="O644" s="9">
        <v>15676142</v>
      </c>
      <c r="P644" s="9">
        <v>1714</v>
      </c>
      <c r="Q644" s="22">
        <f t="shared" si="66"/>
        <v>0.97876217506289109</v>
      </c>
      <c r="R644" s="9">
        <v>121390</v>
      </c>
      <c r="S644" s="9">
        <v>124024</v>
      </c>
      <c r="T644" s="33">
        <f t="shared" si="67"/>
        <v>107.73658467753098</v>
      </c>
      <c r="U644" s="33">
        <f t="shared" si="68"/>
        <v>44.263441859610609</v>
      </c>
      <c r="V644" s="33">
        <f t="shared" si="69"/>
        <v>63.473142817920376</v>
      </c>
    </row>
    <row r="645" spans="1:22" s="9" customFormat="1" x14ac:dyDescent="0.25">
      <c r="A645" s="32" t="s">
        <v>2442</v>
      </c>
      <c r="B645" s="32" t="s">
        <v>225</v>
      </c>
      <c r="C645" s="32" t="s">
        <v>838</v>
      </c>
      <c r="D645" s="32" t="s">
        <v>823</v>
      </c>
      <c r="E645" s="32" t="s">
        <v>290</v>
      </c>
      <c r="F645" s="32" t="s">
        <v>1135</v>
      </c>
      <c r="H645" s="22">
        <f t="shared" si="63"/>
        <v>0.81538332695953353</v>
      </c>
      <c r="I645" s="22">
        <f t="shared" si="64"/>
        <v>2.3404749617142597</v>
      </c>
      <c r="J645" s="9">
        <v>1392276</v>
      </c>
      <c r="K645" s="9">
        <v>594869</v>
      </c>
      <c r="L645" s="9">
        <v>1112642</v>
      </c>
      <c r="M645" s="33">
        <f t="shared" si="65"/>
        <v>127.38819235756486</v>
      </c>
      <c r="N645" s="9">
        <v>1392276</v>
      </c>
      <c r="O645" s="9">
        <v>10929396</v>
      </c>
      <c r="P645" s="9">
        <v>1884</v>
      </c>
      <c r="Q645" s="22">
        <f t="shared" si="66"/>
        <v>0.94849920266459276</v>
      </c>
      <c r="R645" s="9">
        <v>120743</v>
      </c>
      <c r="S645" s="9">
        <v>127299</v>
      </c>
      <c r="T645" s="33">
        <f t="shared" si="67"/>
        <v>156.23104881550637</v>
      </c>
      <c r="U645" s="33">
        <f t="shared" si="68"/>
        <v>54.428350843907566</v>
      </c>
      <c r="V645" s="33">
        <f t="shared" si="69"/>
        <v>101.8026979715988</v>
      </c>
    </row>
    <row r="646" spans="1:22" s="9" customFormat="1" x14ac:dyDescent="0.25">
      <c r="A646" s="32" t="s">
        <v>2442</v>
      </c>
      <c r="B646" s="32" t="s">
        <v>225</v>
      </c>
      <c r="C646" s="32" t="s">
        <v>838</v>
      </c>
      <c r="D646" s="32" t="s">
        <v>823</v>
      </c>
      <c r="E646" s="32" t="s">
        <v>1136</v>
      </c>
      <c r="F646" s="32" t="s">
        <v>267</v>
      </c>
      <c r="H646" s="22">
        <f t="shared" si="63"/>
        <v>0.94557296987031692</v>
      </c>
      <c r="I646" s="22">
        <f t="shared" si="64"/>
        <v>1.7102724801234093</v>
      </c>
      <c r="J646" s="9">
        <v>583167</v>
      </c>
      <c r="K646" s="9">
        <v>340979</v>
      </c>
      <c r="L646" s="9">
        <v>275755</v>
      </c>
      <c r="M646" s="33">
        <f t="shared" si="65"/>
        <v>117.73566484137795</v>
      </c>
      <c r="N646" s="9">
        <v>583167</v>
      </c>
      <c r="O646" s="9">
        <v>4953189</v>
      </c>
      <c r="P646" s="9">
        <v>1445</v>
      </c>
      <c r="Q646" s="22">
        <f t="shared" si="66"/>
        <v>0.94482412060301513</v>
      </c>
      <c r="R646" s="9">
        <v>28203</v>
      </c>
      <c r="S646" s="9">
        <v>29850</v>
      </c>
      <c r="T646" s="33">
        <f t="shared" si="67"/>
        <v>124.5125110307723</v>
      </c>
      <c r="U646" s="33">
        <f t="shared" si="68"/>
        <v>68.840296625063161</v>
      </c>
      <c r="V646" s="33">
        <f t="shared" si="69"/>
        <v>55.672214405709127</v>
      </c>
    </row>
    <row r="647" spans="1:22" s="9" customFormat="1" x14ac:dyDescent="0.25">
      <c r="A647" s="32" t="s">
        <v>2442</v>
      </c>
      <c r="B647" s="32" t="s">
        <v>225</v>
      </c>
      <c r="C647" s="32" t="s">
        <v>838</v>
      </c>
      <c r="D647" s="32" t="s">
        <v>823</v>
      </c>
      <c r="E647" s="32" t="s">
        <v>702</v>
      </c>
      <c r="F647" s="32" t="s">
        <v>2007</v>
      </c>
      <c r="H647" s="22">
        <f t="shared" si="63"/>
        <v>0.84169212584504749</v>
      </c>
      <c r="I647" s="22">
        <f t="shared" si="64"/>
        <v>1.6337322575613629</v>
      </c>
      <c r="J647" s="9">
        <v>1152157</v>
      </c>
      <c r="K647" s="9">
        <v>705230</v>
      </c>
      <c r="L647" s="9">
        <v>663628</v>
      </c>
      <c r="M647" s="33">
        <f t="shared" si="65"/>
        <v>126.18837203367676</v>
      </c>
      <c r="N647" s="9">
        <v>1152157</v>
      </c>
      <c r="O647" s="9">
        <v>9130453</v>
      </c>
      <c r="P647" s="9">
        <v>2003</v>
      </c>
      <c r="Q647" s="22">
        <f t="shared" si="66"/>
        <v>0.98674936916555833</v>
      </c>
      <c r="R647" s="9">
        <v>79383</v>
      </c>
      <c r="S647" s="9">
        <v>80449</v>
      </c>
      <c r="T647" s="33">
        <f t="shared" si="67"/>
        <v>149.92224372657085</v>
      </c>
      <c r="U647" s="33">
        <f t="shared" si="68"/>
        <v>77.239322079638328</v>
      </c>
      <c r="V647" s="33">
        <f t="shared" si="69"/>
        <v>72.682921646932527</v>
      </c>
    </row>
    <row r="648" spans="1:22" s="9" customFormat="1" x14ac:dyDescent="0.25">
      <c r="A648" s="32" t="s">
        <v>2442</v>
      </c>
      <c r="B648" s="32" t="s">
        <v>225</v>
      </c>
      <c r="C648" s="32" t="s">
        <v>838</v>
      </c>
      <c r="D648" s="32" t="s">
        <v>823</v>
      </c>
      <c r="E648" s="32" t="s">
        <v>165</v>
      </c>
      <c r="F648" s="32" t="s">
        <v>691</v>
      </c>
      <c r="H648" s="22">
        <f t="shared" si="63"/>
        <v>1.0534909450354129</v>
      </c>
      <c r="I648" s="22">
        <f t="shared" si="64"/>
        <v>1.0534909450354129</v>
      </c>
      <c r="J648" s="9">
        <v>232339</v>
      </c>
      <c r="K648" s="9">
        <v>220542</v>
      </c>
      <c r="L648" s="9">
        <v>0</v>
      </c>
      <c r="M648" s="33">
        <f t="shared" si="65"/>
        <v>144.77447511705262</v>
      </c>
      <c r="N648" s="9">
        <v>232339</v>
      </c>
      <c r="O648" s="9">
        <v>1604834</v>
      </c>
      <c r="P648" s="9">
        <v>2142</v>
      </c>
      <c r="Q648" s="22">
        <f t="shared" si="66"/>
        <v>0.88946546425512618</v>
      </c>
      <c r="R648" s="9">
        <v>17655</v>
      </c>
      <c r="S648" s="9">
        <v>19849</v>
      </c>
      <c r="T648" s="33">
        <f t="shared" si="67"/>
        <v>137.42355907215327</v>
      </c>
      <c r="U648" s="33">
        <f t="shared" si="68"/>
        <v>137.42355907215327</v>
      </c>
      <c r="V648" s="33">
        <f t="shared" si="69"/>
        <v>0</v>
      </c>
    </row>
    <row r="649" spans="1:22" s="9" customFormat="1" x14ac:dyDescent="0.25">
      <c r="A649" s="32" t="s">
        <v>2442</v>
      </c>
      <c r="B649" s="32" t="s">
        <v>225</v>
      </c>
      <c r="C649" s="32" t="s">
        <v>838</v>
      </c>
      <c r="D649" s="32" t="s">
        <v>823</v>
      </c>
      <c r="E649" s="32" t="s">
        <v>1138</v>
      </c>
      <c r="F649" s="32" t="s">
        <v>726</v>
      </c>
      <c r="H649" s="22">
        <f t="shared" si="63"/>
        <v>0.81307681767255158</v>
      </c>
      <c r="I649" s="22">
        <f t="shared" si="64"/>
        <v>2.2142820557848215</v>
      </c>
      <c r="J649" s="9">
        <v>605243</v>
      </c>
      <c r="K649" s="9">
        <v>273336</v>
      </c>
      <c r="L649" s="9">
        <v>471050</v>
      </c>
      <c r="M649" s="33">
        <f t="shared" si="65"/>
        <v>121.96157999553054</v>
      </c>
      <c r="N649" s="9">
        <v>605243</v>
      </c>
      <c r="O649" s="9">
        <v>4962571</v>
      </c>
      <c r="P649" s="9">
        <v>1888</v>
      </c>
      <c r="Q649" s="22">
        <f t="shared" si="66"/>
        <v>0.95491692252122085</v>
      </c>
      <c r="R649" s="9">
        <v>42299</v>
      </c>
      <c r="S649" s="9">
        <v>44296</v>
      </c>
      <c r="T649" s="33">
        <f t="shared" si="67"/>
        <v>150.0000705279582</v>
      </c>
      <c r="U649" s="33">
        <f t="shared" si="68"/>
        <v>55.079514227605003</v>
      </c>
      <c r="V649" s="33">
        <f t="shared" si="69"/>
        <v>94.920556300353184</v>
      </c>
    </row>
    <row r="650" spans="1:22" s="9" customFormat="1" x14ac:dyDescent="0.25">
      <c r="A650" s="32" t="s">
        <v>2442</v>
      </c>
      <c r="B650" s="32" t="s">
        <v>225</v>
      </c>
      <c r="C650" s="32" t="s">
        <v>838</v>
      </c>
      <c r="D650" s="32" t="s">
        <v>823</v>
      </c>
      <c r="E650" s="32" t="s">
        <v>1742</v>
      </c>
      <c r="F650" s="32" t="s">
        <v>2008</v>
      </c>
      <c r="H650" s="22">
        <f t="shared" si="63"/>
        <v>0.37049884439115582</v>
      </c>
      <c r="I650" s="22">
        <f t="shared" si="64"/>
        <v>1.6079302317620074</v>
      </c>
      <c r="J650" s="9">
        <v>187877</v>
      </c>
      <c r="K650" s="9">
        <v>116844</v>
      </c>
      <c r="L650" s="9">
        <v>390248</v>
      </c>
      <c r="M650" s="33">
        <f t="shared" si="65"/>
        <v>121.27543933032787</v>
      </c>
      <c r="N650" s="9">
        <v>187877</v>
      </c>
      <c r="O650" s="9">
        <v>1549176</v>
      </c>
      <c r="P650" s="9">
        <v>2169</v>
      </c>
      <c r="Q650" s="22">
        <f t="shared" si="66"/>
        <v>0.75558340419818293</v>
      </c>
      <c r="R650" s="9">
        <v>16882</v>
      </c>
      <c r="S650" s="9">
        <v>22343</v>
      </c>
      <c r="T650" s="33">
        <f t="shared" si="67"/>
        <v>327.33014195933839</v>
      </c>
      <c r="U650" s="33">
        <f t="shared" si="68"/>
        <v>75.42332181753396</v>
      </c>
      <c r="V650" s="33">
        <f t="shared" si="69"/>
        <v>251.90682014180442</v>
      </c>
    </row>
    <row r="651" spans="1:22" s="9" customFormat="1" x14ac:dyDescent="0.25">
      <c r="A651" s="32" t="s">
        <v>2442</v>
      </c>
      <c r="B651" s="32" t="s">
        <v>225</v>
      </c>
      <c r="C651" s="32" t="s">
        <v>838</v>
      </c>
      <c r="D651" s="32" t="s">
        <v>823</v>
      </c>
      <c r="E651" s="32" t="s">
        <v>2009</v>
      </c>
      <c r="F651" s="32" t="s">
        <v>2010</v>
      </c>
      <c r="H651" s="22">
        <f t="shared" si="63"/>
        <v>0.68944509557778</v>
      </c>
      <c r="I651" s="22">
        <f t="shared" si="64"/>
        <v>1.5480096179535132</v>
      </c>
      <c r="J651" s="9">
        <v>231768</v>
      </c>
      <c r="K651" s="9">
        <v>149720</v>
      </c>
      <c r="L651" s="9">
        <v>186446</v>
      </c>
      <c r="M651" s="33">
        <f t="shared" si="65"/>
        <v>130.82477840539943</v>
      </c>
      <c r="N651" s="9">
        <v>231768</v>
      </c>
      <c r="O651" s="9">
        <v>1771591</v>
      </c>
      <c r="P651" s="9">
        <v>2280</v>
      </c>
      <c r="Q651" s="22">
        <f t="shared" si="66"/>
        <v>0.73051681706316651</v>
      </c>
      <c r="R651" s="9">
        <v>17810</v>
      </c>
      <c r="S651" s="9">
        <v>24380</v>
      </c>
      <c r="T651" s="33">
        <f t="shared" si="67"/>
        <v>189.75372983944939</v>
      </c>
      <c r="U651" s="33">
        <f t="shared" si="68"/>
        <v>84.511605669705929</v>
      </c>
      <c r="V651" s="33">
        <f t="shared" si="69"/>
        <v>105.24212416974346</v>
      </c>
    </row>
    <row r="652" spans="1:22" s="9" customFormat="1" x14ac:dyDescent="0.25">
      <c r="A652" s="32" t="s">
        <v>2442</v>
      </c>
      <c r="B652" s="32" t="s">
        <v>225</v>
      </c>
      <c r="C652" s="32" t="s">
        <v>838</v>
      </c>
      <c r="D652" s="32" t="s">
        <v>823</v>
      </c>
      <c r="E652" s="32" t="s">
        <v>656</v>
      </c>
      <c r="F652" s="32" t="s">
        <v>1458</v>
      </c>
      <c r="H652" s="22">
        <f t="shared" ref="H652:H715" si="70">J652/SUM(K652:L652)</f>
        <v>0.69027977953691166</v>
      </c>
      <c r="I652" s="22">
        <f t="shared" ref="I652:I715" si="71">J652/K652</f>
        <v>1.0281112801095973</v>
      </c>
      <c r="J652" s="9">
        <v>95309</v>
      </c>
      <c r="K652" s="9">
        <v>92703</v>
      </c>
      <c r="L652" s="9">
        <v>45370</v>
      </c>
      <c r="M652" s="33">
        <f t="shared" ref="M652:M715" si="72">(N652*1000)/O652</f>
        <v>103.54226689437296</v>
      </c>
      <c r="N652" s="9">
        <v>95309</v>
      </c>
      <c r="O652" s="9">
        <v>920484</v>
      </c>
      <c r="P652" s="9">
        <v>1260</v>
      </c>
      <c r="Q652" s="22">
        <f t="shared" ref="Q652:Q715" si="73">R652/S652</f>
        <v>0.61277990169306384</v>
      </c>
      <c r="R652" s="9">
        <v>4488</v>
      </c>
      <c r="S652" s="9">
        <v>7324</v>
      </c>
      <c r="T652" s="33">
        <f t="shared" ref="T652:T715" si="74">SUM(K652:L652)*1000/O652</f>
        <v>150.00043455399552</v>
      </c>
      <c r="U652" s="33">
        <f t="shared" ref="U652:U715" si="75">K652*1000/O652</f>
        <v>100.71114761364673</v>
      </c>
      <c r="V652" s="33">
        <f t="shared" ref="V652:V715" si="76">L652*1000/O652</f>
        <v>49.289286940348774</v>
      </c>
    </row>
    <row r="653" spans="1:22" s="9" customFormat="1" x14ac:dyDescent="0.25">
      <c r="A653" s="32" t="s">
        <v>2442</v>
      </c>
      <c r="B653" s="32" t="s">
        <v>225</v>
      </c>
      <c r="C653" s="32" t="s">
        <v>838</v>
      </c>
      <c r="D653" s="32" t="s">
        <v>823</v>
      </c>
      <c r="E653" s="32" t="s">
        <v>2012</v>
      </c>
      <c r="F653" s="32" t="s">
        <v>2013</v>
      </c>
      <c r="H653" s="22">
        <f t="shared" si="70"/>
        <v>0.61458949512443517</v>
      </c>
      <c r="I653" s="22">
        <f t="shared" si="71"/>
        <v>1.5544227654816072</v>
      </c>
      <c r="J653" s="9">
        <v>201562</v>
      </c>
      <c r="K653" s="9">
        <v>129670</v>
      </c>
      <c r="L653" s="9">
        <v>198292</v>
      </c>
      <c r="M653" s="33">
        <f t="shared" si="72"/>
        <v>113.36324302496205</v>
      </c>
      <c r="N653" s="9">
        <v>201562</v>
      </c>
      <c r="O653" s="9">
        <v>1778019</v>
      </c>
      <c r="P653" s="9">
        <v>1743</v>
      </c>
      <c r="Q653" s="22">
        <f t="shared" si="73"/>
        <v>0.95675569263075</v>
      </c>
      <c r="R653" s="9">
        <v>14580</v>
      </c>
      <c r="S653" s="9">
        <v>15239</v>
      </c>
      <c r="T653" s="33">
        <f t="shared" si="74"/>
        <v>184.45359695256349</v>
      </c>
      <c r="U653" s="33">
        <f t="shared" si="75"/>
        <v>72.929479381266461</v>
      </c>
      <c r="V653" s="33">
        <f t="shared" si="76"/>
        <v>111.52411757129704</v>
      </c>
    </row>
    <row r="654" spans="1:22" s="9" customFormat="1" x14ac:dyDescent="0.25">
      <c r="A654" s="32" t="s">
        <v>2442</v>
      </c>
      <c r="B654" s="32" t="s">
        <v>225</v>
      </c>
      <c r="C654" s="32" t="s">
        <v>838</v>
      </c>
      <c r="D654" s="32" t="s">
        <v>823</v>
      </c>
      <c r="E654" s="32" t="s">
        <v>2015</v>
      </c>
      <c r="F654" s="32" t="s">
        <v>1768</v>
      </c>
      <c r="H654" s="22">
        <f t="shared" si="70"/>
        <v>0.57182351486817562</v>
      </c>
      <c r="I654" s="22">
        <f t="shared" si="71"/>
        <v>1.341064533558241</v>
      </c>
      <c r="J654" s="9">
        <v>101764</v>
      </c>
      <c r="K654" s="9">
        <v>75883</v>
      </c>
      <c r="L654" s="9">
        <v>102081</v>
      </c>
      <c r="M654" s="33">
        <f t="shared" si="72"/>
        <v>99.556532993925686</v>
      </c>
      <c r="N654" s="9">
        <v>101764</v>
      </c>
      <c r="O654" s="9">
        <v>1022173</v>
      </c>
      <c r="P654" s="9">
        <v>1675</v>
      </c>
      <c r="Q654" s="22">
        <f t="shared" si="73"/>
        <v>0.89752795158477794</v>
      </c>
      <c r="R654" s="9">
        <v>8750</v>
      </c>
      <c r="S654" s="9">
        <v>9749</v>
      </c>
      <c r="T654" s="33">
        <f t="shared" si="74"/>
        <v>174.10360085817175</v>
      </c>
      <c r="U654" s="33">
        <f t="shared" si="75"/>
        <v>74.236944235466993</v>
      </c>
      <c r="V654" s="33">
        <f t="shared" si="76"/>
        <v>99.866656622704767</v>
      </c>
    </row>
    <row r="655" spans="1:22" s="9" customFormat="1" x14ac:dyDescent="0.25">
      <c r="A655" s="32" t="s">
        <v>2442</v>
      </c>
      <c r="B655" s="32" t="s">
        <v>225</v>
      </c>
      <c r="C655" s="32" t="s">
        <v>838</v>
      </c>
      <c r="D655" s="32" t="s">
        <v>823</v>
      </c>
      <c r="E655" s="32" t="s">
        <v>2016</v>
      </c>
      <c r="F655" s="32" t="s">
        <v>812</v>
      </c>
      <c r="H655" s="22">
        <f t="shared" si="70"/>
        <v>0.65054896682496555</v>
      </c>
      <c r="I655" s="22">
        <f t="shared" si="71"/>
        <v>1.5462361841399292</v>
      </c>
      <c r="J655" s="9">
        <v>230550</v>
      </c>
      <c r="K655" s="9">
        <v>149104</v>
      </c>
      <c r="L655" s="9">
        <v>205289</v>
      </c>
      <c r="M655" s="33">
        <f t="shared" si="72"/>
        <v>95.172164402019106</v>
      </c>
      <c r="N655" s="9">
        <v>230550</v>
      </c>
      <c r="O655" s="9">
        <v>2422452</v>
      </c>
      <c r="P655" s="9">
        <v>1155</v>
      </c>
      <c r="Q655" s="22">
        <f t="shared" si="73"/>
        <v>0.84118598382749321</v>
      </c>
      <c r="R655" s="9">
        <v>7802</v>
      </c>
      <c r="S655" s="9">
        <v>9275</v>
      </c>
      <c r="T655" s="33">
        <f t="shared" si="74"/>
        <v>146.29515878952401</v>
      </c>
      <c r="U655" s="33">
        <f t="shared" si="75"/>
        <v>61.550858386461321</v>
      </c>
      <c r="V655" s="33">
        <f t="shared" si="76"/>
        <v>84.744300403062681</v>
      </c>
    </row>
    <row r="656" spans="1:22" s="9" customFormat="1" x14ac:dyDescent="0.25">
      <c r="A656" s="32" t="s">
        <v>2442</v>
      </c>
      <c r="B656" s="32" t="s">
        <v>225</v>
      </c>
      <c r="C656" s="32" t="s">
        <v>838</v>
      </c>
      <c r="D656" s="32" t="s">
        <v>823</v>
      </c>
      <c r="E656" s="32" t="s">
        <v>2017</v>
      </c>
      <c r="F656" s="32" t="s">
        <v>689</v>
      </c>
      <c r="H656" s="22">
        <f t="shared" si="70"/>
        <v>0.71095552747685231</v>
      </c>
      <c r="I656" s="22">
        <f t="shared" si="71"/>
        <v>1.4131820352772608</v>
      </c>
      <c r="J656" s="9">
        <v>171614</v>
      </c>
      <c r="K656" s="9">
        <v>121438</v>
      </c>
      <c r="L656" s="9">
        <v>119947</v>
      </c>
      <c r="M656" s="33">
        <f t="shared" si="72"/>
        <v>101.35333461294276</v>
      </c>
      <c r="N656" s="9">
        <v>171614</v>
      </c>
      <c r="O656" s="9">
        <v>1693225</v>
      </c>
      <c r="P656" s="9">
        <v>1440</v>
      </c>
      <c r="Q656" s="22">
        <f t="shared" si="73"/>
        <v>0.93665855636658557</v>
      </c>
      <c r="R656" s="9">
        <v>11549</v>
      </c>
      <c r="S656" s="9">
        <v>12330</v>
      </c>
      <c r="T656" s="33">
        <f t="shared" si="74"/>
        <v>142.55931727915663</v>
      </c>
      <c r="U656" s="33">
        <f t="shared" si="75"/>
        <v>71.719942712870406</v>
      </c>
      <c r="V656" s="33">
        <f t="shared" si="76"/>
        <v>70.839374566286224</v>
      </c>
    </row>
    <row r="657" spans="1:22" s="9" customFormat="1" x14ac:dyDescent="0.25">
      <c r="A657" s="32" t="s">
        <v>2442</v>
      </c>
      <c r="B657" s="32" t="s">
        <v>225</v>
      </c>
      <c r="C657" s="32" t="s">
        <v>838</v>
      </c>
      <c r="D657" s="32" t="s">
        <v>823</v>
      </c>
      <c r="E657" s="32" t="s">
        <v>1139</v>
      </c>
      <c r="F657" s="32" t="s">
        <v>607</v>
      </c>
      <c r="H657" s="22">
        <f t="shared" si="70"/>
        <v>0.75873879287501222</v>
      </c>
      <c r="I657" s="22">
        <f t="shared" si="71"/>
        <v>1.8280423679395146</v>
      </c>
      <c r="J657" s="9">
        <v>727283</v>
      </c>
      <c r="K657" s="9">
        <v>397848</v>
      </c>
      <c r="L657" s="9">
        <v>560694</v>
      </c>
      <c r="M657" s="33">
        <f t="shared" si="72"/>
        <v>213.675492408217</v>
      </c>
      <c r="N657" s="9">
        <v>727283</v>
      </c>
      <c r="O657" s="9">
        <v>3403680</v>
      </c>
      <c r="P657" s="9">
        <v>1953</v>
      </c>
      <c r="Q657" s="22">
        <f t="shared" si="73"/>
        <v>0.83200335993280139</v>
      </c>
      <c r="R657" s="9">
        <v>5943</v>
      </c>
      <c r="S657" s="9">
        <v>7143</v>
      </c>
      <c r="T657" s="33">
        <f t="shared" si="74"/>
        <v>281.61930616274151</v>
      </c>
      <c r="U657" s="33">
        <f t="shared" si="75"/>
        <v>116.88760400507685</v>
      </c>
      <c r="V657" s="33">
        <f t="shared" si="76"/>
        <v>164.73170215766464</v>
      </c>
    </row>
    <row r="658" spans="1:22" s="9" customFormat="1" x14ac:dyDescent="0.25">
      <c r="A658" s="32" t="s">
        <v>2442</v>
      </c>
      <c r="B658" s="32" t="s">
        <v>225</v>
      </c>
      <c r="C658" s="32" t="s">
        <v>838</v>
      </c>
      <c r="D658" s="32" t="s">
        <v>823</v>
      </c>
      <c r="E658" s="32" t="s">
        <v>1479</v>
      </c>
      <c r="F658" s="32" t="s">
        <v>2018</v>
      </c>
      <c r="H658" s="22">
        <f t="shared" si="70"/>
        <v>0.15108868826340946</v>
      </c>
      <c r="I658" s="22">
        <f t="shared" si="71"/>
        <v>1.2357354392892399</v>
      </c>
      <c r="J658" s="9">
        <v>12518</v>
      </c>
      <c r="K658" s="9">
        <v>10130</v>
      </c>
      <c r="L658" s="9">
        <v>72722</v>
      </c>
      <c r="M658" s="33">
        <f t="shared" si="72"/>
        <v>174.65189608505176</v>
      </c>
      <c r="N658" s="9">
        <v>12518</v>
      </c>
      <c r="O658" s="9">
        <v>71674</v>
      </c>
      <c r="P658" s="9">
        <v>3250</v>
      </c>
      <c r="Q658" s="22">
        <f t="shared" si="73"/>
        <v>0.41673783091374894</v>
      </c>
      <c r="R658" s="9">
        <v>488</v>
      </c>
      <c r="S658" s="9">
        <v>1171</v>
      </c>
      <c r="T658" s="33">
        <f t="shared" si="74"/>
        <v>1155.9561347210984</v>
      </c>
      <c r="U658" s="33">
        <f t="shared" si="75"/>
        <v>141.33437508720039</v>
      </c>
      <c r="V658" s="33">
        <f t="shared" si="76"/>
        <v>1014.6217596338979</v>
      </c>
    </row>
    <row r="659" spans="1:22" s="9" customFormat="1" x14ac:dyDescent="0.25">
      <c r="A659" s="32" t="s">
        <v>2442</v>
      </c>
      <c r="B659" s="32" t="s">
        <v>225</v>
      </c>
      <c r="C659" s="32" t="s">
        <v>838</v>
      </c>
      <c r="D659" s="32" t="s">
        <v>823</v>
      </c>
      <c r="E659" s="32" t="s">
        <v>1141</v>
      </c>
      <c r="F659" s="32" t="s">
        <v>1144</v>
      </c>
      <c r="H659" s="22">
        <f t="shared" si="70"/>
        <v>0.78573723154341335</v>
      </c>
      <c r="I659" s="22">
        <f t="shared" si="71"/>
        <v>2.1902977607908269</v>
      </c>
      <c r="J659" s="9">
        <v>437823</v>
      </c>
      <c r="K659" s="9">
        <v>199892</v>
      </c>
      <c r="L659" s="9">
        <v>357321</v>
      </c>
      <c r="M659" s="33">
        <f t="shared" si="72"/>
        <v>131.57146617847343</v>
      </c>
      <c r="N659" s="9">
        <v>437823</v>
      </c>
      <c r="O659" s="9">
        <v>3327644</v>
      </c>
      <c r="P659" s="9">
        <v>2488</v>
      </c>
      <c r="Q659" s="22">
        <f t="shared" si="73"/>
        <v>0.83418099933998524</v>
      </c>
      <c r="R659" s="9">
        <v>21486</v>
      </c>
      <c r="S659" s="9">
        <v>25757</v>
      </c>
      <c r="T659" s="33">
        <f t="shared" si="74"/>
        <v>167.44970315334211</v>
      </c>
      <c r="U659" s="33">
        <f t="shared" si="75"/>
        <v>60.070127693948031</v>
      </c>
      <c r="V659" s="33">
        <f t="shared" si="76"/>
        <v>107.37957545939409</v>
      </c>
    </row>
    <row r="660" spans="1:22" s="9" customFormat="1" x14ac:dyDescent="0.25">
      <c r="A660" s="32" t="s">
        <v>2442</v>
      </c>
      <c r="B660" s="32" t="s">
        <v>225</v>
      </c>
      <c r="C660" s="32" t="s">
        <v>838</v>
      </c>
      <c r="D660" s="32" t="s">
        <v>823</v>
      </c>
      <c r="E660" s="32" t="s">
        <v>913</v>
      </c>
      <c r="F660" s="32" t="s">
        <v>2019</v>
      </c>
      <c r="H660" s="22">
        <f t="shared" si="70"/>
        <v>0.86482113424428486</v>
      </c>
      <c r="I660" s="22">
        <f t="shared" si="71"/>
        <v>2.2022682014668025</v>
      </c>
      <c r="J660" s="9">
        <v>544110</v>
      </c>
      <c r="K660" s="9">
        <v>247068</v>
      </c>
      <c r="L660" s="9">
        <v>382091</v>
      </c>
      <c r="M660" s="33">
        <f t="shared" si="72"/>
        <v>130.09509846255813</v>
      </c>
      <c r="N660" s="9">
        <v>544110</v>
      </c>
      <c r="O660" s="9">
        <v>4182402</v>
      </c>
      <c r="P660" s="9">
        <v>2020</v>
      </c>
      <c r="Q660" s="22">
        <f t="shared" si="73"/>
        <v>0.96890771684840882</v>
      </c>
      <c r="R660" s="9">
        <v>37052</v>
      </c>
      <c r="S660" s="9">
        <v>38241</v>
      </c>
      <c r="T660" s="33">
        <f t="shared" si="74"/>
        <v>150.43006387238719</v>
      </c>
      <c r="U660" s="33">
        <f t="shared" si="75"/>
        <v>59.073231124124369</v>
      </c>
      <c r="V660" s="33">
        <f t="shared" si="76"/>
        <v>91.356832748262846</v>
      </c>
    </row>
    <row r="661" spans="1:22" s="9" customFormat="1" x14ac:dyDescent="0.25">
      <c r="A661" s="32" t="s">
        <v>2442</v>
      </c>
      <c r="B661" s="32" t="s">
        <v>225</v>
      </c>
      <c r="C661" s="32" t="s">
        <v>838</v>
      </c>
      <c r="D661" s="32" t="s">
        <v>823</v>
      </c>
      <c r="E661" s="32" t="s">
        <v>2020</v>
      </c>
      <c r="F661" s="32" t="s">
        <v>2021</v>
      </c>
      <c r="H661" s="22">
        <f t="shared" si="70"/>
        <v>0.58826055040788905</v>
      </c>
      <c r="I661" s="22">
        <f t="shared" si="71"/>
        <v>1.2107209794545442</v>
      </c>
      <c r="J661" s="9">
        <v>169892</v>
      </c>
      <c r="K661" s="9">
        <v>140323</v>
      </c>
      <c r="L661" s="9">
        <v>148481</v>
      </c>
      <c r="M661" s="33">
        <f t="shared" si="72"/>
        <v>197.54424315713587</v>
      </c>
      <c r="N661" s="9">
        <v>169892</v>
      </c>
      <c r="O661" s="9">
        <v>860020</v>
      </c>
      <c r="P661" s="9">
        <v>3622</v>
      </c>
      <c r="Q661" s="22">
        <f t="shared" si="73"/>
        <v>0.57126881720430112</v>
      </c>
      <c r="R661" s="9">
        <v>6641</v>
      </c>
      <c r="S661" s="9">
        <v>11625</v>
      </c>
      <c r="T661" s="33">
        <f t="shared" si="74"/>
        <v>335.8107950977884</v>
      </c>
      <c r="U661" s="33">
        <f t="shared" si="75"/>
        <v>163.16248459338155</v>
      </c>
      <c r="V661" s="33">
        <f t="shared" si="76"/>
        <v>172.64831050440688</v>
      </c>
    </row>
    <row r="662" spans="1:22" s="9" customFormat="1" x14ac:dyDescent="0.25">
      <c r="A662" s="32" t="s">
        <v>2442</v>
      </c>
      <c r="B662" s="32" t="s">
        <v>225</v>
      </c>
      <c r="C662" s="32" t="s">
        <v>838</v>
      </c>
      <c r="D662" s="32" t="s">
        <v>823</v>
      </c>
      <c r="E662" s="32" t="s">
        <v>2022</v>
      </c>
      <c r="F662" s="32" t="s">
        <v>2023</v>
      </c>
      <c r="H662" s="22">
        <f t="shared" si="70"/>
        <v>0.7511604159575429</v>
      </c>
      <c r="I662" s="22">
        <f t="shared" si="71"/>
        <v>1.7810580131699878</v>
      </c>
      <c r="J662" s="9">
        <v>540674</v>
      </c>
      <c r="K662" s="9">
        <v>303569</v>
      </c>
      <c r="L662" s="9">
        <v>416216</v>
      </c>
      <c r="M662" s="33">
        <f t="shared" si="72"/>
        <v>182.23797102455561</v>
      </c>
      <c r="N662" s="9">
        <v>540674</v>
      </c>
      <c r="O662" s="9">
        <v>2966857</v>
      </c>
      <c r="P662" s="9">
        <v>3024</v>
      </c>
      <c r="Q662" s="22">
        <f t="shared" si="73"/>
        <v>0.58279613215149073</v>
      </c>
      <c r="R662" s="9">
        <v>20251</v>
      </c>
      <c r="S662" s="9">
        <v>34748</v>
      </c>
      <c r="T662" s="33">
        <f t="shared" si="74"/>
        <v>242.60859219032127</v>
      </c>
      <c r="U662" s="33">
        <f t="shared" si="75"/>
        <v>102.3200646340555</v>
      </c>
      <c r="V662" s="33">
        <f t="shared" si="76"/>
        <v>140.28852755626576</v>
      </c>
    </row>
    <row r="663" spans="1:22" s="9" customFormat="1" x14ac:dyDescent="0.25">
      <c r="A663" s="32" t="s">
        <v>2442</v>
      </c>
      <c r="B663" s="32" t="s">
        <v>225</v>
      </c>
      <c r="C663" s="32" t="s">
        <v>838</v>
      </c>
      <c r="D663" s="32" t="s">
        <v>823</v>
      </c>
      <c r="E663" s="32" t="s">
        <v>2025</v>
      </c>
      <c r="F663" s="32" t="s">
        <v>2026</v>
      </c>
      <c r="H663" s="22">
        <f t="shared" si="70"/>
        <v>0.62567633031529102</v>
      </c>
      <c r="I663" s="22">
        <f t="shared" si="71"/>
        <v>1.7978355629039531</v>
      </c>
      <c r="J663" s="9">
        <v>275103</v>
      </c>
      <c r="K663" s="9">
        <v>153019</v>
      </c>
      <c r="L663" s="9">
        <v>286670</v>
      </c>
      <c r="M663" s="33">
        <f t="shared" si="72"/>
        <v>157.46932215090101</v>
      </c>
      <c r="N663" s="9">
        <v>275103</v>
      </c>
      <c r="O663" s="9">
        <v>1747026</v>
      </c>
      <c r="P663" s="9">
        <v>2730</v>
      </c>
      <c r="Q663" s="22">
        <f t="shared" si="73"/>
        <v>0.77905206536080385</v>
      </c>
      <c r="R663" s="9">
        <v>15352</v>
      </c>
      <c r="S663" s="9">
        <v>19706</v>
      </c>
      <c r="T663" s="33">
        <f t="shared" si="74"/>
        <v>251.67856689024663</v>
      </c>
      <c r="U663" s="33">
        <f t="shared" si="75"/>
        <v>87.58827859459447</v>
      </c>
      <c r="V663" s="33">
        <f t="shared" si="76"/>
        <v>164.09028829565216</v>
      </c>
    </row>
    <row r="664" spans="1:22" s="9" customFormat="1" x14ac:dyDescent="0.25">
      <c r="A664" s="32" t="s">
        <v>2442</v>
      </c>
      <c r="B664" s="32" t="s">
        <v>225</v>
      </c>
      <c r="C664" s="32" t="s">
        <v>838</v>
      </c>
      <c r="D664" s="32" t="s">
        <v>823</v>
      </c>
      <c r="E664" s="32" t="s">
        <v>1818</v>
      </c>
      <c r="F664" s="32" t="s">
        <v>2027</v>
      </c>
      <c r="H664" s="22">
        <f t="shared" si="70"/>
        <v>0.78921045007704793</v>
      </c>
      <c r="I664" s="22">
        <f t="shared" si="71"/>
        <v>1.6322622859222391</v>
      </c>
      <c r="J664" s="9">
        <v>444039</v>
      </c>
      <c r="K664" s="9">
        <v>272039</v>
      </c>
      <c r="L664" s="9">
        <v>290598</v>
      </c>
      <c r="M664" s="33">
        <f t="shared" si="72"/>
        <v>183.36959107217189</v>
      </c>
      <c r="N664" s="9">
        <v>444039</v>
      </c>
      <c r="O664" s="9">
        <v>2421552</v>
      </c>
      <c r="P664" s="9">
        <v>3255</v>
      </c>
      <c r="Q664" s="22">
        <f t="shared" si="73"/>
        <v>0.95597885526795479</v>
      </c>
      <c r="R664" s="9">
        <v>20978</v>
      </c>
      <c r="S664" s="9">
        <v>21944</v>
      </c>
      <c r="T664" s="33">
        <f t="shared" si="74"/>
        <v>232.34561966870834</v>
      </c>
      <c r="U664" s="33">
        <f t="shared" si="75"/>
        <v>112.34076327908713</v>
      </c>
      <c r="V664" s="33">
        <f t="shared" si="76"/>
        <v>120.0048563896212</v>
      </c>
    </row>
    <row r="665" spans="1:22" s="9" customFormat="1" x14ac:dyDescent="0.25">
      <c r="A665" s="32" t="s">
        <v>2442</v>
      </c>
      <c r="B665" s="32" t="s">
        <v>225</v>
      </c>
      <c r="C665" s="32" t="s">
        <v>838</v>
      </c>
      <c r="D665" s="32" t="s">
        <v>823</v>
      </c>
      <c r="E665" s="32" t="s">
        <v>2028</v>
      </c>
      <c r="F665" s="32" t="s">
        <v>1083</v>
      </c>
      <c r="H665" s="22">
        <f t="shared" si="70"/>
        <v>0.53551896931079657</v>
      </c>
      <c r="I665" s="22">
        <f t="shared" si="71"/>
        <v>0.89352976752575675</v>
      </c>
      <c r="J665" s="9">
        <v>336850</v>
      </c>
      <c r="K665" s="9">
        <v>376988</v>
      </c>
      <c r="L665" s="9">
        <v>252028</v>
      </c>
      <c r="M665" s="33">
        <f t="shared" si="72"/>
        <v>118.19078452225274</v>
      </c>
      <c r="N665" s="9">
        <v>336850</v>
      </c>
      <c r="O665" s="9">
        <v>2850053</v>
      </c>
      <c r="P665" s="9">
        <v>2415</v>
      </c>
      <c r="Q665" s="22">
        <f t="shared" si="73"/>
        <v>0.57014494654686165</v>
      </c>
      <c r="R665" s="9">
        <v>17386</v>
      </c>
      <c r="S665" s="9">
        <v>30494</v>
      </c>
      <c r="T665" s="33">
        <f t="shared" si="74"/>
        <v>220.70326411473752</v>
      </c>
      <c r="U665" s="33">
        <f t="shared" si="75"/>
        <v>132.27403139520564</v>
      </c>
      <c r="V665" s="33">
        <f t="shared" si="76"/>
        <v>88.429232719531882</v>
      </c>
    </row>
    <row r="666" spans="1:22" s="9" customFormat="1" x14ac:dyDescent="0.25">
      <c r="A666" s="32" t="s">
        <v>2442</v>
      </c>
      <c r="B666" s="32" t="s">
        <v>225</v>
      </c>
      <c r="C666" s="32" t="s">
        <v>838</v>
      </c>
      <c r="D666" s="32" t="s">
        <v>823</v>
      </c>
      <c r="E666" s="32" t="s">
        <v>2029</v>
      </c>
      <c r="F666" s="32" t="s">
        <v>2031</v>
      </c>
      <c r="H666" s="22">
        <f t="shared" si="70"/>
        <v>0.70742802031314866</v>
      </c>
      <c r="I666" s="22">
        <f t="shared" si="71"/>
        <v>1.5388803875872585</v>
      </c>
      <c r="J666" s="9">
        <v>284599</v>
      </c>
      <c r="K666" s="9">
        <v>184939</v>
      </c>
      <c r="L666" s="9">
        <v>217362</v>
      </c>
      <c r="M666" s="33">
        <f t="shared" si="72"/>
        <v>106.80407388045782</v>
      </c>
      <c r="N666" s="9">
        <v>284599</v>
      </c>
      <c r="O666" s="9">
        <v>2664683</v>
      </c>
      <c r="P666" s="9">
        <v>1869</v>
      </c>
      <c r="Q666" s="22">
        <f t="shared" si="73"/>
        <v>0.66087051024289523</v>
      </c>
      <c r="R666" s="9">
        <v>24324</v>
      </c>
      <c r="S666" s="9">
        <v>36806</v>
      </c>
      <c r="T666" s="33">
        <f t="shared" si="74"/>
        <v>150.97518166325975</v>
      </c>
      <c r="U666" s="33">
        <f t="shared" si="75"/>
        <v>69.40375271655202</v>
      </c>
      <c r="V666" s="33">
        <f t="shared" si="76"/>
        <v>81.571428946707726</v>
      </c>
    </row>
    <row r="667" spans="1:22" s="9" customFormat="1" x14ac:dyDescent="0.25">
      <c r="A667" s="32" t="s">
        <v>2442</v>
      </c>
      <c r="B667" s="32" t="s">
        <v>225</v>
      </c>
      <c r="C667" s="32" t="s">
        <v>838</v>
      </c>
      <c r="D667" s="32" t="s">
        <v>823</v>
      </c>
      <c r="E667" s="32" t="s">
        <v>109</v>
      </c>
      <c r="F667" s="32" t="s">
        <v>238</v>
      </c>
      <c r="H667" s="22">
        <f t="shared" si="70"/>
        <v>0.49769342003708272</v>
      </c>
      <c r="I667" s="22">
        <f t="shared" si="71"/>
        <v>1.3250031294358278</v>
      </c>
      <c r="J667" s="9">
        <v>561005</v>
      </c>
      <c r="K667" s="9">
        <v>423399</v>
      </c>
      <c r="L667" s="9">
        <v>703811</v>
      </c>
      <c r="M667" s="33">
        <f t="shared" si="72"/>
        <v>159.47650102010039</v>
      </c>
      <c r="N667" s="9">
        <v>561005</v>
      </c>
      <c r="O667" s="9">
        <v>3517791</v>
      </c>
      <c r="P667" s="9">
        <v>2887</v>
      </c>
      <c r="Q667" s="22">
        <f t="shared" si="73"/>
        <v>0.9352693629734331</v>
      </c>
      <c r="R667" s="9">
        <v>29114</v>
      </c>
      <c r="S667" s="9">
        <v>31129</v>
      </c>
      <c r="T667" s="33">
        <f t="shared" si="74"/>
        <v>320.43120242220186</v>
      </c>
      <c r="U667" s="33">
        <f t="shared" si="75"/>
        <v>120.3593391420923</v>
      </c>
      <c r="V667" s="33">
        <f t="shared" si="76"/>
        <v>200.0718632801096</v>
      </c>
    </row>
    <row r="668" spans="1:22" s="9" customFormat="1" x14ac:dyDescent="0.25">
      <c r="A668" s="32" t="s">
        <v>2442</v>
      </c>
      <c r="B668" s="32" t="s">
        <v>225</v>
      </c>
      <c r="C668" s="32" t="s">
        <v>838</v>
      </c>
      <c r="D668" s="32" t="s">
        <v>823</v>
      </c>
      <c r="E668" s="32" t="s">
        <v>369</v>
      </c>
      <c r="F668" s="32" t="s">
        <v>2032</v>
      </c>
      <c r="H668" s="22">
        <f t="shared" si="70"/>
        <v>0.67021563232280346</v>
      </c>
      <c r="I668" s="22">
        <f t="shared" si="71"/>
        <v>2.1127326075206549</v>
      </c>
      <c r="J668" s="9">
        <v>410430</v>
      </c>
      <c r="K668" s="9">
        <v>194265</v>
      </c>
      <c r="L668" s="9">
        <v>418120</v>
      </c>
      <c r="M668" s="33">
        <f t="shared" si="72"/>
        <v>147.66962416078405</v>
      </c>
      <c r="N668" s="9">
        <v>410430</v>
      </c>
      <c r="O668" s="9">
        <v>2779380</v>
      </c>
      <c r="P668" s="9">
        <v>2730</v>
      </c>
      <c r="Q668" s="22">
        <f t="shared" si="73"/>
        <v>0.74670112909808184</v>
      </c>
      <c r="R668" s="9">
        <v>21956</v>
      </c>
      <c r="S668" s="9">
        <v>29404</v>
      </c>
      <c r="T668" s="33">
        <f t="shared" si="74"/>
        <v>220.33151278342652</v>
      </c>
      <c r="U668" s="33">
        <f t="shared" si="75"/>
        <v>69.895084515251597</v>
      </c>
      <c r="V668" s="33">
        <f t="shared" si="76"/>
        <v>150.43642826817492</v>
      </c>
    </row>
    <row r="669" spans="1:22" s="9" customFormat="1" x14ac:dyDescent="0.25">
      <c r="A669" s="32" t="s">
        <v>2442</v>
      </c>
      <c r="B669" s="32" t="s">
        <v>225</v>
      </c>
      <c r="C669" s="32" t="s">
        <v>838</v>
      </c>
      <c r="D669" s="32" t="s">
        <v>823</v>
      </c>
      <c r="E669" s="32" t="s">
        <v>2034</v>
      </c>
      <c r="F669" s="32" t="s">
        <v>819</v>
      </c>
      <c r="H669" s="22">
        <f t="shared" si="70"/>
        <v>0.6074819702812152</v>
      </c>
      <c r="I669" s="22">
        <f t="shared" si="71"/>
        <v>2.6692655828633165</v>
      </c>
      <c r="J669" s="9">
        <v>1882617</v>
      </c>
      <c r="K669" s="9">
        <v>705294</v>
      </c>
      <c r="L669" s="9">
        <v>2393756</v>
      </c>
      <c r="M669" s="33">
        <f t="shared" si="72"/>
        <v>182.84788496751628</v>
      </c>
      <c r="N669" s="9">
        <v>1882617</v>
      </c>
      <c r="O669" s="9">
        <v>10296083</v>
      </c>
      <c r="P669" s="9">
        <v>3095</v>
      </c>
      <c r="Q669" s="22">
        <f t="shared" si="73"/>
        <v>0.93038025403694358</v>
      </c>
      <c r="R669" s="9">
        <v>92878</v>
      </c>
      <c r="S669" s="9">
        <v>99828</v>
      </c>
      <c r="T669" s="33">
        <f t="shared" si="74"/>
        <v>300.99310582480734</v>
      </c>
      <c r="U669" s="33">
        <f t="shared" si="75"/>
        <v>68.501196037366839</v>
      </c>
      <c r="V669" s="33">
        <f t="shared" si="76"/>
        <v>232.49190978744053</v>
      </c>
    </row>
    <row r="670" spans="1:22" s="9" customFormat="1" x14ac:dyDescent="0.25">
      <c r="A670" s="32" t="s">
        <v>2442</v>
      </c>
      <c r="B670" s="32" t="s">
        <v>225</v>
      </c>
      <c r="C670" s="32" t="s">
        <v>838</v>
      </c>
      <c r="D670" s="32" t="s">
        <v>823</v>
      </c>
      <c r="E670" s="32" t="s">
        <v>2035</v>
      </c>
      <c r="F670" s="32" t="s">
        <v>629</v>
      </c>
      <c r="H670" s="22">
        <f t="shared" si="70"/>
        <v>0.75088621109518294</v>
      </c>
      <c r="I670" s="22">
        <f t="shared" si="71"/>
        <v>0.87239372822299655</v>
      </c>
      <c r="J670" s="9">
        <v>250377</v>
      </c>
      <c r="K670" s="9">
        <v>287000</v>
      </c>
      <c r="L670" s="9">
        <v>46442</v>
      </c>
      <c r="M670" s="33">
        <f t="shared" si="72"/>
        <v>138.26933187246243</v>
      </c>
      <c r="N670" s="9">
        <v>250377</v>
      </c>
      <c r="O670" s="9">
        <v>1810792</v>
      </c>
      <c r="P670" s="9">
        <v>2520</v>
      </c>
      <c r="Q670" s="22">
        <f t="shared" si="73"/>
        <v>0.64163401857639657</v>
      </c>
      <c r="R670" s="9">
        <v>14576</v>
      </c>
      <c r="S670" s="9">
        <v>22717</v>
      </c>
      <c r="T670" s="33">
        <f t="shared" si="74"/>
        <v>184.14152481345178</v>
      </c>
      <c r="U670" s="33">
        <f t="shared" si="75"/>
        <v>158.49418376047609</v>
      </c>
      <c r="V670" s="33">
        <f t="shared" si="76"/>
        <v>25.647341052975715</v>
      </c>
    </row>
    <row r="671" spans="1:22" s="9" customFormat="1" x14ac:dyDescent="0.25">
      <c r="A671" s="32" t="s">
        <v>2442</v>
      </c>
      <c r="B671" s="32" t="s">
        <v>225</v>
      </c>
      <c r="C671" s="32" t="s">
        <v>838</v>
      </c>
      <c r="D671" s="32" t="s">
        <v>823</v>
      </c>
      <c r="E671" s="32" t="s">
        <v>2036</v>
      </c>
      <c r="F671" s="32" t="s">
        <v>1844</v>
      </c>
      <c r="H671" s="22">
        <f t="shared" si="70"/>
        <v>0.82386639911791093</v>
      </c>
      <c r="I671" s="22">
        <f t="shared" si="71"/>
        <v>0.89033167673822222</v>
      </c>
      <c r="J671" s="9">
        <v>481194</v>
      </c>
      <c r="K671" s="9">
        <v>540466</v>
      </c>
      <c r="L671" s="9">
        <v>43602</v>
      </c>
      <c r="M671" s="33">
        <f t="shared" si="72"/>
        <v>236.03549602163392</v>
      </c>
      <c r="N671" s="9">
        <v>481194</v>
      </c>
      <c r="O671" s="9">
        <v>2038651</v>
      </c>
      <c r="P671" s="9">
        <v>4100</v>
      </c>
      <c r="Q671" s="22">
        <f t="shared" si="73"/>
        <v>0.593576928272322</v>
      </c>
      <c r="R671" s="9">
        <v>17577</v>
      </c>
      <c r="S671" s="9">
        <v>29612</v>
      </c>
      <c r="T671" s="33">
        <f t="shared" si="74"/>
        <v>286.4972964965558</v>
      </c>
      <c r="U671" s="33">
        <f t="shared" si="75"/>
        <v>265.10962396212005</v>
      </c>
      <c r="V671" s="33">
        <f t="shared" si="76"/>
        <v>21.387672534435762</v>
      </c>
    </row>
    <row r="672" spans="1:22" s="9" customFormat="1" x14ac:dyDescent="0.25">
      <c r="A672" s="32" t="s">
        <v>2442</v>
      </c>
      <c r="B672" s="32" t="s">
        <v>225</v>
      </c>
      <c r="C672" s="32" t="s">
        <v>838</v>
      </c>
      <c r="D672" s="32" t="s">
        <v>823</v>
      </c>
      <c r="E672" s="32" t="s">
        <v>2037</v>
      </c>
      <c r="F672" s="32" t="s">
        <v>2038</v>
      </c>
      <c r="H672" s="22">
        <f t="shared" si="70"/>
        <v>1.0247962209952997</v>
      </c>
      <c r="I672" s="22">
        <f t="shared" si="71"/>
        <v>1.3299011494739772</v>
      </c>
      <c r="J672" s="9">
        <v>439531</v>
      </c>
      <c r="K672" s="9">
        <v>330499</v>
      </c>
      <c r="L672" s="9">
        <v>98397</v>
      </c>
      <c r="M672" s="33">
        <f t="shared" si="72"/>
        <v>198.69418081839049</v>
      </c>
      <c r="N672" s="9">
        <v>439531</v>
      </c>
      <c r="O672" s="9">
        <v>2212098</v>
      </c>
      <c r="P672" s="9">
        <v>3780</v>
      </c>
      <c r="Q672" s="22">
        <f t="shared" si="73"/>
        <v>0.89205002233139796</v>
      </c>
      <c r="R672" s="9">
        <v>19973</v>
      </c>
      <c r="S672" s="9">
        <v>22390</v>
      </c>
      <c r="T672" s="33">
        <f t="shared" si="74"/>
        <v>193.88652763123514</v>
      </c>
      <c r="U672" s="33">
        <f t="shared" si="75"/>
        <v>149.4052252657884</v>
      </c>
      <c r="V672" s="33">
        <f t="shared" si="76"/>
        <v>44.481302365446737</v>
      </c>
    </row>
    <row r="673" spans="1:22" s="9" customFormat="1" x14ac:dyDescent="0.25">
      <c r="A673" s="32" t="s">
        <v>2442</v>
      </c>
      <c r="B673" s="32" t="s">
        <v>225</v>
      </c>
      <c r="C673" s="32" t="s">
        <v>838</v>
      </c>
      <c r="D673" s="32" t="s">
        <v>823</v>
      </c>
      <c r="E673" s="32" t="s">
        <v>2039</v>
      </c>
      <c r="F673" s="32" t="s">
        <v>2041</v>
      </c>
      <c r="H673" s="22" t="e">
        <f t="shared" si="70"/>
        <v>#DIV/0!</v>
      </c>
      <c r="I673" s="22" t="e">
        <f t="shared" si="71"/>
        <v>#DIV/0!</v>
      </c>
      <c r="J673" s="9">
        <v>0</v>
      </c>
      <c r="K673" s="9">
        <v>0</v>
      </c>
      <c r="L673" s="9">
        <v>0</v>
      </c>
      <c r="M673" s="33" t="e">
        <f t="shared" si="72"/>
        <v>#DIV/0!</v>
      </c>
      <c r="N673" s="9">
        <v>0</v>
      </c>
      <c r="O673" s="9">
        <v>0</v>
      </c>
      <c r="P673" s="9">
        <v>0</v>
      </c>
      <c r="Q673" s="22" t="e">
        <f t="shared" si="73"/>
        <v>#DIV/0!</v>
      </c>
      <c r="R673" s="9">
        <v>0</v>
      </c>
      <c r="S673" s="9">
        <v>0</v>
      </c>
      <c r="T673" s="33" t="e">
        <f t="shared" si="74"/>
        <v>#DIV/0!</v>
      </c>
      <c r="U673" s="33" t="e">
        <f t="shared" si="75"/>
        <v>#DIV/0!</v>
      </c>
      <c r="V673" s="33" t="e">
        <f t="shared" si="76"/>
        <v>#DIV/0!</v>
      </c>
    </row>
    <row r="674" spans="1:22" s="9" customFormat="1" x14ac:dyDescent="0.25">
      <c r="A674" s="32" t="s">
        <v>2442</v>
      </c>
      <c r="B674" s="32" t="s">
        <v>225</v>
      </c>
      <c r="C674" s="32" t="s">
        <v>838</v>
      </c>
      <c r="D674" s="32" t="s">
        <v>823</v>
      </c>
      <c r="E674" s="32" t="s">
        <v>2042</v>
      </c>
      <c r="F674" s="32" t="s">
        <v>496</v>
      </c>
      <c r="H674" s="22">
        <f t="shared" si="70"/>
        <v>0.74701717582273497</v>
      </c>
      <c r="I674" s="22">
        <f t="shared" si="71"/>
        <v>0.74853839584838733</v>
      </c>
      <c r="J674" s="9">
        <v>56975</v>
      </c>
      <c r="K674" s="9">
        <v>76115</v>
      </c>
      <c r="L674" s="9">
        <v>155</v>
      </c>
      <c r="M674" s="33">
        <f t="shared" si="72"/>
        <v>166.83406196651899</v>
      </c>
      <c r="N674" s="9">
        <v>56975</v>
      </c>
      <c r="O674" s="9">
        <v>341507</v>
      </c>
      <c r="P674" s="9">
        <v>3360</v>
      </c>
      <c r="Q674" s="22">
        <f t="shared" si="73"/>
        <v>0.68989037758830696</v>
      </c>
      <c r="R674" s="9">
        <v>2832</v>
      </c>
      <c r="S674" s="9">
        <v>4105</v>
      </c>
      <c r="T674" s="33">
        <f t="shared" si="74"/>
        <v>223.33363591375871</v>
      </c>
      <c r="U674" s="33">
        <f t="shared" si="75"/>
        <v>222.87976527567517</v>
      </c>
      <c r="V674" s="33">
        <f t="shared" si="76"/>
        <v>0.45387063808355321</v>
      </c>
    </row>
    <row r="675" spans="1:22" s="9" customFormat="1" x14ac:dyDescent="0.25">
      <c r="A675" s="32" t="s">
        <v>2442</v>
      </c>
      <c r="B675" s="32" t="s">
        <v>225</v>
      </c>
      <c r="C675" s="32" t="s">
        <v>838</v>
      </c>
      <c r="D675" s="32" t="s">
        <v>823</v>
      </c>
      <c r="E675" s="32" t="s">
        <v>1784</v>
      </c>
      <c r="F675" s="32" t="s">
        <v>245</v>
      </c>
      <c r="H675" s="22">
        <f t="shared" si="70"/>
        <v>1.003795887724459</v>
      </c>
      <c r="I675" s="22">
        <f t="shared" si="71"/>
        <v>2.1567728608228331</v>
      </c>
      <c r="J675" s="9">
        <v>262063</v>
      </c>
      <c r="K675" s="9">
        <v>121507</v>
      </c>
      <c r="L675" s="9">
        <v>139565</v>
      </c>
      <c r="M675" s="33">
        <f t="shared" si="72"/>
        <v>200.63621608378759</v>
      </c>
      <c r="N675" s="9">
        <v>262063</v>
      </c>
      <c r="O675" s="9">
        <v>1306160</v>
      </c>
      <c r="P675" s="9">
        <v>3150</v>
      </c>
      <c r="Q675" s="22">
        <f t="shared" si="73"/>
        <v>0.87463955076642885</v>
      </c>
      <c r="R675" s="9">
        <v>5763</v>
      </c>
      <c r="S675" s="9">
        <v>6589</v>
      </c>
      <c r="T675" s="33">
        <f t="shared" si="74"/>
        <v>199.87750352177375</v>
      </c>
      <c r="U675" s="33">
        <f t="shared" si="75"/>
        <v>93.02612237398175</v>
      </c>
      <c r="V675" s="33">
        <f t="shared" si="76"/>
        <v>106.851381147792</v>
      </c>
    </row>
    <row r="676" spans="1:22" s="9" customFormat="1" x14ac:dyDescent="0.25">
      <c r="A676" s="32" t="s">
        <v>2442</v>
      </c>
      <c r="B676" s="32" t="s">
        <v>225</v>
      </c>
      <c r="C676" s="32" t="s">
        <v>838</v>
      </c>
      <c r="D676" s="32" t="s">
        <v>823</v>
      </c>
      <c r="E676" s="32" t="s">
        <v>636</v>
      </c>
      <c r="F676" s="32" t="s">
        <v>633</v>
      </c>
      <c r="H676" s="22">
        <f t="shared" si="70"/>
        <v>0.99359622648257395</v>
      </c>
      <c r="I676" s="22">
        <f t="shared" si="71"/>
        <v>2.6671324568655166</v>
      </c>
      <c r="J676" s="9">
        <v>2500370</v>
      </c>
      <c r="K676" s="9">
        <v>937475</v>
      </c>
      <c r="L676" s="9">
        <v>1579010</v>
      </c>
      <c r="M676" s="33">
        <f t="shared" si="72"/>
        <v>187.91921391045756</v>
      </c>
      <c r="N676" s="9">
        <v>2500370</v>
      </c>
      <c r="O676" s="9">
        <v>13305558</v>
      </c>
      <c r="P676" s="9">
        <v>3310</v>
      </c>
      <c r="Q676" s="22">
        <f t="shared" si="73"/>
        <v>0.95304018417425718</v>
      </c>
      <c r="R676" s="9">
        <v>123778</v>
      </c>
      <c r="S676" s="9">
        <v>129877</v>
      </c>
      <c r="T676" s="33">
        <f t="shared" si="74"/>
        <v>189.13036191341993</v>
      </c>
      <c r="U676" s="33">
        <f t="shared" si="75"/>
        <v>70.457398329329749</v>
      </c>
      <c r="V676" s="33">
        <f t="shared" si="76"/>
        <v>118.6729635840902</v>
      </c>
    </row>
    <row r="677" spans="1:22" s="9" customFormat="1" x14ac:dyDescent="0.25">
      <c r="A677" s="32" t="s">
        <v>2442</v>
      </c>
      <c r="B677" s="32" t="s">
        <v>225</v>
      </c>
      <c r="C677" s="32" t="s">
        <v>838</v>
      </c>
      <c r="D677" s="32" t="s">
        <v>823</v>
      </c>
      <c r="E677" s="32" t="s">
        <v>2043</v>
      </c>
      <c r="F677" s="32" t="s">
        <v>2044</v>
      </c>
      <c r="H677" s="22">
        <f t="shared" si="70"/>
        <v>0.75656722648724184</v>
      </c>
      <c r="I677" s="22">
        <f t="shared" si="71"/>
        <v>1.9599796902767199</v>
      </c>
      <c r="J677" s="9">
        <v>386018</v>
      </c>
      <c r="K677" s="9">
        <v>196950</v>
      </c>
      <c r="L677" s="9">
        <v>313273</v>
      </c>
      <c r="M677" s="33">
        <f t="shared" si="72"/>
        <v>177.70185137360349</v>
      </c>
      <c r="N677" s="9">
        <v>386018</v>
      </c>
      <c r="O677" s="9">
        <v>2172279</v>
      </c>
      <c r="P677" s="9">
        <v>3140</v>
      </c>
      <c r="Q677" s="22">
        <f t="shared" si="73"/>
        <v>0.88194605635764356</v>
      </c>
      <c r="R677" s="9">
        <v>18998</v>
      </c>
      <c r="S677" s="9">
        <v>21541</v>
      </c>
      <c r="T677" s="33">
        <f t="shared" si="74"/>
        <v>234.87912924628927</v>
      </c>
      <c r="U677" s="33">
        <f t="shared" si="75"/>
        <v>90.665149366172571</v>
      </c>
      <c r="V677" s="33">
        <f t="shared" si="76"/>
        <v>144.21397988011668</v>
      </c>
    </row>
    <row r="678" spans="1:22" s="9" customFormat="1" x14ac:dyDescent="0.25">
      <c r="A678" s="32" t="s">
        <v>2442</v>
      </c>
      <c r="B678" s="32" t="s">
        <v>225</v>
      </c>
      <c r="C678" s="32" t="s">
        <v>838</v>
      </c>
      <c r="D678" s="32" t="s">
        <v>823</v>
      </c>
      <c r="E678" s="32" t="s">
        <v>1167</v>
      </c>
      <c r="F678" s="32" t="s">
        <v>116</v>
      </c>
      <c r="H678" s="22">
        <f t="shared" si="70"/>
        <v>0.68138628516519095</v>
      </c>
      <c r="I678" s="22">
        <f t="shared" si="71"/>
        <v>2.2412149826262784</v>
      </c>
      <c r="J678" s="9">
        <v>456661</v>
      </c>
      <c r="K678" s="9">
        <v>203756</v>
      </c>
      <c r="L678" s="9">
        <v>466438</v>
      </c>
      <c r="M678" s="33">
        <f t="shared" si="72"/>
        <v>160.13876839368535</v>
      </c>
      <c r="N678" s="9">
        <v>456661</v>
      </c>
      <c r="O678" s="9">
        <v>2851658</v>
      </c>
      <c r="P678" s="9">
        <v>3040</v>
      </c>
      <c r="Q678" s="22">
        <f t="shared" si="73"/>
        <v>0.89888965313943203</v>
      </c>
      <c r="R678" s="9">
        <v>27444</v>
      </c>
      <c r="S678" s="9">
        <v>30531</v>
      </c>
      <c r="T678" s="33">
        <f t="shared" si="74"/>
        <v>235.01906610119445</v>
      </c>
      <c r="U678" s="33">
        <f t="shared" si="75"/>
        <v>71.451765955104008</v>
      </c>
      <c r="V678" s="33">
        <f t="shared" si="76"/>
        <v>163.56730014609045</v>
      </c>
    </row>
    <row r="679" spans="1:22" s="9" customFormat="1" x14ac:dyDescent="0.25">
      <c r="A679" s="32" t="s">
        <v>2442</v>
      </c>
      <c r="B679" s="32" t="s">
        <v>225</v>
      </c>
      <c r="C679" s="32" t="s">
        <v>838</v>
      </c>
      <c r="D679" s="32" t="s">
        <v>823</v>
      </c>
      <c r="E679" s="32" t="s">
        <v>768</v>
      </c>
      <c r="F679" s="32" t="s">
        <v>924</v>
      </c>
      <c r="H679" s="22">
        <f t="shared" si="70"/>
        <v>0.87054047724374817</v>
      </c>
      <c r="I679" s="22">
        <f t="shared" si="71"/>
        <v>2.1112142876461624</v>
      </c>
      <c r="J679" s="9">
        <v>234178</v>
      </c>
      <c r="K679" s="9">
        <v>110921</v>
      </c>
      <c r="L679" s="9">
        <v>158082</v>
      </c>
      <c r="M679" s="33">
        <f t="shared" si="72"/>
        <v>192.4111247412846</v>
      </c>
      <c r="N679" s="9">
        <v>234178</v>
      </c>
      <c r="O679" s="9">
        <v>1217071</v>
      </c>
      <c r="P679" s="9">
        <v>3430</v>
      </c>
      <c r="Q679" s="22">
        <f t="shared" si="73"/>
        <v>0.85272153360535841</v>
      </c>
      <c r="R679" s="9">
        <v>11076</v>
      </c>
      <c r="S679" s="9">
        <v>12989</v>
      </c>
      <c r="T679" s="33">
        <f t="shared" si="74"/>
        <v>221.02490323078933</v>
      </c>
      <c r="U679" s="33">
        <f t="shared" si="75"/>
        <v>91.137657540110638</v>
      </c>
      <c r="V679" s="33">
        <f t="shared" si="76"/>
        <v>129.8872456906787</v>
      </c>
    </row>
    <row r="680" spans="1:22" s="9" customFormat="1" x14ac:dyDescent="0.25">
      <c r="A680" s="32" t="s">
        <v>2442</v>
      </c>
      <c r="B680" s="32" t="s">
        <v>225</v>
      </c>
      <c r="C680" s="32" t="s">
        <v>838</v>
      </c>
      <c r="D680" s="32" t="s">
        <v>823</v>
      </c>
      <c r="E680" s="32" t="s">
        <v>1741</v>
      </c>
      <c r="F680" s="32" t="s">
        <v>2045</v>
      </c>
      <c r="H680" s="22">
        <f t="shared" si="70"/>
        <v>0.56190023388346766</v>
      </c>
      <c r="I680" s="22">
        <f t="shared" si="71"/>
        <v>1.9099078207432314</v>
      </c>
      <c r="J680" s="9">
        <v>263552</v>
      </c>
      <c r="K680" s="9">
        <v>137992</v>
      </c>
      <c r="L680" s="9">
        <v>331045</v>
      </c>
      <c r="M680" s="33">
        <f t="shared" si="72"/>
        <v>170.64235627755801</v>
      </c>
      <c r="N680" s="9">
        <v>263552</v>
      </c>
      <c r="O680" s="9">
        <v>1544470</v>
      </c>
      <c r="P680" s="9">
        <v>3150</v>
      </c>
      <c r="Q680" s="22">
        <f t="shared" si="73"/>
        <v>0.94510587295245707</v>
      </c>
      <c r="R680" s="9">
        <v>11828</v>
      </c>
      <c r="S680" s="9">
        <v>12515</v>
      </c>
      <c r="T680" s="33">
        <f t="shared" si="74"/>
        <v>303.6879965295538</v>
      </c>
      <c r="U680" s="33">
        <f t="shared" si="75"/>
        <v>89.345859744766813</v>
      </c>
      <c r="V680" s="33">
        <f t="shared" si="76"/>
        <v>214.34213678478702</v>
      </c>
    </row>
    <row r="681" spans="1:22" s="9" customFormat="1" x14ac:dyDescent="0.25">
      <c r="A681" s="32" t="s">
        <v>2442</v>
      </c>
      <c r="B681" s="32" t="s">
        <v>225</v>
      </c>
      <c r="C681" s="32" t="s">
        <v>838</v>
      </c>
      <c r="D681" s="32" t="s">
        <v>823</v>
      </c>
      <c r="E681" s="32" t="s">
        <v>918</v>
      </c>
      <c r="F681" s="32" t="s">
        <v>513</v>
      </c>
      <c r="H681" s="22">
        <f t="shared" si="70"/>
        <v>0.32438477882196914</v>
      </c>
      <c r="I681" s="22">
        <f t="shared" si="71"/>
        <v>1.5517914285185801</v>
      </c>
      <c r="J681" s="9">
        <v>167789</v>
      </c>
      <c r="K681" s="9">
        <v>108126</v>
      </c>
      <c r="L681" s="9">
        <v>409127</v>
      </c>
      <c r="M681" s="33">
        <f t="shared" si="72"/>
        <v>172.58762636340819</v>
      </c>
      <c r="N681" s="9">
        <v>167789</v>
      </c>
      <c r="O681" s="9">
        <v>972196</v>
      </c>
      <c r="P681" s="9">
        <v>3150</v>
      </c>
      <c r="Q681" s="22">
        <f t="shared" si="73"/>
        <v>0.85386429608127723</v>
      </c>
      <c r="R681" s="9">
        <v>9413</v>
      </c>
      <c r="S681" s="9">
        <v>11024</v>
      </c>
      <c r="T681" s="33">
        <f t="shared" si="74"/>
        <v>532.04600718373661</v>
      </c>
      <c r="U681" s="33">
        <f t="shared" si="75"/>
        <v>111.21831400252624</v>
      </c>
      <c r="V681" s="33">
        <f t="shared" si="76"/>
        <v>420.82769318121035</v>
      </c>
    </row>
    <row r="682" spans="1:22" s="9" customFormat="1" x14ac:dyDescent="0.25">
      <c r="A682" s="32" t="s">
        <v>2442</v>
      </c>
      <c r="B682" s="32" t="s">
        <v>225</v>
      </c>
      <c r="C682" s="32" t="s">
        <v>838</v>
      </c>
      <c r="D682" s="32" t="s">
        <v>823</v>
      </c>
      <c r="E682" s="32" t="s">
        <v>2046</v>
      </c>
      <c r="F682" s="32" t="s">
        <v>1418</v>
      </c>
      <c r="H682" s="22">
        <f t="shared" si="70"/>
        <v>0.76445992076004554</v>
      </c>
      <c r="I682" s="22">
        <f t="shared" si="71"/>
        <v>2.2410127599718677</v>
      </c>
      <c r="J682" s="9">
        <v>111524</v>
      </c>
      <c r="K682" s="9">
        <v>49765</v>
      </c>
      <c r="L682" s="9">
        <v>96121</v>
      </c>
      <c r="M682" s="33">
        <f t="shared" si="72"/>
        <v>165.51302448175147</v>
      </c>
      <c r="N682" s="9">
        <v>111524</v>
      </c>
      <c r="O682" s="9">
        <v>673808</v>
      </c>
      <c r="P682" s="9">
        <v>3570</v>
      </c>
      <c r="Q682" s="22">
        <f t="shared" si="73"/>
        <v>0.83120000000000005</v>
      </c>
      <c r="R682" s="9">
        <v>5195</v>
      </c>
      <c r="S682" s="9">
        <v>6250</v>
      </c>
      <c r="T682" s="33">
        <f t="shared" si="74"/>
        <v>216.50974758388145</v>
      </c>
      <c r="U682" s="33">
        <f t="shared" si="75"/>
        <v>73.856350770545916</v>
      </c>
      <c r="V682" s="33">
        <f t="shared" si="76"/>
        <v>142.65339681333555</v>
      </c>
    </row>
    <row r="683" spans="1:22" s="9" customFormat="1" x14ac:dyDescent="0.25">
      <c r="A683" s="32" t="s">
        <v>2442</v>
      </c>
      <c r="B683" s="32" t="s">
        <v>225</v>
      </c>
      <c r="C683" s="32" t="s">
        <v>838</v>
      </c>
      <c r="D683" s="32" t="s">
        <v>823</v>
      </c>
      <c r="E683" s="32" t="s">
        <v>266</v>
      </c>
      <c r="F683" s="32" t="s">
        <v>647</v>
      </c>
      <c r="H683" s="22">
        <f t="shared" si="70"/>
        <v>0.63230281593091098</v>
      </c>
      <c r="I683" s="22">
        <f t="shared" si="71"/>
        <v>1.8887181316721096</v>
      </c>
      <c r="J683" s="9">
        <v>68823</v>
      </c>
      <c r="K683" s="9">
        <v>36439</v>
      </c>
      <c r="L683" s="9">
        <v>72406</v>
      </c>
      <c r="M683" s="33">
        <f t="shared" si="72"/>
        <v>135.46927961514388</v>
      </c>
      <c r="N683" s="9">
        <v>68823</v>
      </c>
      <c r="O683" s="9">
        <v>508034</v>
      </c>
      <c r="P683" s="9">
        <v>3400</v>
      </c>
      <c r="Q683" s="22">
        <f t="shared" si="73"/>
        <v>0.80607573866000837</v>
      </c>
      <c r="R683" s="9">
        <v>3874</v>
      </c>
      <c r="S683" s="9">
        <v>4806</v>
      </c>
      <c r="T683" s="33">
        <f t="shared" si="74"/>
        <v>214.24747162591481</v>
      </c>
      <c r="U683" s="33">
        <f t="shared" si="75"/>
        <v>71.725514434073304</v>
      </c>
      <c r="V683" s="33">
        <f t="shared" si="76"/>
        <v>142.52195719184149</v>
      </c>
    </row>
    <row r="684" spans="1:22" s="9" customFormat="1" x14ac:dyDescent="0.25">
      <c r="A684" s="32" t="s">
        <v>2442</v>
      </c>
      <c r="B684" s="32" t="s">
        <v>225</v>
      </c>
      <c r="C684" s="32" t="s">
        <v>838</v>
      </c>
      <c r="D684" s="32" t="s">
        <v>823</v>
      </c>
      <c r="E684" s="32" t="s">
        <v>867</v>
      </c>
      <c r="F684" s="32" t="s">
        <v>1168</v>
      </c>
      <c r="H684" s="22">
        <f t="shared" si="70"/>
        <v>0.62044184529873359</v>
      </c>
      <c r="I684" s="22">
        <f t="shared" si="71"/>
        <v>1.6286433566433567</v>
      </c>
      <c r="J684" s="9">
        <v>436680</v>
      </c>
      <c r="K684" s="9">
        <v>268125</v>
      </c>
      <c r="L684" s="9">
        <v>435696</v>
      </c>
      <c r="M684" s="33">
        <f t="shared" si="72"/>
        <v>161.57044638701279</v>
      </c>
      <c r="N684" s="9">
        <v>436680</v>
      </c>
      <c r="O684" s="9">
        <v>2702722</v>
      </c>
      <c r="P684" s="9">
        <v>3150</v>
      </c>
      <c r="Q684" s="22">
        <f t="shared" si="73"/>
        <v>0.8613071267595227</v>
      </c>
      <c r="R684" s="9">
        <v>23313</v>
      </c>
      <c r="S684" s="9">
        <v>27067</v>
      </c>
      <c r="T684" s="33">
        <f t="shared" si="74"/>
        <v>260.41191065895788</v>
      </c>
      <c r="U684" s="33">
        <f t="shared" si="75"/>
        <v>99.20554167243246</v>
      </c>
      <c r="V684" s="33">
        <f t="shared" si="76"/>
        <v>161.20636898652543</v>
      </c>
    </row>
    <row r="685" spans="1:22" s="9" customFormat="1" x14ac:dyDescent="0.25">
      <c r="A685" s="32" t="s">
        <v>2442</v>
      </c>
      <c r="B685" s="32" t="s">
        <v>225</v>
      </c>
      <c r="C685" s="32" t="s">
        <v>838</v>
      </c>
      <c r="D685" s="32" t="s">
        <v>823</v>
      </c>
      <c r="E685" s="32" t="s">
        <v>1176</v>
      </c>
      <c r="F685" s="32" t="s">
        <v>363</v>
      </c>
      <c r="H685" s="22">
        <f t="shared" si="70"/>
        <v>0.49368021278489377</v>
      </c>
      <c r="I685" s="22">
        <f t="shared" si="71"/>
        <v>1.3041410357214436</v>
      </c>
      <c r="J685" s="9">
        <v>338362</v>
      </c>
      <c r="K685" s="9">
        <v>259452</v>
      </c>
      <c r="L685" s="9">
        <v>425935</v>
      </c>
      <c r="M685" s="33">
        <f t="shared" si="72"/>
        <v>177.86863787997146</v>
      </c>
      <c r="N685" s="9">
        <v>338362</v>
      </c>
      <c r="O685" s="9">
        <v>1902314</v>
      </c>
      <c r="P685" s="9">
        <v>3255</v>
      </c>
      <c r="Q685" s="22">
        <f t="shared" si="73"/>
        <v>0.72202189733167244</v>
      </c>
      <c r="R685" s="9">
        <v>11013</v>
      </c>
      <c r="S685" s="9">
        <v>15253</v>
      </c>
      <c r="T685" s="33">
        <f t="shared" si="74"/>
        <v>360.2912032398437</v>
      </c>
      <c r="U685" s="33">
        <f t="shared" si="75"/>
        <v>136.38757849650477</v>
      </c>
      <c r="V685" s="33">
        <f t="shared" si="76"/>
        <v>223.9036247433389</v>
      </c>
    </row>
    <row r="686" spans="1:22" s="9" customFormat="1" x14ac:dyDescent="0.25">
      <c r="A686" s="32" t="s">
        <v>2442</v>
      </c>
      <c r="B686" s="32" t="s">
        <v>225</v>
      </c>
      <c r="C686" s="32" t="s">
        <v>838</v>
      </c>
      <c r="D686" s="32" t="s">
        <v>823</v>
      </c>
      <c r="E686" s="32" t="s">
        <v>874</v>
      </c>
      <c r="F686" s="32" t="s">
        <v>1178</v>
      </c>
      <c r="H686" s="22">
        <f t="shared" si="70"/>
        <v>0.36958290230895158</v>
      </c>
      <c r="I686" s="22">
        <f t="shared" si="71"/>
        <v>1.2359544901129351</v>
      </c>
      <c r="J686" s="9">
        <v>147196</v>
      </c>
      <c r="K686" s="9">
        <v>119095</v>
      </c>
      <c r="L686" s="9">
        <v>279181</v>
      </c>
      <c r="M686" s="33">
        <f t="shared" si="72"/>
        <v>171.79016754664838</v>
      </c>
      <c r="N686" s="9">
        <v>147196</v>
      </c>
      <c r="O686" s="9">
        <v>856836</v>
      </c>
      <c r="P686" s="9">
        <v>3100</v>
      </c>
      <c r="Q686" s="22">
        <f t="shared" si="73"/>
        <v>0.55433070866141732</v>
      </c>
      <c r="R686" s="9">
        <v>7744</v>
      </c>
      <c r="S686" s="9">
        <v>13970</v>
      </c>
      <c r="T686" s="33">
        <f t="shared" si="74"/>
        <v>464.82173951608007</v>
      </c>
      <c r="U686" s="33">
        <f t="shared" si="75"/>
        <v>138.99392649235094</v>
      </c>
      <c r="V686" s="33">
        <f t="shared" si="76"/>
        <v>325.82781302372916</v>
      </c>
    </row>
    <row r="687" spans="1:22" s="9" customFormat="1" x14ac:dyDescent="0.25">
      <c r="A687" s="32" t="s">
        <v>2442</v>
      </c>
      <c r="B687" s="32" t="s">
        <v>225</v>
      </c>
      <c r="C687" s="32" t="s">
        <v>838</v>
      </c>
      <c r="D687" s="32" t="s">
        <v>823</v>
      </c>
      <c r="E687" s="32" t="s">
        <v>2047</v>
      </c>
      <c r="F687" s="32" t="s">
        <v>2048</v>
      </c>
      <c r="H687" s="22">
        <f t="shared" si="70"/>
        <v>0.74053590902009658</v>
      </c>
      <c r="I687" s="22">
        <f t="shared" si="71"/>
        <v>1.1523481165236831</v>
      </c>
      <c r="J687" s="9">
        <v>85563</v>
      </c>
      <c r="K687" s="9">
        <v>74251</v>
      </c>
      <c r="L687" s="9">
        <v>41291</v>
      </c>
      <c r="M687" s="33">
        <f t="shared" si="72"/>
        <v>173.20866093913213</v>
      </c>
      <c r="N687" s="9">
        <v>85563</v>
      </c>
      <c r="O687" s="9">
        <v>493988</v>
      </c>
      <c r="P687" s="9">
        <v>3360</v>
      </c>
      <c r="Q687" s="22">
        <f t="shared" si="73"/>
        <v>0.57260612721527682</v>
      </c>
      <c r="R687" s="9">
        <v>4168</v>
      </c>
      <c r="S687" s="9">
        <v>7279</v>
      </c>
      <c r="T687" s="33">
        <f t="shared" si="74"/>
        <v>233.89636995230654</v>
      </c>
      <c r="U687" s="33">
        <f t="shared" si="75"/>
        <v>150.30931925471873</v>
      </c>
      <c r="V687" s="33">
        <f t="shared" si="76"/>
        <v>83.587050697587799</v>
      </c>
    </row>
    <row r="688" spans="1:22" s="9" customFormat="1" x14ac:dyDescent="0.25">
      <c r="A688" s="32" t="s">
        <v>2442</v>
      </c>
      <c r="B688" s="32" t="s">
        <v>225</v>
      </c>
      <c r="C688" s="32" t="s">
        <v>838</v>
      </c>
      <c r="D688" s="32" t="s">
        <v>823</v>
      </c>
      <c r="E688" s="32" t="s">
        <v>1179</v>
      </c>
      <c r="F688" s="32" t="s">
        <v>1180</v>
      </c>
      <c r="H688" s="22">
        <f t="shared" si="70"/>
        <v>0.82346823223848453</v>
      </c>
      <c r="I688" s="22">
        <f t="shared" si="71"/>
        <v>1.0735646065958819</v>
      </c>
      <c r="J688" s="9">
        <v>579566</v>
      </c>
      <c r="K688" s="9">
        <v>539852</v>
      </c>
      <c r="L688" s="9">
        <v>163959</v>
      </c>
      <c r="M688" s="33">
        <f t="shared" si="72"/>
        <v>137.64987758987431</v>
      </c>
      <c r="N688" s="9">
        <v>579566</v>
      </c>
      <c r="O688" s="9">
        <v>4210436</v>
      </c>
      <c r="P688" s="9">
        <v>2625</v>
      </c>
      <c r="Q688" s="22">
        <f t="shared" si="73"/>
        <v>0.75855039637599098</v>
      </c>
      <c r="R688" s="9">
        <v>26792</v>
      </c>
      <c r="S688" s="9">
        <v>35320</v>
      </c>
      <c r="T688" s="33">
        <f t="shared" si="74"/>
        <v>167.15869805407326</v>
      </c>
      <c r="U688" s="33">
        <f t="shared" si="75"/>
        <v>128.21760026752574</v>
      </c>
      <c r="V688" s="33">
        <f t="shared" si="76"/>
        <v>38.941097786547523</v>
      </c>
    </row>
    <row r="689" spans="1:22" s="9" customFormat="1" x14ac:dyDescent="0.25">
      <c r="A689" s="32" t="s">
        <v>2442</v>
      </c>
      <c r="B689" s="32" t="s">
        <v>225</v>
      </c>
      <c r="C689" s="32" t="s">
        <v>838</v>
      </c>
      <c r="D689" s="32" t="s">
        <v>823</v>
      </c>
      <c r="E689" s="32" t="s">
        <v>1182</v>
      </c>
      <c r="F689" s="32" t="s">
        <v>1184</v>
      </c>
      <c r="H689" s="22">
        <f t="shared" si="70"/>
        <v>0.43768283175222572</v>
      </c>
      <c r="I689" s="22">
        <f t="shared" si="71"/>
        <v>1.8878016656079353</v>
      </c>
      <c r="J689" s="9">
        <v>323926</v>
      </c>
      <c r="K689" s="9">
        <v>171589</v>
      </c>
      <c r="L689" s="9">
        <v>568504</v>
      </c>
      <c r="M689" s="33">
        <f t="shared" si="72"/>
        <v>119.2872212359138</v>
      </c>
      <c r="N689" s="9">
        <v>323926</v>
      </c>
      <c r="O689" s="9">
        <v>2715513</v>
      </c>
      <c r="P689" s="9">
        <v>2331</v>
      </c>
      <c r="Q689" s="22">
        <f t="shared" si="73"/>
        <v>0.89859824027299184</v>
      </c>
      <c r="R689" s="9">
        <v>26860</v>
      </c>
      <c r="S689" s="9">
        <v>29891</v>
      </c>
      <c r="T689" s="33">
        <f t="shared" si="74"/>
        <v>272.5426098125842</v>
      </c>
      <c r="U689" s="33">
        <f t="shared" si="75"/>
        <v>63.188428853038083</v>
      </c>
      <c r="V689" s="33">
        <f t="shared" si="76"/>
        <v>209.35418095954614</v>
      </c>
    </row>
    <row r="690" spans="1:22" s="9" customFormat="1" x14ac:dyDescent="0.25">
      <c r="A690" s="32" t="s">
        <v>2442</v>
      </c>
      <c r="B690" s="32" t="s">
        <v>225</v>
      </c>
      <c r="C690" s="32" t="s">
        <v>838</v>
      </c>
      <c r="D690" s="32" t="s">
        <v>823</v>
      </c>
      <c r="E690" s="32" t="s">
        <v>1172</v>
      </c>
      <c r="F690" s="32" t="s">
        <v>1190</v>
      </c>
      <c r="H690" s="22">
        <f t="shared" si="70"/>
        <v>0.8263481038359668</v>
      </c>
      <c r="I690" s="22">
        <f t="shared" si="71"/>
        <v>1.963738390984721</v>
      </c>
      <c r="J690" s="9">
        <v>681700</v>
      </c>
      <c r="K690" s="9">
        <v>347144</v>
      </c>
      <c r="L690" s="9">
        <v>477811</v>
      </c>
      <c r="M690" s="33">
        <f t="shared" si="72"/>
        <v>131.47718484145398</v>
      </c>
      <c r="N690" s="9">
        <v>681700</v>
      </c>
      <c r="O690" s="9">
        <v>5184930</v>
      </c>
      <c r="P690" s="9">
        <v>2310</v>
      </c>
      <c r="Q690" s="22">
        <f t="shared" si="73"/>
        <v>0.8689125943416115</v>
      </c>
      <c r="R690" s="9">
        <v>41216</v>
      </c>
      <c r="S690" s="9">
        <v>47434</v>
      </c>
      <c r="T690" s="33">
        <f t="shared" si="74"/>
        <v>159.1062945883551</v>
      </c>
      <c r="U690" s="33">
        <f t="shared" si="75"/>
        <v>66.952495019219157</v>
      </c>
      <c r="V690" s="33">
        <f t="shared" si="76"/>
        <v>92.153799569135941</v>
      </c>
    </row>
    <row r="691" spans="1:22" s="9" customFormat="1" x14ac:dyDescent="0.25">
      <c r="A691" s="32" t="s">
        <v>2442</v>
      </c>
      <c r="B691" s="32" t="s">
        <v>225</v>
      </c>
      <c r="C691" s="32" t="s">
        <v>838</v>
      </c>
      <c r="D691" s="32" t="s">
        <v>823</v>
      </c>
      <c r="E691" s="32" t="s">
        <v>1194</v>
      </c>
      <c r="F691" s="32" t="s">
        <v>1195</v>
      </c>
      <c r="H691" s="22">
        <f t="shared" si="70"/>
        <v>0.72537861433315531</v>
      </c>
      <c r="I691" s="22">
        <f t="shared" si="71"/>
        <v>1.8152130940143907</v>
      </c>
      <c r="J691" s="9">
        <v>459140</v>
      </c>
      <c r="K691" s="9">
        <v>252940</v>
      </c>
      <c r="L691" s="9">
        <v>380026</v>
      </c>
      <c r="M691" s="33">
        <f t="shared" si="72"/>
        <v>169.52650803971545</v>
      </c>
      <c r="N691" s="9">
        <v>459140</v>
      </c>
      <c r="O691" s="9">
        <v>2708367</v>
      </c>
      <c r="P691" s="9">
        <v>3360</v>
      </c>
      <c r="Q691" s="22">
        <f t="shared" si="73"/>
        <v>0.87891978052294395</v>
      </c>
      <c r="R691" s="9">
        <v>28673</v>
      </c>
      <c r="S691" s="9">
        <v>32623</v>
      </c>
      <c r="T691" s="33">
        <f t="shared" si="74"/>
        <v>233.70761791145733</v>
      </c>
      <c r="U691" s="33">
        <f t="shared" si="75"/>
        <v>93.39206983396268</v>
      </c>
      <c r="V691" s="33">
        <f t="shared" si="76"/>
        <v>140.31554807749467</v>
      </c>
    </row>
    <row r="692" spans="1:22" s="9" customFormat="1" x14ac:dyDescent="0.25">
      <c r="A692" s="32" t="s">
        <v>2442</v>
      </c>
      <c r="B692" s="32" t="s">
        <v>225</v>
      </c>
      <c r="C692" s="32" t="s">
        <v>838</v>
      </c>
      <c r="D692" s="32" t="s">
        <v>823</v>
      </c>
      <c r="E692" s="32" t="s">
        <v>1173</v>
      </c>
      <c r="F692" s="32" t="s">
        <v>1450</v>
      </c>
      <c r="H692" s="22">
        <f t="shared" si="70"/>
        <v>0.82703461959698055</v>
      </c>
      <c r="I692" s="22">
        <f t="shared" si="71"/>
        <v>2.0648661904907883</v>
      </c>
      <c r="J692" s="9">
        <v>336790</v>
      </c>
      <c r="K692" s="9">
        <v>163105</v>
      </c>
      <c r="L692" s="9">
        <v>244121</v>
      </c>
      <c r="M692" s="33">
        <f t="shared" si="72"/>
        <v>123.79668657593119</v>
      </c>
      <c r="N692" s="9">
        <v>336790</v>
      </c>
      <c r="O692" s="9">
        <v>2720509</v>
      </c>
      <c r="P692" s="9">
        <v>2350</v>
      </c>
      <c r="Q692" s="22">
        <f t="shared" si="73"/>
        <v>0.97621256540616763</v>
      </c>
      <c r="R692" s="9">
        <v>26306</v>
      </c>
      <c r="S692" s="9">
        <v>26947</v>
      </c>
      <c r="T692" s="33">
        <f t="shared" si="74"/>
        <v>149.6874298155235</v>
      </c>
      <c r="U692" s="33">
        <f t="shared" si="75"/>
        <v>59.95385422360301</v>
      </c>
      <c r="V692" s="33">
        <f t="shared" si="76"/>
        <v>89.733575591920484</v>
      </c>
    </row>
    <row r="693" spans="1:22" s="9" customFormat="1" x14ac:dyDescent="0.25">
      <c r="A693" s="32" t="s">
        <v>2442</v>
      </c>
      <c r="B693" s="32" t="s">
        <v>225</v>
      </c>
      <c r="C693" s="32" t="s">
        <v>838</v>
      </c>
      <c r="D693" s="32" t="s">
        <v>823</v>
      </c>
      <c r="E693" s="32" t="s">
        <v>2049</v>
      </c>
      <c r="F693" s="32" t="s">
        <v>107</v>
      </c>
      <c r="H693" s="22">
        <f t="shared" si="70"/>
        <v>0.44608717817996429</v>
      </c>
      <c r="I693" s="22">
        <f t="shared" si="71"/>
        <v>1.1709501424012627</v>
      </c>
      <c r="J693" s="9">
        <v>68250</v>
      </c>
      <c r="K693" s="9">
        <v>58286</v>
      </c>
      <c r="L693" s="9">
        <v>94711</v>
      </c>
      <c r="M693" s="33">
        <f t="shared" si="72"/>
        <v>113.22313501174534</v>
      </c>
      <c r="N693" s="9">
        <v>68250</v>
      </c>
      <c r="O693" s="9">
        <v>602792</v>
      </c>
      <c r="P693" s="9">
        <v>1575</v>
      </c>
      <c r="Q693" s="22">
        <f t="shared" si="73"/>
        <v>0.53188469098056346</v>
      </c>
      <c r="R693" s="9">
        <v>4871</v>
      </c>
      <c r="S693" s="9">
        <v>9158</v>
      </c>
      <c r="T693" s="33">
        <f t="shared" si="74"/>
        <v>253.81391922918684</v>
      </c>
      <c r="U693" s="33">
        <f t="shared" si="75"/>
        <v>96.69338677354709</v>
      </c>
      <c r="V693" s="33">
        <f t="shared" si="76"/>
        <v>157.12053245563976</v>
      </c>
    </row>
    <row r="694" spans="1:22" s="9" customFormat="1" x14ac:dyDescent="0.25">
      <c r="A694" s="32" t="s">
        <v>2442</v>
      </c>
      <c r="B694" s="32" t="s">
        <v>225</v>
      </c>
      <c r="C694" s="32" t="s">
        <v>838</v>
      </c>
      <c r="D694" s="32" t="s">
        <v>823</v>
      </c>
      <c r="E694" s="32" t="s">
        <v>382</v>
      </c>
      <c r="F694" s="32" t="s">
        <v>2050</v>
      </c>
      <c r="H694" s="22">
        <f t="shared" si="70"/>
        <v>0.73927866936171249</v>
      </c>
      <c r="I694" s="22">
        <f t="shared" si="71"/>
        <v>1.9130352585310522</v>
      </c>
      <c r="J694" s="9">
        <v>60714</v>
      </c>
      <c r="K694" s="9">
        <v>31737</v>
      </c>
      <c r="L694" s="9">
        <v>50389</v>
      </c>
      <c r="M694" s="33">
        <f t="shared" si="72"/>
        <v>211.0455294387553</v>
      </c>
      <c r="N694" s="9">
        <v>60714</v>
      </c>
      <c r="O694" s="9">
        <v>287682</v>
      </c>
      <c r="P694" s="9">
        <v>3780</v>
      </c>
      <c r="Q694" s="22">
        <f t="shared" si="73"/>
        <v>0.67321016166281755</v>
      </c>
      <c r="R694" s="9">
        <v>2332</v>
      </c>
      <c r="S694" s="9">
        <v>3464</v>
      </c>
      <c r="T694" s="33">
        <f t="shared" si="74"/>
        <v>285.47493412865595</v>
      </c>
      <c r="U694" s="33">
        <f t="shared" si="75"/>
        <v>110.31972803303648</v>
      </c>
      <c r="V694" s="33">
        <f t="shared" si="76"/>
        <v>175.15520609561946</v>
      </c>
    </row>
    <row r="695" spans="1:22" s="9" customFormat="1" x14ac:dyDescent="0.25">
      <c r="A695" s="32" t="s">
        <v>2442</v>
      </c>
      <c r="B695" s="32" t="s">
        <v>225</v>
      </c>
      <c r="C695" s="32" t="s">
        <v>838</v>
      </c>
      <c r="D695" s="32" t="s">
        <v>823</v>
      </c>
      <c r="E695" s="32" t="s">
        <v>172</v>
      </c>
      <c r="F695" s="32" t="s">
        <v>990</v>
      </c>
      <c r="H695" s="22">
        <f t="shared" si="70"/>
        <v>0.55775192696038001</v>
      </c>
      <c r="I695" s="22">
        <f t="shared" si="71"/>
        <v>1.1893498301795244</v>
      </c>
      <c r="J695" s="9">
        <v>19610</v>
      </c>
      <c r="K695" s="9">
        <v>16488</v>
      </c>
      <c r="L695" s="9">
        <v>18671</v>
      </c>
      <c r="M695" s="33">
        <f t="shared" si="72"/>
        <v>169.34077131655758</v>
      </c>
      <c r="N695" s="9">
        <v>19610</v>
      </c>
      <c r="O695" s="9">
        <v>115802</v>
      </c>
      <c r="P695" s="9">
        <v>3160</v>
      </c>
      <c r="Q695" s="22">
        <f t="shared" si="73"/>
        <v>0.50444350402031313</v>
      </c>
      <c r="R695" s="9">
        <v>1192</v>
      </c>
      <c r="S695" s="9">
        <v>2363</v>
      </c>
      <c r="T695" s="33">
        <f t="shared" si="74"/>
        <v>303.61306367765667</v>
      </c>
      <c r="U695" s="33">
        <f t="shared" si="75"/>
        <v>142.38096060517088</v>
      </c>
      <c r="V695" s="33">
        <f t="shared" si="76"/>
        <v>161.23210307248578</v>
      </c>
    </row>
    <row r="696" spans="1:22" s="9" customFormat="1" x14ac:dyDescent="0.25">
      <c r="A696" s="32" t="s">
        <v>2442</v>
      </c>
      <c r="B696" s="32" t="s">
        <v>225</v>
      </c>
      <c r="C696" s="32" t="s">
        <v>838</v>
      </c>
      <c r="D696" s="32" t="s">
        <v>823</v>
      </c>
      <c r="E696" s="32" t="s">
        <v>1196</v>
      </c>
      <c r="F696" s="32" t="s">
        <v>1199</v>
      </c>
      <c r="H696" s="22">
        <f t="shared" si="70"/>
        <v>0.98393571692618986</v>
      </c>
      <c r="I696" s="22">
        <f t="shared" si="71"/>
        <v>2.4007278960901957</v>
      </c>
      <c r="J696" s="9">
        <v>910296</v>
      </c>
      <c r="K696" s="9">
        <v>379175</v>
      </c>
      <c r="L696" s="9">
        <v>545983</v>
      </c>
      <c r="M696" s="33">
        <f t="shared" si="72"/>
        <v>145.9978716903542</v>
      </c>
      <c r="N696" s="9">
        <v>910296</v>
      </c>
      <c r="O696" s="9">
        <v>6234995</v>
      </c>
      <c r="P696" s="9">
        <v>2100</v>
      </c>
      <c r="Q696" s="22">
        <f t="shared" si="73"/>
        <v>0.95066007538307096</v>
      </c>
      <c r="R696" s="9">
        <v>50192</v>
      </c>
      <c r="S696" s="9">
        <v>52797</v>
      </c>
      <c r="T696" s="33">
        <f t="shared" si="74"/>
        <v>148.38151433962656</v>
      </c>
      <c r="U696" s="33">
        <f t="shared" si="75"/>
        <v>60.814002256617691</v>
      </c>
      <c r="V696" s="33">
        <f t="shared" si="76"/>
        <v>87.567512083008893</v>
      </c>
    </row>
    <row r="697" spans="1:22" s="9" customFormat="1" x14ac:dyDescent="0.25">
      <c r="A697" s="32" t="s">
        <v>2442</v>
      </c>
      <c r="B697" s="32" t="s">
        <v>225</v>
      </c>
      <c r="C697" s="32" t="s">
        <v>838</v>
      </c>
      <c r="D697" s="32" t="s">
        <v>823</v>
      </c>
      <c r="E697" s="32" t="s">
        <v>2051</v>
      </c>
      <c r="F697" s="32" t="s">
        <v>2053</v>
      </c>
      <c r="H697" s="22">
        <f t="shared" si="70"/>
        <v>0.64086190493394513</v>
      </c>
      <c r="I697" s="22">
        <f t="shared" si="71"/>
        <v>1.7646215192286967</v>
      </c>
      <c r="J697" s="9">
        <v>425722</v>
      </c>
      <c r="K697" s="9">
        <v>241254</v>
      </c>
      <c r="L697" s="9">
        <v>423042</v>
      </c>
      <c r="M697" s="33">
        <f t="shared" si="72"/>
        <v>180.46309260538021</v>
      </c>
      <c r="N697" s="9">
        <v>425722</v>
      </c>
      <c r="O697" s="9">
        <v>2359053</v>
      </c>
      <c r="P697" s="9">
        <v>3339</v>
      </c>
      <c r="Q697" s="22">
        <f t="shared" si="73"/>
        <v>0.86234466814372412</v>
      </c>
      <c r="R697" s="9">
        <v>17904</v>
      </c>
      <c r="S697" s="9">
        <v>20762</v>
      </c>
      <c r="T697" s="33">
        <f t="shared" si="74"/>
        <v>281.59435163177767</v>
      </c>
      <c r="U697" s="33">
        <f t="shared" si="75"/>
        <v>102.26730811050027</v>
      </c>
      <c r="V697" s="33">
        <f t="shared" si="76"/>
        <v>179.3270435212774</v>
      </c>
    </row>
    <row r="698" spans="1:22" s="9" customFormat="1" x14ac:dyDescent="0.25">
      <c r="A698" s="32" t="s">
        <v>2442</v>
      </c>
      <c r="B698" s="32" t="s">
        <v>225</v>
      </c>
      <c r="C698" s="32" t="s">
        <v>838</v>
      </c>
      <c r="D698" s="32" t="s">
        <v>823</v>
      </c>
      <c r="E698" s="32" t="s">
        <v>2054</v>
      </c>
      <c r="F698" s="32" t="s">
        <v>1451</v>
      </c>
      <c r="H698" s="22">
        <f t="shared" si="70"/>
        <v>0.45161448293362655</v>
      </c>
      <c r="I698" s="22">
        <f t="shared" si="71"/>
        <v>1.0100866275017426</v>
      </c>
      <c r="J698" s="9">
        <v>101443</v>
      </c>
      <c r="K698" s="9">
        <v>100430</v>
      </c>
      <c r="L698" s="9">
        <v>124193</v>
      </c>
      <c r="M698" s="33">
        <f t="shared" si="72"/>
        <v>161.99077970129042</v>
      </c>
      <c r="N698" s="9">
        <v>101443</v>
      </c>
      <c r="O698" s="9">
        <v>626227</v>
      </c>
      <c r="P698" s="9">
        <v>3286</v>
      </c>
      <c r="Q698" s="22">
        <f t="shared" si="73"/>
        <v>0.30749742696540255</v>
      </c>
      <c r="R698" s="9">
        <v>3884</v>
      </c>
      <c r="S698" s="9">
        <v>12631</v>
      </c>
      <c r="T698" s="33">
        <f t="shared" si="74"/>
        <v>358.69261465890162</v>
      </c>
      <c r="U698" s="33">
        <f t="shared" si="75"/>
        <v>160.37315542127695</v>
      </c>
      <c r="V698" s="33">
        <f t="shared" si="76"/>
        <v>198.3194592376247</v>
      </c>
    </row>
    <row r="699" spans="1:22" s="9" customFormat="1" x14ac:dyDescent="0.25">
      <c r="A699" s="32" t="s">
        <v>2442</v>
      </c>
      <c r="B699" s="32" t="s">
        <v>225</v>
      </c>
      <c r="C699" s="32" t="s">
        <v>838</v>
      </c>
      <c r="D699" s="32" t="s">
        <v>823</v>
      </c>
      <c r="E699" s="32" t="s">
        <v>2056</v>
      </c>
      <c r="F699" s="32" t="s">
        <v>1753</v>
      </c>
      <c r="H699" s="22">
        <f t="shared" si="70"/>
        <v>0.88561859769828566</v>
      </c>
      <c r="I699" s="22">
        <f t="shared" si="71"/>
        <v>2.3356646891209714</v>
      </c>
      <c r="J699" s="9">
        <v>369682</v>
      </c>
      <c r="K699" s="9">
        <v>158277</v>
      </c>
      <c r="L699" s="9">
        <v>259151</v>
      </c>
      <c r="M699" s="33">
        <f t="shared" si="72"/>
        <v>157.82317223372286</v>
      </c>
      <c r="N699" s="9">
        <v>369682</v>
      </c>
      <c r="O699" s="9">
        <v>2342381</v>
      </c>
      <c r="P699" s="9">
        <v>2656</v>
      </c>
      <c r="Q699" s="22">
        <f t="shared" si="73"/>
        <v>0.88151884278644843</v>
      </c>
      <c r="R699" s="9">
        <v>18526</v>
      </c>
      <c r="S699" s="9">
        <v>21016</v>
      </c>
      <c r="T699" s="33">
        <f t="shared" si="74"/>
        <v>178.20670505780231</v>
      </c>
      <c r="U699" s="33">
        <f t="shared" si="75"/>
        <v>67.570988664952452</v>
      </c>
      <c r="V699" s="33">
        <f t="shared" si="76"/>
        <v>110.63571639284984</v>
      </c>
    </row>
    <row r="700" spans="1:22" s="9" customFormat="1" x14ac:dyDescent="0.25">
      <c r="A700" s="32" t="s">
        <v>2442</v>
      </c>
      <c r="B700" s="32" t="s">
        <v>225</v>
      </c>
      <c r="C700" s="32" t="s">
        <v>838</v>
      </c>
      <c r="D700" s="32" t="s">
        <v>823</v>
      </c>
      <c r="E700" s="32" t="s">
        <v>153</v>
      </c>
      <c r="F700" s="32" t="s">
        <v>1200</v>
      </c>
      <c r="H700" s="22">
        <f t="shared" si="70"/>
        <v>0.72175973210667188</v>
      </c>
      <c r="I700" s="22">
        <f t="shared" si="71"/>
        <v>2.8945561675419493</v>
      </c>
      <c r="J700" s="9">
        <v>1016901</v>
      </c>
      <c r="K700" s="9">
        <v>351315</v>
      </c>
      <c r="L700" s="9">
        <v>1057604</v>
      </c>
      <c r="M700" s="33">
        <f t="shared" si="72"/>
        <v>163.84602259297313</v>
      </c>
      <c r="N700" s="9">
        <v>1016901</v>
      </c>
      <c r="O700" s="9">
        <v>6206443</v>
      </c>
      <c r="P700" s="9">
        <v>2740</v>
      </c>
      <c r="Q700" s="22">
        <f t="shared" si="73"/>
        <v>0.92850993974094609</v>
      </c>
      <c r="R700" s="9">
        <v>46380</v>
      </c>
      <c r="S700" s="9">
        <v>49951</v>
      </c>
      <c r="T700" s="33">
        <f t="shared" si="74"/>
        <v>227.00909361449061</v>
      </c>
      <c r="U700" s="33">
        <f t="shared" si="75"/>
        <v>56.604886244826545</v>
      </c>
      <c r="V700" s="33">
        <f t="shared" si="76"/>
        <v>170.40420736966408</v>
      </c>
    </row>
    <row r="701" spans="1:22" s="9" customFormat="1" x14ac:dyDescent="0.25">
      <c r="A701" s="32" t="s">
        <v>2442</v>
      </c>
      <c r="B701" s="32" t="s">
        <v>225</v>
      </c>
      <c r="C701" s="32" t="s">
        <v>838</v>
      </c>
      <c r="D701" s="32" t="s">
        <v>823</v>
      </c>
      <c r="E701" s="32" t="s">
        <v>2057</v>
      </c>
      <c r="F701" s="32" t="s">
        <v>1175</v>
      </c>
      <c r="H701" s="22">
        <f t="shared" si="70"/>
        <v>0.6337776724690849</v>
      </c>
      <c r="I701" s="22">
        <f t="shared" si="71"/>
        <v>2.4553465091894671</v>
      </c>
      <c r="J701" s="9">
        <v>620552</v>
      </c>
      <c r="K701" s="9">
        <v>252735</v>
      </c>
      <c r="L701" s="9">
        <v>726397</v>
      </c>
      <c r="M701" s="33">
        <f t="shared" si="72"/>
        <v>140.46473747744659</v>
      </c>
      <c r="N701" s="9">
        <v>620552</v>
      </c>
      <c r="O701" s="9">
        <v>4417849</v>
      </c>
      <c r="P701" s="9">
        <v>2552</v>
      </c>
      <c r="Q701" s="22">
        <f t="shared" si="73"/>
        <v>0.77908230267155376</v>
      </c>
      <c r="R701" s="9">
        <v>39748</v>
      </c>
      <c r="S701" s="9">
        <v>51019</v>
      </c>
      <c r="T701" s="33">
        <f t="shared" si="74"/>
        <v>221.63093396809171</v>
      </c>
      <c r="U701" s="33">
        <f t="shared" si="75"/>
        <v>57.207704473376069</v>
      </c>
      <c r="V701" s="33">
        <f t="shared" si="76"/>
        <v>164.42322949471563</v>
      </c>
    </row>
    <row r="702" spans="1:22" s="9" customFormat="1" x14ac:dyDescent="0.25">
      <c r="A702" s="32" t="s">
        <v>2442</v>
      </c>
      <c r="B702" s="32" t="s">
        <v>225</v>
      </c>
      <c r="C702" s="32" t="s">
        <v>838</v>
      </c>
      <c r="D702" s="32" t="s">
        <v>823</v>
      </c>
      <c r="E702" s="32" t="s">
        <v>133</v>
      </c>
      <c r="F702" s="32" t="s">
        <v>2059</v>
      </c>
      <c r="H702" s="22">
        <f t="shared" si="70"/>
        <v>0.38518983696260861</v>
      </c>
      <c r="I702" s="22">
        <f t="shared" si="71"/>
        <v>0.92208625378222064</v>
      </c>
      <c r="J702" s="9">
        <v>96299</v>
      </c>
      <c r="K702" s="9">
        <v>104436</v>
      </c>
      <c r="L702" s="9">
        <v>145568</v>
      </c>
      <c r="M702" s="33">
        <f t="shared" si="72"/>
        <v>127.83873301605634</v>
      </c>
      <c r="N702" s="9">
        <v>96299</v>
      </c>
      <c r="O702" s="9">
        <v>753285</v>
      </c>
      <c r="P702" s="9">
        <v>2415</v>
      </c>
      <c r="Q702" s="22">
        <f t="shared" si="73"/>
        <v>0.89527777777777773</v>
      </c>
      <c r="R702" s="9">
        <v>6446</v>
      </c>
      <c r="S702" s="9">
        <v>7200</v>
      </c>
      <c r="T702" s="33">
        <f t="shared" si="74"/>
        <v>331.88501032145865</v>
      </c>
      <c r="U702" s="33">
        <f t="shared" si="75"/>
        <v>138.64075349967143</v>
      </c>
      <c r="V702" s="33">
        <f t="shared" si="76"/>
        <v>193.24425682178725</v>
      </c>
    </row>
    <row r="703" spans="1:22" s="9" customFormat="1" x14ac:dyDescent="0.25">
      <c r="A703" s="32" t="s">
        <v>2442</v>
      </c>
      <c r="B703" s="32" t="s">
        <v>225</v>
      </c>
      <c r="C703" s="32" t="s">
        <v>838</v>
      </c>
      <c r="D703" s="32" t="s">
        <v>823</v>
      </c>
      <c r="E703" s="32" t="s">
        <v>2060</v>
      </c>
      <c r="F703" s="32" t="s">
        <v>732</v>
      </c>
      <c r="H703" s="22">
        <f t="shared" si="70"/>
        <v>0.35848811800054631</v>
      </c>
      <c r="I703" s="22">
        <f t="shared" si="71"/>
        <v>1.5404350632837105</v>
      </c>
      <c r="J703" s="9">
        <v>157491</v>
      </c>
      <c r="K703" s="9">
        <v>102238</v>
      </c>
      <c r="L703" s="9">
        <v>337082</v>
      </c>
      <c r="M703" s="33">
        <f t="shared" si="72"/>
        <v>141.64451939291737</v>
      </c>
      <c r="N703" s="9">
        <v>157491</v>
      </c>
      <c r="O703" s="9">
        <v>1111875</v>
      </c>
      <c r="P703" s="9">
        <v>2570</v>
      </c>
      <c r="Q703" s="22">
        <f t="shared" si="73"/>
        <v>0.9502782592829121</v>
      </c>
      <c r="R703" s="9">
        <v>10416</v>
      </c>
      <c r="S703" s="9">
        <v>10961</v>
      </c>
      <c r="T703" s="33">
        <f t="shared" si="74"/>
        <v>395.11635750421584</v>
      </c>
      <c r="U703" s="33">
        <f t="shared" si="75"/>
        <v>91.950983698707134</v>
      </c>
      <c r="V703" s="33">
        <f t="shared" si="76"/>
        <v>303.16537380550869</v>
      </c>
    </row>
    <row r="704" spans="1:22" s="9" customFormat="1" x14ac:dyDescent="0.25">
      <c r="A704" s="32" t="s">
        <v>2442</v>
      </c>
      <c r="B704" s="32" t="s">
        <v>225</v>
      </c>
      <c r="C704" s="32" t="s">
        <v>838</v>
      </c>
      <c r="D704" s="32" t="s">
        <v>823</v>
      </c>
      <c r="E704" s="32" t="s">
        <v>2061</v>
      </c>
      <c r="F704" s="32" t="s">
        <v>2063</v>
      </c>
      <c r="H704" s="22">
        <f t="shared" si="70"/>
        <v>0.24340554430666153</v>
      </c>
      <c r="I704" s="22">
        <f t="shared" si="71"/>
        <v>1.0272434960537855</v>
      </c>
      <c r="J704" s="9">
        <v>105426</v>
      </c>
      <c r="K704" s="9">
        <v>102630</v>
      </c>
      <c r="L704" s="9">
        <v>330499</v>
      </c>
      <c r="M704" s="33">
        <f t="shared" si="72"/>
        <v>117.02115851235523</v>
      </c>
      <c r="N704" s="9">
        <v>105426</v>
      </c>
      <c r="O704" s="9">
        <v>900914</v>
      </c>
      <c r="P704" s="9">
        <v>4116</v>
      </c>
      <c r="Q704" s="22">
        <f t="shared" si="73"/>
        <v>0.76845522898154472</v>
      </c>
      <c r="R704" s="9">
        <v>4497</v>
      </c>
      <c r="S704" s="9">
        <v>5852</v>
      </c>
      <c r="T704" s="33">
        <f t="shared" si="74"/>
        <v>480.76619965945696</v>
      </c>
      <c r="U704" s="33">
        <f t="shared" si="75"/>
        <v>113.91764363746151</v>
      </c>
      <c r="V704" s="33">
        <f t="shared" si="76"/>
        <v>366.84855602199542</v>
      </c>
    </row>
    <row r="705" spans="1:22" s="9" customFormat="1" x14ac:dyDescent="0.25">
      <c r="A705" s="32" t="s">
        <v>2442</v>
      </c>
      <c r="B705" s="32" t="s">
        <v>225</v>
      </c>
      <c r="C705" s="32" t="s">
        <v>838</v>
      </c>
      <c r="D705" s="32" t="s">
        <v>823</v>
      </c>
      <c r="E705" s="32" t="s">
        <v>706</v>
      </c>
      <c r="F705" s="32" t="s">
        <v>943</v>
      </c>
      <c r="H705" s="22">
        <f t="shared" si="70"/>
        <v>0.26175966482574747</v>
      </c>
      <c r="I705" s="22">
        <f t="shared" si="71"/>
        <v>0.64116831709560052</v>
      </c>
      <c r="J705" s="9">
        <v>96215</v>
      </c>
      <c r="K705" s="9">
        <v>150062</v>
      </c>
      <c r="L705" s="9">
        <v>217508</v>
      </c>
      <c r="M705" s="33">
        <f t="shared" si="72"/>
        <v>118.26170110511974</v>
      </c>
      <c r="N705" s="9">
        <v>96215</v>
      </c>
      <c r="O705" s="9">
        <v>813577</v>
      </c>
      <c r="P705" s="9">
        <v>1890</v>
      </c>
      <c r="Q705" s="22">
        <f t="shared" si="73"/>
        <v>0.95516727617499664</v>
      </c>
      <c r="R705" s="9">
        <v>7052</v>
      </c>
      <c r="S705" s="9">
        <v>7383</v>
      </c>
      <c r="T705" s="33">
        <f t="shared" si="74"/>
        <v>451.79497453836575</v>
      </c>
      <c r="U705" s="33">
        <f t="shared" si="75"/>
        <v>184.44720044937358</v>
      </c>
      <c r="V705" s="33">
        <f t="shared" si="76"/>
        <v>267.3477740889922</v>
      </c>
    </row>
    <row r="706" spans="1:22" s="9" customFormat="1" x14ac:dyDescent="0.25">
      <c r="A706" s="32" t="s">
        <v>2442</v>
      </c>
      <c r="B706" s="32" t="s">
        <v>225</v>
      </c>
      <c r="C706" s="32" t="s">
        <v>838</v>
      </c>
      <c r="D706" s="32" t="s">
        <v>823</v>
      </c>
      <c r="E706" s="32" t="s">
        <v>1236</v>
      </c>
      <c r="F706" s="32" t="s">
        <v>1588</v>
      </c>
      <c r="H706" s="22">
        <f t="shared" si="70"/>
        <v>0.56950216920499863</v>
      </c>
      <c r="I706" s="22">
        <f t="shared" si="71"/>
        <v>1.4904708622998331</v>
      </c>
      <c r="J706" s="9">
        <v>243768</v>
      </c>
      <c r="K706" s="9">
        <v>163551</v>
      </c>
      <c r="L706" s="9">
        <v>264486</v>
      </c>
      <c r="M706" s="33">
        <f t="shared" si="72"/>
        <v>112.07126424521726</v>
      </c>
      <c r="N706" s="9">
        <v>243768</v>
      </c>
      <c r="O706" s="9">
        <v>2175116</v>
      </c>
      <c r="P706" s="9">
        <v>1730</v>
      </c>
      <c r="Q706" s="22">
        <f t="shared" si="73"/>
        <v>0.83978864705026901</v>
      </c>
      <c r="R706" s="9">
        <v>17324</v>
      </c>
      <c r="S706" s="9">
        <v>20629</v>
      </c>
      <c r="T706" s="33">
        <f t="shared" si="74"/>
        <v>196.78812532297127</v>
      </c>
      <c r="U706" s="33">
        <f t="shared" si="75"/>
        <v>75.191851836867556</v>
      </c>
      <c r="V706" s="33">
        <f t="shared" si="76"/>
        <v>121.59627348610373</v>
      </c>
    </row>
    <row r="707" spans="1:22" s="9" customFormat="1" x14ac:dyDescent="0.25">
      <c r="A707" s="32" t="s">
        <v>2442</v>
      </c>
      <c r="B707" s="32" t="s">
        <v>225</v>
      </c>
      <c r="C707" s="32" t="s">
        <v>838</v>
      </c>
      <c r="D707" s="32" t="s">
        <v>823</v>
      </c>
      <c r="E707" s="32" t="s">
        <v>377</v>
      </c>
      <c r="F707" s="32" t="s">
        <v>2064</v>
      </c>
      <c r="H707" s="22">
        <f t="shared" si="70"/>
        <v>0.38994170030110836</v>
      </c>
      <c r="I707" s="22">
        <f t="shared" si="71"/>
        <v>0.69480148855048973</v>
      </c>
      <c r="J707" s="9">
        <v>91299</v>
      </c>
      <c r="K707" s="9">
        <v>131403</v>
      </c>
      <c r="L707" s="9">
        <v>102732</v>
      </c>
      <c r="M707" s="33">
        <f t="shared" si="72"/>
        <v>141.22085451153754</v>
      </c>
      <c r="N707" s="9">
        <v>91299</v>
      </c>
      <c r="O707" s="9">
        <v>646498</v>
      </c>
      <c r="P707" s="9">
        <v>2310</v>
      </c>
      <c r="Q707" s="22">
        <f t="shared" si="73"/>
        <v>0.60625859697386519</v>
      </c>
      <c r="R707" s="9">
        <v>5289</v>
      </c>
      <c r="S707" s="9">
        <v>8724</v>
      </c>
      <c r="T707" s="33">
        <f t="shared" si="74"/>
        <v>362.1588929896148</v>
      </c>
      <c r="U707" s="33">
        <f t="shared" si="75"/>
        <v>203.25352901323748</v>
      </c>
      <c r="V707" s="33">
        <f t="shared" si="76"/>
        <v>158.90536397637734</v>
      </c>
    </row>
    <row r="708" spans="1:22" s="9" customFormat="1" x14ac:dyDescent="0.25">
      <c r="A708" s="32" t="s">
        <v>2442</v>
      </c>
      <c r="B708" s="32" t="s">
        <v>225</v>
      </c>
      <c r="C708" s="32" t="s">
        <v>838</v>
      </c>
      <c r="D708" s="32" t="s">
        <v>823</v>
      </c>
      <c r="E708" s="32" t="s">
        <v>1206</v>
      </c>
      <c r="F708" s="32" t="s">
        <v>384</v>
      </c>
      <c r="H708" s="22">
        <f t="shared" si="70"/>
        <v>0.54579183708228518</v>
      </c>
      <c r="I708" s="22">
        <f t="shared" si="71"/>
        <v>1.4013521020222435</v>
      </c>
      <c r="J708" s="9">
        <v>237134</v>
      </c>
      <c r="K708" s="9">
        <v>169218</v>
      </c>
      <c r="L708" s="9">
        <v>265259</v>
      </c>
      <c r="M708" s="33">
        <f t="shared" si="72"/>
        <v>114.10174241243189</v>
      </c>
      <c r="N708" s="9">
        <v>237134</v>
      </c>
      <c r="O708" s="9">
        <v>2078268</v>
      </c>
      <c r="P708" s="9">
        <v>1830</v>
      </c>
      <c r="Q708" s="22">
        <f t="shared" si="73"/>
        <v>0.75907283122048219</v>
      </c>
      <c r="R708" s="9">
        <v>12215</v>
      </c>
      <c r="S708" s="9">
        <v>16092</v>
      </c>
      <c r="T708" s="33">
        <f t="shared" si="74"/>
        <v>209.05725344373295</v>
      </c>
      <c r="U708" s="33">
        <f t="shared" si="75"/>
        <v>81.422607671387908</v>
      </c>
      <c r="V708" s="33">
        <f t="shared" si="76"/>
        <v>127.63464577234505</v>
      </c>
    </row>
    <row r="709" spans="1:22" s="9" customFormat="1" x14ac:dyDescent="0.25">
      <c r="A709" s="32" t="s">
        <v>2442</v>
      </c>
      <c r="B709" s="32" t="s">
        <v>225</v>
      </c>
      <c r="C709" s="32" t="s">
        <v>838</v>
      </c>
      <c r="D709" s="32" t="s">
        <v>823</v>
      </c>
      <c r="E709" s="32" t="s">
        <v>2065</v>
      </c>
      <c r="F709" s="32" t="s">
        <v>125</v>
      </c>
      <c r="H709" s="22">
        <f t="shared" si="70"/>
        <v>0.15105175614883667</v>
      </c>
      <c r="I709" s="22">
        <f t="shared" si="71"/>
        <v>0.56832439312664784</v>
      </c>
      <c r="J709" s="9">
        <v>37506</v>
      </c>
      <c r="K709" s="9">
        <v>65994</v>
      </c>
      <c r="L709" s="9">
        <v>182305</v>
      </c>
      <c r="M709" s="33">
        <f t="shared" si="72"/>
        <v>146.2245025263552</v>
      </c>
      <c r="N709" s="9">
        <v>37506</v>
      </c>
      <c r="O709" s="9">
        <v>256496</v>
      </c>
      <c r="P709" s="9">
        <v>2520</v>
      </c>
      <c r="Q709" s="22">
        <f t="shared" si="73"/>
        <v>0.69679802955665027</v>
      </c>
      <c r="R709" s="9">
        <v>2829</v>
      </c>
      <c r="S709" s="9">
        <v>4060</v>
      </c>
      <c r="T709" s="33">
        <f t="shared" si="74"/>
        <v>968.04238662591229</v>
      </c>
      <c r="U709" s="33">
        <f t="shared" si="75"/>
        <v>257.29056203605512</v>
      </c>
      <c r="V709" s="33">
        <f t="shared" si="76"/>
        <v>710.75182458985716</v>
      </c>
    </row>
    <row r="710" spans="1:22" s="9" customFormat="1" x14ac:dyDescent="0.25">
      <c r="A710" s="32" t="s">
        <v>2442</v>
      </c>
      <c r="B710" s="32" t="s">
        <v>225</v>
      </c>
      <c r="C710" s="32" t="s">
        <v>838</v>
      </c>
      <c r="D710" s="32" t="s">
        <v>823</v>
      </c>
      <c r="E710" s="32" t="s">
        <v>2066</v>
      </c>
      <c r="F710" s="32" t="s">
        <v>1868</v>
      </c>
      <c r="H710" s="22">
        <f t="shared" si="70"/>
        <v>0.42894026124029688</v>
      </c>
      <c r="I710" s="22">
        <f t="shared" si="71"/>
        <v>0.84171522851381309</v>
      </c>
      <c r="J710" s="9">
        <v>151518</v>
      </c>
      <c r="K710" s="9">
        <v>180011</v>
      </c>
      <c r="L710" s="9">
        <v>173227</v>
      </c>
      <c r="M710" s="33">
        <f t="shared" si="72"/>
        <v>96.206486023143952</v>
      </c>
      <c r="N710" s="9">
        <v>151518</v>
      </c>
      <c r="O710" s="9">
        <v>1574925</v>
      </c>
      <c r="P710" s="9">
        <v>1627</v>
      </c>
      <c r="Q710" s="22">
        <f t="shared" si="73"/>
        <v>0.88826662274199752</v>
      </c>
      <c r="R710" s="9">
        <v>16178</v>
      </c>
      <c r="S710" s="9">
        <v>18213</v>
      </c>
      <c r="T710" s="33">
        <f t="shared" si="74"/>
        <v>224.28877565598361</v>
      </c>
      <c r="U710" s="33">
        <f t="shared" si="75"/>
        <v>114.2981411813261</v>
      </c>
      <c r="V710" s="33">
        <f t="shared" si="76"/>
        <v>109.99063447465753</v>
      </c>
    </row>
    <row r="711" spans="1:22" s="9" customFormat="1" x14ac:dyDescent="0.25">
      <c r="A711" s="32" t="s">
        <v>2442</v>
      </c>
      <c r="B711" s="32" t="s">
        <v>225</v>
      </c>
      <c r="C711" s="32" t="s">
        <v>838</v>
      </c>
      <c r="D711" s="32" t="s">
        <v>823</v>
      </c>
      <c r="E711" s="32" t="s">
        <v>2067</v>
      </c>
      <c r="F711" s="32" t="s">
        <v>2068</v>
      </c>
      <c r="H711" s="22">
        <f t="shared" si="70"/>
        <v>0.38940844970477184</v>
      </c>
      <c r="I711" s="22">
        <f t="shared" si="71"/>
        <v>0.83484726509758678</v>
      </c>
      <c r="J711" s="9">
        <v>263406</v>
      </c>
      <c r="K711" s="9">
        <v>315514</v>
      </c>
      <c r="L711" s="9">
        <v>360912</v>
      </c>
      <c r="M711" s="33">
        <f t="shared" si="72"/>
        <v>87.958889338950911</v>
      </c>
      <c r="N711" s="9">
        <v>263406</v>
      </c>
      <c r="O711" s="9">
        <v>2994649</v>
      </c>
      <c r="P711" s="9">
        <v>1620</v>
      </c>
      <c r="Q711" s="22">
        <f t="shared" si="73"/>
        <v>0.80003866477638874</v>
      </c>
      <c r="R711" s="9">
        <v>24830</v>
      </c>
      <c r="S711" s="9">
        <v>31036</v>
      </c>
      <c r="T711" s="33">
        <f t="shared" si="74"/>
        <v>225.87822479362356</v>
      </c>
      <c r="U711" s="33">
        <f t="shared" si="75"/>
        <v>105.35925913187155</v>
      </c>
      <c r="V711" s="33">
        <f t="shared" si="76"/>
        <v>120.51896566175201</v>
      </c>
    </row>
    <row r="712" spans="1:22" s="9" customFormat="1" x14ac:dyDescent="0.25">
      <c r="A712" s="32" t="s">
        <v>2442</v>
      </c>
      <c r="B712" s="32" t="s">
        <v>225</v>
      </c>
      <c r="C712" s="32" t="s">
        <v>838</v>
      </c>
      <c r="D712" s="32" t="s">
        <v>823</v>
      </c>
      <c r="E712" s="32" t="s">
        <v>642</v>
      </c>
      <c r="F712" s="32" t="s">
        <v>2070</v>
      </c>
      <c r="H712" s="22">
        <f t="shared" si="70"/>
        <v>0.52026329492200762</v>
      </c>
      <c r="I712" s="22">
        <f t="shared" si="71"/>
        <v>1.0509237664059998</v>
      </c>
      <c r="J712" s="9">
        <v>459611</v>
      </c>
      <c r="K712" s="9">
        <v>437340</v>
      </c>
      <c r="L712" s="9">
        <v>446080</v>
      </c>
      <c r="M712" s="33">
        <f t="shared" si="72"/>
        <v>95.60370757114984</v>
      </c>
      <c r="N712" s="9">
        <v>459611</v>
      </c>
      <c r="O712" s="9">
        <v>4807460</v>
      </c>
      <c r="P712" s="9">
        <v>1620</v>
      </c>
      <c r="Q712" s="22">
        <f t="shared" si="73"/>
        <v>0.81357837351767548</v>
      </c>
      <c r="R712" s="9">
        <v>43428</v>
      </c>
      <c r="S712" s="9">
        <v>53379</v>
      </c>
      <c r="T712" s="33">
        <f t="shared" si="74"/>
        <v>183.76023929476273</v>
      </c>
      <c r="U712" s="33">
        <f t="shared" si="75"/>
        <v>90.971115724311801</v>
      </c>
      <c r="V712" s="33">
        <f t="shared" si="76"/>
        <v>92.789123570450926</v>
      </c>
    </row>
    <row r="713" spans="1:22" s="9" customFormat="1" x14ac:dyDescent="0.25">
      <c r="A713" s="32" t="s">
        <v>2442</v>
      </c>
      <c r="B713" s="32" t="s">
        <v>225</v>
      </c>
      <c r="C713" s="32" t="s">
        <v>838</v>
      </c>
      <c r="D713" s="32" t="s">
        <v>823</v>
      </c>
      <c r="E713" s="32" t="s">
        <v>738</v>
      </c>
      <c r="F713" s="32" t="s">
        <v>1207</v>
      </c>
      <c r="H713" s="22">
        <f t="shared" si="70"/>
        <v>0.5131968577948387</v>
      </c>
      <c r="I713" s="22">
        <f t="shared" si="71"/>
        <v>1.2332441452390983</v>
      </c>
      <c r="J713" s="9">
        <v>559090</v>
      </c>
      <c r="K713" s="9">
        <v>453349</v>
      </c>
      <c r="L713" s="9">
        <v>636077</v>
      </c>
      <c r="M713" s="33">
        <f t="shared" si="72"/>
        <v>115.2047904290327</v>
      </c>
      <c r="N713" s="9">
        <v>559090</v>
      </c>
      <c r="O713" s="9">
        <v>4853010</v>
      </c>
      <c r="P713" s="9">
        <v>1890</v>
      </c>
      <c r="Q713" s="22">
        <f t="shared" si="73"/>
        <v>0.85373085922116432</v>
      </c>
      <c r="R713" s="9">
        <v>36853</v>
      </c>
      <c r="S713" s="9">
        <v>43167</v>
      </c>
      <c r="T713" s="33">
        <f t="shared" si="74"/>
        <v>224.48459821842528</v>
      </c>
      <c r="U713" s="33">
        <f t="shared" si="75"/>
        <v>93.416044887605835</v>
      </c>
      <c r="V713" s="33">
        <f t="shared" si="76"/>
        <v>131.06855333081944</v>
      </c>
    </row>
    <row r="714" spans="1:22" s="9" customFormat="1" x14ac:dyDescent="0.25">
      <c r="A714" s="32" t="s">
        <v>2442</v>
      </c>
      <c r="B714" s="32" t="s">
        <v>225</v>
      </c>
      <c r="C714" s="32" t="s">
        <v>838</v>
      </c>
      <c r="D714" s="32" t="s">
        <v>823</v>
      </c>
      <c r="E714" s="32" t="s">
        <v>2072</v>
      </c>
      <c r="F714" s="32" t="s">
        <v>1798</v>
      </c>
      <c r="H714" s="22">
        <f t="shared" si="70"/>
        <v>0.80711591922936021</v>
      </c>
      <c r="I714" s="22">
        <f t="shared" si="71"/>
        <v>0.80711591922936021</v>
      </c>
      <c r="J714" s="9">
        <v>187263</v>
      </c>
      <c r="K714" s="9">
        <v>232015</v>
      </c>
      <c r="L714" s="9">
        <v>0</v>
      </c>
      <c r="M714" s="33">
        <f t="shared" si="72"/>
        <v>178.37391435217378</v>
      </c>
      <c r="N714" s="9">
        <v>187263</v>
      </c>
      <c r="O714" s="9">
        <v>1049834</v>
      </c>
      <c r="P714" s="9">
        <v>2730</v>
      </c>
      <c r="Q714" s="22">
        <f t="shared" si="73"/>
        <v>0.8305190744215134</v>
      </c>
      <c r="R714" s="9">
        <v>9296</v>
      </c>
      <c r="S714" s="9">
        <v>11193</v>
      </c>
      <c r="T714" s="33">
        <f t="shared" si="74"/>
        <v>221.00160596818165</v>
      </c>
      <c r="U714" s="33">
        <f t="shared" si="75"/>
        <v>221.00160596818165</v>
      </c>
      <c r="V714" s="33">
        <f t="shared" si="76"/>
        <v>0</v>
      </c>
    </row>
    <row r="715" spans="1:22" s="9" customFormat="1" x14ac:dyDescent="0.25">
      <c r="A715" s="32" t="s">
        <v>2442</v>
      </c>
      <c r="B715" s="32" t="s">
        <v>225</v>
      </c>
      <c r="C715" s="32" t="s">
        <v>838</v>
      </c>
      <c r="D715" s="32" t="s">
        <v>823</v>
      </c>
      <c r="E715" s="32" t="s">
        <v>2073</v>
      </c>
      <c r="F715" s="32" t="s">
        <v>1930</v>
      </c>
      <c r="H715" s="22">
        <f t="shared" si="70"/>
        <v>0.35487484635154765</v>
      </c>
      <c r="I715" s="22">
        <f t="shared" si="71"/>
        <v>1.034724032321126</v>
      </c>
      <c r="J715" s="9">
        <v>127031</v>
      </c>
      <c r="K715" s="9">
        <v>122768</v>
      </c>
      <c r="L715" s="9">
        <v>235192</v>
      </c>
      <c r="M715" s="33">
        <f t="shared" si="72"/>
        <v>88.988316653847065</v>
      </c>
      <c r="N715" s="9">
        <v>127031</v>
      </c>
      <c r="O715" s="9">
        <v>1427502</v>
      </c>
      <c r="P715" s="9">
        <v>1470</v>
      </c>
      <c r="Q715" s="22">
        <f t="shared" si="73"/>
        <v>0.83752650581695232</v>
      </c>
      <c r="R715" s="9">
        <v>14614</v>
      </c>
      <c r="S715" s="9">
        <v>17449</v>
      </c>
      <c r="T715" s="33">
        <f t="shared" si="74"/>
        <v>250.75971872543786</v>
      </c>
      <c r="U715" s="33">
        <f t="shared" si="75"/>
        <v>86.001981083038757</v>
      </c>
      <c r="V715" s="33">
        <f t="shared" si="76"/>
        <v>164.75773764239909</v>
      </c>
    </row>
    <row r="716" spans="1:22" s="9" customFormat="1" x14ac:dyDescent="0.25">
      <c r="A716" s="32" t="s">
        <v>2442</v>
      </c>
      <c r="B716" s="32" t="s">
        <v>225</v>
      </c>
      <c r="C716" s="32" t="s">
        <v>838</v>
      </c>
      <c r="D716" s="32" t="s">
        <v>823</v>
      </c>
      <c r="E716" s="32" t="s">
        <v>2074</v>
      </c>
      <c r="F716" s="32" t="s">
        <v>1620</v>
      </c>
      <c r="H716" s="22">
        <f t="shared" ref="H716:H779" si="77">J716/SUM(K716:L716)</f>
        <v>0.54874318494768992</v>
      </c>
      <c r="I716" s="22">
        <f t="shared" ref="I716:I779" si="78">J716/K716</f>
        <v>1.2043637296338838</v>
      </c>
      <c r="J716" s="9">
        <v>215993</v>
      </c>
      <c r="K716" s="9">
        <v>179342</v>
      </c>
      <c r="L716" s="9">
        <v>214272</v>
      </c>
      <c r="M716" s="33">
        <f t="shared" ref="M716:M779" si="79">(N716*1000)/O716</f>
        <v>112.82089050952297</v>
      </c>
      <c r="N716" s="9">
        <v>215993</v>
      </c>
      <c r="O716" s="9">
        <v>1914477</v>
      </c>
      <c r="P716" s="9">
        <v>1890</v>
      </c>
      <c r="Q716" s="22">
        <f t="shared" ref="Q716:Q779" si="80">R716/S716</f>
        <v>0.86055609892413021</v>
      </c>
      <c r="R716" s="9">
        <v>18477</v>
      </c>
      <c r="S716" s="9">
        <v>21471</v>
      </c>
      <c r="T716" s="33">
        <f t="shared" ref="T716:T779" si="81">SUM(K716:L716)*1000/O716</f>
        <v>205.59870920361018</v>
      </c>
      <c r="U716" s="33">
        <f t="shared" ref="U716:U779" si="82">K716*1000/O716</f>
        <v>93.676758717916172</v>
      </c>
      <c r="V716" s="33">
        <f t="shared" ref="V716:V779" si="83">L716*1000/O716</f>
        <v>111.921950485694</v>
      </c>
    </row>
    <row r="717" spans="1:22" s="9" customFormat="1" x14ac:dyDescent="0.25">
      <c r="A717" s="32" t="s">
        <v>2442</v>
      </c>
      <c r="B717" s="32" t="s">
        <v>225</v>
      </c>
      <c r="C717" s="32" t="s">
        <v>838</v>
      </c>
      <c r="D717" s="32" t="s">
        <v>823</v>
      </c>
      <c r="E717" s="32" t="s">
        <v>1188</v>
      </c>
      <c r="F717" s="32" t="s">
        <v>1448</v>
      </c>
      <c r="H717" s="22">
        <f t="shared" si="77"/>
        <v>0.42986889511609289</v>
      </c>
      <c r="I717" s="22">
        <f t="shared" si="78"/>
        <v>1.1274150456995546</v>
      </c>
      <c r="J717" s="9">
        <v>120267</v>
      </c>
      <c r="K717" s="9">
        <v>106675</v>
      </c>
      <c r="L717" s="9">
        <v>173101</v>
      </c>
      <c r="M717" s="33">
        <f t="shared" si="79"/>
        <v>107.9068139913597</v>
      </c>
      <c r="N717" s="9">
        <v>120267</v>
      </c>
      <c r="O717" s="9">
        <v>1114545</v>
      </c>
      <c r="P717" s="9">
        <v>1780</v>
      </c>
      <c r="Q717" s="22">
        <f t="shared" si="80"/>
        <v>0.76646653717111068</v>
      </c>
      <c r="R717" s="9">
        <v>8681</v>
      </c>
      <c r="S717" s="9">
        <v>11326</v>
      </c>
      <c r="T717" s="33">
        <f t="shared" si="81"/>
        <v>251.02261460954918</v>
      </c>
      <c r="U717" s="33">
        <f t="shared" si="82"/>
        <v>95.711702981934337</v>
      </c>
      <c r="V717" s="33">
        <f t="shared" si="83"/>
        <v>155.31091162761484</v>
      </c>
    </row>
    <row r="718" spans="1:22" s="9" customFormat="1" x14ac:dyDescent="0.25">
      <c r="A718" s="32" t="s">
        <v>2442</v>
      </c>
      <c r="B718" s="32" t="s">
        <v>225</v>
      </c>
      <c r="C718" s="32" t="s">
        <v>838</v>
      </c>
      <c r="D718" s="32" t="s">
        <v>823</v>
      </c>
      <c r="E718" s="32" t="s">
        <v>2075</v>
      </c>
      <c r="F718" s="32" t="s">
        <v>2077</v>
      </c>
      <c r="H718" s="22">
        <f t="shared" si="77"/>
        <v>0.22945123206808979</v>
      </c>
      <c r="I718" s="22">
        <f t="shared" si="78"/>
        <v>0.85176927731948915</v>
      </c>
      <c r="J718" s="9">
        <v>26743</v>
      </c>
      <c r="K718" s="9">
        <v>31397</v>
      </c>
      <c r="L718" s="9">
        <v>85155</v>
      </c>
      <c r="M718" s="33">
        <f t="shared" si="79"/>
        <v>122.99420971057751</v>
      </c>
      <c r="N718" s="9">
        <v>26743</v>
      </c>
      <c r="O718" s="9">
        <v>217433</v>
      </c>
      <c r="P718" s="9">
        <v>2100</v>
      </c>
      <c r="Q718" s="22">
        <f t="shared" si="80"/>
        <v>0.4567986230636833</v>
      </c>
      <c r="R718" s="9">
        <v>1327</v>
      </c>
      <c r="S718" s="9">
        <v>2905</v>
      </c>
      <c r="T718" s="33">
        <f t="shared" si="81"/>
        <v>536.03638822073924</v>
      </c>
      <c r="U718" s="33">
        <f t="shared" si="82"/>
        <v>144.39850436686243</v>
      </c>
      <c r="V718" s="33">
        <f t="shared" si="83"/>
        <v>391.63788385387682</v>
      </c>
    </row>
    <row r="719" spans="1:22" s="9" customFormat="1" x14ac:dyDescent="0.25">
      <c r="A719" s="32" t="s">
        <v>2442</v>
      </c>
      <c r="B719" s="32" t="s">
        <v>225</v>
      </c>
      <c r="C719" s="32" t="s">
        <v>838</v>
      </c>
      <c r="D719" s="32" t="s">
        <v>823</v>
      </c>
      <c r="E719" s="32" t="s">
        <v>853</v>
      </c>
      <c r="F719" s="32" t="s">
        <v>2079</v>
      </c>
      <c r="H719" s="22">
        <f t="shared" si="77"/>
        <v>0.41220187299967215</v>
      </c>
      <c r="I719" s="22">
        <f t="shared" si="78"/>
        <v>0.90057002776301021</v>
      </c>
      <c r="J719" s="9">
        <v>121966</v>
      </c>
      <c r="K719" s="9">
        <v>135432</v>
      </c>
      <c r="L719" s="9">
        <v>160457</v>
      </c>
      <c r="M719" s="33">
        <f t="shared" si="79"/>
        <v>97.619891835821605</v>
      </c>
      <c r="N719" s="9">
        <v>121966</v>
      </c>
      <c r="O719" s="9">
        <v>1249397</v>
      </c>
      <c r="P719" s="9">
        <v>1730</v>
      </c>
      <c r="Q719" s="22">
        <f t="shared" si="80"/>
        <v>0.84308360827231033</v>
      </c>
      <c r="R719" s="9">
        <v>10477</v>
      </c>
      <c r="S719" s="9">
        <v>12427</v>
      </c>
      <c r="T719" s="33">
        <f t="shared" si="81"/>
        <v>236.82544459447237</v>
      </c>
      <c r="U719" s="33">
        <f t="shared" si="82"/>
        <v>108.39789114268723</v>
      </c>
      <c r="V719" s="33">
        <f t="shared" si="83"/>
        <v>128.42755345178514</v>
      </c>
    </row>
    <row r="720" spans="1:22" s="9" customFormat="1" x14ac:dyDescent="0.25">
      <c r="A720" s="32" t="s">
        <v>2442</v>
      </c>
      <c r="B720" s="32" t="s">
        <v>225</v>
      </c>
      <c r="C720" s="32" t="s">
        <v>838</v>
      </c>
      <c r="D720" s="32" t="s">
        <v>823</v>
      </c>
      <c r="E720" s="32" t="s">
        <v>299</v>
      </c>
      <c r="F720" s="32" t="s">
        <v>2081</v>
      </c>
      <c r="H720" s="22">
        <f t="shared" si="77"/>
        <v>0.65365960311387028</v>
      </c>
      <c r="I720" s="22">
        <f t="shared" si="78"/>
        <v>1.0874284510978809</v>
      </c>
      <c r="J720" s="9">
        <v>227216</v>
      </c>
      <c r="K720" s="9">
        <v>208948</v>
      </c>
      <c r="L720" s="9">
        <v>138658</v>
      </c>
      <c r="M720" s="33">
        <f t="shared" si="79"/>
        <v>117.75741814310872</v>
      </c>
      <c r="N720" s="9">
        <v>227216</v>
      </c>
      <c r="O720" s="9">
        <v>1929526</v>
      </c>
      <c r="P720" s="9">
        <v>1890</v>
      </c>
      <c r="Q720" s="22">
        <f t="shared" si="80"/>
        <v>0.89049371571418656</v>
      </c>
      <c r="R720" s="9">
        <v>12824</v>
      </c>
      <c r="S720" s="9">
        <v>14401</v>
      </c>
      <c r="T720" s="33">
        <f t="shared" si="81"/>
        <v>180.15098008526445</v>
      </c>
      <c r="U720" s="33">
        <f t="shared" si="82"/>
        <v>108.28980796319925</v>
      </c>
      <c r="V720" s="33">
        <f t="shared" si="83"/>
        <v>71.861172122065213</v>
      </c>
    </row>
    <row r="721" spans="1:22" s="9" customFormat="1" x14ac:dyDescent="0.25">
      <c r="A721" s="32" t="s">
        <v>2442</v>
      </c>
      <c r="B721" s="32" t="s">
        <v>225</v>
      </c>
      <c r="C721" s="32" t="s">
        <v>838</v>
      </c>
      <c r="D721" s="32" t="s">
        <v>823</v>
      </c>
      <c r="E721" s="32" t="s">
        <v>870</v>
      </c>
      <c r="F721" s="32" t="s">
        <v>2083</v>
      </c>
      <c r="H721" s="22">
        <f t="shared" si="77"/>
        <v>0.3362249228794435</v>
      </c>
      <c r="I721" s="22">
        <f t="shared" si="78"/>
        <v>0.58035235678804986</v>
      </c>
      <c r="J721" s="9">
        <v>16240</v>
      </c>
      <c r="K721" s="9">
        <v>27983</v>
      </c>
      <c r="L721" s="9">
        <v>20318</v>
      </c>
      <c r="M721" s="33">
        <f t="shared" si="79"/>
        <v>107.07809975933802</v>
      </c>
      <c r="N721" s="9">
        <v>16240</v>
      </c>
      <c r="O721" s="9">
        <v>151665</v>
      </c>
      <c r="P721" s="9">
        <v>1990</v>
      </c>
      <c r="Q721" s="22">
        <f t="shared" si="80"/>
        <v>0.73066424021838039</v>
      </c>
      <c r="R721" s="9">
        <v>1606</v>
      </c>
      <c r="S721" s="9">
        <v>2198</v>
      </c>
      <c r="T721" s="33">
        <f t="shared" si="81"/>
        <v>318.47163155639072</v>
      </c>
      <c r="U721" s="33">
        <f t="shared" si="82"/>
        <v>184.50532423433225</v>
      </c>
      <c r="V721" s="33">
        <f t="shared" si="83"/>
        <v>133.9663073220585</v>
      </c>
    </row>
    <row r="722" spans="1:22" s="9" customFormat="1" x14ac:dyDescent="0.25">
      <c r="A722" s="32" t="s">
        <v>2442</v>
      </c>
      <c r="B722" s="32" t="s">
        <v>225</v>
      </c>
      <c r="C722" s="32" t="s">
        <v>838</v>
      </c>
      <c r="D722" s="32" t="s">
        <v>823</v>
      </c>
      <c r="E722" s="32" t="s">
        <v>657</v>
      </c>
      <c r="F722" s="32" t="s">
        <v>2085</v>
      </c>
      <c r="H722" s="22">
        <f t="shared" si="77"/>
        <v>0.39208213270735937</v>
      </c>
      <c r="I722" s="22">
        <f t="shared" si="78"/>
        <v>1.0095930183201183</v>
      </c>
      <c r="J722" s="9">
        <v>59462</v>
      </c>
      <c r="K722" s="9">
        <v>58897</v>
      </c>
      <c r="L722" s="9">
        <v>92760</v>
      </c>
      <c r="M722" s="33">
        <f t="shared" si="79"/>
        <v>69.009939139598259</v>
      </c>
      <c r="N722" s="9">
        <v>59462</v>
      </c>
      <c r="O722" s="9">
        <v>861644</v>
      </c>
      <c r="P722" s="9">
        <v>1312</v>
      </c>
      <c r="Q722" s="22">
        <f t="shared" si="80"/>
        <v>0.83603275705186531</v>
      </c>
      <c r="R722" s="9">
        <v>4594</v>
      </c>
      <c r="S722" s="9">
        <v>5495</v>
      </c>
      <c r="T722" s="33">
        <f t="shared" si="81"/>
        <v>176.00888534011727</v>
      </c>
      <c r="U722" s="33">
        <f t="shared" si="82"/>
        <v>68.354215894267242</v>
      </c>
      <c r="V722" s="33">
        <f t="shared" si="83"/>
        <v>107.65466944585003</v>
      </c>
    </row>
    <row r="723" spans="1:22" s="9" customFormat="1" x14ac:dyDescent="0.25">
      <c r="A723" s="32" t="s">
        <v>2442</v>
      </c>
      <c r="B723" s="32" t="s">
        <v>225</v>
      </c>
      <c r="C723" s="32" t="s">
        <v>838</v>
      </c>
      <c r="D723" s="32" t="s">
        <v>823</v>
      </c>
      <c r="E723" s="32" t="s">
        <v>2086</v>
      </c>
      <c r="F723" s="32" t="s">
        <v>66</v>
      </c>
      <c r="H723" s="22">
        <f t="shared" si="77"/>
        <v>0.30892001922642592</v>
      </c>
      <c r="I723" s="22">
        <f t="shared" si="78"/>
        <v>0.55653335141705051</v>
      </c>
      <c r="J723" s="9">
        <v>106688</v>
      </c>
      <c r="K723" s="9">
        <v>191701</v>
      </c>
      <c r="L723" s="9">
        <v>153657</v>
      </c>
      <c r="M723" s="33">
        <f t="shared" si="79"/>
        <v>72.346395801673992</v>
      </c>
      <c r="N723" s="9">
        <v>106688</v>
      </c>
      <c r="O723" s="9">
        <v>1474683</v>
      </c>
      <c r="P723" s="9">
        <v>1365</v>
      </c>
      <c r="Q723" s="22">
        <f t="shared" si="80"/>
        <v>0.85223774567842769</v>
      </c>
      <c r="R723" s="9">
        <v>3599</v>
      </c>
      <c r="S723" s="9">
        <v>4223</v>
      </c>
      <c r="T723" s="33">
        <f t="shared" si="81"/>
        <v>234.19134824230022</v>
      </c>
      <c r="U723" s="33">
        <f t="shared" si="82"/>
        <v>129.99471750877984</v>
      </c>
      <c r="V723" s="33">
        <f t="shared" si="83"/>
        <v>104.19663073352035</v>
      </c>
    </row>
    <row r="724" spans="1:22" s="9" customFormat="1" x14ac:dyDescent="0.25">
      <c r="A724" s="32" t="s">
        <v>2442</v>
      </c>
      <c r="B724" s="32" t="s">
        <v>225</v>
      </c>
      <c r="C724" s="32" t="s">
        <v>838</v>
      </c>
      <c r="D724" s="32" t="s">
        <v>823</v>
      </c>
      <c r="E724" s="32" t="s">
        <v>1578</v>
      </c>
      <c r="F724" s="32" t="s">
        <v>2087</v>
      </c>
      <c r="H724" s="22">
        <f t="shared" si="77"/>
        <v>0.5556234741066588</v>
      </c>
      <c r="I724" s="22">
        <f t="shared" si="78"/>
        <v>1.7121154363620055</v>
      </c>
      <c r="J724" s="9">
        <v>305414</v>
      </c>
      <c r="K724" s="9">
        <v>178384</v>
      </c>
      <c r="L724" s="9">
        <v>371294</v>
      </c>
      <c r="M724" s="33">
        <f t="shared" si="79"/>
        <v>103.02968967692532</v>
      </c>
      <c r="N724" s="9">
        <v>305414</v>
      </c>
      <c r="O724" s="9">
        <v>2964330</v>
      </c>
      <c r="P724" s="9">
        <v>1680</v>
      </c>
      <c r="Q724" s="22">
        <f t="shared" si="80"/>
        <v>0.82040566710834772</v>
      </c>
      <c r="R724" s="9">
        <v>16098</v>
      </c>
      <c r="S724" s="9">
        <v>19622</v>
      </c>
      <c r="T724" s="33">
        <f t="shared" si="81"/>
        <v>185.43077187762495</v>
      </c>
      <c r="U724" s="33">
        <f t="shared" si="82"/>
        <v>60.176835912330951</v>
      </c>
      <c r="V724" s="33">
        <f t="shared" si="83"/>
        <v>125.25393596529402</v>
      </c>
    </row>
    <row r="725" spans="1:22" s="9" customFormat="1" x14ac:dyDescent="0.25">
      <c r="A725" s="32" t="s">
        <v>2442</v>
      </c>
      <c r="B725" s="32" t="s">
        <v>225</v>
      </c>
      <c r="C725" s="32" t="s">
        <v>838</v>
      </c>
      <c r="D725" s="32" t="s">
        <v>823</v>
      </c>
      <c r="E725" s="32" t="s">
        <v>2088</v>
      </c>
      <c r="F725" s="32" t="s">
        <v>215</v>
      </c>
      <c r="H725" s="22" t="e">
        <f t="shared" si="77"/>
        <v>#DIV/0!</v>
      </c>
      <c r="I725" s="22" t="e">
        <f t="shared" si="78"/>
        <v>#DIV/0!</v>
      </c>
      <c r="J725" s="9">
        <v>0</v>
      </c>
      <c r="K725" s="9">
        <v>0</v>
      </c>
      <c r="L725" s="9">
        <v>0</v>
      </c>
      <c r="M725" s="33" t="e">
        <f t="shared" si="79"/>
        <v>#DIV/0!</v>
      </c>
      <c r="N725" s="9">
        <v>0</v>
      </c>
      <c r="O725" s="9">
        <v>0</v>
      </c>
      <c r="P725" s="9">
        <v>0</v>
      </c>
      <c r="Q725" s="22" t="e">
        <f t="shared" si="80"/>
        <v>#DIV/0!</v>
      </c>
      <c r="R725" s="9">
        <v>0</v>
      </c>
      <c r="S725" s="9">
        <v>0</v>
      </c>
      <c r="T725" s="33" t="e">
        <f t="shared" si="81"/>
        <v>#DIV/0!</v>
      </c>
      <c r="U725" s="33" t="e">
        <f t="shared" si="82"/>
        <v>#DIV/0!</v>
      </c>
      <c r="V725" s="33" t="e">
        <f t="shared" si="83"/>
        <v>#DIV/0!</v>
      </c>
    </row>
    <row r="726" spans="1:22" s="9" customFormat="1" x14ac:dyDescent="0.25">
      <c r="A726" s="32" t="s">
        <v>2442</v>
      </c>
      <c r="B726" s="32" t="s">
        <v>225</v>
      </c>
      <c r="C726" s="32" t="s">
        <v>838</v>
      </c>
      <c r="D726" s="32" t="s">
        <v>823</v>
      </c>
      <c r="E726" s="32" t="s">
        <v>491</v>
      </c>
      <c r="F726" s="32" t="s">
        <v>929</v>
      </c>
      <c r="H726" s="22">
        <f t="shared" si="77"/>
        <v>0.81841362888849678</v>
      </c>
      <c r="I726" s="22">
        <f t="shared" si="78"/>
        <v>1.8698730916710784</v>
      </c>
      <c r="J726" s="9">
        <v>1599970</v>
      </c>
      <c r="K726" s="9">
        <v>855657</v>
      </c>
      <c r="L726" s="9">
        <v>1099308</v>
      </c>
      <c r="M726" s="33">
        <f t="shared" si="79"/>
        <v>212.5244324661067</v>
      </c>
      <c r="N726" s="9">
        <v>1599970</v>
      </c>
      <c r="O726" s="9">
        <v>7528405</v>
      </c>
      <c r="P726" s="9">
        <v>3630</v>
      </c>
      <c r="Q726" s="22">
        <f t="shared" si="80"/>
        <v>0.91496250631370368</v>
      </c>
      <c r="R726" s="9">
        <v>70647</v>
      </c>
      <c r="S726" s="9">
        <v>77213</v>
      </c>
      <c r="T726" s="33">
        <f t="shared" si="81"/>
        <v>259.67851091964366</v>
      </c>
      <c r="U726" s="33">
        <f t="shared" si="82"/>
        <v>113.65714251557932</v>
      </c>
      <c r="V726" s="33">
        <f t="shared" si="83"/>
        <v>146.02136840406433</v>
      </c>
    </row>
    <row r="727" spans="1:22" s="9" customFormat="1" x14ac:dyDescent="0.25">
      <c r="A727" s="32" t="s">
        <v>2442</v>
      </c>
      <c r="B727" s="32" t="s">
        <v>225</v>
      </c>
      <c r="C727" s="32" t="s">
        <v>838</v>
      </c>
      <c r="D727" s="32" t="s">
        <v>823</v>
      </c>
      <c r="E727" s="32" t="s">
        <v>1223</v>
      </c>
      <c r="F727" s="32" t="s">
        <v>420</v>
      </c>
      <c r="H727" s="22">
        <f t="shared" si="77"/>
        <v>0.90353056308340862</v>
      </c>
      <c r="I727" s="22">
        <f t="shared" si="78"/>
        <v>1.6204496521732952</v>
      </c>
      <c r="J727" s="9">
        <v>456095</v>
      </c>
      <c r="K727" s="9">
        <v>281462</v>
      </c>
      <c r="L727" s="9">
        <v>223330</v>
      </c>
      <c r="M727" s="33">
        <f t="shared" si="79"/>
        <v>204.83286918711312</v>
      </c>
      <c r="N727" s="9">
        <v>456095</v>
      </c>
      <c r="O727" s="9">
        <v>2226669</v>
      </c>
      <c r="P727" s="9">
        <v>3413</v>
      </c>
      <c r="Q727" s="22">
        <f t="shared" si="80"/>
        <v>0.89721518987341775</v>
      </c>
      <c r="R727" s="9">
        <v>23036</v>
      </c>
      <c r="S727" s="9">
        <v>25675</v>
      </c>
      <c r="T727" s="33">
        <f t="shared" si="81"/>
        <v>226.7027564492073</v>
      </c>
      <c r="U727" s="33">
        <f t="shared" si="82"/>
        <v>126.40495736007462</v>
      </c>
      <c r="V727" s="33">
        <f t="shared" si="83"/>
        <v>100.2977990891327</v>
      </c>
    </row>
    <row r="728" spans="1:22" s="9" customFormat="1" x14ac:dyDescent="0.25">
      <c r="A728" s="32" t="s">
        <v>2442</v>
      </c>
      <c r="B728" s="32" t="s">
        <v>225</v>
      </c>
      <c r="C728" s="32" t="s">
        <v>838</v>
      </c>
      <c r="D728" s="32" t="s">
        <v>823</v>
      </c>
      <c r="E728" s="32" t="s">
        <v>817</v>
      </c>
      <c r="F728" s="32" t="s">
        <v>729</v>
      </c>
      <c r="H728" s="22">
        <f t="shared" si="77"/>
        <v>0.83802903564936415</v>
      </c>
      <c r="I728" s="22">
        <f t="shared" si="78"/>
        <v>1.2762745717513881</v>
      </c>
      <c r="J728" s="9">
        <v>238343</v>
      </c>
      <c r="K728" s="9">
        <v>186749</v>
      </c>
      <c r="L728" s="9">
        <v>97660</v>
      </c>
      <c r="M728" s="33">
        <f t="shared" si="79"/>
        <v>182.27725157446744</v>
      </c>
      <c r="N728" s="9">
        <v>238343</v>
      </c>
      <c r="O728" s="9">
        <v>1307585</v>
      </c>
      <c r="P728" s="9">
        <v>3620</v>
      </c>
      <c r="Q728" s="22">
        <f t="shared" si="80"/>
        <v>0.70872447974791575</v>
      </c>
      <c r="R728" s="9">
        <v>10796</v>
      </c>
      <c r="S728" s="9">
        <v>15233</v>
      </c>
      <c r="T728" s="33">
        <f t="shared" si="81"/>
        <v>217.50708366951289</v>
      </c>
      <c r="U728" s="33">
        <f t="shared" si="82"/>
        <v>142.81977844652548</v>
      </c>
      <c r="V728" s="33">
        <f t="shared" si="83"/>
        <v>74.687305222987419</v>
      </c>
    </row>
    <row r="729" spans="1:22" s="9" customFormat="1" x14ac:dyDescent="0.25">
      <c r="A729" s="32" t="s">
        <v>2442</v>
      </c>
      <c r="B729" s="32" t="s">
        <v>225</v>
      </c>
      <c r="C729" s="32" t="s">
        <v>838</v>
      </c>
      <c r="D729" s="32" t="s">
        <v>823</v>
      </c>
      <c r="E729" s="32" t="s">
        <v>2089</v>
      </c>
      <c r="F729" s="32" t="s">
        <v>2090</v>
      </c>
      <c r="H729" s="22">
        <f t="shared" si="77"/>
        <v>0.69584897594743389</v>
      </c>
      <c r="I729" s="22">
        <f t="shared" si="78"/>
        <v>1.4348258777198832</v>
      </c>
      <c r="J729" s="9">
        <v>201847</v>
      </c>
      <c r="K729" s="9">
        <v>140677</v>
      </c>
      <c r="L729" s="9">
        <v>149396</v>
      </c>
      <c r="M729" s="33">
        <f t="shared" si="79"/>
        <v>187.28971927929734</v>
      </c>
      <c r="N729" s="9">
        <v>201847</v>
      </c>
      <c r="O729" s="9">
        <v>1077726</v>
      </c>
      <c r="P729" s="9">
        <v>3460</v>
      </c>
      <c r="Q729" s="22">
        <f t="shared" si="80"/>
        <v>0.87845833999680156</v>
      </c>
      <c r="R729" s="9">
        <v>10986</v>
      </c>
      <c r="S729" s="9">
        <v>12506</v>
      </c>
      <c r="T729" s="33">
        <f t="shared" si="81"/>
        <v>269.15282734201458</v>
      </c>
      <c r="U729" s="33">
        <f t="shared" si="82"/>
        <v>130.53132243260347</v>
      </c>
      <c r="V729" s="33">
        <f t="shared" si="83"/>
        <v>138.6215049094111</v>
      </c>
    </row>
    <row r="730" spans="1:22" s="9" customFormat="1" x14ac:dyDescent="0.25">
      <c r="A730" s="32" t="s">
        <v>2442</v>
      </c>
      <c r="B730" s="32" t="s">
        <v>225</v>
      </c>
      <c r="C730" s="32" t="s">
        <v>838</v>
      </c>
      <c r="D730" s="32" t="s">
        <v>823</v>
      </c>
      <c r="E730" s="32" t="s">
        <v>362</v>
      </c>
      <c r="F730" s="32" t="s">
        <v>1193</v>
      </c>
      <c r="H730" s="22">
        <f t="shared" si="77"/>
        <v>0.79266254230689448</v>
      </c>
      <c r="I730" s="22">
        <f t="shared" si="78"/>
        <v>1.4604249348147063</v>
      </c>
      <c r="J730" s="9">
        <v>1394662</v>
      </c>
      <c r="K730" s="9">
        <v>954970</v>
      </c>
      <c r="L730" s="9">
        <v>804495</v>
      </c>
      <c r="M730" s="33">
        <f t="shared" si="79"/>
        <v>202.5142244453686</v>
      </c>
      <c r="N730" s="9">
        <v>1394662</v>
      </c>
      <c r="O730" s="9">
        <v>6886736</v>
      </c>
      <c r="P730" s="9">
        <v>3780</v>
      </c>
      <c r="Q730" s="22">
        <f t="shared" si="80"/>
        <v>0.89243908948793227</v>
      </c>
      <c r="R730" s="9">
        <v>70218</v>
      </c>
      <c r="S730" s="9">
        <v>78681</v>
      </c>
      <c r="T730" s="33">
        <f t="shared" si="81"/>
        <v>255.48605318978395</v>
      </c>
      <c r="U730" s="33">
        <f t="shared" si="82"/>
        <v>138.66801341012638</v>
      </c>
      <c r="V730" s="33">
        <f t="shared" si="83"/>
        <v>116.8180397796576</v>
      </c>
    </row>
    <row r="731" spans="1:22" s="9" customFormat="1" x14ac:dyDescent="0.25">
      <c r="A731" s="32" t="s">
        <v>2442</v>
      </c>
      <c r="B731" s="32" t="s">
        <v>225</v>
      </c>
      <c r="C731" s="32" t="s">
        <v>838</v>
      </c>
      <c r="D731" s="32" t="s">
        <v>823</v>
      </c>
      <c r="E731" s="32" t="s">
        <v>760</v>
      </c>
      <c r="F731" s="32" t="s">
        <v>176</v>
      </c>
      <c r="H731" s="22">
        <f t="shared" si="77"/>
        <v>1.5550284253543958</v>
      </c>
      <c r="I731" s="22">
        <f t="shared" si="78"/>
        <v>1.5793415500457657</v>
      </c>
      <c r="J731" s="9">
        <v>274349</v>
      </c>
      <c r="K731" s="9">
        <v>173711</v>
      </c>
      <c r="L731" s="9">
        <v>2716</v>
      </c>
      <c r="M731" s="33">
        <f t="shared" si="79"/>
        <v>189.45956005996985</v>
      </c>
      <c r="N731" s="9">
        <v>274349</v>
      </c>
      <c r="O731" s="9">
        <v>1448061</v>
      </c>
      <c r="P731" s="9">
        <v>2730</v>
      </c>
      <c r="Q731" s="22">
        <f t="shared" si="80"/>
        <v>0.84100965406275141</v>
      </c>
      <c r="R731" s="9">
        <v>8363</v>
      </c>
      <c r="S731" s="9">
        <v>9944</v>
      </c>
      <c r="T731" s="33">
        <f t="shared" si="81"/>
        <v>121.83671820455078</v>
      </c>
      <c r="U731" s="33">
        <f t="shared" si="82"/>
        <v>119.96110661084029</v>
      </c>
      <c r="V731" s="33">
        <f t="shared" si="83"/>
        <v>1.875611593710486</v>
      </c>
    </row>
    <row r="732" spans="1:22" s="9" customFormat="1" x14ac:dyDescent="0.25">
      <c r="A732" s="32" t="s">
        <v>2442</v>
      </c>
      <c r="B732" s="32" t="s">
        <v>225</v>
      </c>
      <c r="C732" s="32" t="s">
        <v>838</v>
      </c>
      <c r="D732" s="32" t="s">
        <v>823</v>
      </c>
      <c r="E732" s="32" t="s">
        <v>2033</v>
      </c>
      <c r="F732" s="32" t="s">
        <v>1792</v>
      </c>
      <c r="H732" s="22">
        <f t="shared" si="77"/>
        <v>0.68241316064800484</v>
      </c>
      <c r="I732" s="22">
        <f t="shared" si="78"/>
        <v>2.4143482904049089</v>
      </c>
      <c r="J732" s="9">
        <v>266771</v>
      </c>
      <c r="K732" s="9">
        <v>110494</v>
      </c>
      <c r="L732" s="9">
        <v>280429</v>
      </c>
      <c r="M732" s="33">
        <f t="shared" si="79"/>
        <v>241.930101081186</v>
      </c>
      <c r="N732" s="9">
        <v>266771</v>
      </c>
      <c r="O732" s="9">
        <v>1102678</v>
      </c>
      <c r="P732" s="9">
        <v>4200</v>
      </c>
      <c r="Q732" s="22">
        <f t="shared" si="80"/>
        <v>0.9161192521475493</v>
      </c>
      <c r="R732" s="9">
        <v>10878</v>
      </c>
      <c r="S732" s="9">
        <v>11874</v>
      </c>
      <c r="T732" s="33">
        <f t="shared" si="81"/>
        <v>354.52144687751093</v>
      </c>
      <c r="U732" s="33">
        <f t="shared" si="82"/>
        <v>100.20513694841105</v>
      </c>
      <c r="V732" s="33">
        <f t="shared" si="83"/>
        <v>254.31630992909987</v>
      </c>
    </row>
    <row r="733" spans="1:22" s="9" customFormat="1" x14ac:dyDescent="0.25">
      <c r="A733" s="32" t="s">
        <v>2442</v>
      </c>
      <c r="B733" s="32" t="s">
        <v>225</v>
      </c>
      <c r="C733" s="32" t="s">
        <v>838</v>
      </c>
      <c r="D733" s="32" t="s">
        <v>823</v>
      </c>
      <c r="E733" s="32" t="s">
        <v>1183</v>
      </c>
      <c r="F733" s="32" t="s">
        <v>241</v>
      </c>
      <c r="H733" s="22">
        <f t="shared" si="77"/>
        <v>1.205149151998717</v>
      </c>
      <c r="I733" s="22">
        <f t="shared" si="78"/>
        <v>2.3674295193978567</v>
      </c>
      <c r="J733" s="9">
        <v>480922</v>
      </c>
      <c r="K733" s="9">
        <v>203141</v>
      </c>
      <c r="L733" s="9">
        <v>195915</v>
      </c>
      <c r="M733" s="33">
        <f t="shared" si="79"/>
        <v>164.36282159332708</v>
      </c>
      <c r="N733" s="9">
        <v>480922</v>
      </c>
      <c r="O733" s="9">
        <v>2925978</v>
      </c>
      <c r="P733" s="9">
        <v>2856</v>
      </c>
      <c r="Q733" s="22">
        <f t="shared" si="80"/>
        <v>0.96810102899906458</v>
      </c>
      <c r="R733" s="9">
        <v>20698</v>
      </c>
      <c r="S733" s="9">
        <v>21380</v>
      </c>
      <c r="T733" s="33">
        <f t="shared" si="81"/>
        <v>136.3838005617267</v>
      </c>
      <c r="U733" s="33">
        <f t="shared" si="82"/>
        <v>69.426701089345173</v>
      </c>
      <c r="V733" s="33">
        <f t="shared" si="83"/>
        <v>66.957099472381543</v>
      </c>
    </row>
    <row r="734" spans="1:22" s="9" customFormat="1" x14ac:dyDescent="0.25">
      <c r="A734" s="32" t="s">
        <v>2442</v>
      </c>
      <c r="B734" s="32" t="s">
        <v>225</v>
      </c>
      <c r="C734" s="32" t="s">
        <v>838</v>
      </c>
      <c r="D734" s="32" t="s">
        <v>823</v>
      </c>
      <c r="E734" s="32" t="s">
        <v>2091</v>
      </c>
      <c r="F734" s="32" t="s">
        <v>1</v>
      </c>
      <c r="H734" s="22">
        <f t="shared" si="77"/>
        <v>0.80662850431442679</v>
      </c>
      <c r="I734" s="22">
        <f t="shared" si="78"/>
        <v>2.1501107021477628</v>
      </c>
      <c r="J734" s="9">
        <v>304933</v>
      </c>
      <c r="K734" s="9">
        <v>141822</v>
      </c>
      <c r="L734" s="9">
        <v>236212</v>
      </c>
      <c r="M734" s="33">
        <f t="shared" si="79"/>
        <v>198.12899147078448</v>
      </c>
      <c r="N734" s="9">
        <v>304933</v>
      </c>
      <c r="O734" s="9">
        <v>1539063</v>
      </c>
      <c r="P734" s="9">
        <v>3760</v>
      </c>
      <c r="Q734" s="22">
        <f t="shared" si="80"/>
        <v>0.93349387350378921</v>
      </c>
      <c r="R734" s="9">
        <v>13180</v>
      </c>
      <c r="S734" s="9">
        <v>14119</v>
      </c>
      <c r="T734" s="33">
        <f t="shared" si="81"/>
        <v>245.62607248696122</v>
      </c>
      <c r="U734" s="33">
        <f t="shared" si="82"/>
        <v>92.14827463203261</v>
      </c>
      <c r="V734" s="33">
        <f t="shared" si="83"/>
        <v>153.47779785492861</v>
      </c>
    </row>
    <row r="735" spans="1:22" s="9" customFormat="1" x14ac:dyDescent="0.25">
      <c r="A735" s="32" t="s">
        <v>2442</v>
      </c>
      <c r="B735" s="32" t="s">
        <v>225</v>
      </c>
      <c r="C735" s="32" t="s">
        <v>838</v>
      </c>
      <c r="D735" s="32" t="s">
        <v>823</v>
      </c>
      <c r="E735" s="32" t="s">
        <v>2092</v>
      </c>
      <c r="F735" s="32" t="s">
        <v>2093</v>
      </c>
      <c r="H735" s="22">
        <f t="shared" si="77"/>
        <v>0.40398056148822237</v>
      </c>
      <c r="I735" s="22">
        <f t="shared" si="78"/>
        <v>1.0411135928525845</v>
      </c>
      <c r="J735" s="9">
        <v>65257</v>
      </c>
      <c r="K735" s="9">
        <v>62680</v>
      </c>
      <c r="L735" s="9">
        <v>98855</v>
      </c>
      <c r="M735" s="33">
        <f t="shared" si="79"/>
        <v>161.74221675841403</v>
      </c>
      <c r="N735" s="9">
        <v>65257</v>
      </c>
      <c r="O735" s="9">
        <v>403463</v>
      </c>
      <c r="P735" s="9">
        <v>4620</v>
      </c>
      <c r="Q735" s="22">
        <f t="shared" si="80"/>
        <v>0.66096507021966155</v>
      </c>
      <c r="R735" s="9">
        <v>3671</v>
      </c>
      <c r="S735" s="9">
        <v>5554</v>
      </c>
      <c r="T735" s="33">
        <f t="shared" si="81"/>
        <v>400.37128559496159</v>
      </c>
      <c r="U735" s="33">
        <f t="shared" si="82"/>
        <v>155.35501396658429</v>
      </c>
      <c r="V735" s="33">
        <f t="shared" si="83"/>
        <v>245.01627162837732</v>
      </c>
    </row>
    <row r="736" spans="1:22" s="9" customFormat="1" x14ac:dyDescent="0.25">
      <c r="A736" s="32" t="s">
        <v>2442</v>
      </c>
      <c r="B736" s="32" t="s">
        <v>225</v>
      </c>
      <c r="C736" s="32" t="s">
        <v>838</v>
      </c>
      <c r="D736" s="32" t="s">
        <v>823</v>
      </c>
      <c r="E736" s="32" t="s">
        <v>1871</v>
      </c>
      <c r="F736" s="32" t="s">
        <v>2094</v>
      </c>
      <c r="H736" s="22">
        <f t="shared" si="77"/>
        <v>0.61681799987359642</v>
      </c>
      <c r="I736" s="22">
        <f t="shared" si="78"/>
        <v>1.3264094955489614</v>
      </c>
      <c r="J736" s="9">
        <v>58557</v>
      </c>
      <c r="K736" s="9">
        <v>44147</v>
      </c>
      <c r="L736" s="9">
        <v>50787</v>
      </c>
      <c r="M736" s="33">
        <f t="shared" si="79"/>
        <v>240.99911102331095</v>
      </c>
      <c r="N736" s="9">
        <v>58557</v>
      </c>
      <c r="O736" s="9">
        <v>242976</v>
      </c>
      <c r="P736" s="9">
        <v>5040</v>
      </c>
      <c r="Q736" s="22">
        <f t="shared" si="80"/>
        <v>0.88255494505494503</v>
      </c>
      <c r="R736" s="9">
        <v>2570</v>
      </c>
      <c r="S736" s="9">
        <v>2912</v>
      </c>
      <c r="T736" s="33">
        <f t="shared" si="81"/>
        <v>390.71348610562359</v>
      </c>
      <c r="U736" s="33">
        <f t="shared" si="82"/>
        <v>181.69284209139997</v>
      </c>
      <c r="V736" s="33">
        <f t="shared" si="83"/>
        <v>209.02064401422362</v>
      </c>
    </row>
    <row r="737" spans="1:22" s="9" customFormat="1" x14ac:dyDescent="0.25">
      <c r="A737" s="32" t="s">
        <v>2442</v>
      </c>
      <c r="B737" s="32" t="s">
        <v>225</v>
      </c>
      <c r="C737" s="32" t="s">
        <v>838</v>
      </c>
      <c r="D737" s="32" t="s">
        <v>823</v>
      </c>
      <c r="E737" s="32" t="s">
        <v>316</v>
      </c>
      <c r="F737" s="32" t="s">
        <v>19</v>
      </c>
      <c r="H737" s="22">
        <f t="shared" si="77"/>
        <v>0.90612403963923838</v>
      </c>
      <c r="I737" s="22">
        <f t="shared" si="78"/>
        <v>1.2976830221173319</v>
      </c>
      <c r="J737" s="9">
        <v>81379</v>
      </c>
      <c r="K737" s="9">
        <v>62711</v>
      </c>
      <c r="L737" s="9">
        <v>27099</v>
      </c>
      <c r="M737" s="33">
        <f t="shared" si="79"/>
        <v>168.17004850085451</v>
      </c>
      <c r="N737" s="9">
        <v>81379</v>
      </c>
      <c r="O737" s="9">
        <v>483909</v>
      </c>
      <c r="P737" s="9">
        <v>2751</v>
      </c>
      <c r="Q737" s="22">
        <f t="shared" si="80"/>
        <v>0.78016643550624132</v>
      </c>
      <c r="R737" s="9">
        <v>4500</v>
      </c>
      <c r="S737" s="9">
        <v>5768</v>
      </c>
      <c r="T737" s="33">
        <f t="shared" si="81"/>
        <v>185.5927457435179</v>
      </c>
      <c r="U737" s="33">
        <f t="shared" si="82"/>
        <v>129.59254735911091</v>
      </c>
      <c r="V737" s="33">
        <f t="shared" si="83"/>
        <v>56.000198384406985</v>
      </c>
    </row>
    <row r="738" spans="1:22" s="9" customFormat="1" x14ac:dyDescent="0.25">
      <c r="A738" s="32" t="s">
        <v>2442</v>
      </c>
      <c r="B738" s="32" t="s">
        <v>225</v>
      </c>
      <c r="C738" s="32" t="s">
        <v>838</v>
      </c>
      <c r="D738" s="32" t="s">
        <v>823</v>
      </c>
      <c r="E738" s="32" t="s">
        <v>2096</v>
      </c>
      <c r="F738" s="32" t="s">
        <v>1427</v>
      </c>
      <c r="H738" s="22">
        <f t="shared" si="77"/>
        <v>0.81227960861914317</v>
      </c>
      <c r="I738" s="22">
        <f t="shared" si="78"/>
        <v>1.4974124002827427</v>
      </c>
      <c r="J738" s="9">
        <v>118631</v>
      </c>
      <c r="K738" s="9">
        <v>79224</v>
      </c>
      <c r="L738" s="9">
        <v>66823</v>
      </c>
      <c r="M738" s="33">
        <f t="shared" si="79"/>
        <v>199.99629108883516</v>
      </c>
      <c r="N738" s="9">
        <v>118631</v>
      </c>
      <c r="O738" s="9">
        <v>593166</v>
      </c>
      <c r="P738" s="9">
        <v>3640</v>
      </c>
      <c r="Q738" s="22">
        <f t="shared" si="80"/>
        <v>0.86523356758991321</v>
      </c>
      <c r="R738" s="9">
        <v>6279</v>
      </c>
      <c r="S738" s="9">
        <v>7257</v>
      </c>
      <c r="T738" s="33">
        <f t="shared" si="81"/>
        <v>246.21606767751354</v>
      </c>
      <c r="U738" s="33">
        <f t="shared" si="82"/>
        <v>133.56126278309949</v>
      </c>
      <c r="V738" s="33">
        <f t="shared" si="83"/>
        <v>112.65480489441404</v>
      </c>
    </row>
    <row r="739" spans="1:22" s="9" customFormat="1" x14ac:dyDescent="0.25">
      <c r="A739" s="32" t="s">
        <v>2442</v>
      </c>
      <c r="B739" s="32" t="s">
        <v>225</v>
      </c>
      <c r="C739" s="32" t="s">
        <v>838</v>
      </c>
      <c r="D739" s="32" t="s">
        <v>823</v>
      </c>
      <c r="E739" s="32" t="s">
        <v>2062</v>
      </c>
      <c r="F739" s="32" t="s">
        <v>60</v>
      </c>
      <c r="H739" s="22">
        <f t="shared" si="77"/>
        <v>0.82979545874720584</v>
      </c>
      <c r="I739" s="22">
        <f t="shared" si="78"/>
        <v>1.2989213364903973</v>
      </c>
      <c r="J739" s="9">
        <v>49372</v>
      </c>
      <c r="K739" s="9">
        <v>38010</v>
      </c>
      <c r="L739" s="9">
        <v>21489</v>
      </c>
      <c r="M739" s="33">
        <f t="shared" si="79"/>
        <v>178.65685306005767</v>
      </c>
      <c r="N739" s="9">
        <v>49372</v>
      </c>
      <c r="O739" s="9">
        <v>276351</v>
      </c>
      <c r="P739" s="9">
        <v>3095</v>
      </c>
      <c r="Q739" s="22">
        <f t="shared" si="80"/>
        <v>0.71518086015380233</v>
      </c>
      <c r="R739" s="9">
        <v>2511</v>
      </c>
      <c r="S739" s="9">
        <v>3511</v>
      </c>
      <c r="T739" s="33">
        <f t="shared" si="81"/>
        <v>215.30227862392391</v>
      </c>
      <c r="U739" s="33">
        <f t="shared" si="82"/>
        <v>137.54247315913457</v>
      </c>
      <c r="V739" s="33">
        <f t="shared" si="83"/>
        <v>77.759805464789338</v>
      </c>
    </row>
    <row r="740" spans="1:22" s="9" customFormat="1" x14ac:dyDescent="0.25">
      <c r="A740" s="32" t="s">
        <v>2442</v>
      </c>
      <c r="B740" s="32" t="s">
        <v>225</v>
      </c>
      <c r="C740" s="32" t="s">
        <v>838</v>
      </c>
      <c r="D740" s="32" t="s">
        <v>823</v>
      </c>
      <c r="E740" s="32" t="s">
        <v>45</v>
      </c>
      <c r="F740" s="32" t="s">
        <v>2097</v>
      </c>
      <c r="H740" s="22">
        <f t="shared" si="77"/>
        <v>1.923586115593066</v>
      </c>
      <c r="I740" s="22">
        <f t="shared" si="78"/>
        <v>1.923586115593066</v>
      </c>
      <c r="J740" s="9">
        <v>139485</v>
      </c>
      <c r="K740" s="9">
        <v>72513</v>
      </c>
      <c r="L740" s="9">
        <v>0</v>
      </c>
      <c r="M740" s="33">
        <f t="shared" si="79"/>
        <v>225.6341486692624</v>
      </c>
      <c r="N740" s="9">
        <v>139485</v>
      </c>
      <c r="O740" s="9">
        <v>618191</v>
      </c>
      <c r="P740" s="9">
        <v>3780</v>
      </c>
      <c r="Q740" s="22">
        <f t="shared" si="80"/>
        <v>0.8711901306240929</v>
      </c>
      <c r="R740" s="9">
        <v>4802</v>
      </c>
      <c r="S740" s="9">
        <v>5512</v>
      </c>
      <c r="T740" s="33">
        <f t="shared" si="81"/>
        <v>117.29869894579507</v>
      </c>
      <c r="U740" s="33">
        <f t="shared" si="82"/>
        <v>117.29869894579507</v>
      </c>
      <c r="V740" s="33">
        <f t="shared" si="83"/>
        <v>0</v>
      </c>
    </row>
    <row r="741" spans="1:22" s="9" customFormat="1" x14ac:dyDescent="0.25">
      <c r="A741" s="32" t="s">
        <v>2442</v>
      </c>
      <c r="B741" s="32" t="s">
        <v>225</v>
      </c>
      <c r="C741" s="32" t="s">
        <v>838</v>
      </c>
      <c r="D741" s="32" t="s">
        <v>823</v>
      </c>
      <c r="E741" s="32" t="s">
        <v>36</v>
      </c>
      <c r="F741" s="32" t="s">
        <v>675</v>
      </c>
      <c r="H741" s="22">
        <f t="shared" si="77"/>
        <v>0.86520825537549295</v>
      </c>
      <c r="I741" s="22">
        <f t="shared" si="78"/>
        <v>2.4671033192159952</v>
      </c>
      <c r="J741" s="9">
        <v>150291</v>
      </c>
      <c r="K741" s="9">
        <v>60918</v>
      </c>
      <c r="L741" s="9">
        <v>112787</v>
      </c>
      <c r="M741" s="33">
        <f t="shared" si="79"/>
        <v>228.5506164240864</v>
      </c>
      <c r="N741" s="9">
        <v>150291</v>
      </c>
      <c r="O741" s="9">
        <v>657583</v>
      </c>
      <c r="P741" s="9">
        <v>4340</v>
      </c>
      <c r="Q741" s="22">
        <f t="shared" si="80"/>
        <v>0.88775386112124532</v>
      </c>
      <c r="R741" s="9">
        <v>7300</v>
      </c>
      <c r="S741" s="9">
        <v>8223</v>
      </c>
      <c r="T741" s="33">
        <f t="shared" si="81"/>
        <v>264.15676804296947</v>
      </c>
      <c r="U741" s="33">
        <f t="shared" si="82"/>
        <v>92.639256185150771</v>
      </c>
      <c r="V741" s="33">
        <f t="shared" si="83"/>
        <v>171.5175118578187</v>
      </c>
    </row>
    <row r="742" spans="1:22" s="9" customFormat="1" x14ac:dyDescent="0.25">
      <c r="A742" s="32" t="s">
        <v>2442</v>
      </c>
      <c r="B742" s="32" t="s">
        <v>225</v>
      </c>
      <c r="C742" s="32" t="s">
        <v>838</v>
      </c>
      <c r="D742" s="32" t="s">
        <v>823</v>
      </c>
      <c r="E742" s="32" t="s">
        <v>2099</v>
      </c>
      <c r="F742" s="32" t="s">
        <v>746</v>
      </c>
      <c r="H742" s="22">
        <f t="shared" si="77"/>
        <v>0.57486176363155439</v>
      </c>
      <c r="I742" s="22">
        <f t="shared" si="78"/>
        <v>1.6766621051954851</v>
      </c>
      <c r="J742" s="9">
        <v>182560</v>
      </c>
      <c r="K742" s="9">
        <v>108883</v>
      </c>
      <c r="L742" s="9">
        <v>208689</v>
      </c>
      <c r="M742" s="33">
        <f t="shared" si="79"/>
        <v>245.55357832198777</v>
      </c>
      <c r="N742" s="9">
        <v>182560</v>
      </c>
      <c r="O742" s="9">
        <v>743463</v>
      </c>
      <c r="P742" s="9">
        <v>3500</v>
      </c>
      <c r="Q742" s="22">
        <f t="shared" si="80"/>
        <v>0.79153846153846152</v>
      </c>
      <c r="R742" s="9">
        <v>5145</v>
      </c>
      <c r="S742" s="9">
        <v>6500</v>
      </c>
      <c r="T742" s="33">
        <f t="shared" si="81"/>
        <v>427.15239359591533</v>
      </c>
      <c r="U742" s="33">
        <f t="shared" si="82"/>
        <v>146.45382487090816</v>
      </c>
      <c r="V742" s="33">
        <f t="shared" si="83"/>
        <v>280.69856872500714</v>
      </c>
    </row>
    <row r="743" spans="1:22" s="9" customFormat="1" x14ac:dyDescent="0.25">
      <c r="A743" s="32" t="s">
        <v>2442</v>
      </c>
      <c r="B743" s="32" t="s">
        <v>225</v>
      </c>
      <c r="C743" s="32" t="s">
        <v>838</v>
      </c>
      <c r="D743" s="32" t="s">
        <v>823</v>
      </c>
      <c r="E743" s="32" t="s">
        <v>333</v>
      </c>
      <c r="F743" s="32" t="s">
        <v>2100</v>
      </c>
      <c r="H743" s="22">
        <f t="shared" si="77"/>
        <v>0.94685738684884713</v>
      </c>
      <c r="I743" s="22">
        <f t="shared" si="78"/>
        <v>1.6906362929417684</v>
      </c>
      <c r="J743" s="9">
        <v>110877</v>
      </c>
      <c r="K743" s="9">
        <v>65583</v>
      </c>
      <c r="L743" s="9">
        <v>51517</v>
      </c>
      <c r="M743" s="33">
        <f t="shared" si="79"/>
        <v>164.10711061248776</v>
      </c>
      <c r="N743" s="9">
        <v>110877</v>
      </c>
      <c r="O743" s="9">
        <v>675638</v>
      </c>
      <c r="P743" s="9">
        <v>3098</v>
      </c>
      <c r="Q743" s="22">
        <f t="shared" si="80"/>
        <v>0.71529770444763274</v>
      </c>
      <c r="R743" s="9">
        <v>7977</v>
      </c>
      <c r="S743" s="9">
        <v>11152</v>
      </c>
      <c r="T743" s="33">
        <f t="shared" si="81"/>
        <v>173.31766419295539</v>
      </c>
      <c r="U743" s="33">
        <f t="shared" si="82"/>
        <v>97.06825252576084</v>
      </c>
      <c r="V743" s="33">
        <f t="shared" si="83"/>
        <v>76.249411667194565</v>
      </c>
    </row>
    <row r="744" spans="1:22" s="9" customFormat="1" x14ac:dyDescent="0.25">
      <c r="A744" s="32" t="s">
        <v>2442</v>
      </c>
      <c r="B744" s="32" t="s">
        <v>225</v>
      </c>
      <c r="C744" s="32" t="s">
        <v>838</v>
      </c>
      <c r="D744" s="32" t="s">
        <v>823</v>
      </c>
      <c r="E744" s="32" t="s">
        <v>2101</v>
      </c>
      <c r="F744" s="32" t="s">
        <v>194</v>
      </c>
      <c r="H744" s="22">
        <f t="shared" si="77"/>
        <v>1.4054454239929861</v>
      </c>
      <c r="I744" s="22">
        <f t="shared" si="78"/>
        <v>1.4054454239929861</v>
      </c>
      <c r="J744" s="9">
        <v>144276</v>
      </c>
      <c r="K744" s="9">
        <v>102655</v>
      </c>
      <c r="L744" s="9">
        <v>0</v>
      </c>
      <c r="M744" s="33">
        <f t="shared" si="79"/>
        <v>163.28627838886706</v>
      </c>
      <c r="N744" s="9">
        <v>144276</v>
      </c>
      <c r="O744" s="9">
        <v>883577</v>
      </c>
      <c r="P744" s="9">
        <v>2864</v>
      </c>
      <c r="Q744" s="22">
        <f t="shared" si="80"/>
        <v>0.95692614328424319</v>
      </c>
      <c r="R744" s="9">
        <v>8642</v>
      </c>
      <c r="S744" s="9">
        <v>9031</v>
      </c>
      <c r="T744" s="33">
        <f t="shared" si="81"/>
        <v>116.18115908404134</v>
      </c>
      <c r="U744" s="33">
        <f t="shared" si="82"/>
        <v>116.18115908404134</v>
      </c>
      <c r="V744" s="33">
        <f t="shared" si="83"/>
        <v>0</v>
      </c>
    </row>
    <row r="745" spans="1:22" s="9" customFormat="1" x14ac:dyDescent="0.25">
      <c r="A745" s="32" t="s">
        <v>2442</v>
      </c>
      <c r="B745" s="32" t="s">
        <v>225</v>
      </c>
      <c r="C745" s="32" t="s">
        <v>838</v>
      </c>
      <c r="D745" s="32" t="s">
        <v>823</v>
      </c>
      <c r="E745" s="32" t="s">
        <v>2102</v>
      </c>
      <c r="F745" s="32" t="s">
        <v>1101</v>
      </c>
      <c r="H745" s="22">
        <f t="shared" si="77"/>
        <v>1.003723908918406</v>
      </c>
      <c r="I745" s="22">
        <f t="shared" si="78"/>
        <v>1.3669311855975363</v>
      </c>
      <c r="J745" s="9">
        <v>126951</v>
      </c>
      <c r="K745" s="9">
        <v>92873</v>
      </c>
      <c r="L745" s="9">
        <v>33607</v>
      </c>
      <c r="M745" s="33">
        <f t="shared" si="79"/>
        <v>184.53896874127827</v>
      </c>
      <c r="N745" s="9">
        <v>126951</v>
      </c>
      <c r="O745" s="9">
        <v>687936</v>
      </c>
      <c r="P745" s="9">
        <v>3046</v>
      </c>
      <c r="Q745" s="22">
        <f t="shared" si="80"/>
        <v>0.92758142758142759</v>
      </c>
      <c r="R745" s="9">
        <v>5354</v>
      </c>
      <c r="S745" s="9">
        <v>5772</v>
      </c>
      <c r="T745" s="33">
        <f t="shared" si="81"/>
        <v>183.85431202902595</v>
      </c>
      <c r="U745" s="33">
        <f t="shared" si="82"/>
        <v>135.00238394269235</v>
      </c>
      <c r="V745" s="33">
        <f t="shared" si="83"/>
        <v>48.851928086333615</v>
      </c>
    </row>
    <row r="746" spans="1:22" s="9" customFormat="1" x14ac:dyDescent="0.25">
      <c r="A746" s="32" t="s">
        <v>2442</v>
      </c>
      <c r="B746" s="32" t="s">
        <v>225</v>
      </c>
      <c r="C746" s="32" t="s">
        <v>838</v>
      </c>
      <c r="D746" s="32" t="s">
        <v>823</v>
      </c>
      <c r="E746" s="32" t="s">
        <v>2103</v>
      </c>
      <c r="F746" s="32" t="s">
        <v>2104</v>
      </c>
      <c r="H746" s="22">
        <f t="shared" si="77"/>
        <v>1.7056825604180275</v>
      </c>
      <c r="I746" s="22">
        <f t="shared" si="78"/>
        <v>1.7056825604180275</v>
      </c>
      <c r="J746" s="9">
        <v>130570</v>
      </c>
      <c r="K746" s="9">
        <v>76550</v>
      </c>
      <c r="L746" s="9">
        <v>0</v>
      </c>
      <c r="M746" s="33">
        <f t="shared" si="79"/>
        <v>134.53349118376491</v>
      </c>
      <c r="N746" s="9">
        <v>130570</v>
      </c>
      <c r="O746" s="9">
        <v>970539</v>
      </c>
      <c r="P746" s="9">
        <v>3820</v>
      </c>
      <c r="Q746" s="22">
        <f t="shared" si="80"/>
        <v>0.99862211505339304</v>
      </c>
      <c r="R746" s="9">
        <v>2899</v>
      </c>
      <c r="S746" s="9">
        <v>2903</v>
      </c>
      <c r="T746" s="33">
        <f t="shared" si="81"/>
        <v>78.873698017287296</v>
      </c>
      <c r="U746" s="33">
        <f t="shared" si="82"/>
        <v>78.873698017287296</v>
      </c>
      <c r="V746" s="33">
        <f t="shared" si="83"/>
        <v>0</v>
      </c>
    </row>
    <row r="747" spans="1:22" s="9" customFormat="1" x14ac:dyDescent="0.25">
      <c r="A747" s="32" t="s">
        <v>2442</v>
      </c>
      <c r="B747" s="32" t="s">
        <v>225</v>
      </c>
      <c r="C747" s="32" t="s">
        <v>838</v>
      </c>
      <c r="D747" s="32" t="s">
        <v>823</v>
      </c>
      <c r="E747" s="32" t="s">
        <v>2105</v>
      </c>
      <c r="F747" s="32" t="s">
        <v>1795</v>
      </c>
      <c r="H747" s="22">
        <f t="shared" si="77"/>
        <v>1.0383871905845323</v>
      </c>
      <c r="I747" s="22">
        <f t="shared" si="78"/>
        <v>1.0383871905845323</v>
      </c>
      <c r="J747" s="9">
        <v>60701</v>
      </c>
      <c r="K747" s="9">
        <v>58457</v>
      </c>
      <c r="L747" s="9">
        <v>0</v>
      </c>
      <c r="M747" s="33">
        <f t="shared" si="79"/>
        <v>196.49551013537572</v>
      </c>
      <c r="N747" s="9">
        <v>60701</v>
      </c>
      <c r="O747" s="9">
        <v>308918</v>
      </c>
      <c r="P747" s="9">
        <v>3400</v>
      </c>
      <c r="Q747" s="22">
        <f t="shared" si="80"/>
        <v>0.5785252263906856</v>
      </c>
      <c r="R747" s="9">
        <v>2236</v>
      </c>
      <c r="S747" s="9">
        <v>3865</v>
      </c>
      <c r="T747" s="33">
        <f t="shared" si="81"/>
        <v>189.23144653273684</v>
      </c>
      <c r="U747" s="33">
        <f t="shared" si="82"/>
        <v>189.23144653273684</v>
      </c>
      <c r="V747" s="33">
        <f t="shared" si="83"/>
        <v>0</v>
      </c>
    </row>
    <row r="748" spans="1:22" s="9" customFormat="1" x14ac:dyDescent="0.25">
      <c r="A748" s="32" t="s">
        <v>2442</v>
      </c>
      <c r="B748" s="32" t="s">
        <v>225</v>
      </c>
      <c r="C748" s="32" t="s">
        <v>838</v>
      </c>
      <c r="D748" s="32" t="s">
        <v>823</v>
      </c>
      <c r="E748" s="32" t="s">
        <v>1279</v>
      </c>
      <c r="F748" s="32" t="s">
        <v>2107</v>
      </c>
      <c r="H748" s="22">
        <f t="shared" si="77"/>
        <v>0.30173354643296557</v>
      </c>
      <c r="I748" s="22">
        <f t="shared" si="78"/>
        <v>1.1220321635945401</v>
      </c>
      <c r="J748" s="9">
        <v>221451</v>
      </c>
      <c r="K748" s="9">
        <v>197366</v>
      </c>
      <c r="L748" s="9">
        <v>536563</v>
      </c>
      <c r="M748" s="33">
        <f t="shared" si="79"/>
        <v>227.80891912382688</v>
      </c>
      <c r="N748" s="9">
        <v>221451</v>
      </c>
      <c r="O748" s="9">
        <v>972091</v>
      </c>
      <c r="P748" s="9">
        <v>4221</v>
      </c>
      <c r="Q748" s="22">
        <f t="shared" si="80"/>
        <v>0.75591694496878181</v>
      </c>
      <c r="R748" s="9">
        <v>10412</v>
      </c>
      <c r="S748" s="9">
        <v>13774</v>
      </c>
      <c r="T748" s="33">
        <f t="shared" si="81"/>
        <v>755.0003034695311</v>
      </c>
      <c r="U748" s="33">
        <f t="shared" si="82"/>
        <v>203.03243214884202</v>
      </c>
      <c r="V748" s="33">
        <f t="shared" si="83"/>
        <v>551.96787132068914</v>
      </c>
    </row>
    <row r="749" spans="1:22" s="9" customFormat="1" x14ac:dyDescent="0.25">
      <c r="A749" s="32" t="s">
        <v>2442</v>
      </c>
      <c r="B749" s="32" t="s">
        <v>225</v>
      </c>
      <c r="C749" s="32" t="s">
        <v>838</v>
      </c>
      <c r="D749" s="32" t="s">
        <v>823</v>
      </c>
      <c r="E749" s="32" t="s">
        <v>1567</v>
      </c>
      <c r="F749" s="32" t="s">
        <v>2108</v>
      </c>
      <c r="H749" s="22">
        <f t="shared" si="77"/>
        <v>0</v>
      </c>
      <c r="I749" s="22">
        <f t="shared" si="78"/>
        <v>0</v>
      </c>
      <c r="J749" s="9">
        <v>0</v>
      </c>
      <c r="K749" s="9">
        <v>51337</v>
      </c>
      <c r="L749" s="9">
        <v>25314</v>
      </c>
      <c r="M749" s="33" t="e">
        <f t="shared" si="79"/>
        <v>#DIV/0!</v>
      </c>
      <c r="N749" s="9">
        <v>0</v>
      </c>
      <c r="O749" s="9">
        <v>0</v>
      </c>
      <c r="P749" s="9">
        <v>0</v>
      </c>
      <c r="Q749" s="22">
        <f t="shared" si="80"/>
        <v>0</v>
      </c>
      <c r="R749" s="9">
        <v>0</v>
      </c>
      <c r="S749" s="9">
        <v>15611</v>
      </c>
      <c r="T749" s="33" t="e">
        <f t="shared" si="81"/>
        <v>#DIV/0!</v>
      </c>
      <c r="U749" s="33" t="e">
        <f t="shared" si="82"/>
        <v>#DIV/0!</v>
      </c>
      <c r="V749" s="33" t="e">
        <f t="shared" si="83"/>
        <v>#DIV/0!</v>
      </c>
    </row>
    <row r="750" spans="1:22" s="9" customFormat="1" x14ac:dyDescent="0.25">
      <c r="A750" s="32" t="s">
        <v>2442</v>
      </c>
      <c r="B750" s="32" t="s">
        <v>225</v>
      </c>
      <c r="C750" s="32" t="s">
        <v>838</v>
      </c>
      <c r="D750" s="32" t="s">
        <v>823</v>
      </c>
      <c r="E750" s="32" t="s">
        <v>2109</v>
      </c>
      <c r="F750" s="32" t="s">
        <v>325</v>
      </c>
      <c r="H750" s="22">
        <f t="shared" si="77"/>
        <v>0.74791039269114845</v>
      </c>
      <c r="I750" s="22">
        <f t="shared" si="78"/>
        <v>2.385063835287502</v>
      </c>
      <c r="J750" s="9">
        <v>1789864</v>
      </c>
      <c r="K750" s="9">
        <v>750447</v>
      </c>
      <c r="L750" s="9">
        <v>1642706</v>
      </c>
      <c r="M750" s="33">
        <f t="shared" si="79"/>
        <v>112.18654015241981</v>
      </c>
      <c r="N750" s="9">
        <v>1789864</v>
      </c>
      <c r="O750" s="9">
        <v>15954356</v>
      </c>
      <c r="P750" s="9">
        <v>2110</v>
      </c>
      <c r="Q750" s="22">
        <f t="shared" si="80"/>
        <v>0.84244502422661205</v>
      </c>
      <c r="R750" s="9">
        <v>113014</v>
      </c>
      <c r="S750" s="9">
        <v>134150</v>
      </c>
      <c r="T750" s="33">
        <f t="shared" si="81"/>
        <v>149.9999749284772</v>
      </c>
      <c r="U750" s="33">
        <f t="shared" si="82"/>
        <v>47.037122651644481</v>
      </c>
      <c r="V750" s="33">
        <f t="shared" si="83"/>
        <v>102.96285227683273</v>
      </c>
    </row>
    <row r="751" spans="1:22" s="9" customFormat="1" x14ac:dyDescent="0.25">
      <c r="A751" s="32" t="s">
        <v>2442</v>
      </c>
      <c r="B751" s="32" t="s">
        <v>225</v>
      </c>
      <c r="C751" s="32" t="s">
        <v>838</v>
      </c>
      <c r="D751" s="32" t="s">
        <v>823</v>
      </c>
      <c r="E751" s="32" t="s">
        <v>597</v>
      </c>
      <c r="F751" s="32" t="s">
        <v>2110</v>
      </c>
      <c r="H751" s="22">
        <f t="shared" si="77"/>
        <v>1.1966592911889016</v>
      </c>
      <c r="I751" s="22">
        <f t="shared" si="78"/>
        <v>3.0039379301620617</v>
      </c>
      <c r="J751" s="9">
        <v>1282303</v>
      </c>
      <c r="K751" s="9">
        <v>426874</v>
      </c>
      <c r="L751" s="9">
        <v>644695</v>
      </c>
      <c r="M751" s="33">
        <f t="shared" si="79"/>
        <v>162.06676027749586</v>
      </c>
      <c r="N751" s="9">
        <v>1282303</v>
      </c>
      <c r="O751" s="9">
        <v>7912190</v>
      </c>
      <c r="P751" s="9">
        <v>2730</v>
      </c>
      <c r="Q751" s="22">
        <f t="shared" si="80"/>
        <v>0.91492397697905603</v>
      </c>
      <c r="R751" s="9">
        <v>57707</v>
      </c>
      <c r="S751" s="9">
        <v>63073</v>
      </c>
      <c r="T751" s="33">
        <f t="shared" si="81"/>
        <v>135.43266782016104</v>
      </c>
      <c r="U751" s="33">
        <f t="shared" si="82"/>
        <v>53.951434432186282</v>
      </c>
      <c r="V751" s="33">
        <f t="shared" si="83"/>
        <v>81.481233387974754</v>
      </c>
    </row>
    <row r="752" spans="1:22" s="9" customFormat="1" x14ac:dyDescent="0.25">
      <c r="A752" s="32" t="s">
        <v>2442</v>
      </c>
      <c r="B752" s="32" t="s">
        <v>225</v>
      </c>
      <c r="C752" s="32" t="s">
        <v>838</v>
      </c>
      <c r="D752" s="32" t="s">
        <v>823</v>
      </c>
      <c r="E752" s="32" t="s">
        <v>246</v>
      </c>
      <c r="F752" s="32" t="s">
        <v>2112</v>
      </c>
      <c r="H752" s="22">
        <f t="shared" si="77"/>
        <v>0.97113410822928969</v>
      </c>
      <c r="I752" s="22">
        <f t="shared" si="78"/>
        <v>2.6901095804114652</v>
      </c>
      <c r="J752" s="9">
        <v>1622701</v>
      </c>
      <c r="K752" s="9">
        <v>603210</v>
      </c>
      <c r="L752" s="9">
        <v>1067724</v>
      </c>
      <c r="M752" s="33">
        <f t="shared" si="79"/>
        <v>156.81935710384872</v>
      </c>
      <c r="N752" s="9">
        <v>1622701</v>
      </c>
      <c r="O752" s="9">
        <v>10347581</v>
      </c>
      <c r="P752" s="9">
        <v>2625</v>
      </c>
      <c r="Q752" s="22">
        <f t="shared" si="80"/>
        <v>0.92120250474598364</v>
      </c>
      <c r="R752" s="9">
        <v>97536</v>
      </c>
      <c r="S752" s="9">
        <v>105879</v>
      </c>
      <c r="T752" s="33">
        <f t="shared" si="81"/>
        <v>161.48063977464878</v>
      </c>
      <c r="U752" s="33">
        <f t="shared" si="82"/>
        <v>58.29478406595706</v>
      </c>
      <c r="V752" s="33">
        <f t="shared" si="83"/>
        <v>103.18585570869172</v>
      </c>
    </row>
    <row r="753" spans="1:22" s="9" customFormat="1" x14ac:dyDescent="0.25">
      <c r="A753" s="32" t="s">
        <v>2442</v>
      </c>
      <c r="B753" s="32" t="s">
        <v>225</v>
      </c>
      <c r="C753" s="32" t="s">
        <v>838</v>
      </c>
      <c r="D753" s="32" t="s">
        <v>823</v>
      </c>
      <c r="E753" s="32" t="s">
        <v>2113</v>
      </c>
      <c r="F753" s="32" t="s">
        <v>2114</v>
      </c>
      <c r="H753" s="22">
        <f t="shared" si="77"/>
        <v>0.87716648347614823</v>
      </c>
      <c r="I753" s="22">
        <f t="shared" si="78"/>
        <v>2.1953468705640735</v>
      </c>
      <c r="J753" s="9">
        <v>872264</v>
      </c>
      <c r="K753" s="9">
        <v>397324</v>
      </c>
      <c r="L753" s="9">
        <v>597087</v>
      </c>
      <c r="M753" s="33">
        <f t="shared" si="79"/>
        <v>122.7183683622</v>
      </c>
      <c r="N753" s="9">
        <v>872264</v>
      </c>
      <c r="O753" s="9">
        <v>7107852</v>
      </c>
      <c r="P753" s="9">
        <v>2250</v>
      </c>
      <c r="Q753" s="22">
        <f t="shared" si="80"/>
        <v>0.98854514611496824</v>
      </c>
      <c r="R753" s="9">
        <v>56526</v>
      </c>
      <c r="S753" s="9">
        <v>57181</v>
      </c>
      <c r="T753" s="33">
        <f t="shared" si="81"/>
        <v>139.9031662448796</v>
      </c>
      <c r="U753" s="33">
        <f t="shared" si="82"/>
        <v>55.899306851071181</v>
      </c>
      <c r="V753" s="33">
        <f t="shared" si="83"/>
        <v>84.003859393808426</v>
      </c>
    </row>
    <row r="754" spans="1:22" s="9" customFormat="1" x14ac:dyDescent="0.25">
      <c r="A754" s="32" t="s">
        <v>2442</v>
      </c>
      <c r="B754" s="32" t="s">
        <v>225</v>
      </c>
      <c r="C754" s="32" t="s">
        <v>838</v>
      </c>
      <c r="D754" s="32" t="s">
        <v>823</v>
      </c>
      <c r="E754" s="32" t="s">
        <v>488</v>
      </c>
      <c r="F754" s="32" t="s">
        <v>850</v>
      </c>
      <c r="H754" s="22">
        <f t="shared" si="77"/>
        <v>0.85666979446107838</v>
      </c>
      <c r="I754" s="22">
        <f t="shared" si="78"/>
        <v>1.493022593023611</v>
      </c>
      <c r="J754" s="9">
        <v>440049</v>
      </c>
      <c r="K754" s="9">
        <v>294737</v>
      </c>
      <c r="L754" s="9">
        <v>218937</v>
      </c>
      <c r="M754" s="33">
        <f t="shared" si="79"/>
        <v>183.66437236977038</v>
      </c>
      <c r="N754" s="9">
        <v>440049</v>
      </c>
      <c r="O754" s="9">
        <v>2395941</v>
      </c>
      <c r="P754" s="9">
        <v>3465</v>
      </c>
      <c r="Q754" s="22">
        <f t="shared" si="80"/>
        <v>0.88101562499999997</v>
      </c>
      <c r="R754" s="9">
        <v>22554</v>
      </c>
      <c r="S754" s="9">
        <v>25600</v>
      </c>
      <c r="T754" s="33">
        <f t="shared" si="81"/>
        <v>214.39342621542016</v>
      </c>
      <c r="U754" s="33">
        <f t="shared" si="82"/>
        <v>123.01513267647242</v>
      </c>
      <c r="V754" s="33">
        <f t="shared" si="83"/>
        <v>91.378293538947744</v>
      </c>
    </row>
    <row r="755" spans="1:22" s="9" customFormat="1" x14ac:dyDescent="0.25">
      <c r="A755" s="32" t="s">
        <v>2442</v>
      </c>
      <c r="B755" s="32" t="s">
        <v>225</v>
      </c>
      <c r="C755" s="32" t="s">
        <v>838</v>
      </c>
      <c r="D755" s="32" t="s">
        <v>823</v>
      </c>
      <c r="E755" s="32" t="s">
        <v>1354</v>
      </c>
      <c r="F755" s="32" t="s">
        <v>2115</v>
      </c>
      <c r="H755" s="22">
        <f t="shared" si="77"/>
        <v>1</v>
      </c>
      <c r="I755" s="22">
        <f t="shared" si="78"/>
        <v>1.1361796557935631</v>
      </c>
      <c r="J755" s="9">
        <v>209407</v>
      </c>
      <c r="K755" s="9">
        <v>184308</v>
      </c>
      <c r="L755" s="9">
        <v>25099</v>
      </c>
      <c r="M755" s="33">
        <f t="shared" si="79"/>
        <v>170.03104140125578</v>
      </c>
      <c r="N755" s="9">
        <v>209407</v>
      </c>
      <c r="O755" s="9">
        <v>1231581</v>
      </c>
      <c r="P755" s="9">
        <v>2970</v>
      </c>
      <c r="Q755" s="22">
        <f t="shared" si="80"/>
        <v>0.59949960334411423</v>
      </c>
      <c r="R755" s="9">
        <v>9824</v>
      </c>
      <c r="S755" s="9">
        <v>16387</v>
      </c>
      <c r="T755" s="33">
        <f t="shared" si="81"/>
        <v>170.03104140125578</v>
      </c>
      <c r="U755" s="33">
        <f t="shared" si="82"/>
        <v>149.65154545255245</v>
      </c>
      <c r="V755" s="33">
        <f t="shared" si="83"/>
        <v>20.379495948703333</v>
      </c>
    </row>
    <row r="756" spans="1:22" s="9" customFormat="1" x14ac:dyDescent="0.25">
      <c r="A756" s="32" t="s">
        <v>2442</v>
      </c>
      <c r="B756" s="32" t="s">
        <v>225</v>
      </c>
      <c r="C756" s="32" t="s">
        <v>838</v>
      </c>
      <c r="D756" s="32" t="s">
        <v>823</v>
      </c>
      <c r="E756" s="32" t="s">
        <v>877</v>
      </c>
      <c r="F756" s="32" t="s">
        <v>1248</v>
      </c>
      <c r="H756" s="22">
        <f t="shared" si="77"/>
        <v>0.99081934490885482</v>
      </c>
      <c r="I756" s="22">
        <f t="shared" si="78"/>
        <v>2.3194312173656035</v>
      </c>
      <c r="J756" s="9">
        <v>494403</v>
      </c>
      <c r="K756" s="9">
        <v>213157</v>
      </c>
      <c r="L756" s="9">
        <v>285827</v>
      </c>
      <c r="M756" s="33">
        <f t="shared" si="79"/>
        <v>195.57885292749384</v>
      </c>
      <c r="N756" s="9">
        <v>494403</v>
      </c>
      <c r="O756" s="9">
        <v>2527896</v>
      </c>
      <c r="P756" s="9">
        <v>3360</v>
      </c>
      <c r="Q756" s="22">
        <f t="shared" si="80"/>
        <v>0.95397122247242472</v>
      </c>
      <c r="R756" s="9">
        <v>24995</v>
      </c>
      <c r="S756" s="9">
        <v>26201</v>
      </c>
      <c r="T756" s="33">
        <f t="shared" si="81"/>
        <v>197.39103190954057</v>
      </c>
      <c r="U756" s="33">
        <f t="shared" si="82"/>
        <v>84.321902483330007</v>
      </c>
      <c r="V756" s="33">
        <f t="shared" si="83"/>
        <v>113.06912942621057</v>
      </c>
    </row>
    <row r="757" spans="1:22" s="9" customFormat="1" x14ac:dyDescent="0.25">
      <c r="A757" s="32" t="s">
        <v>2442</v>
      </c>
      <c r="B757" s="32" t="s">
        <v>225</v>
      </c>
      <c r="C757" s="32" t="s">
        <v>838</v>
      </c>
      <c r="D757" s="32" t="s">
        <v>823</v>
      </c>
      <c r="E757" s="32" t="s">
        <v>1099</v>
      </c>
      <c r="F757" s="32" t="s">
        <v>837</v>
      </c>
      <c r="H757" s="22">
        <f t="shared" si="77"/>
        <v>0.52530610348272577</v>
      </c>
      <c r="I757" s="22">
        <f t="shared" si="78"/>
        <v>0.83263792474856657</v>
      </c>
      <c r="J757" s="9">
        <v>226097</v>
      </c>
      <c r="K757" s="9">
        <v>271543</v>
      </c>
      <c r="L757" s="9">
        <v>158867</v>
      </c>
      <c r="M757" s="33">
        <f t="shared" si="79"/>
        <v>113.62908782423794</v>
      </c>
      <c r="N757" s="9">
        <v>226097</v>
      </c>
      <c r="O757" s="9">
        <v>1989781</v>
      </c>
      <c r="P757" s="9">
        <v>2250</v>
      </c>
      <c r="Q757" s="22">
        <f t="shared" si="80"/>
        <v>0.64881298168157697</v>
      </c>
      <c r="R757" s="9">
        <v>16753</v>
      </c>
      <c r="S757" s="9">
        <v>25821</v>
      </c>
      <c r="T757" s="33">
        <f t="shared" si="81"/>
        <v>216.31023715675244</v>
      </c>
      <c r="U757" s="33">
        <f t="shared" si="82"/>
        <v>136.46878726854865</v>
      </c>
      <c r="V757" s="33">
        <f t="shared" si="83"/>
        <v>79.841449888203783</v>
      </c>
    </row>
    <row r="758" spans="1:22" s="9" customFormat="1" x14ac:dyDescent="0.25">
      <c r="A758" s="32" t="s">
        <v>2442</v>
      </c>
      <c r="B758" s="32" t="s">
        <v>225</v>
      </c>
      <c r="C758" s="32" t="s">
        <v>838</v>
      </c>
      <c r="D758" s="32" t="s">
        <v>823</v>
      </c>
      <c r="E758" s="32" t="s">
        <v>2117</v>
      </c>
      <c r="F758" s="32" t="s">
        <v>2120</v>
      </c>
      <c r="H758" s="22">
        <f t="shared" si="77"/>
        <v>1.353289732412845</v>
      </c>
      <c r="I758" s="22">
        <f t="shared" si="78"/>
        <v>1.5981703795057527</v>
      </c>
      <c r="J758" s="9">
        <v>409496</v>
      </c>
      <c r="K758" s="9">
        <v>256228</v>
      </c>
      <c r="L758" s="9">
        <v>46365</v>
      </c>
      <c r="M758" s="33">
        <f t="shared" si="79"/>
        <v>209.16846168502039</v>
      </c>
      <c r="N758" s="9">
        <v>409496</v>
      </c>
      <c r="O758" s="9">
        <v>1957733</v>
      </c>
      <c r="P758" s="9">
        <v>3620</v>
      </c>
      <c r="Q758" s="22">
        <f t="shared" si="80"/>
        <v>0.98602794411177641</v>
      </c>
      <c r="R758" s="9">
        <v>17290</v>
      </c>
      <c r="S758" s="9">
        <v>17535</v>
      </c>
      <c r="T758" s="33">
        <f t="shared" si="81"/>
        <v>154.56295623560516</v>
      </c>
      <c r="U758" s="33">
        <f t="shared" si="82"/>
        <v>130.87995145405426</v>
      </c>
      <c r="V758" s="33">
        <f t="shared" si="83"/>
        <v>23.683004781550906</v>
      </c>
    </row>
    <row r="759" spans="1:22" s="9" customFormat="1" x14ac:dyDescent="0.25">
      <c r="A759" s="32" t="s">
        <v>2442</v>
      </c>
      <c r="B759" s="32" t="s">
        <v>225</v>
      </c>
      <c r="C759" s="32" t="s">
        <v>838</v>
      </c>
      <c r="D759" s="32" t="s">
        <v>823</v>
      </c>
      <c r="E759" s="32" t="s">
        <v>1689</v>
      </c>
      <c r="F759" s="32" t="s">
        <v>2121</v>
      </c>
      <c r="H759" s="22">
        <f t="shared" si="77"/>
        <v>0.99994914246938016</v>
      </c>
      <c r="I759" s="22">
        <f t="shared" si="78"/>
        <v>2.2821809595505691</v>
      </c>
      <c r="J759" s="9">
        <v>688162</v>
      </c>
      <c r="K759" s="9">
        <v>301537</v>
      </c>
      <c r="L759" s="9">
        <v>386660</v>
      </c>
      <c r="M759" s="33">
        <f t="shared" si="79"/>
        <v>177.57145116812185</v>
      </c>
      <c r="N759" s="9">
        <v>688162</v>
      </c>
      <c r="O759" s="9">
        <v>3875409</v>
      </c>
      <c r="P759" s="9">
        <v>3150</v>
      </c>
      <c r="Q759" s="22">
        <f t="shared" si="80"/>
        <v>0.80097730824776936</v>
      </c>
      <c r="R759" s="9">
        <v>40487</v>
      </c>
      <c r="S759" s="9">
        <v>50547</v>
      </c>
      <c r="T759" s="33">
        <f t="shared" si="81"/>
        <v>177.58048247294673</v>
      </c>
      <c r="U759" s="33">
        <f t="shared" si="82"/>
        <v>77.807787513524374</v>
      </c>
      <c r="V759" s="33">
        <f t="shared" si="83"/>
        <v>99.772694959422353</v>
      </c>
    </row>
    <row r="760" spans="1:22" s="9" customFormat="1" x14ac:dyDescent="0.25">
      <c r="A760" s="32" t="s">
        <v>2442</v>
      </c>
      <c r="B760" s="32" t="s">
        <v>225</v>
      </c>
      <c r="C760" s="32" t="s">
        <v>838</v>
      </c>
      <c r="D760" s="32" t="s">
        <v>823</v>
      </c>
      <c r="E760" s="32" t="s">
        <v>2118</v>
      </c>
      <c r="F760" s="32" t="s">
        <v>1154</v>
      </c>
      <c r="H760" s="22">
        <f t="shared" si="77"/>
        <v>0.67091033974053549</v>
      </c>
      <c r="I760" s="22">
        <f t="shared" si="78"/>
        <v>1.3497068468036151</v>
      </c>
      <c r="J760" s="9">
        <v>1096927</v>
      </c>
      <c r="K760" s="9">
        <v>812715</v>
      </c>
      <c r="L760" s="9">
        <v>822268</v>
      </c>
      <c r="M760" s="33">
        <f t="shared" si="79"/>
        <v>117.20849552083089</v>
      </c>
      <c r="N760" s="9">
        <v>1096927</v>
      </c>
      <c r="O760" s="9">
        <v>9358767</v>
      </c>
      <c r="P760" s="9">
        <v>2068</v>
      </c>
      <c r="Q760" s="22">
        <f t="shared" si="80"/>
        <v>0.84353806809751164</v>
      </c>
      <c r="R760" s="9">
        <v>96645</v>
      </c>
      <c r="S760" s="9">
        <v>114571</v>
      </c>
      <c r="T760" s="33">
        <f t="shared" si="81"/>
        <v>174.70068439571153</v>
      </c>
      <c r="U760" s="33">
        <f t="shared" si="82"/>
        <v>86.839965136433037</v>
      </c>
      <c r="V760" s="33">
        <f t="shared" si="83"/>
        <v>87.860719259278497</v>
      </c>
    </row>
    <row r="761" spans="1:22" s="9" customFormat="1" x14ac:dyDescent="0.25">
      <c r="A761" s="32" t="s">
        <v>2442</v>
      </c>
      <c r="B761" s="32" t="s">
        <v>225</v>
      </c>
      <c r="C761" s="32" t="s">
        <v>838</v>
      </c>
      <c r="D761" s="32" t="s">
        <v>823</v>
      </c>
      <c r="E761" s="32" t="s">
        <v>1250</v>
      </c>
      <c r="F761" s="32" t="s">
        <v>1251</v>
      </c>
      <c r="H761" s="22">
        <f t="shared" si="77"/>
        <v>0.72754915098504158</v>
      </c>
      <c r="I761" s="22">
        <f t="shared" si="78"/>
        <v>1.9046993108579209</v>
      </c>
      <c r="J761" s="9">
        <v>1295426</v>
      </c>
      <c r="K761" s="9">
        <v>680121</v>
      </c>
      <c r="L761" s="9">
        <v>1100413</v>
      </c>
      <c r="M761" s="33">
        <f t="shared" si="79"/>
        <v>162.4154150374047</v>
      </c>
      <c r="N761" s="9">
        <v>1295426</v>
      </c>
      <c r="O761" s="9">
        <v>7976004</v>
      </c>
      <c r="P761" s="9">
        <v>3118</v>
      </c>
      <c r="Q761" s="22">
        <f t="shared" si="80"/>
        <v>0.90745688065190422</v>
      </c>
      <c r="R761" s="9">
        <v>81182</v>
      </c>
      <c r="S761" s="9">
        <v>89461</v>
      </c>
      <c r="T761" s="33">
        <f t="shared" si="81"/>
        <v>223.2363474240986</v>
      </c>
      <c r="U761" s="33">
        <f t="shared" si="82"/>
        <v>85.270895049701579</v>
      </c>
      <c r="V761" s="33">
        <f t="shared" si="83"/>
        <v>137.96545237439702</v>
      </c>
    </row>
    <row r="762" spans="1:22" s="9" customFormat="1" x14ac:dyDescent="0.25">
      <c r="A762" s="32" t="s">
        <v>2442</v>
      </c>
      <c r="B762" s="32" t="s">
        <v>225</v>
      </c>
      <c r="C762" s="32" t="s">
        <v>838</v>
      </c>
      <c r="D762" s="32" t="s">
        <v>823</v>
      </c>
      <c r="E762" s="32" t="s">
        <v>300</v>
      </c>
      <c r="F762" s="32" t="s">
        <v>1819</v>
      </c>
      <c r="H762" s="22">
        <f t="shared" si="77"/>
        <v>0.67848022278972486</v>
      </c>
      <c r="I762" s="22">
        <f t="shared" si="78"/>
        <v>0.67848022278972486</v>
      </c>
      <c r="J762" s="9">
        <v>58715</v>
      </c>
      <c r="K762" s="9">
        <v>86539</v>
      </c>
      <c r="L762" s="9">
        <v>0</v>
      </c>
      <c r="M762" s="33">
        <f t="shared" si="79"/>
        <v>131.6152258070301</v>
      </c>
      <c r="N762" s="9">
        <v>58715</v>
      </c>
      <c r="O762" s="9">
        <v>446111</v>
      </c>
      <c r="P762" s="9">
        <v>3675</v>
      </c>
      <c r="Q762" s="22">
        <f t="shared" si="80"/>
        <v>0.3499364137346333</v>
      </c>
      <c r="R762" s="9">
        <v>3302</v>
      </c>
      <c r="S762" s="9">
        <v>9436</v>
      </c>
      <c r="T762" s="33">
        <f t="shared" si="81"/>
        <v>193.98535342100956</v>
      </c>
      <c r="U762" s="33">
        <f t="shared" si="82"/>
        <v>193.98535342100956</v>
      </c>
      <c r="V762" s="33">
        <f t="shared" si="83"/>
        <v>0</v>
      </c>
    </row>
    <row r="763" spans="1:22" s="9" customFormat="1" x14ac:dyDescent="0.25">
      <c r="A763" s="32" t="s">
        <v>2442</v>
      </c>
      <c r="B763" s="32" t="s">
        <v>225</v>
      </c>
      <c r="C763" s="32" t="s">
        <v>838</v>
      </c>
      <c r="D763" s="32" t="s">
        <v>823</v>
      </c>
      <c r="E763" s="32" t="s">
        <v>1965</v>
      </c>
      <c r="F763" s="32" t="s">
        <v>2122</v>
      </c>
      <c r="H763" s="22">
        <f t="shared" si="77"/>
        <v>1.1887031843244997</v>
      </c>
      <c r="I763" s="22">
        <f t="shared" si="78"/>
        <v>1.3877680575122926</v>
      </c>
      <c r="J763" s="9">
        <v>249214</v>
      </c>
      <c r="K763" s="9">
        <v>179579</v>
      </c>
      <c r="L763" s="9">
        <v>30073</v>
      </c>
      <c r="M763" s="33">
        <f t="shared" si="79"/>
        <v>184.25478965303341</v>
      </c>
      <c r="N763" s="9">
        <v>249214</v>
      </c>
      <c r="O763" s="9">
        <v>1352551</v>
      </c>
      <c r="P763" s="9">
        <v>3255</v>
      </c>
      <c r="Q763" s="22">
        <f t="shared" si="80"/>
        <v>0.73432643875254533</v>
      </c>
      <c r="R763" s="9">
        <v>13704</v>
      </c>
      <c r="S763" s="9">
        <v>18662</v>
      </c>
      <c r="T763" s="33">
        <f t="shared" si="81"/>
        <v>155.00487597140514</v>
      </c>
      <c r="U763" s="33">
        <f t="shared" si="82"/>
        <v>132.77059423267588</v>
      </c>
      <c r="V763" s="33">
        <f t="shared" si="83"/>
        <v>22.234281738729262</v>
      </c>
    </row>
    <row r="764" spans="1:22" s="9" customFormat="1" x14ac:dyDescent="0.25">
      <c r="A764" s="32" t="s">
        <v>2442</v>
      </c>
      <c r="B764" s="32" t="s">
        <v>225</v>
      </c>
      <c r="C764" s="32" t="s">
        <v>838</v>
      </c>
      <c r="D764" s="32" t="s">
        <v>823</v>
      </c>
      <c r="E764" s="32" t="s">
        <v>530</v>
      </c>
      <c r="F764" s="32" t="s">
        <v>207</v>
      </c>
      <c r="H764" s="22">
        <f t="shared" si="77"/>
        <v>0.97949937793913977</v>
      </c>
      <c r="I764" s="22">
        <f t="shared" si="78"/>
        <v>1.242072154310208</v>
      </c>
      <c r="J764" s="9">
        <v>125181</v>
      </c>
      <c r="K764" s="9">
        <v>100784</v>
      </c>
      <c r="L764" s="9">
        <v>27017</v>
      </c>
      <c r="M764" s="33">
        <f t="shared" si="79"/>
        <v>178.26896210924761</v>
      </c>
      <c r="N764" s="9">
        <v>125181</v>
      </c>
      <c r="O764" s="9">
        <v>702203</v>
      </c>
      <c r="P764" s="9">
        <v>3333</v>
      </c>
      <c r="Q764" s="22">
        <f t="shared" si="80"/>
        <v>0.6765882352941176</v>
      </c>
      <c r="R764" s="9">
        <v>5751</v>
      </c>
      <c r="S764" s="9">
        <v>8500</v>
      </c>
      <c r="T764" s="33">
        <f t="shared" si="81"/>
        <v>182.00007690083922</v>
      </c>
      <c r="U764" s="33">
        <f t="shared" si="82"/>
        <v>143.52544776937722</v>
      </c>
      <c r="V764" s="33">
        <f t="shared" si="83"/>
        <v>38.474629131461988</v>
      </c>
    </row>
    <row r="765" spans="1:22" s="9" customFormat="1" x14ac:dyDescent="0.25">
      <c r="A765" s="32" t="s">
        <v>2442</v>
      </c>
      <c r="B765" s="32" t="s">
        <v>225</v>
      </c>
      <c r="C765" s="32" t="s">
        <v>838</v>
      </c>
      <c r="D765" s="32" t="s">
        <v>823</v>
      </c>
      <c r="E765" s="32" t="s">
        <v>1735</v>
      </c>
      <c r="F765" s="32" t="s">
        <v>1436</v>
      </c>
      <c r="H765" s="22">
        <f t="shared" si="77"/>
        <v>0.891581223210408</v>
      </c>
      <c r="I765" s="22">
        <f t="shared" si="78"/>
        <v>1.2170884322178617</v>
      </c>
      <c r="J765" s="9">
        <v>188869</v>
      </c>
      <c r="K765" s="9">
        <v>155181</v>
      </c>
      <c r="L765" s="9">
        <v>56655</v>
      </c>
      <c r="M765" s="33">
        <f t="shared" si="79"/>
        <v>141.05533278913435</v>
      </c>
      <c r="N765" s="9">
        <v>188869</v>
      </c>
      <c r="O765" s="9">
        <v>1338971</v>
      </c>
      <c r="P765" s="9">
        <v>2079</v>
      </c>
      <c r="Q765" s="22">
        <f t="shared" si="80"/>
        <v>0.70692385202245578</v>
      </c>
      <c r="R765" s="9">
        <v>4911</v>
      </c>
      <c r="S765" s="9">
        <v>6947</v>
      </c>
      <c r="T765" s="33">
        <f t="shared" si="81"/>
        <v>158.20805678390346</v>
      </c>
      <c r="U765" s="33">
        <f t="shared" si="82"/>
        <v>115.89571394750148</v>
      </c>
      <c r="V765" s="33">
        <f t="shared" si="83"/>
        <v>42.312342836401982</v>
      </c>
    </row>
    <row r="766" spans="1:22" s="9" customFormat="1" x14ac:dyDescent="0.25">
      <c r="A766" s="32" t="s">
        <v>2442</v>
      </c>
      <c r="B766" s="32" t="s">
        <v>225</v>
      </c>
      <c r="C766" s="32" t="s">
        <v>838</v>
      </c>
      <c r="D766" s="32" t="s">
        <v>823</v>
      </c>
      <c r="E766" s="32" t="s">
        <v>283</v>
      </c>
      <c r="F766" s="32" t="s">
        <v>784</v>
      </c>
      <c r="H766" s="22">
        <f t="shared" si="77"/>
        <v>0.8051552421422612</v>
      </c>
      <c r="I766" s="22">
        <f t="shared" si="78"/>
        <v>1.0842528443873742</v>
      </c>
      <c r="J766" s="9">
        <v>290467</v>
      </c>
      <c r="K766" s="9">
        <v>267896</v>
      </c>
      <c r="L766" s="9">
        <v>92863</v>
      </c>
      <c r="M766" s="33">
        <f t="shared" si="79"/>
        <v>174.17816643010525</v>
      </c>
      <c r="N766" s="9">
        <v>290467</v>
      </c>
      <c r="O766" s="9">
        <v>1667643</v>
      </c>
      <c r="P766" s="9">
        <v>3360</v>
      </c>
      <c r="Q766" s="22">
        <f t="shared" si="80"/>
        <v>0.62418912447211461</v>
      </c>
      <c r="R766" s="9">
        <v>14337</v>
      </c>
      <c r="S766" s="9">
        <v>22969</v>
      </c>
      <c r="T766" s="33">
        <f t="shared" si="81"/>
        <v>216.32867466238278</v>
      </c>
      <c r="U766" s="33">
        <f t="shared" si="82"/>
        <v>160.64349504060522</v>
      </c>
      <c r="V766" s="33">
        <f t="shared" si="83"/>
        <v>55.685179621777564</v>
      </c>
    </row>
    <row r="767" spans="1:22" s="9" customFormat="1" x14ac:dyDescent="0.25">
      <c r="A767" s="32" t="s">
        <v>2442</v>
      </c>
      <c r="B767" s="32" t="s">
        <v>225</v>
      </c>
      <c r="C767" s="32" t="s">
        <v>838</v>
      </c>
      <c r="D767" s="32" t="s">
        <v>823</v>
      </c>
      <c r="E767" s="32" t="s">
        <v>1318</v>
      </c>
      <c r="F767" s="32" t="s">
        <v>2123</v>
      </c>
      <c r="H767" s="22">
        <f t="shared" si="77"/>
        <v>0.74697518475990587</v>
      </c>
      <c r="I767" s="22">
        <f t="shared" si="78"/>
        <v>1.6518282988871225</v>
      </c>
      <c r="J767" s="9">
        <v>219229</v>
      </c>
      <c r="K767" s="9">
        <v>132719</v>
      </c>
      <c r="L767" s="9">
        <v>160770</v>
      </c>
      <c r="M767" s="33">
        <f t="shared" si="79"/>
        <v>98.170517364524017</v>
      </c>
      <c r="N767" s="9">
        <v>219229</v>
      </c>
      <c r="O767" s="9">
        <v>2233145</v>
      </c>
      <c r="P767" s="9">
        <v>1832</v>
      </c>
      <c r="Q767" s="22">
        <f t="shared" si="80"/>
        <v>0.91594495977491541</v>
      </c>
      <c r="R767" s="9">
        <v>20835</v>
      </c>
      <c r="S767" s="9">
        <v>22747</v>
      </c>
      <c r="T767" s="33">
        <f t="shared" si="81"/>
        <v>131.42406785049783</v>
      </c>
      <c r="U767" s="33">
        <f t="shared" si="82"/>
        <v>59.431429665337447</v>
      </c>
      <c r="V767" s="33">
        <f t="shared" si="83"/>
        <v>71.992638185160388</v>
      </c>
    </row>
    <row r="768" spans="1:22" s="9" customFormat="1" x14ac:dyDescent="0.25">
      <c r="A768" s="32" t="s">
        <v>2442</v>
      </c>
      <c r="B768" s="32" t="s">
        <v>225</v>
      </c>
      <c r="C768" s="32" t="s">
        <v>838</v>
      </c>
      <c r="D768" s="32" t="s">
        <v>823</v>
      </c>
      <c r="E768" s="32" t="s">
        <v>2124</v>
      </c>
      <c r="F768" s="32" t="s">
        <v>304</v>
      </c>
      <c r="H768" s="22">
        <f t="shared" si="77"/>
        <v>0.46489117491805892</v>
      </c>
      <c r="I768" s="22">
        <f t="shared" si="78"/>
        <v>1.2106679312035122</v>
      </c>
      <c r="J768" s="9">
        <v>227223</v>
      </c>
      <c r="K768" s="9">
        <v>187684</v>
      </c>
      <c r="L768" s="9">
        <v>301082</v>
      </c>
      <c r="M768" s="33">
        <f t="shared" si="79"/>
        <v>118.88512527193789</v>
      </c>
      <c r="N768" s="9">
        <v>227223</v>
      </c>
      <c r="O768" s="9">
        <v>1911282</v>
      </c>
      <c r="P768" s="9">
        <v>2194</v>
      </c>
      <c r="Q768" s="22">
        <f t="shared" si="80"/>
        <v>0.79609162261733146</v>
      </c>
      <c r="R768" s="9">
        <v>14910</v>
      </c>
      <c r="S768" s="9">
        <v>18729</v>
      </c>
      <c r="T768" s="33">
        <f t="shared" si="81"/>
        <v>255.726784430555</v>
      </c>
      <c r="U768" s="33">
        <f t="shared" si="82"/>
        <v>98.197963461174226</v>
      </c>
      <c r="V768" s="33">
        <f t="shared" si="83"/>
        <v>157.52882096938077</v>
      </c>
    </row>
    <row r="769" spans="1:22" s="9" customFormat="1" x14ac:dyDescent="0.25">
      <c r="A769" s="32" t="s">
        <v>2442</v>
      </c>
      <c r="B769" s="32" t="s">
        <v>225</v>
      </c>
      <c r="C769" s="32" t="s">
        <v>838</v>
      </c>
      <c r="D769" s="32" t="s">
        <v>823</v>
      </c>
      <c r="E769" s="32" t="s">
        <v>1017</v>
      </c>
      <c r="F769" s="32" t="s">
        <v>479</v>
      </c>
      <c r="H769" s="22">
        <f t="shared" si="77"/>
        <v>0.81489992087941687</v>
      </c>
      <c r="I769" s="22">
        <f t="shared" si="78"/>
        <v>0.81489992087941687</v>
      </c>
      <c r="J769" s="9">
        <v>96815</v>
      </c>
      <c r="K769" s="9">
        <v>118806</v>
      </c>
      <c r="L769" s="9">
        <v>0</v>
      </c>
      <c r="M769" s="33">
        <f t="shared" si="79"/>
        <v>150.84165326752171</v>
      </c>
      <c r="N769" s="9">
        <v>96815</v>
      </c>
      <c r="O769" s="9">
        <v>641832</v>
      </c>
      <c r="P769" s="9">
        <v>3090</v>
      </c>
      <c r="Q769" s="22">
        <f t="shared" si="80"/>
        <v>0.69502513892564166</v>
      </c>
      <c r="R769" s="9">
        <v>5253</v>
      </c>
      <c r="S769" s="9">
        <v>7558</v>
      </c>
      <c r="T769" s="33">
        <f t="shared" si="81"/>
        <v>185.10451333059117</v>
      </c>
      <c r="U769" s="33">
        <f t="shared" si="82"/>
        <v>185.10451333059117</v>
      </c>
      <c r="V769" s="33">
        <f t="shared" si="83"/>
        <v>0</v>
      </c>
    </row>
    <row r="770" spans="1:22" s="9" customFormat="1" x14ac:dyDescent="0.25">
      <c r="A770" s="32" t="s">
        <v>2442</v>
      </c>
      <c r="B770" s="32" t="s">
        <v>225</v>
      </c>
      <c r="C770" s="32" t="s">
        <v>838</v>
      </c>
      <c r="D770" s="32" t="s">
        <v>823</v>
      </c>
      <c r="E770" s="32" t="s">
        <v>143</v>
      </c>
      <c r="F770" s="32" t="s">
        <v>77</v>
      </c>
      <c r="H770" s="22">
        <f t="shared" si="77"/>
        <v>1.0000059031528739</v>
      </c>
      <c r="I770" s="22">
        <f t="shared" si="78"/>
        <v>1.1952023141778672</v>
      </c>
      <c r="J770" s="9">
        <v>169402</v>
      </c>
      <c r="K770" s="9">
        <v>141735</v>
      </c>
      <c r="L770" s="9">
        <v>27666</v>
      </c>
      <c r="M770" s="33">
        <f t="shared" si="79"/>
        <v>182.57614704211812</v>
      </c>
      <c r="N770" s="9">
        <v>169402</v>
      </c>
      <c r="O770" s="9">
        <v>927843</v>
      </c>
      <c r="P770" s="9">
        <v>3675</v>
      </c>
      <c r="Q770" s="22">
        <f t="shared" si="80"/>
        <v>0.66829608938547491</v>
      </c>
      <c r="R770" s="9">
        <v>9570</v>
      </c>
      <c r="S770" s="9">
        <v>14320</v>
      </c>
      <c r="T770" s="33">
        <f t="shared" si="81"/>
        <v>182.57506927357323</v>
      </c>
      <c r="U770" s="33">
        <f t="shared" si="82"/>
        <v>152.75752471053832</v>
      </c>
      <c r="V770" s="33">
        <f t="shared" si="83"/>
        <v>29.817544563034911</v>
      </c>
    </row>
    <row r="771" spans="1:22" s="9" customFormat="1" x14ac:dyDescent="0.25">
      <c r="A771" s="32" t="s">
        <v>2442</v>
      </c>
      <c r="B771" s="32" t="s">
        <v>225</v>
      </c>
      <c r="C771" s="32" t="s">
        <v>838</v>
      </c>
      <c r="D771" s="32" t="s">
        <v>823</v>
      </c>
      <c r="E771" s="32" t="s">
        <v>2125</v>
      </c>
      <c r="F771" s="32" t="s">
        <v>329</v>
      </c>
      <c r="H771" s="22">
        <f t="shared" si="77"/>
        <v>0.66229899195967834</v>
      </c>
      <c r="I771" s="22">
        <f t="shared" si="78"/>
        <v>1.0205135909763314</v>
      </c>
      <c r="J771" s="9">
        <v>88303</v>
      </c>
      <c r="K771" s="9">
        <v>86528</v>
      </c>
      <c r="L771" s="9">
        <v>46800</v>
      </c>
      <c r="M771" s="33">
        <f t="shared" si="79"/>
        <v>175.72876201999617</v>
      </c>
      <c r="N771" s="9">
        <v>88303</v>
      </c>
      <c r="O771" s="9">
        <v>502496</v>
      </c>
      <c r="P771" s="9">
        <v>3360</v>
      </c>
      <c r="Q771" s="22">
        <f t="shared" si="80"/>
        <v>0.8725421348314607</v>
      </c>
      <c r="R771" s="9">
        <v>4970</v>
      </c>
      <c r="S771" s="9">
        <v>5696</v>
      </c>
      <c r="T771" s="33">
        <f t="shared" si="81"/>
        <v>265.3314653250971</v>
      </c>
      <c r="U771" s="33">
        <f t="shared" si="82"/>
        <v>172.19639559319876</v>
      </c>
      <c r="V771" s="33">
        <f t="shared" si="83"/>
        <v>93.135069731898369</v>
      </c>
    </row>
    <row r="772" spans="1:22" s="9" customFormat="1" x14ac:dyDescent="0.25">
      <c r="A772" s="32" t="s">
        <v>2442</v>
      </c>
      <c r="B772" s="32" t="s">
        <v>225</v>
      </c>
      <c r="C772" s="32" t="s">
        <v>838</v>
      </c>
      <c r="D772" s="32" t="s">
        <v>823</v>
      </c>
      <c r="E772" s="32" t="s">
        <v>1813</v>
      </c>
      <c r="F772" s="32" t="s">
        <v>2126</v>
      </c>
      <c r="H772" s="22">
        <f t="shared" si="77"/>
        <v>0.99991447417654666</v>
      </c>
      <c r="I772" s="22">
        <f t="shared" si="78"/>
        <v>1.2323574364920418</v>
      </c>
      <c r="J772" s="9">
        <v>93531</v>
      </c>
      <c r="K772" s="9">
        <v>75896</v>
      </c>
      <c r="L772" s="9">
        <v>17643</v>
      </c>
      <c r="M772" s="33">
        <f t="shared" si="79"/>
        <v>160.55445884473437</v>
      </c>
      <c r="N772" s="9">
        <v>93531</v>
      </c>
      <c r="O772" s="9">
        <v>582550</v>
      </c>
      <c r="P772" s="9">
        <v>3150</v>
      </c>
      <c r="Q772" s="22">
        <f t="shared" si="80"/>
        <v>0.47935291613452535</v>
      </c>
      <c r="R772" s="9">
        <v>5630</v>
      </c>
      <c r="S772" s="9">
        <v>11745</v>
      </c>
      <c r="T772" s="33">
        <f t="shared" si="81"/>
        <v>160.56819157153893</v>
      </c>
      <c r="U772" s="33">
        <f t="shared" si="82"/>
        <v>130.28237919491889</v>
      </c>
      <c r="V772" s="33">
        <f t="shared" si="83"/>
        <v>30.285812376620033</v>
      </c>
    </row>
    <row r="773" spans="1:22" s="9" customFormat="1" x14ac:dyDescent="0.25">
      <c r="A773" s="32" t="s">
        <v>2442</v>
      </c>
      <c r="B773" s="32" t="s">
        <v>225</v>
      </c>
      <c r="C773" s="32" t="s">
        <v>838</v>
      </c>
      <c r="D773" s="32" t="s">
        <v>823</v>
      </c>
      <c r="E773" s="32" t="s">
        <v>2127</v>
      </c>
      <c r="F773" s="32" t="s">
        <v>2128</v>
      </c>
      <c r="H773" s="22">
        <f t="shared" si="77"/>
        <v>0.74369929829476711</v>
      </c>
      <c r="I773" s="22">
        <f t="shared" si="78"/>
        <v>1.6207908632329779</v>
      </c>
      <c r="J773" s="9">
        <v>233590</v>
      </c>
      <c r="K773" s="9">
        <v>144121</v>
      </c>
      <c r="L773" s="9">
        <v>169971</v>
      </c>
      <c r="M773" s="33">
        <f t="shared" si="79"/>
        <v>164.83524238027763</v>
      </c>
      <c r="N773" s="9">
        <v>233590</v>
      </c>
      <c r="O773" s="9">
        <v>1417112</v>
      </c>
      <c r="P773" s="9">
        <v>3150</v>
      </c>
      <c r="Q773" s="22">
        <f t="shared" si="80"/>
        <v>0.78991254830181001</v>
      </c>
      <c r="R773" s="9">
        <v>11652</v>
      </c>
      <c r="S773" s="9">
        <v>14751</v>
      </c>
      <c r="T773" s="33">
        <f t="shared" si="81"/>
        <v>221.64232608290664</v>
      </c>
      <c r="U773" s="33">
        <f t="shared" si="82"/>
        <v>101.70050073670959</v>
      </c>
      <c r="V773" s="33">
        <f t="shared" si="83"/>
        <v>119.94182534619705</v>
      </c>
    </row>
    <row r="774" spans="1:22" s="9" customFormat="1" x14ac:dyDescent="0.25">
      <c r="A774" s="32" t="s">
        <v>2442</v>
      </c>
      <c r="B774" s="32" t="s">
        <v>225</v>
      </c>
      <c r="C774" s="32" t="s">
        <v>838</v>
      </c>
      <c r="D774" s="32" t="s">
        <v>823</v>
      </c>
      <c r="E774" s="32" t="s">
        <v>1393</v>
      </c>
      <c r="F774" s="32" t="s">
        <v>675</v>
      </c>
      <c r="H774" s="22">
        <f t="shared" si="77"/>
        <v>0.40915341609305961</v>
      </c>
      <c r="I774" s="22">
        <f t="shared" si="78"/>
        <v>0.85420801204866537</v>
      </c>
      <c r="J774" s="9">
        <v>108897</v>
      </c>
      <c r="K774" s="9">
        <v>127483</v>
      </c>
      <c r="L774" s="9">
        <v>138669</v>
      </c>
      <c r="M774" s="33">
        <f t="shared" si="79"/>
        <v>141.4978131553712</v>
      </c>
      <c r="N774" s="9">
        <v>108897</v>
      </c>
      <c r="O774" s="9">
        <v>769602</v>
      </c>
      <c r="P774" s="9">
        <v>4800</v>
      </c>
      <c r="Q774" s="22">
        <f t="shared" si="80"/>
        <v>0.66358534169692973</v>
      </c>
      <c r="R774" s="9">
        <v>6030</v>
      </c>
      <c r="S774" s="9">
        <v>9087</v>
      </c>
      <c r="T774" s="33">
        <f t="shared" si="81"/>
        <v>345.83070210316504</v>
      </c>
      <c r="U774" s="33">
        <f t="shared" si="82"/>
        <v>165.64795829532667</v>
      </c>
      <c r="V774" s="33">
        <f t="shared" si="83"/>
        <v>180.18274380783834</v>
      </c>
    </row>
    <row r="775" spans="1:22" s="9" customFormat="1" x14ac:dyDescent="0.25">
      <c r="A775" s="32" t="s">
        <v>2442</v>
      </c>
      <c r="B775" s="32" t="s">
        <v>225</v>
      </c>
      <c r="C775" s="32" t="s">
        <v>838</v>
      </c>
      <c r="D775" s="32" t="s">
        <v>823</v>
      </c>
      <c r="E775" s="32" t="s">
        <v>55</v>
      </c>
      <c r="F775" s="32" t="s">
        <v>2129</v>
      </c>
      <c r="H775" s="22">
        <f t="shared" si="77"/>
        <v>1.2667758764081756</v>
      </c>
      <c r="I775" s="22">
        <f t="shared" si="78"/>
        <v>1.3564003756355041</v>
      </c>
      <c r="J775" s="9">
        <v>251322</v>
      </c>
      <c r="K775" s="9">
        <v>185286</v>
      </c>
      <c r="L775" s="9">
        <v>13109</v>
      </c>
      <c r="M775" s="33">
        <f t="shared" si="79"/>
        <v>147.10492644226886</v>
      </c>
      <c r="N775" s="9">
        <v>251322</v>
      </c>
      <c r="O775" s="9">
        <v>1708454</v>
      </c>
      <c r="P775" s="9">
        <v>2780</v>
      </c>
      <c r="Q775" s="22">
        <f t="shared" si="80"/>
        <v>0.79531241503072492</v>
      </c>
      <c r="R775" s="9">
        <v>14625</v>
      </c>
      <c r="S775" s="9">
        <v>18389</v>
      </c>
      <c r="T775" s="33">
        <f t="shared" si="81"/>
        <v>116.12545611412423</v>
      </c>
      <c r="U775" s="33">
        <f t="shared" si="82"/>
        <v>108.4524371156613</v>
      </c>
      <c r="V775" s="33">
        <f t="shared" si="83"/>
        <v>7.673018998462938</v>
      </c>
    </row>
    <row r="776" spans="1:22" s="9" customFormat="1" x14ac:dyDescent="0.25">
      <c r="A776" s="32" t="s">
        <v>2442</v>
      </c>
      <c r="B776" s="32" t="s">
        <v>225</v>
      </c>
      <c r="C776" s="32" t="s">
        <v>838</v>
      </c>
      <c r="D776" s="32" t="s">
        <v>823</v>
      </c>
      <c r="E776" s="32" t="s">
        <v>84</v>
      </c>
      <c r="F776" s="32" t="s">
        <v>2130</v>
      </c>
      <c r="H776" s="22">
        <f t="shared" si="77"/>
        <v>0.60522783091544252</v>
      </c>
      <c r="I776" s="22">
        <f t="shared" si="78"/>
        <v>1.600940198531192</v>
      </c>
      <c r="J776" s="9">
        <v>79349</v>
      </c>
      <c r="K776" s="9">
        <v>49564</v>
      </c>
      <c r="L776" s="9">
        <v>81542</v>
      </c>
      <c r="M776" s="33">
        <f t="shared" si="79"/>
        <v>107.39760216773998</v>
      </c>
      <c r="N776" s="9">
        <v>79349</v>
      </c>
      <c r="O776" s="9">
        <v>738834</v>
      </c>
      <c r="P776" s="9">
        <v>3040</v>
      </c>
      <c r="Q776" s="22">
        <f t="shared" si="80"/>
        <v>0.95352426684959701</v>
      </c>
      <c r="R776" s="9">
        <v>5560</v>
      </c>
      <c r="S776" s="9">
        <v>5831</v>
      </c>
      <c r="T776" s="33">
        <f t="shared" si="81"/>
        <v>177.4498737199425</v>
      </c>
      <c r="U776" s="33">
        <f t="shared" si="82"/>
        <v>67.084081133245093</v>
      </c>
      <c r="V776" s="33">
        <f t="shared" si="83"/>
        <v>110.36579258669742</v>
      </c>
    </row>
    <row r="777" spans="1:22" s="9" customFormat="1" x14ac:dyDescent="0.25">
      <c r="A777" s="32" t="s">
        <v>2442</v>
      </c>
      <c r="B777" s="32" t="s">
        <v>225</v>
      </c>
      <c r="C777" s="32" t="s">
        <v>838</v>
      </c>
      <c r="D777" s="32" t="s">
        <v>823</v>
      </c>
      <c r="E777" s="32" t="s">
        <v>318</v>
      </c>
      <c r="F777" s="32" t="s">
        <v>2131</v>
      </c>
      <c r="H777" s="22">
        <f t="shared" si="77"/>
        <v>0.65871569298846333</v>
      </c>
      <c r="I777" s="22">
        <f t="shared" si="78"/>
        <v>1.6530590661519751</v>
      </c>
      <c r="J777" s="9">
        <v>125044</v>
      </c>
      <c r="K777" s="9">
        <v>75644</v>
      </c>
      <c r="L777" s="9">
        <v>114186</v>
      </c>
      <c r="M777" s="33">
        <f t="shared" si="79"/>
        <v>160.22449162641109</v>
      </c>
      <c r="N777" s="9">
        <v>125044</v>
      </c>
      <c r="O777" s="9">
        <v>780430</v>
      </c>
      <c r="P777" s="9">
        <v>3045</v>
      </c>
      <c r="Q777" s="22">
        <f t="shared" si="80"/>
        <v>0.772592446114297</v>
      </c>
      <c r="R777" s="9">
        <v>7814</v>
      </c>
      <c r="S777" s="9">
        <v>10114</v>
      </c>
      <c r="T777" s="33">
        <f t="shared" si="81"/>
        <v>243.23770229232602</v>
      </c>
      <c r="U777" s="33">
        <f t="shared" si="82"/>
        <v>96.926053585843704</v>
      </c>
      <c r="V777" s="33">
        <f t="shared" si="83"/>
        <v>146.31164870648232</v>
      </c>
    </row>
    <row r="778" spans="1:22" s="9" customFormat="1" x14ac:dyDescent="0.25">
      <c r="A778" s="32" t="s">
        <v>2442</v>
      </c>
      <c r="B778" s="32" t="s">
        <v>225</v>
      </c>
      <c r="C778" s="32" t="s">
        <v>838</v>
      </c>
      <c r="D778" s="32" t="s">
        <v>823</v>
      </c>
      <c r="E778" s="32" t="s">
        <v>2132</v>
      </c>
      <c r="F778" s="32" t="s">
        <v>2133</v>
      </c>
      <c r="H778" s="22">
        <f t="shared" si="77"/>
        <v>0.76123483963195337</v>
      </c>
      <c r="I778" s="22">
        <f t="shared" si="78"/>
        <v>1.3373462757369796</v>
      </c>
      <c r="J778" s="9">
        <v>134192</v>
      </c>
      <c r="K778" s="9">
        <v>100342</v>
      </c>
      <c r="L778" s="9">
        <v>75940</v>
      </c>
      <c r="M778" s="33">
        <f t="shared" si="79"/>
        <v>168.34139965025051</v>
      </c>
      <c r="N778" s="9">
        <v>134192</v>
      </c>
      <c r="O778" s="9">
        <v>797142</v>
      </c>
      <c r="P778" s="9">
        <v>3045</v>
      </c>
      <c r="Q778" s="22">
        <f t="shared" si="80"/>
        <v>0.83483913618334071</v>
      </c>
      <c r="R778" s="9">
        <v>7577</v>
      </c>
      <c r="S778" s="9">
        <v>9076</v>
      </c>
      <c r="T778" s="33">
        <f t="shared" si="81"/>
        <v>221.14253169447852</v>
      </c>
      <c r="U778" s="33">
        <f t="shared" si="82"/>
        <v>125.87719628372361</v>
      </c>
      <c r="V778" s="33">
        <f t="shared" si="83"/>
        <v>95.265335410754929</v>
      </c>
    </row>
    <row r="779" spans="1:22" s="9" customFormat="1" x14ac:dyDescent="0.25">
      <c r="A779" s="32" t="s">
        <v>2442</v>
      </c>
      <c r="B779" s="32" t="s">
        <v>225</v>
      </c>
      <c r="C779" s="32" t="s">
        <v>838</v>
      </c>
      <c r="D779" s="32" t="s">
        <v>823</v>
      </c>
      <c r="E779" s="32" t="s">
        <v>2134</v>
      </c>
      <c r="F779" s="32" t="s">
        <v>2136</v>
      </c>
      <c r="H779" s="22">
        <f t="shared" si="77"/>
        <v>0.61984617995813385</v>
      </c>
      <c r="I779" s="22">
        <f t="shared" si="78"/>
        <v>1.2968840302196847</v>
      </c>
      <c r="J779" s="9">
        <v>186252</v>
      </c>
      <c r="K779" s="9">
        <v>143615</v>
      </c>
      <c r="L779" s="9">
        <v>156866</v>
      </c>
      <c r="M779" s="33">
        <f t="shared" si="79"/>
        <v>169.00028219341411</v>
      </c>
      <c r="N779" s="9">
        <v>186252</v>
      </c>
      <c r="O779" s="9">
        <v>1102081</v>
      </c>
      <c r="P779" s="9">
        <v>3150</v>
      </c>
      <c r="Q779" s="22">
        <f t="shared" si="80"/>
        <v>0.82318863582255375</v>
      </c>
      <c r="R779" s="9">
        <v>10373</v>
      </c>
      <c r="S779" s="9">
        <v>12601</v>
      </c>
      <c r="T779" s="33">
        <f t="shared" si="81"/>
        <v>272.64874360414524</v>
      </c>
      <c r="U779" s="33">
        <f t="shared" si="82"/>
        <v>130.31256323264805</v>
      </c>
      <c r="V779" s="33">
        <f t="shared" si="83"/>
        <v>142.33618037149719</v>
      </c>
    </row>
    <row r="780" spans="1:22" s="9" customFormat="1" x14ac:dyDescent="0.25">
      <c r="A780" s="32" t="s">
        <v>2442</v>
      </c>
      <c r="B780" s="32" t="s">
        <v>225</v>
      </c>
      <c r="C780" s="32" t="s">
        <v>838</v>
      </c>
      <c r="D780" s="32" t="s">
        <v>823</v>
      </c>
      <c r="E780" s="32" t="s">
        <v>311</v>
      </c>
      <c r="F780" s="32" t="s">
        <v>1258</v>
      </c>
      <c r="H780" s="22">
        <f t="shared" ref="H780:H843" si="84">J780/SUM(K780:L780)</f>
        <v>0.91006523009021878</v>
      </c>
      <c r="I780" s="22">
        <f t="shared" ref="I780:I843" si="85">J780/K780</f>
        <v>1.4984237102476645</v>
      </c>
      <c r="J780" s="9">
        <v>1009539</v>
      </c>
      <c r="K780" s="9">
        <v>673734</v>
      </c>
      <c r="L780" s="9">
        <v>435570</v>
      </c>
      <c r="M780" s="33">
        <f t="shared" ref="M780:M843" si="86">(N780*1000)/O780</f>
        <v>108.46748615279884</v>
      </c>
      <c r="N780" s="9">
        <v>1009539</v>
      </c>
      <c r="O780" s="9">
        <v>9307296</v>
      </c>
      <c r="P780" s="9">
        <v>1800</v>
      </c>
      <c r="Q780" s="22">
        <f t="shared" ref="Q780:Q843" si="87">R780/S780</f>
        <v>0.90999108822655705</v>
      </c>
      <c r="R780" s="9">
        <v>73520</v>
      </c>
      <c r="S780" s="9">
        <v>80792</v>
      </c>
      <c r="T780" s="33">
        <f t="shared" ref="T780:T843" si="88">SUM(K780:L780)*1000/O780</f>
        <v>119.18649627131231</v>
      </c>
      <c r="U780" s="33">
        <f t="shared" ref="U780:U843" si="89">K780*1000/O780</f>
        <v>72.387726789821656</v>
      </c>
      <c r="V780" s="33">
        <f t="shared" ref="V780:V843" si="90">L780*1000/O780</f>
        <v>46.798769481490652</v>
      </c>
    </row>
    <row r="781" spans="1:22" s="9" customFormat="1" x14ac:dyDescent="0.25">
      <c r="A781" s="32" t="s">
        <v>2442</v>
      </c>
      <c r="B781" s="32" t="s">
        <v>225</v>
      </c>
      <c r="C781" s="32" t="s">
        <v>838</v>
      </c>
      <c r="D781" s="32" t="s">
        <v>823</v>
      </c>
      <c r="E781" s="32" t="s">
        <v>2137</v>
      </c>
      <c r="F781" s="32" t="s">
        <v>355</v>
      </c>
      <c r="H781" s="22">
        <f t="shared" si="84"/>
        <v>0.71287136044548438</v>
      </c>
      <c r="I781" s="22">
        <f t="shared" si="85"/>
        <v>1.3611254462549927</v>
      </c>
      <c r="J781" s="9">
        <v>770152</v>
      </c>
      <c r="K781" s="9">
        <v>565820</v>
      </c>
      <c r="L781" s="9">
        <v>514532</v>
      </c>
      <c r="M781" s="33">
        <f t="shared" si="86"/>
        <v>110.68574972280129</v>
      </c>
      <c r="N781" s="9">
        <v>770152</v>
      </c>
      <c r="O781" s="9">
        <v>6958005</v>
      </c>
      <c r="P781" s="9">
        <v>1858</v>
      </c>
      <c r="Q781" s="22">
        <f t="shared" si="87"/>
        <v>0.86728766170739835</v>
      </c>
      <c r="R781" s="9">
        <v>59868</v>
      </c>
      <c r="S781" s="9">
        <v>69029</v>
      </c>
      <c r="T781" s="33">
        <f t="shared" si="88"/>
        <v>155.26749405900111</v>
      </c>
      <c r="U781" s="33">
        <f t="shared" si="89"/>
        <v>81.319286203444804</v>
      </c>
      <c r="V781" s="33">
        <f t="shared" si="90"/>
        <v>73.948207855556305</v>
      </c>
    </row>
    <row r="782" spans="1:22" s="9" customFormat="1" x14ac:dyDescent="0.25">
      <c r="A782" s="32" t="s">
        <v>2442</v>
      </c>
      <c r="B782" s="32" t="s">
        <v>225</v>
      </c>
      <c r="C782" s="32" t="s">
        <v>838</v>
      </c>
      <c r="D782" s="32" t="s">
        <v>823</v>
      </c>
      <c r="E782" s="32" t="s">
        <v>2138</v>
      </c>
      <c r="F782" s="32" t="s">
        <v>2139</v>
      </c>
      <c r="H782" s="22">
        <f t="shared" si="84"/>
        <v>0.80033374506130928</v>
      </c>
      <c r="I782" s="22">
        <f t="shared" si="85"/>
        <v>1.7077875040364459</v>
      </c>
      <c r="J782" s="9">
        <v>391360</v>
      </c>
      <c r="K782" s="9">
        <v>229162</v>
      </c>
      <c r="L782" s="9">
        <v>259834</v>
      </c>
      <c r="M782" s="33">
        <f t="shared" si="86"/>
        <v>70.767924929871299</v>
      </c>
      <c r="N782" s="9">
        <v>391360</v>
      </c>
      <c r="O782" s="9">
        <v>5530189</v>
      </c>
      <c r="P782" s="9">
        <v>1732</v>
      </c>
      <c r="Q782" s="22">
        <f t="shared" si="87"/>
        <v>0.78647773279352229</v>
      </c>
      <c r="R782" s="9">
        <v>19426</v>
      </c>
      <c r="S782" s="9">
        <v>24700</v>
      </c>
      <c r="T782" s="33">
        <f t="shared" si="88"/>
        <v>88.423017730497094</v>
      </c>
      <c r="U782" s="33">
        <f t="shared" si="89"/>
        <v>41.438366753830657</v>
      </c>
      <c r="V782" s="33">
        <f t="shared" si="90"/>
        <v>46.984650976666437</v>
      </c>
    </row>
    <row r="783" spans="1:22" s="9" customFormat="1" x14ac:dyDescent="0.25">
      <c r="A783" s="32" t="s">
        <v>2442</v>
      </c>
      <c r="B783" s="32" t="s">
        <v>225</v>
      </c>
      <c r="C783" s="32" t="s">
        <v>838</v>
      </c>
      <c r="D783" s="32" t="s">
        <v>823</v>
      </c>
      <c r="E783" s="32" t="s">
        <v>2140</v>
      </c>
      <c r="F783" s="32" t="s">
        <v>2141</v>
      </c>
      <c r="H783" s="22">
        <f t="shared" si="84"/>
        <v>0.36613485732428463</v>
      </c>
      <c r="I783" s="22">
        <f t="shared" si="85"/>
        <v>0.83353985156502097</v>
      </c>
      <c r="J783" s="9">
        <v>129157</v>
      </c>
      <c r="K783" s="9">
        <v>154950</v>
      </c>
      <c r="L783" s="9">
        <v>197808</v>
      </c>
      <c r="M783" s="33">
        <f t="shared" si="86"/>
        <v>119.11555842479019</v>
      </c>
      <c r="N783" s="9">
        <v>129157</v>
      </c>
      <c r="O783" s="9">
        <v>1084300</v>
      </c>
      <c r="P783" s="9">
        <v>2100</v>
      </c>
      <c r="Q783" s="22">
        <f t="shared" si="87"/>
        <v>0.82323475580387251</v>
      </c>
      <c r="R783" s="9">
        <v>8546</v>
      </c>
      <c r="S783" s="9">
        <v>10381</v>
      </c>
      <c r="T783" s="33">
        <f t="shared" si="88"/>
        <v>325.33247256294385</v>
      </c>
      <c r="U783" s="33">
        <f t="shared" si="89"/>
        <v>142.90325555658029</v>
      </c>
      <c r="V783" s="33">
        <f t="shared" si="90"/>
        <v>182.42921700636356</v>
      </c>
    </row>
    <row r="784" spans="1:22" s="9" customFormat="1" x14ac:dyDescent="0.25">
      <c r="A784" s="32" t="s">
        <v>2442</v>
      </c>
      <c r="B784" s="32" t="s">
        <v>225</v>
      </c>
      <c r="C784" s="32" t="s">
        <v>838</v>
      </c>
      <c r="D784" s="32" t="s">
        <v>823</v>
      </c>
      <c r="E784" s="32" t="s">
        <v>2142</v>
      </c>
      <c r="F784" s="32" t="s">
        <v>331</v>
      </c>
      <c r="H784" s="22">
        <f t="shared" si="84"/>
        <v>0.55397388227328959</v>
      </c>
      <c r="I784" s="22">
        <f t="shared" si="85"/>
        <v>1.2841983017613545</v>
      </c>
      <c r="J784" s="9">
        <v>1220800</v>
      </c>
      <c r="K784" s="9">
        <v>950632</v>
      </c>
      <c r="L784" s="9">
        <v>1253082</v>
      </c>
      <c r="M784" s="33">
        <f t="shared" si="86"/>
        <v>124.58031445304108</v>
      </c>
      <c r="N784" s="9">
        <v>1220800</v>
      </c>
      <c r="O784" s="9">
        <v>9799301</v>
      </c>
      <c r="P784" s="9">
        <v>2221</v>
      </c>
      <c r="Q784" s="22">
        <f t="shared" si="87"/>
        <v>0.93645805768721879</v>
      </c>
      <c r="R784" s="9">
        <v>84933</v>
      </c>
      <c r="S784" s="9">
        <v>90696</v>
      </c>
      <c r="T784" s="33">
        <f t="shared" si="88"/>
        <v>224.88481576389989</v>
      </c>
      <c r="U784" s="33">
        <f t="shared" si="89"/>
        <v>97.010184706031581</v>
      </c>
      <c r="V784" s="33">
        <f t="shared" si="90"/>
        <v>127.87463105786831</v>
      </c>
    </row>
    <row r="785" spans="1:22" s="9" customFormat="1" x14ac:dyDescent="0.25">
      <c r="A785" s="32" t="s">
        <v>2442</v>
      </c>
      <c r="B785" s="32" t="s">
        <v>225</v>
      </c>
      <c r="C785" s="32" t="s">
        <v>838</v>
      </c>
      <c r="D785" s="32" t="s">
        <v>823</v>
      </c>
      <c r="E785" s="32" t="s">
        <v>2143</v>
      </c>
      <c r="F785" s="32" t="s">
        <v>2144</v>
      </c>
      <c r="H785" s="22">
        <f t="shared" si="84"/>
        <v>0.38370819552002333</v>
      </c>
      <c r="I785" s="22">
        <f t="shared" si="85"/>
        <v>1.0520633738818146</v>
      </c>
      <c r="J785" s="9">
        <v>384344</v>
      </c>
      <c r="K785" s="9">
        <v>365324</v>
      </c>
      <c r="L785" s="9">
        <v>636333</v>
      </c>
      <c r="M785" s="33">
        <f t="shared" si="86"/>
        <v>102.84714564276923</v>
      </c>
      <c r="N785" s="9">
        <v>384344</v>
      </c>
      <c r="O785" s="9">
        <v>3737041</v>
      </c>
      <c r="P785" s="9">
        <v>1911</v>
      </c>
      <c r="Q785" s="22">
        <f t="shared" si="87"/>
        <v>0.87352649212061051</v>
      </c>
      <c r="R785" s="9">
        <v>28159</v>
      </c>
      <c r="S785" s="9">
        <v>32236</v>
      </c>
      <c r="T785" s="33">
        <f t="shared" si="88"/>
        <v>268.03479009194706</v>
      </c>
      <c r="U785" s="33">
        <f t="shared" si="89"/>
        <v>97.757557382966894</v>
      </c>
      <c r="V785" s="33">
        <f t="shared" si="90"/>
        <v>170.27723270898019</v>
      </c>
    </row>
    <row r="786" spans="1:22" s="9" customFormat="1" x14ac:dyDescent="0.25">
      <c r="A786" s="32" t="s">
        <v>2442</v>
      </c>
      <c r="B786" s="32" t="s">
        <v>225</v>
      </c>
      <c r="C786" s="32" t="s">
        <v>838</v>
      </c>
      <c r="D786" s="32" t="s">
        <v>823</v>
      </c>
      <c r="E786" s="32" t="s">
        <v>911</v>
      </c>
      <c r="F786" s="32" t="s">
        <v>2145</v>
      </c>
      <c r="H786" s="22">
        <f t="shared" si="84"/>
        <v>0.61996252912484806</v>
      </c>
      <c r="I786" s="22">
        <f t="shared" si="85"/>
        <v>1.1614956086817096</v>
      </c>
      <c r="J786" s="9">
        <v>467236</v>
      </c>
      <c r="K786" s="9">
        <v>402271</v>
      </c>
      <c r="L786" s="9">
        <v>351381</v>
      </c>
      <c r="M786" s="33">
        <f t="shared" si="86"/>
        <v>154.72584474232616</v>
      </c>
      <c r="N786" s="9">
        <v>467236</v>
      </c>
      <c r="O786" s="9">
        <v>3019767</v>
      </c>
      <c r="P786" s="9">
        <v>2709</v>
      </c>
      <c r="Q786" s="22">
        <f t="shared" si="87"/>
        <v>0.83574457470690944</v>
      </c>
      <c r="R786" s="9">
        <v>26804</v>
      </c>
      <c r="S786" s="9">
        <v>32072</v>
      </c>
      <c r="T786" s="33">
        <f t="shared" si="88"/>
        <v>249.57289751162921</v>
      </c>
      <c r="U786" s="33">
        <f t="shared" si="89"/>
        <v>133.21259554131163</v>
      </c>
      <c r="V786" s="33">
        <f t="shared" si="90"/>
        <v>116.36030197031758</v>
      </c>
    </row>
    <row r="787" spans="1:22" s="9" customFormat="1" x14ac:dyDescent="0.25">
      <c r="A787" s="32" t="s">
        <v>2442</v>
      </c>
      <c r="B787" s="32" t="s">
        <v>225</v>
      </c>
      <c r="C787" s="32" t="s">
        <v>838</v>
      </c>
      <c r="D787" s="32" t="s">
        <v>823</v>
      </c>
      <c r="E787" s="32" t="s">
        <v>2116</v>
      </c>
      <c r="F787" s="32" t="s">
        <v>876</v>
      </c>
      <c r="H787" s="22">
        <f t="shared" si="84"/>
        <v>0.43662724801490649</v>
      </c>
      <c r="I787" s="22">
        <f t="shared" si="85"/>
        <v>1.7738727168324295</v>
      </c>
      <c r="J787" s="9">
        <v>809372</v>
      </c>
      <c r="K787" s="9">
        <v>456274</v>
      </c>
      <c r="L787" s="9">
        <v>1397417</v>
      </c>
      <c r="M787" s="33">
        <f t="shared" si="86"/>
        <v>123.71596680555515</v>
      </c>
      <c r="N787" s="9">
        <v>809372</v>
      </c>
      <c r="O787" s="9">
        <v>6542179</v>
      </c>
      <c r="P787" s="9">
        <v>2205</v>
      </c>
      <c r="Q787" s="22">
        <f t="shared" si="87"/>
        <v>0.93478001669250033</v>
      </c>
      <c r="R787" s="9">
        <v>54880</v>
      </c>
      <c r="S787" s="9">
        <v>58709</v>
      </c>
      <c r="T787" s="33">
        <f t="shared" si="88"/>
        <v>283.34458595522989</v>
      </c>
      <c r="U787" s="33">
        <f t="shared" si="89"/>
        <v>69.743429520959296</v>
      </c>
      <c r="V787" s="33">
        <f t="shared" si="90"/>
        <v>213.60115643427059</v>
      </c>
    </row>
    <row r="788" spans="1:22" s="9" customFormat="1" x14ac:dyDescent="0.25">
      <c r="A788" s="32" t="s">
        <v>2442</v>
      </c>
      <c r="B788" s="32" t="s">
        <v>225</v>
      </c>
      <c r="C788" s="32" t="s">
        <v>838</v>
      </c>
      <c r="D788" s="32" t="s">
        <v>823</v>
      </c>
      <c r="E788" s="32" t="s">
        <v>2146</v>
      </c>
      <c r="F788" s="32" t="s">
        <v>2147</v>
      </c>
      <c r="H788" s="22">
        <f t="shared" si="84"/>
        <v>0.38598096923232955</v>
      </c>
      <c r="I788" s="22">
        <f t="shared" si="85"/>
        <v>1.0458473498794798</v>
      </c>
      <c r="J788" s="9">
        <v>315871</v>
      </c>
      <c r="K788" s="9">
        <v>302024</v>
      </c>
      <c r="L788" s="9">
        <v>516335</v>
      </c>
      <c r="M788" s="33">
        <f t="shared" si="86"/>
        <v>124.80333471621329</v>
      </c>
      <c r="N788" s="9">
        <v>315871</v>
      </c>
      <c r="O788" s="9">
        <v>2530950</v>
      </c>
      <c r="P788" s="9">
        <v>2100</v>
      </c>
      <c r="Q788" s="22">
        <f t="shared" si="87"/>
        <v>0.85881667529777317</v>
      </c>
      <c r="R788" s="9">
        <v>26534</v>
      </c>
      <c r="S788" s="9">
        <v>30896</v>
      </c>
      <c r="T788" s="33">
        <f t="shared" si="88"/>
        <v>323.34064284162076</v>
      </c>
      <c r="U788" s="33">
        <f t="shared" si="89"/>
        <v>119.33226654023193</v>
      </c>
      <c r="V788" s="33">
        <f t="shared" si="90"/>
        <v>204.00837630138881</v>
      </c>
    </row>
    <row r="789" spans="1:22" s="9" customFormat="1" x14ac:dyDescent="0.25">
      <c r="A789" s="32" t="s">
        <v>2442</v>
      </c>
      <c r="B789" s="32" t="s">
        <v>225</v>
      </c>
      <c r="C789" s="32" t="s">
        <v>838</v>
      </c>
      <c r="D789" s="32" t="s">
        <v>823</v>
      </c>
      <c r="E789" s="32" t="s">
        <v>892</v>
      </c>
      <c r="F789" s="32" t="s">
        <v>2148</v>
      </c>
      <c r="H789" s="22">
        <f t="shared" si="84"/>
        <v>0.39474635357763294</v>
      </c>
      <c r="I789" s="22">
        <f t="shared" si="85"/>
        <v>0.79783909251311536</v>
      </c>
      <c r="J789" s="9">
        <v>270856</v>
      </c>
      <c r="K789" s="9">
        <v>339487</v>
      </c>
      <c r="L789" s="9">
        <v>346665</v>
      </c>
      <c r="M789" s="33">
        <f t="shared" si="86"/>
        <v>97.748672563816726</v>
      </c>
      <c r="N789" s="9">
        <v>270856</v>
      </c>
      <c r="O789" s="9">
        <v>2770943</v>
      </c>
      <c r="P789" s="9">
        <v>1680</v>
      </c>
      <c r="Q789" s="22">
        <f t="shared" si="87"/>
        <v>0.84877366882704286</v>
      </c>
      <c r="R789" s="9">
        <v>26716</v>
      </c>
      <c r="S789" s="9">
        <v>31476</v>
      </c>
      <c r="T789" s="33">
        <f t="shared" si="88"/>
        <v>247.62400381386408</v>
      </c>
      <c r="U789" s="33">
        <f t="shared" si="89"/>
        <v>122.51677497516188</v>
      </c>
      <c r="V789" s="33">
        <f t="shared" si="90"/>
        <v>125.1072288387022</v>
      </c>
    </row>
    <row r="790" spans="1:22" s="9" customFormat="1" x14ac:dyDescent="0.25">
      <c r="A790" s="32" t="s">
        <v>2442</v>
      </c>
      <c r="B790" s="32" t="s">
        <v>225</v>
      </c>
      <c r="C790" s="32" t="s">
        <v>838</v>
      </c>
      <c r="D790" s="32" t="s">
        <v>823</v>
      </c>
      <c r="E790" s="32" t="s">
        <v>221</v>
      </c>
      <c r="F790" s="32" t="s">
        <v>359</v>
      </c>
      <c r="H790" s="22">
        <f t="shared" si="84"/>
        <v>0.42025744674751297</v>
      </c>
      <c r="I790" s="22">
        <f t="shared" si="85"/>
        <v>0.95540072865680781</v>
      </c>
      <c r="J790" s="9">
        <v>146590</v>
      </c>
      <c r="K790" s="9">
        <v>153433</v>
      </c>
      <c r="L790" s="9">
        <v>195377</v>
      </c>
      <c r="M790" s="33">
        <f t="shared" si="86"/>
        <v>140.92631242976037</v>
      </c>
      <c r="N790" s="9">
        <v>146590</v>
      </c>
      <c r="O790" s="9">
        <v>1040189</v>
      </c>
      <c r="P790" s="9">
        <v>2310</v>
      </c>
      <c r="Q790" s="22">
        <f t="shared" si="87"/>
        <v>0.6875985530099249</v>
      </c>
      <c r="R790" s="9">
        <v>7413</v>
      </c>
      <c r="S790" s="9">
        <v>10781</v>
      </c>
      <c r="T790" s="33">
        <f t="shared" si="88"/>
        <v>335.33329039241909</v>
      </c>
      <c r="U790" s="33">
        <f t="shared" si="89"/>
        <v>147.50492458582048</v>
      </c>
      <c r="V790" s="33">
        <f t="shared" si="90"/>
        <v>187.82836580659861</v>
      </c>
    </row>
    <row r="791" spans="1:22" s="9" customFormat="1" x14ac:dyDescent="0.25">
      <c r="A791" s="32" t="s">
        <v>2442</v>
      </c>
      <c r="B791" s="32" t="s">
        <v>225</v>
      </c>
      <c r="C791" s="32" t="s">
        <v>838</v>
      </c>
      <c r="D791" s="32" t="s">
        <v>823</v>
      </c>
      <c r="E791" s="32" t="s">
        <v>378</v>
      </c>
      <c r="F791" s="32" t="s">
        <v>745</v>
      </c>
      <c r="H791" s="22">
        <f t="shared" si="84"/>
        <v>0.42172979185409531</v>
      </c>
      <c r="I791" s="22">
        <f t="shared" si="85"/>
        <v>0.96366914218060484</v>
      </c>
      <c r="J791" s="9">
        <v>179069</v>
      </c>
      <c r="K791" s="9">
        <v>185820</v>
      </c>
      <c r="L791" s="9">
        <v>238786</v>
      </c>
      <c r="M791" s="33">
        <f t="shared" si="86"/>
        <v>113.58635357668661</v>
      </c>
      <c r="N791" s="9">
        <v>179069</v>
      </c>
      <c r="O791" s="9">
        <v>1576501</v>
      </c>
      <c r="P791" s="9">
        <v>1995</v>
      </c>
      <c r="Q791" s="22">
        <f t="shared" si="87"/>
        <v>0.93203474598578573</v>
      </c>
      <c r="R791" s="9">
        <v>17704</v>
      </c>
      <c r="S791" s="9">
        <v>18995</v>
      </c>
      <c r="T791" s="33">
        <f t="shared" si="88"/>
        <v>269.33443112310107</v>
      </c>
      <c r="U791" s="33">
        <f t="shared" si="89"/>
        <v>117.86862171352888</v>
      </c>
      <c r="V791" s="33">
        <f t="shared" si="90"/>
        <v>151.46580940957222</v>
      </c>
    </row>
    <row r="792" spans="1:22" s="9" customFormat="1" x14ac:dyDescent="0.25">
      <c r="A792" s="32" t="s">
        <v>2442</v>
      </c>
      <c r="B792" s="32" t="s">
        <v>225</v>
      </c>
      <c r="C792" s="32" t="s">
        <v>838</v>
      </c>
      <c r="D792" s="32" t="s">
        <v>823</v>
      </c>
      <c r="E792" s="32" t="s">
        <v>1208</v>
      </c>
      <c r="F792" s="32" t="s">
        <v>1261</v>
      </c>
      <c r="H792" s="22">
        <f t="shared" si="84"/>
        <v>0.36889448377970302</v>
      </c>
      <c r="I792" s="22">
        <f t="shared" si="85"/>
        <v>0.85073592488199423</v>
      </c>
      <c r="J792" s="9">
        <v>201319</v>
      </c>
      <c r="K792" s="9">
        <v>236641</v>
      </c>
      <c r="L792" s="9">
        <v>309095</v>
      </c>
      <c r="M792" s="33">
        <f t="shared" si="86"/>
        <v>121.51624439783308</v>
      </c>
      <c r="N792" s="9">
        <v>201319</v>
      </c>
      <c r="O792" s="9">
        <v>1656725</v>
      </c>
      <c r="P792" s="9">
        <v>2226</v>
      </c>
      <c r="Q792" s="22">
        <f t="shared" si="87"/>
        <v>0.7910733460945889</v>
      </c>
      <c r="R792" s="9">
        <v>16944</v>
      </c>
      <c r="S792" s="9">
        <v>21419</v>
      </c>
      <c r="T792" s="33">
        <f t="shared" si="88"/>
        <v>329.40650983114278</v>
      </c>
      <c r="U792" s="33">
        <f t="shared" si="89"/>
        <v>142.83662044093015</v>
      </c>
      <c r="V792" s="33">
        <f t="shared" si="90"/>
        <v>186.56988939021261</v>
      </c>
    </row>
    <row r="793" spans="1:22" s="9" customFormat="1" x14ac:dyDescent="0.25">
      <c r="A793" s="32" t="s">
        <v>2442</v>
      </c>
      <c r="B793" s="32" t="s">
        <v>225</v>
      </c>
      <c r="C793" s="32" t="s">
        <v>838</v>
      </c>
      <c r="D793" s="32" t="s">
        <v>823</v>
      </c>
      <c r="E793" s="32" t="s">
        <v>1911</v>
      </c>
      <c r="F793" s="32" t="s">
        <v>254</v>
      </c>
      <c r="H793" s="22">
        <f t="shared" si="84"/>
        <v>0.58366146976059363</v>
      </c>
      <c r="I793" s="22">
        <f t="shared" si="85"/>
        <v>0.88478058164036977</v>
      </c>
      <c r="J793" s="9">
        <v>120508</v>
      </c>
      <c r="K793" s="9">
        <v>136201</v>
      </c>
      <c r="L793" s="9">
        <v>70268</v>
      </c>
      <c r="M793" s="33">
        <f t="shared" si="86"/>
        <v>84.240754579282068</v>
      </c>
      <c r="N793" s="9">
        <v>120508</v>
      </c>
      <c r="O793" s="9">
        <v>1430519</v>
      </c>
      <c r="P793" s="9">
        <v>2047</v>
      </c>
      <c r="Q793" s="22">
        <f t="shared" si="87"/>
        <v>0.82321857485988792</v>
      </c>
      <c r="R793" s="9">
        <v>5141</v>
      </c>
      <c r="S793" s="9">
        <v>6245</v>
      </c>
      <c r="T793" s="33">
        <f t="shared" si="88"/>
        <v>144.33153282130471</v>
      </c>
      <c r="U793" s="33">
        <f t="shared" si="89"/>
        <v>95.210898981418637</v>
      </c>
      <c r="V793" s="33">
        <f t="shared" si="90"/>
        <v>49.120633839886082</v>
      </c>
    </row>
    <row r="794" spans="1:22" s="9" customFormat="1" x14ac:dyDescent="0.25">
      <c r="A794" s="32" t="s">
        <v>2442</v>
      </c>
      <c r="B794" s="32" t="s">
        <v>225</v>
      </c>
      <c r="C794" s="32" t="s">
        <v>838</v>
      </c>
      <c r="D794" s="32" t="s">
        <v>823</v>
      </c>
      <c r="E794" s="32" t="s">
        <v>2149</v>
      </c>
      <c r="F794" s="32" t="s">
        <v>2150</v>
      </c>
      <c r="H794" s="22">
        <f t="shared" si="84"/>
        <v>0.75579420808664921</v>
      </c>
      <c r="I794" s="22">
        <f t="shared" si="85"/>
        <v>1.3126444721949146</v>
      </c>
      <c r="J794" s="9">
        <v>98808</v>
      </c>
      <c r="K794" s="9">
        <v>75274</v>
      </c>
      <c r="L794" s="9">
        <v>55460</v>
      </c>
      <c r="M794" s="33">
        <f t="shared" si="86"/>
        <v>129.16078431372549</v>
      </c>
      <c r="N794" s="9">
        <v>98808</v>
      </c>
      <c r="O794" s="9">
        <v>765000</v>
      </c>
      <c r="P794" s="9">
        <v>1680</v>
      </c>
      <c r="Q794" s="22">
        <f t="shared" si="87"/>
        <v>0.91988734157408858</v>
      </c>
      <c r="R794" s="9">
        <v>5879</v>
      </c>
      <c r="S794" s="9">
        <v>6391</v>
      </c>
      <c r="T794" s="33">
        <f t="shared" si="88"/>
        <v>170.89411764705883</v>
      </c>
      <c r="U794" s="33">
        <f t="shared" si="89"/>
        <v>98.397385620915031</v>
      </c>
      <c r="V794" s="33">
        <f t="shared" si="90"/>
        <v>72.496732026143789</v>
      </c>
    </row>
    <row r="795" spans="1:22" s="9" customFormat="1" x14ac:dyDescent="0.25">
      <c r="A795" s="32" t="s">
        <v>2442</v>
      </c>
      <c r="B795" s="32" t="s">
        <v>225</v>
      </c>
      <c r="C795" s="32" t="s">
        <v>838</v>
      </c>
      <c r="D795" s="32" t="s">
        <v>823</v>
      </c>
      <c r="E795" s="32" t="s">
        <v>1263</v>
      </c>
      <c r="F795" s="32" t="s">
        <v>927</v>
      </c>
      <c r="H795" s="22">
        <f t="shared" si="84"/>
        <v>0.45254191388266574</v>
      </c>
      <c r="I795" s="22">
        <f t="shared" si="85"/>
        <v>0.81526588903180019</v>
      </c>
      <c r="J795" s="9">
        <v>91909</v>
      </c>
      <c r="K795" s="9">
        <v>112735</v>
      </c>
      <c r="L795" s="9">
        <v>90360</v>
      </c>
      <c r="M795" s="33">
        <f t="shared" si="86"/>
        <v>132.58827653561573</v>
      </c>
      <c r="N795" s="9">
        <v>91909</v>
      </c>
      <c r="O795" s="9">
        <v>693191</v>
      </c>
      <c r="P795" s="9">
        <v>2520</v>
      </c>
      <c r="Q795" s="22">
        <f t="shared" si="87"/>
        <v>0.88063260951424627</v>
      </c>
      <c r="R795" s="9">
        <v>7016</v>
      </c>
      <c r="S795" s="9">
        <v>7967</v>
      </c>
      <c r="T795" s="33">
        <f t="shared" si="88"/>
        <v>292.98562733791988</v>
      </c>
      <c r="U795" s="33">
        <f t="shared" si="89"/>
        <v>162.63194415392005</v>
      </c>
      <c r="V795" s="33">
        <f t="shared" si="90"/>
        <v>130.35368318399981</v>
      </c>
    </row>
    <row r="796" spans="1:22" s="9" customFormat="1" x14ac:dyDescent="0.25">
      <c r="A796" s="32" t="s">
        <v>2442</v>
      </c>
      <c r="B796" s="32" t="s">
        <v>225</v>
      </c>
      <c r="C796" s="32" t="s">
        <v>838</v>
      </c>
      <c r="D796" s="32" t="s">
        <v>823</v>
      </c>
      <c r="E796" s="32" t="s">
        <v>2151</v>
      </c>
      <c r="F796" s="32" t="s">
        <v>141</v>
      </c>
      <c r="H796" s="22">
        <f t="shared" si="84"/>
        <v>0.56125226457975608</v>
      </c>
      <c r="I796" s="22">
        <f t="shared" si="85"/>
        <v>0.7766887449720562</v>
      </c>
      <c r="J796" s="9">
        <v>379814</v>
      </c>
      <c r="K796" s="9">
        <v>489017</v>
      </c>
      <c r="L796" s="9">
        <v>187709</v>
      </c>
      <c r="M796" s="33">
        <f t="shared" si="86"/>
        <v>82.130931513804541</v>
      </c>
      <c r="N796" s="9">
        <v>379814</v>
      </c>
      <c r="O796" s="9">
        <v>4624494</v>
      </c>
      <c r="P796" s="9">
        <v>1680</v>
      </c>
      <c r="Q796" s="22">
        <f t="shared" si="87"/>
        <v>0.92615741607096069</v>
      </c>
      <c r="R796" s="9">
        <v>24746</v>
      </c>
      <c r="S796" s="9">
        <v>26719</v>
      </c>
      <c r="T796" s="33">
        <f t="shared" si="88"/>
        <v>146.33514499099795</v>
      </c>
      <c r="U796" s="33">
        <f t="shared" si="89"/>
        <v>105.74497447720766</v>
      </c>
      <c r="V796" s="33">
        <f t="shared" si="90"/>
        <v>40.590170513790262</v>
      </c>
    </row>
    <row r="797" spans="1:22" s="9" customFormat="1" x14ac:dyDescent="0.25">
      <c r="A797" s="32" t="s">
        <v>2442</v>
      </c>
      <c r="B797" s="32" t="s">
        <v>225</v>
      </c>
      <c r="C797" s="32" t="s">
        <v>838</v>
      </c>
      <c r="D797" s="32" t="s">
        <v>823</v>
      </c>
      <c r="E797" s="32" t="s">
        <v>537</v>
      </c>
      <c r="F797" s="32" t="s">
        <v>1565</v>
      </c>
      <c r="H797" s="22">
        <f t="shared" si="84"/>
        <v>0.53156794031200538</v>
      </c>
      <c r="I797" s="22">
        <f t="shared" si="85"/>
        <v>1.0062593622940295</v>
      </c>
      <c r="J797" s="9">
        <v>37618</v>
      </c>
      <c r="K797" s="9">
        <v>37384</v>
      </c>
      <c r="L797" s="9">
        <v>33384</v>
      </c>
      <c r="M797" s="33">
        <f t="shared" si="86"/>
        <v>128.25863115329801</v>
      </c>
      <c r="N797" s="9">
        <v>37618</v>
      </c>
      <c r="O797" s="9">
        <v>293298</v>
      </c>
      <c r="P797" s="9">
        <v>2205</v>
      </c>
      <c r="Q797" s="22">
        <f t="shared" si="87"/>
        <v>0.47607934655775963</v>
      </c>
      <c r="R797" s="9">
        <v>1224</v>
      </c>
      <c r="S797" s="9">
        <v>2571</v>
      </c>
      <c r="T797" s="33">
        <f t="shared" si="88"/>
        <v>241.28360916201271</v>
      </c>
      <c r="U797" s="33">
        <f t="shared" si="89"/>
        <v>127.46080777911885</v>
      </c>
      <c r="V797" s="33">
        <f t="shared" si="90"/>
        <v>113.82280138289384</v>
      </c>
    </row>
    <row r="798" spans="1:22" s="9" customFormat="1" x14ac:dyDescent="0.25">
      <c r="A798" s="32" t="s">
        <v>2442</v>
      </c>
      <c r="B798" s="32" t="s">
        <v>225</v>
      </c>
      <c r="C798" s="32" t="s">
        <v>838</v>
      </c>
      <c r="D798" s="32" t="s">
        <v>823</v>
      </c>
      <c r="E798" s="32" t="s">
        <v>2152</v>
      </c>
      <c r="F798" s="32" t="s">
        <v>879</v>
      </c>
      <c r="H798" s="22">
        <f t="shared" si="84"/>
        <v>0.52140632331360004</v>
      </c>
      <c r="I798" s="22">
        <f t="shared" si="85"/>
        <v>0.90984513274336287</v>
      </c>
      <c r="J798" s="9">
        <v>208915</v>
      </c>
      <c r="K798" s="9">
        <v>229616</v>
      </c>
      <c r="L798" s="9">
        <v>171060</v>
      </c>
      <c r="M798" s="33">
        <f t="shared" si="86"/>
        <v>88.747128350823772</v>
      </c>
      <c r="N798" s="9">
        <v>208915</v>
      </c>
      <c r="O798" s="9">
        <v>2354048</v>
      </c>
      <c r="P798" s="9">
        <v>1680</v>
      </c>
      <c r="Q798" s="22">
        <f t="shared" si="87"/>
        <v>0.90288201074648078</v>
      </c>
      <c r="R798" s="9">
        <v>20332</v>
      </c>
      <c r="S798" s="9">
        <v>22519</v>
      </c>
      <c r="T798" s="33">
        <f t="shared" si="88"/>
        <v>170.20723451688326</v>
      </c>
      <c r="U798" s="33">
        <f t="shared" si="89"/>
        <v>97.5409167527595</v>
      </c>
      <c r="V798" s="33">
        <f t="shared" si="90"/>
        <v>72.666317764123761</v>
      </c>
    </row>
    <row r="799" spans="1:22" s="9" customFormat="1" x14ac:dyDescent="0.25">
      <c r="A799" s="32" t="s">
        <v>2442</v>
      </c>
      <c r="B799" s="32" t="s">
        <v>225</v>
      </c>
      <c r="C799" s="32" t="s">
        <v>838</v>
      </c>
      <c r="D799" s="32" t="s">
        <v>823</v>
      </c>
      <c r="E799" s="32" t="s">
        <v>2153</v>
      </c>
      <c r="F799" s="32" t="s">
        <v>253</v>
      </c>
      <c r="H799" s="22">
        <f t="shared" si="84"/>
        <v>0.52436651478776342</v>
      </c>
      <c r="I799" s="22">
        <f t="shared" si="85"/>
        <v>1.2164354223879985</v>
      </c>
      <c r="J799" s="9">
        <v>237419</v>
      </c>
      <c r="K799" s="9">
        <v>195176</v>
      </c>
      <c r="L799" s="9">
        <v>257597</v>
      </c>
      <c r="M799" s="33">
        <f t="shared" si="86"/>
        <v>116.15501882597907</v>
      </c>
      <c r="N799" s="9">
        <v>237419</v>
      </c>
      <c r="O799" s="9">
        <v>2043984</v>
      </c>
      <c r="P799" s="9">
        <v>1990</v>
      </c>
      <c r="Q799" s="22">
        <f t="shared" si="87"/>
        <v>0.91566780821917804</v>
      </c>
      <c r="R799" s="9">
        <v>17112</v>
      </c>
      <c r="S799" s="9">
        <v>18688</v>
      </c>
      <c r="T799" s="33">
        <f t="shared" si="88"/>
        <v>221.51494336550579</v>
      </c>
      <c r="U799" s="33">
        <f t="shared" si="89"/>
        <v>95.488027303540534</v>
      </c>
      <c r="V799" s="33">
        <f t="shared" si="90"/>
        <v>126.02691606196527</v>
      </c>
    </row>
    <row r="800" spans="1:22" s="9" customFormat="1" x14ac:dyDescent="0.25">
      <c r="A800" s="32" t="s">
        <v>2442</v>
      </c>
      <c r="B800" s="32" t="s">
        <v>225</v>
      </c>
      <c r="C800" s="32" t="s">
        <v>838</v>
      </c>
      <c r="D800" s="32" t="s">
        <v>823</v>
      </c>
      <c r="E800" s="32" t="s">
        <v>625</v>
      </c>
      <c r="F800" s="32" t="s">
        <v>1265</v>
      </c>
      <c r="H800" s="22">
        <f t="shared" si="84"/>
        <v>0.62240527640050325</v>
      </c>
      <c r="I800" s="22">
        <f t="shared" si="85"/>
        <v>1.0056384024152838</v>
      </c>
      <c r="J800" s="9">
        <v>269138</v>
      </c>
      <c r="K800" s="9">
        <v>267629</v>
      </c>
      <c r="L800" s="9">
        <v>164787</v>
      </c>
      <c r="M800" s="33">
        <f t="shared" si="86"/>
        <v>93.360737483848027</v>
      </c>
      <c r="N800" s="9">
        <v>269138</v>
      </c>
      <c r="O800" s="9">
        <v>2882775</v>
      </c>
      <c r="P800" s="9">
        <v>1570</v>
      </c>
      <c r="Q800" s="22">
        <f t="shared" si="87"/>
        <v>0.99948719701890532</v>
      </c>
      <c r="R800" s="9">
        <v>29236</v>
      </c>
      <c r="S800" s="9">
        <v>29251</v>
      </c>
      <c r="T800" s="33">
        <f t="shared" si="88"/>
        <v>149.9999132780047</v>
      </c>
      <c r="U800" s="33">
        <f t="shared" si="89"/>
        <v>92.837283520219231</v>
      </c>
      <c r="V800" s="33">
        <f t="shared" si="90"/>
        <v>57.162629757785467</v>
      </c>
    </row>
    <row r="801" spans="1:22" s="9" customFormat="1" x14ac:dyDescent="0.25">
      <c r="A801" s="32" t="s">
        <v>2442</v>
      </c>
      <c r="B801" s="32" t="s">
        <v>225</v>
      </c>
      <c r="C801" s="32" t="s">
        <v>838</v>
      </c>
      <c r="D801" s="32" t="s">
        <v>823</v>
      </c>
      <c r="E801" s="32" t="s">
        <v>894</v>
      </c>
      <c r="F801" s="32" t="s">
        <v>2154</v>
      </c>
      <c r="H801" s="22">
        <f t="shared" si="84"/>
        <v>0.59901567595643768</v>
      </c>
      <c r="I801" s="22">
        <f t="shared" si="85"/>
        <v>0.86255348888534678</v>
      </c>
      <c r="J801" s="9">
        <v>70349</v>
      </c>
      <c r="K801" s="9">
        <v>81559</v>
      </c>
      <c r="L801" s="9">
        <v>35882</v>
      </c>
      <c r="M801" s="33">
        <f t="shared" si="86"/>
        <v>129.22774532495683</v>
      </c>
      <c r="N801" s="9">
        <v>70349</v>
      </c>
      <c r="O801" s="9">
        <v>544380</v>
      </c>
      <c r="P801" s="9">
        <v>2100</v>
      </c>
      <c r="Q801" s="22">
        <f t="shared" si="87"/>
        <v>0.94243493603881778</v>
      </c>
      <c r="R801" s="9">
        <v>4273</v>
      </c>
      <c r="S801" s="9">
        <v>4534</v>
      </c>
      <c r="T801" s="33">
        <f t="shared" si="88"/>
        <v>215.7334949851207</v>
      </c>
      <c r="U801" s="33">
        <f t="shared" si="89"/>
        <v>149.81997869135532</v>
      </c>
      <c r="V801" s="33">
        <f t="shared" si="90"/>
        <v>65.913516293765383</v>
      </c>
    </row>
    <row r="802" spans="1:22" s="9" customFormat="1" x14ac:dyDescent="0.25">
      <c r="A802" s="32" t="s">
        <v>2442</v>
      </c>
      <c r="B802" s="32" t="s">
        <v>225</v>
      </c>
      <c r="C802" s="32" t="s">
        <v>838</v>
      </c>
      <c r="D802" s="32" t="s">
        <v>823</v>
      </c>
      <c r="E802" s="32" t="s">
        <v>2030</v>
      </c>
      <c r="F802" s="32" t="s">
        <v>2155</v>
      </c>
      <c r="H802" s="22">
        <f t="shared" si="84"/>
        <v>0.23754589644413659</v>
      </c>
      <c r="I802" s="22">
        <f t="shared" si="85"/>
        <v>0.61263269387335684</v>
      </c>
      <c r="J802" s="9">
        <v>77506</v>
      </c>
      <c r="K802" s="9">
        <v>126513</v>
      </c>
      <c r="L802" s="9">
        <v>199765</v>
      </c>
      <c r="M802" s="33">
        <f t="shared" si="86"/>
        <v>101.53588983095256</v>
      </c>
      <c r="N802" s="9">
        <v>77506</v>
      </c>
      <c r="O802" s="9">
        <v>763336</v>
      </c>
      <c r="P802" s="9">
        <v>1911</v>
      </c>
      <c r="Q802" s="22">
        <f t="shared" si="87"/>
        <v>0.92146319964742174</v>
      </c>
      <c r="R802" s="9">
        <v>10454</v>
      </c>
      <c r="S802" s="9">
        <v>11345</v>
      </c>
      <c r="T802" s="33">
        <f t="shared" si="88"/>
        <v>427.43693471813197</v>
      </c>
      <c r="U802" s="33">
        <f t="shared" si="89"/>
        <v>165.73697559135164</v>
      </c>
      <c r="V802" s="33">
        <f t="shared" si="90"/>
        <v>261.69995912678036</v>
      </c>
    </row>
    <row r="803" spans="1:22" s="9" customFormat="1" x14ac:dyDescent="0.25">
      <c r="A803" s="32" t="s">
        <v>2442</v>
      </c>
      <c r="B803" s="32" t="s">
        <v>225</v>
      </c>
      <c r="C803" s="32" t="s">
        <v>838</v>
      </c>
      <c r="D803" s="32" t="s">
        <v>823</v>
      </c>
      <c r="E803" s="32" t="s">
        <v>2156</v>
      </c>
      <c r="F803" s="32" t="s">
        <v>251</v>
      </c>
      <c r="H803" s="22">
        <f t="shared" si="84"/>
        <v>0.80238901672828811</v>
      </c>
      <c r="I803" s="22">
        <f t="shared" si="85"/>
        <v>0.80238901672828811</v>
      </c>
      <c r="J803" s="9">
        <v>31034</v>
      </c>
      <c r="K803" s="9">
        <v>38677</v>
      </c>
      <c r="L803" s="9">
        <v>0</v>
      </c>
      <c r="M803" s="33">
        <f t="shared" si="86"/>
        <v>117.90316698073066</v>
      </c>
      <c r="N803" s="9">
        <v>31034</v>
      </c>
      <c r="O803" s="9">
        <v>263216</v>
      </c>
      <c r="P803" s="9">
        <v>2100</v>
      </c>
      <c r="Q803" s="22">
        <f t="shared" si="87"/>
        <v>0.53740157480314965</v>
      </c>
      <c r="R803" s="9">
        <v>1911</v>
      </c>
      <c r="S803" s="9">
        <v>3556</v>
      </c>
      <c r="T803" s="33">
        <f t="shared" si="88"/>
        <v>146.94015561364051</v>
      </c>
      <c r="U803" s="33">
        <f t="shared" si="89"/>
        <v>146.94015561364051</v>
      </c>
      <c r="V803" s="33">
        <f t="shared" si="90"/>
        <v>0</v>
      </c>
    </row>
    <row r="804" spans="1:22" s="9" customFormat="1" x14ac:dyDescent="0.25">
      <c r="A804" s="32" t="s">
        <v>2442</v>
      </c>
      <c r="B804" s="32" t="s">
        <v>225</v>
      </c>
      <c r="C804" s="32" t="s">
        <v>838</v>
      </c>
      <c r="D804" s="32" t="s">
        <v>823</v>
      </c>
      <c r="E804" s="32" t="s">
        <v>2157</v>
      </c>
      <c r="F804" s="32" t="s">
        <v>2158</v>
      </c>
      <c r="H804" s="22">
        <f t="shared" si="84"/>
        <v>0.58651627966175846</v>
      </c>
      <c r="I804" s="22">
        <f t="shared" si="85"/>
        <v>1.1548995459449298</v>
      </c>
      <c r="J804" s="9">
        <v>589843</v>
      </c>
      <c r="K804" s="9">
        <v>510731</v>
      </c>
      <c r="L804" s="9">
        <v>494941</v>
      </c>
      <c r="M804" s="33">
        <f t="shared" si="86"/>
        <v>94.354016439884816</v>
      </c>
      <c r="N804" s="9">
        <v>589843</v>
      </c>
      <c r="O804" s="9">
        <v>6251382</v>
      </c>
      <c r="P804" s="9">
        <v>1679</v>
      </c>
      <c r="Q804" s="22">
        <f t="shared" si="87"/>
        <v>0.89486292631758002</v>
      </c>
      <c r="R804" s="9">
        <v>63129</v>
      </c>
      <c r="S804" s="9">
        <v>70546</v>
      </c>
      <c r="T804" s="33">
        <f t="shared" si="88"/>
        <v>160.87194799485937</v>
      </c>
      <c r="U804" s="33">
        <f t="shared" si="89"/>
        <v>81.698894740395005</v>
      </c>
      <c r="V804" s="33">
        <f t="shared" si="90"/>
        <v>79.173053254464378</v>
      </c>
    </row>
    <row r="805" spans="1:22" s="9" customFormat="1" x14ac:dyDescent="0.25">
      <c r="A805" s="32" t="s">
        <v>2442</v>
      </c>
      <c r="B805" s="32" t="s">
        <v>225</v>
      </c>
      <c r="C805" s="32" t="s">
        <v>838</v>
      </c>
      <c r="D805" s="32" t="s">
        <v>823</v>
      </c>
      <c r="E805" s="32" t="s">
        <v>381</v>
      </c>
      <c r="F805" s="32" t="s">
        <v>1096</v>
      </c>
      <c r="H805" s="22">
        <f t="shared" si="84"/>
        <v>0.76164533004297186</v>
      </c>
      <c r="I805" s="22">
        <f t="shared" si="85"/>
        <v>1.6383428866987395</v>
      </c>
      <c r="J805" s="9">
        <v>1156154</v>
      </c>
      <c r="K805" s="9">
        <v>705685</v>
      </c>
      <c r="L805" s="9">
        <v>812284</v>
      </c>
      <c r="M805" s="33">
        <f t="shared" si="86"/>
        <v>126.51275310669995</v>
      </c>
      <c r="N805" s="9">
        <v>1156154</v>
      </c>
      <c r="O805" s="9">
        <v>9138636</v>
      </c>
      <c r="P805" s="9">
        <v>1940</v>
      </c>
      <c r="Q805" s="22">
        <f t="shared" si="87"/>
        <v>0.79455932917331973</v>
      </c>
      <c r="R805" s="9">
        <v>81111</v>
      </c>
      <c r="S805" s="9">
        <v>102083</v>
      </c>
      <c r="T805" s="33">
        <f t="shared" si="88"/>
        <v>166.10454776839782</v>
      </c>
      <c r="U805" s="33">
        <f t="shared" si="89"/>
        <v>77.219948359908415</v>
      </c>
      <c r="V805" s="33">
        <f t="shared" si="90"/>
        <v>88.884599408489407</v>
      </c>
    </row>
    <row r="806" spans="1:22" s="9" customFormat="1" x14ac:dyDescent="0.25">
      <c r="A806" s="32" t="s">
        <v>2442</v>
      </c>
      <c r="B806" s="32" t="s">
        <v>225</v>
      </c>
      <c r="C806" s="32" t="s">
        <v>838</v>
      </c>
      <c r="D806" s="32" t="s">
        <v>823</v>
      </c>
      <c r="E806" s="32" t="s">
        <v>1267</v>
      </c>
      <c r="F806" s="32" t="s">
        <v>614</v>
      </c>
      <c r="H806" s="22">
        <f t="shared" si="84"/>
        <v>0.69558631030831497</v>
      </c>
      <c r="I806" s="22">
        <f t="shared" si="85"/>
        <v>1.4847065925889928</v>
      </c>
      <c r="J806" s="9">
        <v>2169140</v>
      </c>
      <c r="K806" s="9">
        <v>1460989</v>
      </c>
      <c r="L806" s="9">
        <v>1657445</v>
      </c>
      <c r="M806" s="33">
        <f t="shared" si="86"/>
        <v>104.33802684657249</v>
      </c>
      <c r="N806" s="9">
        <v>2169140</v>
      </c>
      <c r="O806" s="9">
        <v>20789544</v>
      </c>
      <c r="P806" s="9">
        <v>1837</v>
      </c>
      <c r="Q806" s="22">
        <f t="shared" si="87"/>
        <v>0.95137733586102835</v>
      </c>
      <c r="R806" s="9">
        <v>196722</v>
      </c>
      <c r="S806" s="9">
        <v>206776</v>
      </c>
      <c r="T806" s="33">
        <f t="shared" si="88"/>
        <v>150.00011544264751</v>
      </c>
      <c r="U806" s="33">
        <f t="shared" si="89"/>
        <v>70.27518256292683</v>
      </c>
      <c r="V806" s="33">
        <f t="shared" si="90"/>
        <v>79.724932879720697</v>
      </c>
    </row>
    <row r="807" spans="1:22" s="9" customFormat="1" x14ac:dyDescent="0.25">
      <c r="A807" s="32" t="s">
        <v>2442</v>
      </c>
      <c r="B807" s="32" t="s">
        <v>225</v>
      </c>
      <c r="C807" s="32" t="s">
        <v>838</v>
      </c>
      <c r="D807" s="32" t="s">
        <v>823</v>
      </c>
      <c r="E807" s="32" t="s">
        <v>74</v>
      </c>
      <c r="F807" s="32" t="s">
        <v>747</v>
      </c>
      <c r="H807" s="22">
        <f t="shared" si="84"/>
        <v>0.99141469775815394</v>
      </c>
      <c r="I807" s="22">
        <f t="shared" si="85"/>
        <v>1.8540200676958307</v>
      </c>
      <c r="J807" s="9">
        <v>1845918</v>
      </c>
      <c r="K807" s="9">
        <v>995630</v>
      </c>
      <c r="L807" s="9">
        <v>866273</v>
      </c>
      <c r="M807" s="33">
        <f t="shared" si="86"/>
        <v>131.84755631197859</v>
      </c>
      <c r="N807" s="9">
        <v>1845918</v>
      </c>
      <c r="O807" s="9">
        <v>14000396</v>
      </c>
      <c r="P807" s="9">
        <v>1900</v>
      </c>
      <c r="Q807" s="22">
        <f t="shared" si="87"/>
        <v>0.9170755055641977</v>
      </c>
      <c r="R807" s="9">
        <v>122624</v>
      </c>
      <c r="S807" s="9">
        <v>133712</v>
      </c>
      <c r="T807" s="33">
        <f t="shared" si="88"/>
        <v>132.98930973095332</v>
      </c>
      <c r="U807" s="33">
        <f t="shared" si="89"/>
        <v>71.114417049346315</v>
      </c>
      <c r="V807" s="33">
        <f t="shared" si="90"/>
        <v>61.874892681607008</v>
      </c>
    </row>
    <row r="808" spans="1:22" s="9" customFormat="1" x14ac:dyDescent="0.25">
      <c r="A808" s="32" t="s">
        <v>2442</v>
      </c>
      <c r="B808" s="32" t="s">
        <v>225</v>
      </c>
      <c r="C808" s="32" t="s">
        <v>838</v>
      </c>
      <c r="D808" s="32" t="s">
        <v>823</v>
      </c>
      <c r="E808" s="32" t="s">
        <v>1268</v>
      </c>
      <c r="F808" s="32" t="s">
        <v>1269</v>
      </c>
      <c r="H808" s="22">
        <f t="shared" si="84"/>
        <v>0.27531634268572858</v>
      </c>
      <c r="I808" s="22">
        <f t="shared" si="85"/>
        <v>0.71620784690180539</v>
      </c>
      <c r="J808" s="9">
        <v>46257</v>
      </c>
      <c r="K808" s="9">
        <v>64586</v>
      </c>
      <c r="L808" s="9">
        <v>103428</v>
      </c>
      <c r="M808" s="33">
        <f t="shared" si="86"/>
        <v>143.22205502610117</v>
      </c>
      <c r="N808" s="9">
        <v>46257</v>
      </c>
      <c r="O808" s="9">
        <v>322974</v>
      </c>
      <c r="P808" s="9">
        <v>2700</v>
      </c>
      <c r="Q808" s="22">
        <f t="shared" si="87"/>
        <v>0.50709263599358578</v>
      </c>
      <c r="R808" s="9">
        <v>4111</v>
      </c>
      <c r="S808" s="9">
        <v>8107</v>
      </c>
      <c r="T808" s="33">
        <f t="shared" si="88"/>
        <v>520.20905707580175</v>
      </c>
      <c r="U808" s="33">
        <f t="shared" si="89"/>
        <v>199.97275322471779</v>
      </c>
      <c r="V808" s="33">
        <f t="shared" si="90"/>
        <v>320.23630385108396</v>
      </c>
    </row>
    <row r="809" spans="1:22" s="9" customFormat="1" x14ac:dyDescent="0.25">
      <c r="A809" s="32" t="s">
        <v>2442</v>
      </c>
      <c r="B809" s="32" t="s">
        <v>225</v>
      </c>
      <c r="C809" s="32" t="s">
        <v>838</v>
      </c>
      <c r="D809" s="32" t="s">
        <v>823</v>
      </c>
      <c r="E809" s="32" t="s">
        <v>2159</v>
      </c>
      <c r="F809" s="32" t="s">
        <v>349</v>
      </c>
      <c r="H809" s="22">
        <f t="shared" si="84"/>
        <v>0.96954300721701536</v>
      </c>
      <c r="I809" s="22">
        <f t="shared" si="85"/>
        <v>1.0936560012060561</v>
      </c>
      <c r="J809" s="9">
        <v>457029</v>
      </c>
      <c r="K809" s="9">
        <v>417891</v>
      </c>
      <c r="L809" s="9">
        <v>53495</v>
      </c>
      <c r="M809" s="33">
        <f t="shared" si="86"/>
        <v>120.91363636724407</v>
      </c>
      <c r="N809" s="9">
        <v>457029</v>
      </c>
      <c r="O809" s="9">
        <v>3779797</v>
      </c>
      <c r="P809" s="9">
        <v>1680</v>
      </c>
      <c r="Q809" s="22">
        <f t="shared" si="87"/>
        <v>0.80480511876881899</v>
      </c>
      <c r="R809" s="9">
        <v>38489</v>
      </c>
      <c r="S809" s="9">
        <v>47824</v>
      </c>
      <c r="T809" s="33">
        <f t="shared" si="88"/>
        <v>124.71198850096977</v>
      </c>
      <c r="U809" s="33">
        <f t="shared" si="89"/>
        <v>110.55911203696918</v>
      </c>
      <c r="V809" s="33">
        <f t="shared" si="90"/>
        <v>14.152876464000579</v>
      </c>
    </row>
    <row r="810" spans="1:22" s="9" customFormat="1" x14ac:dyDescent="0.25">
      <c r="A810" s="32" t="s">
        <v>2442</v>
      </c>
      <c r="B810" s="32" t="s">
        <v>225</v>
      </c>
      <c r="C810" s="32" t="s">
        <v>838</v>
      </c>
      <c r="D810" s="32" t="s">
        <v>823</v>
      </c>
      <c r="E810" s="32" t="s">
        <v>620</v>
      </c>
      <c r="F810" s="32" t="s">
        <v>1271</v>
      </c>
      <c r="H810" s="22">
        <f t="shared" si="84"/>
        <v>0.63179835943645091</v>
      </c>
      <c r="I810" s="22">
        <f t="shared" si="85"/>
        <v>1.2529090434483652</v>
      </c>
      <c r="J810" s="9">
        <v>1180749</v>
      </c>
      <c r="K810" s="9">
        <v>942406</v>
      </c>
      <c r="L810" s="9">
        <v>926464</v>
      </c>
      <c r="M810" s="33">
        <f t="shared" si="86"/>
        <v>95.757619600212507</v>
      </c>
      <c r="N810" s="9">
        <v>1180749</v>
      </c>
      <c r="O810" s="9">
        <v>12330601</v>
      </c>
      <c r="P810" s="9">
        <v>1575</v>
      </c>
      <c r="Q810" s="22">
        <f t="shared" si="87"/>
        <v>0.80839147243346721</v>
      </c>
      <c r="R810" s="9">
        <v>108107</v>
      </c>
      <c r="S810" s="9">
        <v>133731</v>
      </c>
      <c r="T810" s="33">
        <f t="shared" si="88"/>
        <v>151.56357747688048</v>
      </c>
      <c r="U810" s="33">
        <f t="shared" si="89"/>
        <v>76.428229248517567</v>
      </c>
      <c r="V810" s="33">
        <f t="shared" si="90"/>
        <v>75.135348228362915</v>
      </c>
    </row>
    <row r="811" spans="1:22" s="9" customFormat="1" x14ac:dyDescent="0.25">
      <c r="A811" s="32" t="s">
        <v>2442</v>
      </c>
      <c r="B811" s="32" t="s">
        <v>225</v>
      </c>
      <c r="C811" s="32" t="s">
        <v>838</v>
      </c>
      <c r="D811" s="32" t="s">
        <v>823</v>
      </c>
      <c r="E811" s="32" t="s">
        <v>1591</v>
      </c>
      <c r="F811" s="32" t="s">
        <v>1904</v>
      </c>
      <c r="H811" s="22">
        <f t="shared" si="84"/>
        <v>0.65637559129515677</v>
      </c>
      <c r="I811" s="22">
        <f t="shared" si="85"/>
        <v>1.8779847655931037</v>
      </c>
      <c r="J811" s="9">
        <v>1287952</v>
      </c>
      <c r="K811" s="9">
        <v>685816</v>
      </c>
      <c r="L811" s="9">
        <v>1276402</v>
      </c>
      <c r="M811" s="33">
        <f t="shared" si="86"/>
        <v>103.51527839574916</v>
      </c>
      <c r="N811" s="9">
        <v>1287952</v>
      </c>
      <c r="O811" s="9">
        <v>12442144</v>
      </c>
      <c r="P811" s="9">
        <v>1575</v>
      </c>
      <c r="Q811" s="22">
        <f t="shared" si="87"/>
        <v>0.885363158058591</v>
      </c>
      <c r="R811" s="9">
        <v>113755</v>
      </c>
      <c r="S811" s="9">
        <v>128484</v>
      </c>
      <c r="T811" s="33">
        <f t="shared" si="88"/>
        <v>157.70738547954437</v>
      </c>
      <c r="U811" s="33">
        <f t="shared" si="89"/>
        <v>55.120403686052825</v>
      </c>
      <c r="V811" s="33">
        <f t="shared" si="90"/>
        <v>102.58698179349155</v>
      </c>
    </row>
    <row r="812" spans="1:22" s="9" customFormat="1" x14ac:dyDescent="0.25">
      <c r="A812" s="32" t="s">
        <v>2442</v>
      </c>
      <c r="B812" s="32" t="s">
        <v>225</v>
      </c>
      <c r="C812" s="32" t="s">
        <v>838</v>
      </c>
      <c r="D812" s="32" t="s">
        <v>823</v>
      </c>
      <c r="E812" s="32" t="s">
        <v>167</v>
      </c>
      <c r="F812" s="32" t="s">
        <v>778</v>
      </c>
      <c r="H812" s="22">
        <f t="shared" si="84"/>
        <v>0.52456289833811587</v>
      </c>
      <c r="I812" s="22">
        <f t="shared" si="85"/>
        <v>1.9480012254996615</v>
      </c>
      <c r="J812" s="9">
        <v>756629</v>
      </c>
      <c r="K812" s="9">
        <v>388413</v>
      </c>
      <c r="L812" s="9">
        <v>1053986</v>
      </c>
      <c r="M812" s="33">
        <f t="shared" si="86"/>
        <v>98.823502060441982</v>
      </c>
      <c r="N812" s="9">
        <v>756629</v>
      </c>
      <c r="O812" s="9">
        <v>7656367</v>
      </c>
      <c r="P812" s="9">
        <v>1522</v>
      </c>
      <c r="Q812" s="22">
        <f t="shared" si="87"/>
        <v>0.78740718233093421</v>
      </c>
      <c r="R812" s="9">
        <v>82925</v>
      </c>
      <c r="S812" s="9">
        <v>105314</v>
      </c>
      <c r="T812" s="33">
        <f t="shared" si="88"/>
        <v>188.39209248981925</v>
      </c>
      <c r="U812" s="33">
        <f t="shared" si="89"/>
        <v>50.7307186293447</v>
      </c>
      <c r="V812" s="33">
        <f t="shared" si="90"/>
        <v>137.66137386047455</v>
      </c>
    </row>
    <row r="813" spans="1:22" s="9" customFormat="1" x14ac:dyDescent="0.25">
      <c r="A813" s="32" t="s">
        <v>2442</v>
      </c>
      <c r="B813" s="32" t="s">
        <v>225</v>
      </c>
      <c r="C813" s="32" t="s">
        <v>838</v>
      </c>
      <c r="D813" s="32" t="s">
        <v>823</v>
      </c>
      <c r="E813" s="32" t="s">
        <v>1894</v>
      </c>
      <c r="F813" s="32" t="s">
        <v>1395</v>
      </c>
      <c r="H813" s="22">
        <f t="shared" si="84"/>
        <v>0.88501170616011948</v>
      </c>
      <c r="I813" s="22">
        <f t="shared" si="85"/>
        <v>1.6922077613282407</v>
      </c>
      <c r="J813" s="9">
        <v>782861</v>
      </c>
      <c r="K813" s="9">
        <v>462627</v>
      </c>
      <c r="L813" s="9">
        <v>421950</v>
      </c>
      <c r="M813" s="33">
        <f t="shared" si="86"/>
        <v>125.38145632955649</v>
      </c>
      <c r="N813" s="9">
        <v>782861</v>
      </c>
      <c r="O813" s="9">
        <v>6243834</v>
      </c>
      <c r="P813" s="9">
        <v>2194</v>
      </c>
      <c r="Q813" s="22">
        <f t="shared" si="87"/>
        <v>0.90822543792840826</v>
      </c>
      <c r="R813" s="9">
        <v>45315</v>
      </c>
      <c r="S813" s="9">
        <v>49894</v>
      </c>
      <c r="T813" s="33">
        <f t="shared" si="88"/>
        <v>141.67208801515224</v>
      </c>
      <c r="U813" s="33">
        <f t="shared" si="89"/>
        <v>74.093417602069493</v>
      </c>
      <c r="V813" s="33">
        <f t="shared" si="90"/>
        <v>67.578670413082733</v>
      </c>
    </row>
    <row r="814" spans="1:22" s="9" customFormat="1" x14ac:dyDescent="0.25">
      <c r="A814" s="32" t="s">
        <v>2442</v>
      </c>
      <c r="B814" s="32" t="s">
        <v>225</v>
      </c>
      <c r="C814" s="32" t="s">
        <v>838</v>
      </c>
      <c r="D814" s="32" t="s">
        <v>823</v>
      </c>
      <c r="E814" s="32" t="s">
        <v>2160</v>
      </c>
      <c r="F814" s="32" t="s">
        <v>64</v>
      </c>
      <c r="H814" s="22">
        <f t="shared" si="84"/>
        <v>0.73054353927010274</v>
      </c>
      <c r="I814" s="22">
        <f t="shared" si="85"/>
        <v>1.2471502026495676</v>
      </c>
      <c r="J814" s="9">
        <v>515416</v>
      </c>
      <c r="K814" s="9">
        <v>413275</v>
      </c>
      <c r="L814" s="9">
        <v>292249</v>
      </c>
      <c r="M814" s="33">
        <f t="shared" si="86"/>
        <v>110.92280214926164</v>
      </c>
      <c r="N814" s="9">
        <v>515416</v>
      </c>
      <c r="O814" s="9">
        <v>4646619</v>
      </c>
      <c r="P814" s="9">
        <v>1690</v>
      </c>
      <c r="Q814" s="22">
        <f t="shared" si="87"/>
        <v>0.85322278800539675</v>
      </c>
      <c r="R814" s="9">
        <v>39209</v>
      </c>
      <c r="S814" s="9">
        <v>45954</v>
      </c>
      <c r="T814" s="33">
        <f t="shared" si="88"/>
        <v>151.83599085700808</v>
      </c>
      <c r="U814" s="33">
        <f t="shared" si="89"/>
        <v>88.941012809528814</v>
      </c>
      <c r="V814" s="33">
        <f t="shared" si="90"/>
        <v>62.894978047479256</v>
      </c>
    </row>
    <row r="815" spans="1:22" s="9" customFormat="1" x14ac:dyDescent="0.25">
      <c r="A815" s="32" t="s">
        <v>2442</v>
      </c>
      <c r="B815" s="32" t="s">
        <v>225</v>
      </c>
      <c r="C815" s="32" t="s">
        <v>838</v>
      </c>
      <c r="D815" s="32" t="s">
        <v>823</v>
      </c>
      <c r="E815" s="32" t="s">
        <v>868</v>
      </c>
      <c r="F815" s="32" t="s">
        <v>2161</v>
      </c>
      <c r="H815" s="22">
        <f t="shared" si="84"/>
        <v>0.80185353176257146</v>
      </c>
      <c r="I815" s="22">
        <f t="shared" si="85"/>
        <v>1.1499637836583427</v>
      </c>
      <c r="J815" s="9">
        <v>327052</v>
      </c>
      <c r="K815" s="9">
        <v>284402</v>
      </c>
      <c r="L815" s="9">
        <v>123468</v>
      </c>
      <c r="M815" s="33">
        <f t="shared" si="86"/>
        <v>148.46308396408764</v>
      </c>
      <c r="N815" s="9">
        <v>327052</v>
      </c>
      <c r="O815" s="9">
        <v>2202918</v>
      </c>
      <c r="P815" s="9">
        <v>1627</v>
      </c>
      <c r="Q815" s="22">
        <f t="shared" si="87"/>
        <v>0.58563252417604106</v>
      </c>
      <c r="R815" s="9">
        <v>14837</v>
      </c>
      <c r="S815" s="9">
        <v>25335</v>
      </c>
      <c r="T815" s="33">
        <f t="shared" si="88"/>
        <v>185.14987847936237</v>
      </c>
      <c r="U815" s="33">
        <f t="shared" si="89"/>
        <v>129.10239963539269</v>
      </c>
      <c r="V815" s="33">
        <f t="shared" si="90"/>
        <v>56.047478843969678</v>
      </c>
    </row>
    <row r="816" spans="1:22" s="9" customFormat="1" x14ac:dyDescent="0.25">
      <c r="A816" s="32" t="s">
        <v>2442</v>
      </c>
      <c r="B816" s="32" t="s">
        <v>225</v>
      </c>
      <c r="C816" s="32" t="s">
        <v>838</v>
      </c>
      <c r="D816" s="32" t="s">
        <v>823</v>
      </c>
      <c r="E816" s="32" t="s">
        <v>228</v>
      </c>
      <c r="F816" s="32" t="s">
        <v>1839</v>
      </c>
      <c r="H816" s="22">
        <f t="shared" si="84"/>
        <v>0.34419984104529594</v>
      </c>
      <c r="I816" s="22">
        <f t="shared" si="85"/>
        <v>0.76874970015557642</v>
      </c>
      <c r="J816" s="9">
        <v>224335</v>
      </c>
      <c r="K816" s="9">
        <v>291818</v>
      </c>
      <c r="L816" s="9">
        <v>359940</v>
      </c>
      <c r="M816" s="33">
        <f t="shared" si="86"/>
        <v>118.57048399125368</v>
      </c>
      <c r="N816" s="9">
        <v>224335</v>
      </c>
      <c r="O816" s="9">
        <v>1891997</v>
      </c>
      <c r="P816" s="9">
        <v>1944</v>
      </c>
      <c r="Q816" s="22">
        <f t="shared" si="87"/>
        <v>0.73485596870431102</v>
      </c>
      <c r="R816" s="9">
        <v>18597</v>
      </c>
      <c r="S816" s="9">
        <v>25307</v>
      </c>
      <c r="T816" s="33">
        <f t="shared" si="88"/>
        <v>344.48151873390918</v>
      </c>
      <c r="U816" s="33">
        <f t="shared" si="89"/>
        <v>154.23808811536171</v>
      </c>
      <c r="V816" s="33">
        <f t="shared" si="90"/>
        <v>190.24343061854751</v>
      </c>
    </row>
    <row r="817" spans="1:22" s="9" customFormat="1" x14ac:dyDescent="0.25">
      <c r="A817" s="32" t="s">
        <v>2442</v>
      </c>
      <c r="B817" s="32" t="s">
        <v>225</v>
      </c>
      <c r="C817" s="32" t="s">
        <v>838</v>
      </c>
      <c r="D817" s="32" t="s">
        <v>823</v>
      </c>
      <c r="E817" s="32" t="s">
        <v>2164</v>
      </c>
      <c r="F817" s="32" t="s">
        <v>571</v>
      </c>
      <c r="H817" s="22">
        <f t="shared" si="84"/>
        <v>0.60544392487699139</v>
      </c>
      <c r="I817" s="22">
        <f t="shared" si="85"/>
        <v>1.1114447843448614</v>
      </c>
      <c r="J817" s="9">
        <v>1189885</v>
      </c>
      <c r="K817" s="9">
        <v>1070575</v>
      </c>
      <c r="L817" s="9">
        <v>894735</v>
      </c>
      <c r="M817" s="33">
        <f t="shared" si="86"/>
        <v>92.174360858147224</v>
      </c>
      <c r="N817" s="9">
        <v>1189885</v>
      </c>
      <c r="O817" s="9">
        <v>12909067</v>
      </c>
      <c r="P817" s="9">
        <v>1509</v>
      </c>
      <c r="Q817" s="22">
        <f t="shared" si="87"/>
        <v>0.90819364799294222</v>
      </c>
      <c r="R817" s="9">
        <v>98826</v>
      </c>
      <c r="S817" s="9">
        <v>108816</v>
      </c>
      <c r="T817" s="33">
        <f t="shared" si="88"/>
        <v>152.24260591412221</v>
      </c>
      <c r="U817" s="33">
        <f t="shared" si="89"/>
        <v>82.932019796628211</v>
      </c>
      <c r="V817" s="33">
        <f t="shared" si="90"/>
        <v>69.310586117494012</v>
      </c>
    </row>
    <row r="818" spans="1:22" s="9" customFormat="1" x14ac:dyDescent="0.25">
      <c r="A818" s="32" t="s">
        <v>2442</v>
      </c>
      <c r="B818" s="32" t="s">
        <v>225</v>
      </c>
      <c r="C818" s="32" t="s">
        <v>838</v>
      </c>
      <c r="D818" s="32" t="s">
        <v>823</v>
      </c>
      <c r="E818" s="32" t="s">
        <v>1202</v>
      </c>
      <c r="F818" s="32" t="s">
        <v>753</v>
      </c>
      <c r="H818" s="22">
        <f t="shared" si="84"/>
        <v>0.94109685160658163</v>
      </c>
      <c r="I818" s="22">
        <f t="shared" si="85"/>
        <v>2.0315670598358011</v>
      </c>
      <c r="J818" s="9">
        <v>226666</v>
      </c>
      <c r="K818" s="9">
        <v>111572</v>
      </c>
      <c r="L818" s="9">
        <v>129281</v>
      </c>
      <c r="M818" s="33">
        <f t="shared" si="86"/>
        <v>149.54483257307155</v>
      </c>
      <c r="N818" s="9">
        <v>226666</v>
      </c>
      <c r="O818" s="9">
        <v>1515706</v>
      </c>
      <c r="P818" s="9">
        <v>2520</v>
      </c>
      <c r="Q818" s="22">
        <f t="shared" si="87"/>
        <v>0.87630869537959999</v>
      </c>
      <c r="R818" s="9">
        <v>13978</v>
      </c>
      <c r="S818" s="9">
        <v>15951</v>
      </c>
      <c r="T818" s="33">
        <f t="shared" si="88"/>
        <v>158.90482718944176</v>
      </c>
      <c r="U818" s="33">
        <f t="shared" si="89"/>
        <v>73.610581471604647</v>
      </c>
      <c r="V818" s="33">
        <f t="shared" si="90"/>
        <v>85.2942457178371</v>
      </c>
    </row>
    <row r="819" spans="1:22" s="9" customFormat="1" x14ac:dyDescent="0.25">
      <c r="A819" s="32" t="s">
        <v>2442</v>
      </c>
      <c r="B819" s="32" t="s">
        <v>225</v>
      </c>
      <c r="C819" s="32" t="s">
        <v>838</v>
      </c>
      <c r="D819" s="32" t="s">
        <v>823</v>
      </c>
      <c r="E819" s="32" t="s">
        <v>2165</v>
      </c>
      <c r="F819" s="32" t="s">
        <v>1986</v>
      </c>
      <c r="H819" s="22">
        <f t="shared" si="84"/>
        <v>0.75460971204933303</v>
      </c>
      <c r="I819" s="22">
        <f t="shared" si="85"/>
        <v>1.5665666165821417</v>
      </c>
      <c r="J819" s="9">
        <v>877882</v>
      </c>
      <c r="K819" s="9">
        <v>560386</v>
      </c>
      <c r="L819" s="9">
        <v>602973</v>
      </c>
      <c r="M819" s="33">
        <f t="shared" si="86"/>
        <v>120.61704874985196</v>
      </c>
      <c r="N819" s="9">
        <v>877882</v>
      </c>
      <c r="O819" s="9">
        <v>7278258</v>
      </c>
      <c r="P819" s="9">
        <v>1830</v>
      </c>
      <c r="Q819" s="22">
        <f t="shared" si="87"/>
        <v>0.91147296875375272</v>
      </c>
      <c r="R819" s="9">
        <v>75902</v>
      </c>
      <c r="S819" s="9">
        <v>83274</v>
      </c>
      <c r="T819" s="33">
        <f t="shared" si="88"/>
        <v>159.84030794181794</v>
      </c>
      <c r="U819" s="33">
        <f t="shared" si="89"/>
        <v>76.994522590433036</v>
      </c>
      <c r="V819" s="33">
        <f t="shared" si="90"/>
        <v>82.845785351384905</v>
      </c>
    </row>
    <row r="820" spans="1:22" s="9" customFormat="1" x14ac:dyDescent="0.25">
      <c r="A820" s="32" t="s">
        <v>2442</v>
      </c>
      <c r="B820" s="32" t="s">
        <v>225</v>
      </c>
      <c r="C820" s="32" t="s">
        <v>838</v>
      </c>
      <c r="D820" s="32" t="s">
        <v>823</v>
      </c>
      <c r="E820" s="32" t="s">
        <v>1390</v>
      </c>
      <c r="F820" s="32" t="s">
        <v>2166</v>
      </c>
      <c r="H820" s="22">
        <f t="shared" si="84"/>
        <v>0.55714624898244813</v>
      </c>
      <c r="I820" s="22">
        <f t="shared" si="85"/>
        <v>1.3678170490926742</v>
      </c>
      <c r="J820" s="9">
        <v>624191</v>
      </c>
      <c r="K820" s="9">
        <v>456341</v>
      </c>
      <c r="L820" s="9">
        <v>663995</v>
      </c>
      <c r="M820" s="33">
        <f t="shared" si="86"/>
        <v>93.943492219825529</v>
      </c>
      <c r="N820" s="9">
        <v>624191</v>
      </c>
      <c r="O820" s="9">
        <v>6644324</v>
      </c>
      <c r="P820" s="9">
        <v>1570</v>
      </c>
      <c r="Q820" s="22">
        <f t="shared" si="87"/>
        <v>0.93343298728726398</v>
      </c>
      <c r="R820" s="9">
        <v>68065</v>
      </c>
      <c r="S820" s="9">
        <v>72919</v>
      </c>
      <c r="T820" s="33">
        <f t="shared" si="88"/>
        <v>168.61549797992993</v>
      </c>
      <c r="U820" s="33">
        <f t="shared" si="89"/>
        <v>68.681328604685746</v>
      </c>
      <c r="V820" s="33">
        <f t="shared" si="90"/>
        <v>99.934169375244196</v>
      </c>
    </row>
    <row r="821" spans="1:22" s="9" customFormat="1" x14ac:dyDescent="0.25">
      <c r="A821" s="32" t="s">
        <v>2442</v>
      </c>
      <c r="B821" s="32" t="s">
        <v>225</v>
      </c>
      <c r="C821" s="32" t="s">
        <v>838</v>
      </c>
      <c r="D821" s="32" t="s">
        <v>823</v>
      </c>
      <c r="E821" s="32" t="s">
        <v>183</v>
      </c>
      <c r="F821" s="32" t="s">
        <v>2167</v>
      </c>
      <c r="H821" s="22">
        <f t="shared" si="84"/>
        <v>0.56992228258914113</v>
      </c>
      <c r="I821" s="22">
        <f t="shared" si="85"/>
        <v>1.2102251238697008</v>
      </c>
      <c r="J821" s="9">
        <v>316797</v>
      </c>
      <c r="K821" s="9">
        <v>261767</v>
      </c>
      <c r="L821" s="9">
        <v>294093</v>
      </c>
      <c r="M821" s="33">
        <f t="shared" si="86"/>
        <v>93.575983354659883</v>
      </c>
      <c r="N821" s="9">
        <v>316797</v>
      </c>
      <c r="O821" s="9">
        <v>3385452</v>
      </c>
      <c r="P821" s="9">
        <v>1522</v>
      </c>
      <c r="Q821" s="22">
        <f t="shared" si="87"/>
        <v>0.82983284358591458</v>
      </c>
      <c r="R821" s="9">
        <v>34453</v>
      </c>
      <c r="S821" s="9">
        <v>41518</v>
      </c>
      <c r="T821" s="33">
        <f t="shared" si="88"/>
        <v>164.19077866116547</v>
      </c>
      <c r="U821" s="33">
        <f t="shared" si="89"/>
        <v>77.321137620619055</v>
      </c>
      <c r="V821" s="33">
        <f t="shared" si="90"/>
        <v>86.869641040546426</v>
      </c>
    </row>
    <row r="822" spans="1:22" s="9" customFormat="1" x14ac:dyDescent="0.25">
      <c r="A822" s="32" t="s">
        <v>2442</v>
      </c>
      <c r="B822" s="32" t="s">
        <v>225</v>
      </c>
      <c r="C822" s="32" t="s">
        <v>838</v>
      </c>
      <c r="D822" s="32" t="s">
        <v>823</v>
      </c>
      <c r="E822" s="32" t="s">
        <v>1275</v>
      </c>
      <c r="F822" s="32" t="s">
        <v>1277</v>
      </c>
      <c r="H822" s="22">
        <f t="shared" si="84"/>
        <v>0.75790409480240928</v>
      </c>
      <c r="I822" s="22">
        <f t="shared" si="85"/>
        <v>1.3984178818153405</v>
      </c>
      <c r="J822" s="9">
        <v>648775</v>
      </c>
      <c r="K822" s="9">
        <v>463935</v>
      </c>
      <c r="L822" s="9">
        <v>392077</v>
      </c>
      <c r="M822" s="33">
        <f t="shared" si="86"/>
        <v>128.84371417835931</v>
      </c>
      <c r="N822" s="9">
        <v>648775</v>
      </c>
      <c r="O822" s="9">
        <v>5035364</v>
      </c>
      <c r="P822" s="9">
        <v>2310</v>
      </c>
      <c r="Q822" s="22">
        <f t="shared" si="87"/>
        <v>0.95283018867924529</v>
      </c>
      <c r="R822" s="9">
        <v>50904</v>
      </c>
      <c r="S822" s="9">
        <v>53424</v>
      </c>
      <c r="T822" s="33">
        <f t="shared" si="88"/>
        <v>170.00002383144496</v>
      </c>
      <c r="U822" s="33">
        <f t="shared" si="89"/>
        <v>92.135345130957759</v>
      </c>
      <c r="V822" s="33">
        <f t="shared" si="90"/>
        <v>77.86467870048719</v>
      </c>
    </row>
    <row r="823" spans="1:22" s="9" customFormat="1" x14ac:dyDescent="0.25">
      <c r="A823" s="32" t="s">
        <v>2442</v>
      </c>
      <c r="B823" s="32" t="s">
        <v>225</v>
      </c>
      <c r="C823" s="32" t="s">
        <v>838</v>
      </c>
      <c r="D823" s="32" t="s">
        <v>823</v>
      </c>
      <c r="E823" s="32" t="s">
        <v>1150</v>
      </c>
      <c r="F823" s="32" t="s">
        <v>2168</v>
      </c>
      <c r="H823" s="22">
        <f t="shared" si="84"/>
        <v>0.60543788261367149</v>
      </c>
      <c r="I823" s="22">
        <f t="shared" si="85"/>
        <v>1.0292170569865784</v>
      </c>
      <c r="J823" s="9">
        <v>266630</v>
      </c>
      <c r="K823" s="9">
        <v>259061</v>
      </c>
      <c r="L823" s="9">
        <v>181331</v>
      </c>
      <c r="M823" s="33">
        <f t="shared" si="86"/>
        <v>124.26908080123566</v>
      </c>
      <c r="N823" s="9">
        <v>266630</v>
      </c>
      <c r="O823" s="9">
        <v>2145586</v>
      </c>
      <c r="P823" s="9">
        <v>1680</v>
      </c>
      <c r="Q823" s="22">
        <f t="shared" si="87"/>
        <v>0.81555894880655788</v>
      </c>
      <c r="R823" s="9">
        <v>20296</v>
      </c>
      <c r="S823" s="9">
        <v>24886</v>
      </c>
      <c r="T823" s="33">
        <f t="shared" si="88"/>
        <v>205.25488141701149</v>
      </c>
      <c r="U823" s="33">
        <f t="shared" si="89"/>
        <v>120.74137321925106</v>
      </c>
      <c r="V823" s="33">
        <f t="shared" si="90"/>
        <v>84.51350819776043</v>
      </c>
    </row>
    <row r="824" spans="1:22" s="9" customFormat="1" x14ac:dyDescent="0.25">
      <c r="A824" s="32" t="s">
        <v>2442</v>
      </c>
      <c r="B824" s="32" t="s">
        <v>225</v>
      </c>
      <c r="C824" s="32" t="s">
        <v>838</v>
      </c>
      <c r="D824" s="32" t="s">
        <v>823</v>
      </c>
      <c r="E824" s="32" t="s">
        <v>1026</v>
      </c>
      <c r="F824" s="32" t="s">
        <v>1889</v>
      </c>
      <c r="H824" s="22">
        <f t="shared" si="84"/>
        <v>0.45597873849835352</v>
      </c>
      <c r="I824" s="22">
        <f t="shared" si="85"/>
        <v>0.86800530510394536</v>
      </c>
      <c r="J824" s="9">
        <v>215320</v>
      </c>
      <c r="K824" s="9">
        <v>248063</v>
      </c>
      <c r="L824" s="9">
        <v>224152</v>
      </c>
      <c r="M824" s="33">
        <f t="shared" si="86"/>
        <v>88.747945859301609</v>
      </c>
      <c r="N824" s="9">
        <v>215320</v>
      </c>
      <c r="O824" s="9">
        <v>2426197</v>
      </c>
      <c r="P824" s="9">
        <v>1570</v>
      </c>
      <c r="Q824" s="22">
        <f t="shared" si="87"/>
        <v>0.89123813571327382</v>
      </c>
      <c r="R824" s="9">
        <v>25165</v>
      </c>
      <c r="S824" s="9">
        <v>28236</v>
      </c>
      <c r="T824" s="33">
        <f t="shared" si="88"/>
        <v>194.63176320801651</v>
      </c>
      <c r="U824" s="33">
        <f t="shared" si="89"/>
        <v>102.24355235786706</v>
      </c>
      <c r="V824" s="33">
        <f t="shared" si="90"/>
        <v>92.388210850149434</v>
      </c>
    </row>
    <row r="825" spans="1:22" s="9" customFormat="1" x14ac:dyDescent="0.25">
      <c r="A825" s="32" t="s">
        <v>2442</v>
      </c>
      <c r="B825" s="32" t="s">
        <v>225</v>
      </c>
      <c r="C825" s="32" t="s">
        <v>838</v>
      </c>
      <c r="D825" s="32" t="s">
        <v>823</v>
      </c>
      <c r="E825" s="32" t="s">
        <v>1898</v>
      </c>
      <c r="F825" s="32" t="s">
        <v>2169</v>
      </c>
      <c r="H825" s="22">
        <f t="shared" si="84"/>
        <v>0.67332022999888841</v>
      </c>
      <c r="I825" s="22">
        <f t="shared" si="85"/>
        <v>1.4414029015291843</v>
      </c>
      <c r="J825" s="9">
        <v>533038</v>
      </c>
      <c r="K825" s="9">
        <v>369805</v>
      </c>
      <c r="L825" s="9">
        <v>421851</v>
      </c>
      <c r="M825" s="33">
        <f t="shared" si="86"/>
        <v>111.84665385173045</v>
      </c>
      <c r="N825" s="9">
        <v>533038</v>
      </c>
      <c r="O825" s="9">
        <v>4765793</v>
      </c>
      <c r="P825" s="9">
        <v>1934</v>
      </c>
      <c r="Q825" s="22">
        <f t="shared" si="87"/>
        <v>0.97196686633849316</v>
      </c>
      <c r="R825" s="9">
        <v>49165</v>
      </c>
      <c r="S825" s="9">
        <v>50583</v>
      </c>
      <c r="T825" s="33">
        <f t="shared" si="88"/>
        <v>166.11212446700895</v>
      </c>
      <c r="U825" s="33">
        <f t="shared" si="89"/>
        <v>77.595690790598752</v>
      </c>
      <c r="V825" s="33">
        <f t="shared" si="90"/>
        <v>88.516433676410202</v>
      </c>
    </row>
    <row r="826" spans="1:22" s="9" customFormat="1" x14ac:dyDescent="0.25">
      <c r="A826" s="32" t="s">
        <v>2442</v>
      </c>
      <c r="B826" s="32" t="s">
        <v>225</v>
      </c>
      <c r="C826" s="32" t="s">
        <v>838</v>
      </c>
      <c r="D826" s="32" t="s">
        <v>823</v>
      </c>
      <c r="E826" s="32" t="s">
        <v>2170</v>
      </c>
      <c r="F826" s="32" t="s">
        <v>1684</v>
      </c>
      <c r="H826" s="22">
        <f t="shared" si="84"/>
        <v>0.70268880061924044</v>
      </c>
      <c r="I826" s="22">
        <f t="shared" si="85"/>
        <v>1.0292319759199711</v>
      </c>
      <c r="J826" s="9">
        <v>565564</v>
      </c>
      <c r="K826" s="9">
        <v>549501</v>
      </c>
      <c r="L826" s="9">
        <v>255356</v>
      </c>
      <c r="M826" s="33">
        <f t="shared" si="86"/>
        <v>106.34910337448606</v>
      </c>
      <c r="N826" s="9">
        <v>565564</v>
      </c>
      <c r="O826" s="9">
        <v>5317995</v>
      </c>
      <c r="P826" s="9">
        <v>2052</v>
      </c>
      <c r="Q826" s="22">
        <f t="shared" si="87"/>
        <v>0.93545997898616873</v>
      </c>
      <c r="R826" s="9">
        <v>54310</v>
      </c>
      <c r="S826" s="9">
        <v>58057</v>
      </c>
      <c r="T826" s="33">
        <f t="shared" si="88"/>
        <v>151.34594899017392</v>
      </c>
      <c r="U826" s="33">
        <f t="shared" si="89"/>
        <v>103.32860410737506</v>
      </c>
      <c r="V826" s="33">
        <f t="shared" si="90"/>
        <v>48.017344882798874</v>
      </c>
    </row>
    <row r="827" spans="1:22" s="9" customFormat="1" x14ac:dyDescent="0.25">
      <c r="A827" s="32" t="s">
        <v>2442</v>
      </c>
      <c r="B827" s="32" t="s">
        <v>225</v>
      </c>
      <c r="C827" s="32" t="s">
        <v>838</v>
      </c>
      <c r="D827" s="32" t="s">
        <v>823</v>
      </c>
      <c r="E827" s="32" t="s">
        <v>2171</v>
      </c>
      <c r="F827" s="32" t="s">
        <v>310</v>
      </c>
      <c r="H827" s="22">
        <f t="shared" si="84"/>
        <v>0.69341087580889271</v>
      </c>
      <c r="I827" s="22">
        <f t="shared" si="85"/>
        <v>1.13175339225694</v>
      </c>
      <c r="J827" s="9">
        <v>290924</v>
      </c>
      <c r="K827" s="9">
        <v>257056</v>
      </c>
      <c r="L827" s="9">
        <v>162499</v>
      </c>
      <c r="M827" s="33">
        <f t="shared" si="86"/>
        <v>114.77509842267285</v>
      </c>
      <c r="N827" s="9">
        <v>290924</v>
      </c>
      <c r="O827" s="9">
        <v>2534731</v>
      </c>
      <c r="P827" s="9">
        <v>1680</v>
      </c>
      <c r="Q827" s="22">
        <f t="shared" si="87"/>
        <v>0.83705288902476305</v>
      </c>
      <c r="R827" s="9">
        <v>21904</v>
      </c>
      <c r="S827" s="9">
        <v>26168</v>
      </c>
      <c r="T827" s="33">
        <f t="shared" si="88"/>
        <v>165.52249528648207</v>
      </c>
      <c r="U827" s="33">
        <f t="shared" si="89"/>
        <v>101.41352277618414</v>
      </c>
      <c r="V827" s="33">
        <f t="shared" si="90"/>
        <v>64.108972510297932</v>
      </c>
    </row>
    <row r="828" spans="1:22" s="9" customFormat="1" x14ac:dyDescent="0.25">
      <c r="A828" s="32" t="s">
        <v>2442</v>
      </c>
      <c r="B828" s="32" t="s">
        <v>225</v>
      </c>
      <c r="C828" s="32" t="s">
        <v>838</v>
      </c>
      <c r="D828" s="32" t="s">
        <v>823</v>
      </c>
      <c r="E828" s="32" t="s">
        <v>2172</v>
      </c>
      <c r="F828" s="32" t="s">
        <v>1313</v>
      </c>
      <c r="H828" s="22">
        <f t="shared" si="84"/>
        <v>0.33185220035372942</v>
      </c>
      <c r="I828" s="22">
        <f t="shared" si="85"/>
        <v>0.6911324417992778</v>
      </c>
      <c r="J828" s="9">
        <v>76178</v>
      </c>
      <c r="K828" s="9">
        <v>110222</v>
      </c>
      <c r="L828" s="9">
        <v>119332</v>
      </c>
      <c r="M828" s="33">
        <f t="shared" si="86"/>
        <v>164.27018821053358</v>
      </c>
      <c r="N828" s="9">
        <v>76178</v>
      </c>
      <c r="O828" s="9">
        <v>463736</v>
      </c>
      <c r="P828" s="9">
        <v>3150</v>
      </c>
      <c r="Q828" s="22">
        <f t="shared" si="87"/>
        <v>0.50911704622834231</v>
      </c>
      <c r="R828" s="9">
        <v>6729</v>
      </c>
      <c r="S828" s="9">
        <v>13217</v>
      </c>
      <c r="T828" s="33">
        <f t="shared" si="88"/>
        <v>495.01009194886745</v>
      </c>
      <c r="U828" s="33">
        <f t="shared" si="89"/>
        <v>237.68264702330637</v>
      </c>
      <c r="V828" s="33">
        <f t="shared" si="90"/>
        <v>257.32744492556111</v>
      </c>
    </row>
    <row r="829" spans="1:22" s="9" customFormat="1" x14ac:dyDescent="0.25">
      <c r="A829" s="32" t="s">
        <v>2442</v>
      </c>
      <c r="B829" s="32" t="s">
        <v>225</v>
      </c>
      <c r="C829" s="32" t="s">
        <v>838</v>
      </c>
      <c r="D829" s="32" t="s">
        <v>823</v>
      </c>
      <c r="E829" s="32" t="s">
        <v>2173</v>
      </c>
      <c r="F829" s="32" t="s">
        <v>2174</v>
      </c>
      <c r="H829" s="22">
        <f t="shared" si="84"/>
        <v>7.0079667566566084E-2</v>
      </c>
      <c r="I829" s="22">
        <f t="shared" si="85"/>
        <v>0.138346787888288</v>
      </c>
      <c r="J829" s="9">
        <v>10591</v>
      </c>
      <c r="K829" s="9">
        <v>76554</v>
      </c>
      <c r="L829" s="9">
        <v>74574</v>
      </c>
      <c r="M829" s="33">
        <f t="shared" si="86"/>
        <v>148.38528896672506</v>
      </c>
      <c r="N829" s="9">
        <v>10591</v>
      </c>
      <c r="O829" s="9">
        <v>71375</v>
      </c>
      <c r="P829" s="9">
        <v>2730</v>
      </c>
      <c r="Q829" s="22">
        <f t="shared" si="87"/>
        <v>0.2694774651500898</v>
      </c>
      <c r="R829" s="9">
        <v>3151</v>
      </c>
      <c r="S829" s="9">
        <v>11693</v>
      </c>
      <c r="T829" s="33">
        <f t="shared" si="88"/>
        <v>2117.3800350262695</v>
      </c>
      <c r="U829" s="33">
        <f t="shared" si="89"/>
        <v>1072.5604203152363</v>
      </c>
      <c r="V829" s="33">
        <f t="shared" si="90"/>
        <v>1044.8196147110332</v>
      </c>
    </row>
    <row r="830" spans="1:22" s="9" customFormat="1" x14ac:dyDescent="0.25">
      <c r="A830" s="32" t="s">
        <v>2442</v>
      </c>
      <c r="B830" s="32" t="s">
        <v>225</v>
      </c>
      <c r="C830" s="32" t="s">
        <v>838</v>
      </c>
      <c r="D830" s="32" t="s">
        <v>823</v>
      </c>
      <c r="E830" s="32" t="s">
        <v>2175</v>
      </c>
      <c r="F830" s="32" t="s">
        <v>980</v>
      </c>
      <c r="H830" s="22">
        <f t="shared" si="84"/>
        <v>0.82115950871422128</v>
      </c>
      <c r="I830" s="22">
        <f t="shared" si="85"/>
        <v>0.9389270142180095</v>
      </c>
      <c r="J830" s="9">
        <v>247642</v>
      </c>
      <c r="K830" s="9">
        <v>263750</v>
      </c>
      <c r="L830" s="9">
        <v>37826</v>
      </c>
      <c r="M830" s="33">
        <f t="shared" si="86"/>
        <v>123.17439600815518</v>
      </c>
      <c r="N830" s="9">
        <v>247642</v>
      </c>
      <c r="O830" s="9">
        <v>2010499</v>
      </c>
      <c r="P830" s="9">
        <v>2100</v>
      </c>
      <c r="Q830" s="22">
        <f t="shared" si="87"/>
        <v>0.65131536836715098</v>
      </c>
      <c r="R830" s="9">
        <v>20351</v>
      </c>
      <c r="S830" s="9">
        <v>31246</v>
      </c>
      <c r="T830" s="33">
        <f t="shared" si="88"/>
        <v>150.00057199730017</v>
      </c>
      <c r="U830" s="33">
        <f t="shared" si="89"/>
        <v>131.18633732222696</v>
      </c>
      <c r="V830" s="33">
        <f t="shared" si="90"/>
        <v>18.814234675073202</v>
      </c>
    </row>
    <row r="831" spans="1:22" s="9" customFormat="1" x14ac:dyDescent="0.25">
      <c r="A831" s="32" t="s">
        <v>2442</v>
      </c>
      <c r="B831" s="32" t="s">
        <v>225</v>
      </c>
      <c r="C831" s="32" t="s">
        <v>838</v>
      </c>
      <c r="D831" s="32" t="s">
        <v>823</v>
      </c>
      <c r="E831" s="32" t="s">
        <v>489</v>
      </c>
      <c r="F831" s="32" t="s">
        <v>28</v>
      </c>
      <c r="H831" s="22">
        <f t="shared" si="84"/>
        <v>0.88282234854791519</v>
      </c>
      <c r="I831" s="22">
        <f t="shared" si="85"/>
        <v>1.139959151706875</v>
      </c>
      <c r="J831" s="9">
        <v>74233</v>
      </c>
      <c r="K831" s="9">
        <v>65119</v>
      </c>
      <c r="L831" s="9">
        <v>18967</v>
      </c>
      <c r="M831" s="33">
        <f t="shared" si="86"/>
        <v>196.04699867159295</v>
      </c>
      <c r="N831" s="9">
        <v>74233</v>
      </c>
      <c r="O831" s="9">
        <v>378649</v>
      </c>
      <c r="P831" s="9">
        <v>3150</v>
      </c>
      <c r="Q831" s="22">
        <f t="shared" si="87"/>
        <v>0.42922966162706983</v>
      </c>
      <c r="R831" s="9">
        <v>2981</v>
      </c>
      <c r="S831" s="9">
        <v>6945</v>
      </c>
      <c r="T831" s="33">
        <f t="shared" si="88"/>
        <v>222.06845917987371</v>
      </c>
      <c r="U831" s="33">
        <f t="shared" si="89"/>
        <v>171.97721372564038</v>
      </c>
      <c r="V831" s="33">
        <f t="shared" si="90"/>
        <v>50.091245454233338</v>
      </c>
    </row>
    <row r="832" spans="1:22" s="9" customFormat="1" x14ac:dyDescent="0.25">
      <c r="A832" s="32" t="s">
        <v>2442</v>
      </c>
      <c r="B832" s="32" t="s">
        <v>225</v>
      </c>
      <c r="C832" s="32" t="s">
        <v>838</v>
      </c>
      <c r="D832" s="32" t="s">
        <v>823</v>
      </c>
      <c r="E832" s="32" t="s">
        <v>541</v>
      </c>
      <c r="F832" s="32" t="s">
        <v>2106</v>
      </c>
      <c r="H832" s="22">
        <f t="shared" si="84"/>
        <v>0.79987689749718227</v>
      </c>
      <c r="I832" s="22">
        <f t="shared" si="85"/>
        <v>1.4273907101876393</v>
      </c>
      <c r="J832" s="9">
        <v>500319</v>
      </c>
      <c r="K832" s="9">
        <v>350513</v>
      </c>
      <c r="L832" s="9">
        <v>274982</v>
      </c>
      <c r="M832" s="33">
        <f t="shared" si="86"/>
        <v>112.55378046434826</v>
      </c>
      <c r="N832" s="9">
        <v>500319</v>
      </c>
      <c r="O832" s="9">
        <v>4445155</v>
      </c>
      <c r="P832" s="9">
        <v>1890</v>
      </c>
      <c r="Q832" s="22">
        <f t="shared" si="87"/>
        <v>0.92031933845037284</v>
      </c>
      <c r="R832" s="9">
        <v>41846</v>
      </c>
      <c r="S832" s="9">
        <v>45469</v>
      </c>
      <c r="T832" s="33">
        <f t="shared" si="88"/>
        <v>140.71387836869582</v>
      </c>
      <c r="U832" s="33">
        <f t="shared" si="89"/>
        <v>78.852818405657402</v>
      </c>
      <c r="V832" s="33">
        <f t="shared" si="90"/>
        <v>61.861059963038407</v>
      </c>
    </row>
    <row r="833" spans="1:22" s="9" customFormat="1" x14ac:dyDescent="0.25">
      <c r="A833" s="32" t="s">
        <v>2442</v>
      </c>
      <c r="B833" s="32" t="s">
        <v>225</v>
      </c>
      <c r="C833" s="32" t="s">
        <v>838</v>
      </c>
      <c r="D833" s="32" t="s">
        <v>823</v>
      </c>
      <c r="E833" s="32" t="s">
        <v>884</v>
      </c>
      <c r="F833" s="32" t="s">
        <v>2176</v>
      </c>
      <c r="H833" s="22">
        <f t="shared" si="84"/>
        <v>0.22897299938425333</v>
      </c>
      <c r="I833" s="22">
        <f t="shared" si="85"/>
        <v>1.0114970376406844</v>
      </c>
      <c r="J833" s="9">
        <v>91850</v>
      </c>
      <c r="K833" s="9">
        <v>90806</v>
      </c>
      <c r="L833" s="9">
        <v>310333</v>
      </c>
      <c r="M833" s="33">
        <f t="shared" si="86"/>
        <v>140.23821411176613</v>
      </c>
      <c r="N833" s="9">
        <v>91850</v>
      </c>
      <c r="O833" s="9">
        <v>654957</v>
      </c>
      <c r="P833" s="9">
        <v>2520</v>
      </c>
      <c r="Q833" s="22">
        <f t="shared" si="87"/>
        <v>0.48724568831973564</v>
      </c>
      <c r="R833" s="9">
        <v>9436</v>
      </c>
      <c r="S833" s="9">
        <v>19366</v>
      </c>
      <c r="T833" s="33">
        <f t="shared" si="88"/>
        <v>612.46616190070495</v>
      </c>
      <c r="U833" s="33">
        <f t="shared" si="89"/>
        <v>138.64421633786645</v>
      </c>
      <c r="V833" s="33">
        <f t="shared" si="90"/>
        <v>473.82194556283849</v>
      </c>
    </row>
    <row r="834" spans="1:22" s="9" customFormat="1" x14ac:dyDescent="0.25">
      <c r="A834" s="32" t="s">
        <v>2442</v>
      </c>
      <c r="B834" s="32" t="s">
        <v>225</v>
      </c>
      <c r="C834" s="32" t="s">
        <v>838</v>
      </c>
      <c r="D834" s="32" t="s">
        <v>823</v>
      </c>
      <c r="E834" s="32" t="s">
        <v>680</v>
      </c>
      <c r="F834" s="32" t="s">
        <v>342</v>
      </c>
      <c r="H834" s="22">
        <f t="shared" si="84"/>
        <v>0.65958985484787436</v>
      </c>
      <c r="I834" s="22">
        <f t="shared" si="85"/>
        <v>1.2369612369399723</v>
      </c>
      <c r="J834" s="9">
        <v>523529</v>
      </c>
      <c r="K834" s="9">
        <v>423238</v>
      </c>
      <c r="L834" s="9">
        <v>370481</v>
      </c>
      <c r="M834" s="33">
        <f t="shared" si="86"/>
        <v>121.41441465259776</v>
      </c>
      <c r="N834" s="9">
        <v>523529</v>
      </c>
      <c r="O834" s="9">
        <v>4311918</v>
      </c>
      <c r="P834" s="9">
        <v>2100</v>
      </c>
      <c r="Q834" s="22">
        <f t="shared" si="87"/>
        <v>0.88307066598881545</v>
      </c>
      <c r="R834" s="9">
        <v>41688</v>
      </c>
      <c r="S834" s="9">
        <v>47208</v>
      </c>
      <c r="T834" s="33">
        <f t="shared" si="88"/>
        <v>184.07562481475762</v>
      </c>
      <c r="U834" s="33">
        <f t="shared" si="89"/>
        <v>98.155391637781605</v>
      </c>
      <c r="V834" s="33">
        <f t="shared" si="90"/>
        <v>85.920233176975998</v>
      </c>
    </row>
    <row r="835" spans="1:22" s="9" customFormat="1" x14ac:dyDescent="0.25">
      <c r="A835" s="32" t="s">
        <v>2442</v>
      </c>
      <c r="B835" s="32" t="s">
        <v>225</v>
      </c>
      <c r="C835" s="32" t="s">
        <v>838</v>
      </c>
      <c r="D835" s="32" t="s">
        <v>823</v>
      </c>
      <c r="E835" s="32" t="s">
        <v>1653</v>
      </c>
      <c r="F835" s="32" t="s">
        <v>1823</v>
      </c>
      <c r="H835" s="22">
        <f t="shared" si="84"/>
        <v>0.56054919972554018</v>
      </c>
      <c r="I835" s="22">
        <f t="shared" si="85"/>
        <v>1.1302037992969842</v>
      </c>
      <c r="J835" s="9">
        <v>240183</v>
      </c>
      <c r="K835" s="9">
        <v>212513</v>
      </c>
      <c r="L835" s="9">
        <v>215965</v>
      </c>
      <c r="M835" s="33">
        <f t="shared" si="86"/>
        <v>92.426565321191575</v>
      </c>
      <c r="N835" s="9">
        <v>240183</v>
      </c>
      <c r="O835" s="9">
        <v>2598636</v>
      </c>
      <c r="P835" s="9">
        <v>1680</v>
      </c>
      <c r="Q835" s="22">
        <f t="shared" si="87"/>
        <v>0.91285130768761813</v>
      </c>
      <c r="R835" s="9">
        <v>29947</v>
      </c>
      <c r="S835" s="9">
        <v>32806</v>
      </c>
      <c r="T835" s="33">
        <f t="shared" si="88"/>
        <v>164.88573236113101</v>
      </c>
      <c r="U835" s="33">
        <f t="shared" si="89"/>
        <v>81.778671580013508</v>
      </c>
      <c r="V835" s="33">
        <f t="shared" si="90"/>
        <v>83.107060781117482</v>
      </c>
    </row>
    <row r="836" spans="1:22" s="9" customFormat="1" x14ac:dyDescent="0.25">
      <c r="A836" s="32" t="s">
        <v>2442</v>
      </c>
      <c r="B836" s="32" t="s">
        <v>225</v>
      </c>
      <c r="C836" s="32" t="s">
        <v>838</v>
      </c>
      <c r="D836" s="32" t="s">
        <v>823</v>
      </c>
      <c r="E836" s="32" t="s">
        <v>347</v>
      </c>
      <c r="F836" s="32" t="s">
        <v>1069</v>
      </c>
      <c r="H836" s="22">
        <f t="shared" si="84"/>
        <v>0.61355687079000532</v>
      </c>
      <c r="I836" s="22">
        <f t="shared" si="85"/>
        <v>1.1703122891710769</v>
      </c>
      <c r="J836" s="9">
        <v>78061</v>
      </c>
      <c r="K836" s="9">
        <v>66701</v>
      </c>
      <c r="L836" s="9">
        <v>60526</v>
      </c>
      <c r="M836" s="33">
        <f t="shared" si="86"/>
        <v>145.99655492942469</v>
      </c>
      <c r="N836" s="9">
        <v>78061</v>
      </c>
      <c r="O836" s="9">
        <v>534677</v>
      </c>
      <c r="P836" s="9">
        <v>2100</v>
      </c>
      <c r="Q836" s="22">
        <f t="shared" si="87"/>
        <v>0.58381358055625154</v>
      </c>
      <c r="R836" s="9">
        <v>4660</v>
      </c>
      <c r="S836" s="9">
        <v>7982</v>
      </c>
      <c r="T836" s="33">
        <f t="shared" si="88"/>
        <v>237.95113685458696</v>
      </c>
      <c r="U836" s="33">
        <f t="shared" si="89"/>
        <v>124.7500827602459</v>
      </c>
      <c r="V836" s="33">
        <f t="shared" si="90"/>
        <v>113.20105409434107</v>
      </c>
    </row>
    <row r="837" spans="1:22" s="9" customFormat="1" x14ac:dyDescent="0.25">
      <c r="A837" s="32" t="s">
        <v>2442</v>
      </c>
      <c r="B837" s="32" t="s">
        <v>225</v>
      </c>
      <c r="C837" s="32" t="s">
        <v>838</v>
      </c>
      <c r="D837" s="32" t="s">
        <v>823</v>
      </c>
      <c r="E837" s="32" t="s">
        <v>2177</v>
      </c>
      <c r="F837" s="32" t="s">
        <v>191</v>
      </c>
      <c r="H837" s="22">
        <f t="shared" si="84"/>
        <v>0.82758060984908532</v>
      </c>
      <c r="I837" s="22">
        <f t="shared" si="85"/>
        <v>1.1354989408480467</v>
      </c>
      <c r="J837" s="9">
        <v>219241</v>
      </c>
      <c r="K837" s="9">
        <v>193079</v>
      </c>
      <c r="L837" s="9">
        <v>71839</v>
      </c>
      <c r="M837" s="33">
        <f t="shared" si="86"/>
        <v>132.41333742417251</v>
      </c>
      <c r="N837" s="9">
        <v>219241</v>
      </c>
      <c r="O837" s="9">
        <v>1655732</v>
      </c>
      <c r="P837" s="9">
        <v>1850</v>
      </c>
      <c r="Q837" s="22">
        <f t="shared" si="87"/>
        <v>0.7686339198435973</v>
      </c>
      <c r="R837" s="9">
        <v>12581</v>
      </c>
      <c r="S837" s="9">
        <v>16368</v>
      </c>
      <c r="T837" s="33">
        <f t="shared" si="88"/>
        <v>160.00053148697978</v>
      </c>
      <c r="U837" s="33">
        <f t="shared" si="89"/>
        <v>116.61247110039548</v>
      </c>
      <c r="V837" s="33">
        <f t="shared" si="90"/>
        <v>43.3880603865843</v>
      </c>
    </row>
    <row r="838" spans="1:22" s="9" customFormat="1" x14ac:dyDescent="0.25">
      <c r="A838" s="32" t="s">
        <v>2442</v>
      </c>
      <c r="B838" s="32" t="s">
        <v>225</v>
      </c>
      <c r="C838" s="32" t="s">
        <v>838</v>
      </c>
      <c r="D838" s="32" t="s">
        <v>823</v>
      </c>
      <c r="E838" s="32" t="s">
        <v>908</v>
      </c>
      <c r="F838" s="32" t="s">
        <v>2178</v>
      </c>
      <c r="H838" s="22">
        <f t="shared" si="84"/>
        <v>0.64924672102091452</v>
      </c>
      <c r="I838" s="22">
        <f t="shared" si="85"/>
        <v>0.73895019265296247</v>
      </c>
      <c r="J838" s="9">
        <v>73261</v>
      </c>
      <c r="K838" s="9">
        <v>99142</v>
      </c>
      <c r="L838" s="9">
        <v>13698</v>
      </c>
      <c r="M838" s="33">
        <f t="shared" si="86"/>
        <v>105.92743072374081</v>
      </c>
      <c r="N838" s="9">
        <v>73261</v>
      </c>
      <c r="O838" s="9">
        <v>691615</v>
      </c>
      <c r="P838" s="9">
        <v>1850</v>
      </c>
      <c r="Q838" s="22">
        <f t="shared" si="87"/>
        <v>0.6553085966201323</v>
      </c>
      <c r="R838" s="9">
        <v>7135</v>
      </c>
      <c r="S838" s="9">
        <v>10888</v>
      </c>
      <c r="T838" s="33">
        <f t="shared" si="88"/>
        <v>163.15435610852859</v>
      </c>
      <c r="U838" s="33">
        <f t="shared" si="89"/>
        <v>143.34853928847696</v>
      </c>
      <c r="V838" s="33">
        <f t="shared" si="90"/>
        <v>19.805816820051618</v>
      </c>
    </row>
    <row r="839" spans="1:22" s="9" customFormat="1" x14ac:dyDescent="0.25">
      <c r="A839" s="32" t="s">
        <v>2442</v>
      </c>
      <c r="B839" s="32" t="s">
        <v>225</v>
      </c>
      <c r="C839" s="32" t="s">
        <v>838</v>
      </c>
      <c r="D839" s="32" t="s">
        <v>823</v>
      </c>
      <c r="E839" s="32" t="s">
        <v>2084</v>
      </c>
      <c r="F839" s="32" t="s">
        <v>2179</v>
      </c>
      <c r="H839" s="22">
        <f t="shared" si="84"/>
        <v>1.0716659645180919</v>
      </c>
      <c r="I839" s="22">
        <f t="shared" si="85"/>
        <v>1.0716659645180919</v>
      </c>
      <c r="J839" s="9">
        <v>22894</v>
      </c>
      <c r="K839" s="9">
        <v>21363</v>
      </c>
      <c r="L839" s="9">
        <v>0</v>
      </c>
      <c r="M839" s="33">
        <f t="shared" si="86"/>
        <v>139.23927454963447</v>
      </c>
      <c r="N839" s="9">
        <v>22894</v>
      </c>
      <c r="O839" s="9">
        <v>164422</v>
      </c>
      <c r="P839" s="9">
        <v>1155</v>
      </c>
      <c r="Q839" s="22">
        <f t="shared" si="87"/>
        <v>0</v>
      </c>
      <c r="R839" s="9">
        <v>0</v>
      </c>
      <c r="S839" s="9">
        <v>3851</v>
      </c>
      <c r="T839" s="33">
        <f t="shared" si="88"/>
        <v>129.92786853340795</v>
      </c>
      <c r="U839" s="33">
        <f t="shared" si="89"/>
        <v>129.92786853340795</v>
      </c>
      <c r="V839" s="33">
        <f t="shared" si="90"/>
        <v>0</v>
      </c>
    </row>
    <row r="840" spans="1:22" s="9" customFormat="1" x14ac:dyDescent="0.25">
      <c r="A840" s="32" t="s">
        <v>2442</v>
      </c>
      <c r="B840" s="32" t="s">
        <v>225</v>
      </c>
      <c r="C840" s="32" t="s">
        <v>838</v>
      </c>
      <c r="D840" s="32" t="s">
        <v>823</v>
      </c>
      <c r="E840" s="32" t="s">
        <v>1280</v>
      </c>
      <c r="F840" s="32" t="s">
        <v>525</v>
      </c>
      <c r="H840" s="22">
        <f t="shared" si="84"/>
        <v>1.0041392829326776</v>
      </c>
      <c r="I840" s="22">
        <f t="shared" si="85"/>
        <v>1.0041392829326776</v>
      </c>
      <c r="J840" s="9">
        <v>114744</v>
      </c>
      <c r="K840" s="9">
        <v>114271</v>
      </c>
      <c r="L840" s="9">
        <v>0</v>
      </c>
      <c r="M840" s="33">
        <f t="shared" si="86"/>
        <v>155.46619263370116</v>
      </c>
      <c r="N840" s="9">
        <v>114744</v>
      </c>
      <c r="O840" s="9">
        <v>738064</v>
      </c>
      <c r="P840" s="9">
        <v>2730</v>
      </c>
      <c r="Q840" s="22">
        <f t="shared" si="87"/>
        <v>0.67141833240423665</v>
      </c>
      <c r="R840" s="9">
        <v>8431</v>
      </c>
      <c r="S840" s="9">
        <v>12557</v>
      </c>
      <c r="T840" s="33">
        <f t="shared" si="88"/>
        <v>154.82532680092783</v>
      </c>
      <c r="U840" s="33">
        <f t="shared" si="89"/>
        <v>154.82532680092783</v>
      </c>
      <c r="V840" s="33">
        <f t="shared" si="90"/>
        <v>0</v>
      </c>
    </row>
    <row r="841" spans="1:22" s="9" customFormat="1" x14ac:dyDescent="0.25">
      <c r="A841" s="32" t="s">
        <v>2442</v>
      </c>
      <c r="B841" s="32" t="s">
        <v>225</v>
      </c>
      <c r="C841" s="32" t="s">
        <v>838</v>
      </c>
      <c r="D841" s="32" t="s">
        <v>823</v>
      </c>
      <c r="E841" s="32" t="s">
        <v>2180</v>
      </c>
      <c r="F841" s="32" t="s">
        <v>2181</v>
      </c>
      <c r="H841" s="22">
        <f t="shared" si="84"/>
        <v>0.64502239920358384</v>
      </c>
      <c r="I841" s="22">
        <f t="shared" si="85"/>
        <v>1.1498516884697292</v>
      </c>
      <c r="J841" s="9">
        <v>181419</v>
      </c>
      <c r="K841" s="9">
        <v>157776</v>
      </c>
      <c r="L841" s="9">
        <v>123484</v>
      </c>
      <c r="M841" s="33">
        <f t="shared" si="86"/>
        <v>110.06657905944793</v>
      </c>
      <c r="N841" s="9">
        <v>181419</v>
      </c>
      <c r="O841" s="9">
        <v>1648266</v>
      </c>
      <c r="P841" s="9">
        <v>1785</v>
      </c>
      <c r="Q841" s="22">
        <f t="shared" si="87"/>
        <v>0.83839698424808151</v>
      </c>
      <c r="R841" s="9">
        <v>18682</v>
      </c>
      <c r="S841" s="9">
        <v>22283</v>
      </c>
      <c r="T841" s="33">
        <f t="shared" si="88"/>
        <v>170.63993311759145</v>
      </c>
      <c r="U841" s="33">
        <f t="shared" si="89"/>
        <v>95.722413736617753</v>
      </c>
      <c r="V841" s="33">
        <f t="shared" si="90"/>
        <v>74.917519380973701</v>
      </c>
    </row>
    <row r="842" spans="1:22" s="9" customFormat="1" x14ac:dyDescent="0.25">
      <c r="A842" s="32" t="s">
        <v>2442</v>
      </c>
      <c r="B842" s="32" t="s">
        <v>225</v>
      </c>
      <c r="C842" s="32" t="s">
        <v>838</v>
      </c>
      <c r="D842" s="32" t="s">
        <v>823</v>
      </c>
      <c r="E842" s="32" t="s">
        <v>849</v>
      </c>
      <c r="F842" s="32" t="s">
        <v>2183</v>
      </c>
      <c r="H842" s="22">
        <f t="shared" si="84"/>
        <v>0.84204975069859189</v>
      </c>
      <c r="I842" s="22">
        <f t="shared" si="85"/>
        <v>1.221641494435612</v>
      </c>
      <c r="J842" s="9">
        <v>307365</v>
      </c>
      <c r="K842" s="9">
        <v>251600</v>
      </c>
      <c r="L842" s="9">
        <v>113420</v>
      </c>
      <c r="M842" s="33">
        <f t="shared" si="86"/>
        <v>98.151890261738373</v>
      </c>
      <c r="N842" s="9">
        <v>307365</v>
      </c>
      <c r="O842" s="9">
        <v>3131524</v>
      </c>
      <c r="P842" s="9">
        <v>1680</v>
      </c>
      <c r="Q842" s="22">
        <f t="shared" si="87"/>
        <v>0.8381883155557962</v>
      </c>
      <c r="R842" s="9">
        <v>30961</v>
      </c>
      <c r="S842" s="9">
        <v>36938</v>
      </c>
      <c r="T842" s="33">
        <f t="shared" si="88"/>
        <v>116.56305364416815</v>
      </c>
      <c r="U842" s="33">
        <f t="shared" si="89"/>
        <v>80.344266880918042</v>
      </c>
      <c r="V842" s="33">
        <f t="shared" si="90"/>
        <v>36.218786763250101</v>
      </c>
    </row>
    <row r="843" spans="1:22" s="9" customFormat="1" x14ac:dyDescent="0.25">
      <c r="A843" s="32" t="s">
        <v>2442</v>
      </c>
      <c r="B843" s="32" t="s">
        <v>225</v>
      </c>
      <c r="C843" s="32" t="s">
        <v>838</v>
      </c>
      <c r="D843" s="32" t="s">
        <v>823</v>
      </c>
      <c r="E843" s="32" t="s">
        <v>2184</v>
      </c>
      <c r="F843" s="32" t="s">
        <v>2185</v>
      </c>
      <c r="H843" s="22">
        <f t="shared" si="84"/>
        <v>0.72345602215321636</v>
      </c>
      <c r="I843" s="22">
        <f t="shared" si="85"/>
        <v>1.4601260536107525</v>
      </c>
      <c r="J843" s="9">
        <v>288426</v>
      </c>
      <c r="K843" s="9">
        <v>197535</v>
      </c>
      <c r="L843" s="9">
        <v>201143</v>
      </c>
      <c r="M843" s="33">
        <f t="shared" si="86"/>
        <v>107.82223943500857</v>
      </c>
      <c r="N843" s="9">
        <v>288426</v>
      </c>
      <c r="O843" s="9">
        <v>2675014</v>
      </c>
      <c r="P843" s="9">
        <v>1785</v>
      </c>
      <c r="Q843" s="22">
        <f t="shared" si="87"/>
        <v>0.79557279918193025</v>
      </c>
      <c r="R843" s="9">
        <v>26452</v>
      </c>
      <c r="S843" s="9">
        <v>33249</v>
      </c>
      <c r="T843" s="33">
        <f t="shared" si="88"/>
        <v>149.03772466237561</v>
      </c>
      <c r="U843" s="33">
        <f t="shared" si="89"/>
        <v>73.844473337335799</v>
      </c>
      <c r="V843" s="33">
        <f t="shared" si="90"/>
        <v>75.193251325039796</v>
      </c>
    </row>
    <row r="844" spans="1:22" s="9" customFormat="1" x14ac:dyDescent="0.25">
      <c r="A844" s="32" t="s">
        <v>2442</v>
      </c>
      <c r="B844" s="32" t="s">
        <v>225</v>
      </c>
      <c r="C844" s="32" t="s">
        <v>838</v>
      </c>
      <c r="D844" s="32" t="s">
        <v>823</v>
      </c>
      <c r="E844" s="32" t="s">
        <v>2187</v>
      </c>
      <c r="F844" s="32" t="s">
        <v>2188</v>
      </c>
      <c r="H844" s="22">
        <f t="shared" ref="H844:H907" si="91">J844/SUM(K844:L844)</f>
        <v>0.57453358945346422</v>
      </c>
      <c r="I844" s="22">
        <f t="shared" ref="I844:I907" si="92">J844/K844</f>
        <v>1.7249851866482322</v>
      </c>
      <c r="J844" s="9">
        <v>218340</v>
      </c>
      <c r="K844" s="9">
        <v>126575</v>
      </c>
      <c r="L844" s="9">
        <v>253455</v>
      </c>
      <c r="M844" s="33">
        <f t="shared" ref="M844:M907" si="93">(N844*1000)/O844</f>
        <v>92.808430545424869</v>
      </c>
      <c r="N844" s="9">
        <v>218340</v>
      </c>
      <c r="O844" s="9">
        <v>2352588</v>
      </c>
      <c r="P844" s="9">
        <v>1627</v>
      </c>
      <c r="Q844" s="22">
        <f t="shared" ref="Q844:Q907" si="94">R844/S844</f>
        <v>0.90706455988561796</v>
      </c>
      <c r="R844" s="9">
        <v>24742</v>
      </c>
      <c r="S844" s="9">
        <v>27277</v>
      </c>
      <c r="T844" s="33">
        <f t="shared" ref="T844:T907" si="95">SUM(K844:L844)*1000/O844</f>
        <v>161.53699670320515</v>
      </c>
      <c r="U844" s="33">
        <f t="shared" ref="U844:U907" si="96">K844*1000/O844</f>
        <v>53.80245074785725</v>
      </c>
      <c r="V844" s="33">
        <f t="shared" ref="V844:V907" si="97">L844*1000/O844</f>
        <v>107.7345459553479</v>
      </c>
    </row>
    <row r="845" spans="1:22" s="9" customFormat="1" x14ac:dyDescent="0.25">
      <c r="A845" s="32" t="s">
        <v>2442</v>
      </c>
      <c r="B845" s="32" t="s">
        <v>225</v>
      </c>
      <c r="C845" s="32" t="s">
        <v>838</v>
      </c>
      <c r="D845" s="32" t="s">
        <v>823</v>
      </c>
      <c r="E845" s="32" t="s">
        <v>1097</v>
      </c>
      <c r="F845" s="32" t="s">
        <v>1283</v>
      </c>
      <c r="H845" s="22">
        <f t="shared" si="91"/>
        <v>0.6196398035391365</v>
      </c>
      <c r="I845" s="22">
        <f t="shared" si="92"/>
        <v>1.2160761051082525</v>
      </c>
      <c r="J845" s="9">
        <v>1361019</v>
      </c>
      <c r="K845" s="9">
        <v>1119189</v>
      </c>
      <c r="L845" s="9">
        <v>1077279</v>
      </c>
      <c r="M845" s="33">
        <f t="shared" si="93"/>
        <v>124.21469073301068</v>
      </c>
      <c r="N845" s="9">
        <v>1361019</v>
      </c>
      <c r="O845" s="9">
        <v>10956989</v>
      </c>
      <c r="P845" s="9">
        <v>1890</v>
      </c>
      <c r="Q845" s="22">
        <f t="shared" si="94"/>
        <v>0.89071964200454978</v>
      </c>
      <c r="R845" s="9">
        <v>95144</v>
      </c>
      <c r="S845" s="9">
        <v>106817</v>
      </c>
      <c r="T845" s="33">
        <f t="shared" si="95"/>
        <v>200.46273661495871</v>
      </c>
      <c r="U845" s="33">
        <f t="shared" si="96"/>
        <v>102.14384627017513</v>
      </c>
      <c r="V845" s="33">
        <f t="shared" si="97"/>
        <v>98.318890344783583</v>
      </c>
    </row>
    <row r="846" spans="1:22" s="9" customFormat="1" x14ac:dyDescent="0.25">
      <c r="A846" s="32" t="s">
        <v>2442</v>
      </c>
      <c r="B846" s="32" t="s">
        <v>225</v>
      </c>
      <c r="C846" s="32" t="s">
        <v>838</v>
      </c>
      <c r="D846" s="32" t="s">
        <v>823</v>
      </c>
      <c r="E846" s="32" t="s">
        <v>2189</v>
      </c>
      <c r="F846" s="32" t="s">
        <v>2190</v>
      </c>
      <c r="H846" s="22">
        <f t="shared" si="91"/>
        <v>0.96837742792004211</v>
      </c>
      <c r="I846" s="22">
        <f t="shared" si="92"/>
        <v>0.96837742792004211</v>
      </c>
      <c r="J846" s="9">
        <v>314743</v>
      </c>
      <c r="K846" s="9">
        <v>325021</v>
      </c>
      <c r="L846" s="9">
        <v>0</v>
      </c>
      <c r="M846" s="33">
        <f t="shared" si="93"/>
        <v>188.0323345144237</v>
      </c>
      <c r="N846" s="9">
        <v>314743</v>
      </c>
      <c r="O846" s="9">
        <v>1673877</v>
      </c>
      <c r="P846" s="9">
        <v>3195</v>
      </c>
      <c r="Q846" s="22">
        <f t="shared" si="94"/>
        <v>0.95821713853570922</v>
      </c>
      <c r="R846" s="9">
        <v>20273</v>
      </c>
      <c r="S846" s="9">
        <v>21157</v>
      </c>
      <c r="T846" s="33">
        <f t="shared" si="95"/>
        <v>194.17257062496228</v>
      </c>
      <c r="U846" s="33">
        <f t="shared" si="96"/>
        <v>194.17257062496228</v>
      </c>
      <c r="V846" s="33">
        <f t="shared" si="97"/>
        <v>0</v>
      </c>
    </row>
    <row r="847" spans="1:22" s="9" customFormat="1" x14ac:dyDescent="0.25">
      <c r="A847" s="32" t="s">
        <v>2442</v>
      </c>
      <c r="B847" s="32" t="s">
        <v>225</v>
      </c>
      <c r="C847" s="32" t="s">
        <v>838</v>
      </c>
      <c r="D847" s="32" t="s">
        <v>823</v>
      </c>
      <c r="E847" s="32" t="s">
        <v>1606</v>
      </c>
      <c r="F847" s="32" t="s">
        <v>2192</v>
      </c>
      <c r="H847" s="22" t="e">
        <f t="shared" si="91"/>
        <v>#DIV/0!</v>
      </c>
      <c r="I847" s="22" t="e">
        <f t="shared" si="92"/>
        <v>#DIV/0!</v>
      </c>
      <c r="J847" s="9">
        <v>0</v>
      </c>
      <c r="K847" s="9">
        <v>0</v>
      </c>
      <c r="L847" s="9">
        <v>0</v>
      </c>
      <c r="M847" s="33" t="e">
        <f t="shared" si="93"/>
        <v>#DIV/0!</v>
      </c>
      <c r="N847" s="9">
        <v>0</v>
      </c>
      <c r="O847" s="9">
        <v>0</v>
      </c>
      <c r="P847" s="9">
        <v>0</v>
      </c>
      <c r="Q847" s="22" t="e">
        <f t="shared" si="94"/>
        <v>#DIV/0!</v>
      </c>
      <c r="R847" s="9">
        <v>0</v>
      </c>
      <c r="S847" s="9">
        <v>0</v>
      </c>
      <c r="T847" s="33" t="e">
        <f t="shared" si="95"/>
        <v>#DIV/0!</v>
      </c>
      <c r="U847" s="33" t="e">
        <f t="shared" si="96"/>
        <v>#DIV/0!</v>
      </c>
      <c r="V847" s="33" t="e">
        <f t="shared" si="97"/>
        <v>#DIV/0!</v>
      </c>
    </row>
    <row r="848" spans="1:22" s="9" customFormat="1" x14ac:dyDescent="0.25">
      <c r="A848" s="32" t="s">
        <v>2442</v>
      </c>
      <c r="B848" s="32" t="s">
        <v>225</v>
      </c>
      <c r="C848" s="32" t="s">
        <v>838</v>
      </c>
      <c r="D848" s="32" t="s">
        <v>823</v>
      </c>
      <c r="E848" s="32" t="s">
        <v>1044</v>
      </c>
      <c r="F848" s="32" t="s">
        <v>1291</v>
      </c>
      <c r="H848" s="22">
        <f t="shared" si="91"/>
        <v>0.98392935860700903</v>
      </c>
      <c r="I848" s="22">
        <f t="shared" si="92"/>
        <v>1.2331605680880378</v>
      </c>
      <c r="J848" s="9">
        <v>357127</v>
      </c>
      <c r="K848" s="9">
        <v>289603</v>
      </c>
      <c r="L848" s="9">
        <v>73357</v>
      </c>
      <c r="M848" s="33">
        <f t="shared" si="93"/>
        <v>147.58948511653355</v>
      </c>
      <c r="N848" s="9">
        <v>357127</v>
      </c>
      <c r="O848" s="9">
        <v>2419732</v>
      </c>
      <c r="P848" s="9">
        <v>2350</v>
      </c>
      <c r="Q848" s="22">
        <f t="shared" si="94"/>
        <v>0.71365240595678747</v>
      </c>
      <c r="R848" s="9">
        <v>16581</v>
      </c>
      <c r="S848" s="9">
        <v>23234</v>
      </c>
      <c r="T848" s="33">
        <f t="shared" si="95"/>
        <v>150.0000826537815</v>
      </c>
      <c r="U848" s="33">
        <f t="shared" si="96"/>
        <v>119.68391540881387</v>
      </c>
      <c r="V848" s="33">
        <f t="shared" si="97"/>
        <v>30.316167244967623</v>
      </c>
    </row>
    <row r="849" spans="1:22" s="9" customFormat="1" x14ac:dyDescent="0.25">
      <c r="A849" s="32" t="s">
        <v>2442</v>
      </c>
      <c r="B849" s="32" t="s">
        <v>225</v>
      </c>
      <c r="C849" s="32" t="s">
        <v>838</v>
      </c>
      <c r="D849" s="32" t="s">
        <v>823</v>
      </c>
      <c r="E849" s="32" t="s">
        <v>397</v>
      </c>
      <c r="F849" s="32" t="s">
        <v>2193</v>
      </c>
      <c r="H849" s="22">
        <f t="shared" si="91"/>
        <v>0.57419248390706745</v>
      </c>
      <c r="I849" s="22">
        <f t="shared" si="92"/>
        <v>0.98689753527349544</v>
      </c>
      <c r="J849" s="9">
        <v>240125</v>
      </c>
      <c r="K849" s="9">
        <v>243313</v>
      </c>
      <c r="L849" s="9">
        <v>174883</v>
      </c>
      <c r="M849" s="33">
        <f t="shared" si="93"/>
        <v>103.56840323724313</v>
      </c>
      <c r="N849" s="9">
        <v>240125</v>
      </c>
      <c r="O849" s="9">
        <v>2318516</v>
      </c>
      <c r="P849" s="9">
        <v>1830</v>
      </c>
      <c r="Q849" s="22">
        <f t="shared" si="94"/>
        <v>0.94644991632799425</v>
      </c>
      <c r="R849" s="9">
        <v>23754</v>
      </c>
      <c r="S849" s="9">
        <v>25098</v>
      </c>
      <c r="T849" s="33">
        <f t="shared" si="95"/>
        <v>180.37227260885842</v>
      </c>
      <c r="U849" s="33">
        <f t="shared" si="96"/>
        <v>104.94342070531323</v>
      </c>
      <c r="V849" s="33">
        <f t="shared" si="97"/>
        <v>75.428851903545194</v>
      </c>
    </row>
    <row r="850" spans="1:22" s="9" customFormat="1" x14ac:dyDescent="0.25">
      <c r="A850" s="32" t="s">
        <v>2442</v>
      </c>
      <c r="B850" s="32" t="s">
        <v>225</v>
      </c>
      <c r="C850" s="32" t="s">
        <v>838</v>
      </c>
      <c r="D850" s="32" t="s">
        <v>823</v>
      </c>
      <c r="E850" s="32" t="s">
        <v>534</v>
      </c>
      <c r="F850" s="32" t="s">
        <v>807</v>
      </c>
      <c r="H850" s="22">
        <f t="shared" si="91"/>
        <v>1.3512254750263044</v>
      </c>
      <c r="I850" s="22">
        <f t="shared" si="92"/>
        <v>1.3512254750263044</v>
      </c>
      <c r="J850" s="9">
        <v>87327</v>
      </c>
      <c r="K850" s="9">
        <v>64628</v>
      </c>
      <c r="L850" s="9">
        <v>0</v>
      </c>
      <c r="M850" s="33">
        <f t="shared" si="93"/>
        <v>119.46450484071536</v>
      </c>
      <c r="N850" s="9">
        <v>87327</v>
      </c>
      <c r="O850" s="9">
        <v>730987</v>
      </c>
      <c r="P850" s="9">
        <v>2520</v>
      </c>
      <c r="Q850" s="22">
        <f t="shared" si="94"/>
        <v>1</v>
      </c>
      <c r="R850" s="9">
        <v>4570</v>
      </c>
      <c r="S850" s="9">
        <v>4570</v>
      </c>
      <c r="T850" s="33">
        <f t="shared" si="95"/>
        <v>88.411969022704923</v>
      </c>
      <c r="U850" s="33">
        <f t="shared" si="96"/>
        <v>88.411969022704923</v>
      </c>
      <c r="V850" s="33">
        <f t="shared" si="97"/>
        <v>0</v>
      </c>
    </row>
    <row r="851" spans="1:22" s="9" customFormat="1" x14ac:dyDescent="0.25">
      <c r="A851" s="32" t="s">
        <v>2442</v>
      </c>
      <c r="B851" s="32" t="s">
        <v>225</v>
      </c>
      <c r="C851" s="32" t="s">
        <v>838</v>
      </c>
      <c r="D851" s="32" t="s">
        <v>823</v>
      </c>
      <c r="E851" s="32" t="s">
        <v>1967</v>
      </c>
      <c r="F851" s="32" t="s">
        <v>1492</v>
      </c>
      <c r="H851" s="22">
        <f t="shared" si="91"/>
        <v>0.30081659677775324</v>
      </c>
      <c r="I851" s="22">
        <f t="shared" si="92"/>
        <v>0.30081659677775324</v>
      </c>
      <c r="J851" s="9">
        <v>28623</v>
      </c>
      <c r="K851" s="9">
        <v>95151</v>
      </c>
      <c r="L851" s="9">
        <v>0</v>
      </c>
      <c r="M851" s="33">
        <f t="shared" si="93"/>
        <v>70.661163145499344</v>
      </c>
      <c r="N851" s="9">
        <v>28623</v>
      </c>
      <c r="O851" s="9">
        <v>405074</v>
      </c>
      <c r="P851" s="9">
        <v>1400</v>
      </c>
      <c r="Q851" s="22">
        <f t="shared" si="94"/>
        <v>0.98824517212426533</v>
      </c>
      <c r="R851" s="9">
        <v>3531</v>
      </c>
      <c r="S851" s="9">
        <v>3573</v>
      </c>
      <c r="T851" s="33">
        <f t="shared" si="95"/>
        <v>234.89782113885363</v>
      </c>
      <c r="U851" s="33">
        <f t="shared" si="96"/>
        <v>234.89782113885363</v>
      </c>
      <c r="V851" s="33">
        <f t="shared" si="97"/>
        <v>0</v>
      </c>
    </row>
    <row r="852" spans="1:22" s="9" customFormat="1" x14ac:dyDescent="0.25">
      <c r="A852" s="32" t="s">
        <v>2442</v>
      </c>
      <c r="B852" s="32" t="s">
        <v>225</v>
      </c>
      <c r="C852" s="32" t="s">
        <v>838</v>
      </c>
      <c r="D852" s="32" t="s">
        <v>823</v>
      </c>
      <c r="E852" s="32" t="s">
        <v>2194</v>
      </c>
      <c r="F852" s="32" t="s">
        <v>1759</v>
      </c>
      <c r="H852" s="22">
        <f t="shared" si="91"/>
        <v>0.64911952402836681</v>
      </c>
      <c r="I852" s="22">
        <f t="shared" si="92"/>
        <v>1.4001745179979106</v>
      </c>
      <c r="J852" s="9">
        <v>235879</v>
      </c>
      <c r="K852" s="9">
        <v>168464</v>
      </c>
      <c r="L852" s="9">
        <v>194919</v>
      </c>
      <c r="M852" s="33">
        <f t="shared" si="93"/>
        <v>105.46763567815155</v>
      </c>
      <c r="N852" s="9">
        <v>235879</v>
      </c>
      <c r="O852" s="9">
        <v>2236506</v>
      </c>
      <c r="P852" s="9">
        <v>1680</v>
      </c>
      <c r="Q852" s="22">
        <f t="shared" si="94"/>
        <v>0.99417076237284263</v>
      </c>
      <c r="R852" s="9">
        <v>17396</v>
      </c>
      <c r="S852" s="9">
        <v>17498</v>
      </c>
      <c r="T852" s="33">
        <f t="shared" si="95"/>
        <v>162.47799022224845</v>
      </c>
      <c r="U852" s="33">
        <f t="shared" si="96"/>
        <v>75.324635838222662</v>
      </c>
      <c r="V852" s="33">
        <f t="shared" si="97"/>
        <v>87.153354384025803</v>
      </c>
    </row>
    <row r="853" spans="1:22" s="9" customFormat="1" x14ac:dyDescent="0.25">
      <c r="A853" s="32" t="s">
        <v>2442</v>
      </c>
      <c r="B853" s="32" t="s">
        <v>225</v>
      </c>
      <c r="C853" s="32" t="s">
        <v>838</v>
      </c>
      <c r="D853" s="32" t="s">
        <v>823</v>
      </c>
      <c r="E853" s="32" t="s">
        <v>424</v>
      </c>
      <c r="F853" s="32" t="s">
        <v>1292</v>
      </c>
      <c r="H853" s="22">
        <f t="shared" si="91"/>
        <v>0.75621270070025681</v>
      </c>
      <c r="I853" s="22">
        <f t="shared" si="92"/>
        <v>2.0437681014680913</v>
      </c>
      <c r="J853" s="9">
        <v>245571</v>
      </c>
      <c r="K853" s="9">
        <v>120156</v>
      </c>
      <c r="L853" s="9">
        <v>204582</v>
      </c>
      <c r="M853" s="33">
        <f t="shared" si="93"/>
        <v>158.70341575769797</v>
      </c>
      <c r="N853" s="9">
        <v>245571</v>
      </c>
      <c r="O853" s="9">
        <v>1547358</v>
      </c>
      <c r="P853" s="9">
        <v>3003</v>
      </c>
      <c r="Q853" s="22">
        <f t="shared" si="94"/>
        <v>0.98123268698060939</v>
      </c>
      <c r="R853" s="9">
        <v>14169</v>
      </c>
      <c r="S853" s="9">
        <v>14440</v>
      </c>
      <c r="T853" s="33">
        <f t="shared" si="95"/>
        <v>209.8661072615387</v>
      </c>
      <c r="U853" s="33">
        <f t="shared" si="96"/>
        <v>77.652359699565324</v>
      </c>
      <c r="V853" s="33">
        <f t="shared" si="97"/>
        <v>132.21374756197338</v>
      </c>
    </row>
    <row r="854" spans="1:22" s="9" customFormat="1" x14ac:dyDescent="0.25">
      <c r="A854" s="32" t="s">
        <v>2442</v>
      </c>
      <c r="B854" s="32" t="s">
        <v>225</v>
      </c>
      <c r="C854" s="32" t="s">
        <v>838</v>
      </c>
      <c r="D854" s="32" t="s">
        <v>823</v>
      </c>
      <c r="E854" s="32" t="s">
        <v>1618</v>
      </c>
      <c r="F854" s="32" t="s">
        <v>647</v>
      </c>
      <c r="H854" s="22">
        <f t="shared" si="91"/>
        <v>0.67628377588021993</v>
      </c>
      <c r="I854" s="22">
        <f t="shared" si="92"/>
        <v>1.8292860419863632</v>
      </c>
      <c r="J854" s="9">
        <v>115631</v>
      </c>
      <c r="K854" s="9">
        <v>63211</v>
      </c>
      <c r="L854" s="9">
        <v>107769</v>
      </c>
      <c r="M854" s="33">
        <f t="shared" si="93"/>
        <v>116.14155829024391</v>
      </c>
      <c r="N854" s="9">
        <v>115631</v>
      </c>
      <c r="O854" s="9">
        <v>995604</v>
      </c>
      <c r="P854" s="9">
        <v>1890</v>
      </c>
      <c r="Q854" s="22">
        <f t="shared" si="94"/>
        <v>0.96487398293312165</v>
      </c>
      <c r="R854" s="9">
        <v>9724</v>
      </c>
      <c r="S854" s="9">
        <v>10078</v>
      </c>
      <c r="T854" s="33">
        <f t="shared" si="95"/>
        <v>171.73494682624818</v>
      </c>
      <c r="U854" s="33">
        <f t="shared" si="96"/>
        <v>63.490102490548452</v>
      </c>
      <c r="V854" s="33">
        <f t="shared" si="97"/>
        <v>108.24484433569974</v>
      </c>
    </row>
    <row r="855" spans="1:22" s="9" customFormat="1" x14ac:dyDescent="0.25">
      <c r="A855" s="32" t="s">
        <v>2442</v>
      </c>
      <c r="B855" s="32" t="s">
        <v>225</v>
      </c>
      <c r="C855" s="32" t="s">
        <v>838</v>
      </c>
      <c r="D855" s="32" t="s">
        <v>823</v>
      </c>
      <c r="E855" s="32" t="s">
        <v>2195</v>
      </c>
      <c r="F855" s="32" t="s">
        <v>1774</v>
      </c>
      <c r="H855" s="22">
        <f t="shared" si="91"/>
        <v>0.54991722881207306</v>
      </c>
      <c r="I855" s="22">
        <f t="shared" si="92"/>
        <v>1.2737847531855022</v>
      </c>
      <c r="J855" s="9">
        <v>128558</v>
      </c>
      <c r="K855" s="9">
        <v>100926</v>
      </c>
      <c r="L855" s="9">
        <v>132851</v>
      </c>
      <c r="M855" s="33">
        <f t="shared" si="93"/>
        <v>82.48749611007915</v>
      </c>
      <c r="N855" s="9">
        <v>128558</v>
      </c>
      <c r="O855" s="9">
        <v>1558515</v>
      </c>
      <c r="P855" s="9">
        <v>1365</v>
      </c>
      <c r="Q855" s="22">
        <f t="shared" si="94"/>
        <v>0.92788825431775956</v>
      </c>
      <c r="R855" s="9">
        <v>13485</v>
      </c>
      <c r="S855" s="9">
        <v>14533</v>
      </c>
      <c r="T855" s="33">
        <f t="shared" si="95"/>
        <v>149.99983959089261</v>
      </c>
      <c r="U855" s="33">
        <f t="shared" si="96"/>
        <v>64.757798288755637</v>
      </c>
      <c r="V855" s="33">
        <f t="shared" si="97"/>
        <v>85.242041302136968</v>
      </c>
    </row>
    <row r="856" spans="1:22" s="9" customFormat="1" x14ac:dyDescent="0.25">
      <c r="A856" s="32" t="s">
        <v>2442</v>
      </c>
      <c r="B856" s="32" t="s">
        <v>225</v>
      </c>
      <c r="C856" s="32" t="s">
        <v>838</v>
      </c>
      <c r="D856" s="32" t="s">
        <v>823</v>
      </c>
      <c r="E856" s="32" t="s">
        <v>522</v>
      </c>
      <c r="F856" s="32" t="s">
        <v>604</v>
      </c>
      <c r="H856" s="22">
        <f t="shared" si="91"/>
        <v>1.1603213684074123</v>
      </c>
      <c r="I856" s="22">
        <f t="shared" si="92"/>
        <v>1.1603213684074123</v>
      </c>
      <c r="J856" s="9">
        <v>44771</v>
      </c>
      <c r="K856" s="9">
        <v>38585</v>
      </c>
      <c r="L856" s="9">
        <v>0</v>
      </c>
      <c r="M856" s="33">
        <f t="shared" si="93"/>
        <v>122.64280157347446</v>
      </c>
      <c r="N856" s="9">
        <v>44771</v>
      </c>
      <c r="O856" s="9">
        <v>365052</v>
      </c>
      <c r="P856" s="9">
        <v>3150</v>
      </c>
      <c r="Q856" s="22">
        <f t="shared" si="94"/>
        <v>0.91997593261131172</v>
      </c>
      <c r="R856" s="9">
        <v>3058</v>
      </c>
      <c r="S856" s="9">
        <v>3324</v>
      </c>
      <c r="T856" s="33">
        <f t="shared" si="95"/>
        <v>105.6972705258429</v>
      </c>
      <c r="U856" s="33">
        <f t="shared" si="96"/>
        <v>105.6972705258429</v>
      </c>
      <c r="V856" s="33">
        <f t="shared" si="97"/>
        <v>0</v>
      </c>
    </row>
    <row r="857" spans="1:22" s="9" customFormat="1" x14ac:dyDescent="0.25">
      <c r="A857" s="32" t="s">
        <v>2442</v>
      </c>
      <c r="B857" s="32" t="s">
        <v>225</v>
      </c>
      <c r="C857" s="32" t="s">
        <v>838</v>
      </c>
      <c r="D857" s="32" t="s">
        <v>823</v>
      </c>
      <c r="E857" s="32" t="s">
        <v>2196</v>
      </c>
      <c r="F857" s="32" t="s">
        <v>2197</v>
      </c>
      <c r="H857" s="22">
        <f t="shared" si="91"/>
        <v>0.64375101112968591</v>
      </c>
      <c r="I857" s="22">
        <f t="shared" si="92"/>
        <v>2.1141435952277967</v>
      </c>
      <c r="J857" s="9">
        <v>1241497</v>
      </c>
      <c r="K857" s="9">
        <v>587234</v>
      </c>
      <c r="L857" s="9">
        <v>1341302</v>
      </c>
      <c r="M857" s="33">
        <f t="shared" si="93"/>
        <v>159.07691345708091</v>
      </c>
      <c r="N857" s="9">
        <v>1241497</v>
      </c>
      <c r="O857" s="9">
        <v>7804382</v>
      </c>
      <c r="P857" s="9">
        <v>2814</v>
      </c>
      <c r="Q857" s="22">
        <f t="shared" si="94"/>
        <v>0.89694754064832805</v>
      </c>
      <c r="R857" s="9">
        <v>70170</v>
      </c>
      <c r="S857" s="9">
        <v>78232</v>
      </c>
      <c r="T857" s="33">
        <f t="shared" si="95"/>
        <v>247.1093803455546</v>
      </c>
      <c r="U857" s="33">
        <f t="shared" si="96"/>
        <v>75.244138485276608</v>
      </c>
      <c r="V857" s="33">
        <f t="shared" si="97"/>
        <v>171.86524186027799</v>
      </c>
    </row>
    <row r="858" spans="1:22" s="9" customFormat="1" x14ac:dyDescent="0.25">
      <c r="A858" s="32" t="s">
        <v>2442</v>
      </c>
      <c r="B858" s="32" t="s">
        <v>225</v>
      </c>
      <c r="C858" s="32" t="s">
        <v>838</v>
      </c>
      <c r="D858" s="32" t="s">
        <v>823</v>
      </c>
      <c r="E858" s="32" t="s">
        <v>986</v>
      </c>
      <c r="F858" s="32" t="s">
        <v>1295</v>
      </c>
      <c r="H858" s="22">
        <f t="shared" si="91"/>
        <v>0.9320694295516796</v>
      </c>
      <c r="I858" s="22">
        <f t="shared" si="92"/>
        <v>1.9242820997113432</v>
      </c>
      <c r="J858" s="9">
        <v>1349932</v>
      </c>
      <c r="K858" s="9">
        <v>701525</v>
      </c>
      <c r="L858" s="9">
        <v>746792</v>
      </c>
      <c r="M858" s="33">
        <f t="shared" si="93"/>
        <v>165.16434986507841</v>
      </c>
      <c r="N858" s="9">
        <v>1349932</v>
      </c>
      <c r="O858" s="9">
        <v>8173265</v>
      </c>
      <c r="P858" s="9">
        <v>2700</v>
      </c>
      <c r="Q858" s="22">
        <f t="shared" si="94"/>
        <v>0.9338179399467883</v>
      </c>
      <c r="R858" s="9">
        <v>58965</v>
      </c>
      <c r="S858" s="9">
        <v>63144</v>
      </c>
      <c r="T858" s="33">
        <f t="shared" si="95"/>
        <v>177.20176698051512</v>
      </c>
      <c r="U858" s="33">
        <f t="shared" si="96"/>
        <v>85.831671920584981</v>
      </c>
      <c r="V858" s="33">
        <f t="shared" si="97"/>
        <v>91.370095059930151</v>
      </c>
    </row>
    <row r="859" spans="1:22" s="9" customFormat="1" x14ac:dyDescent="0.25">
      <c r="A859" s="32" t="s">
        <v>2442</v>
      </c>
      <c r="B859" s="32" t="s">
        <v>225</v>
      </c>
      <c r="C859" s="32" t="s">
        <v>838</v>
      </c>
      <c r="D859" s="32" t="s">
        <v>823</v>
      </c>
      <c r="E859" s="32" t="s">
        <v>338</v>
      </c>
      <c r="F859" s="32" t="s">
        <v>540</v>
      </c>
      <c r="H859" s="22">
        <f t="shared" si="91"/>
        <v>0.649500024324701</v>
      </c>
      <c r="I859" s="22">
        <f t="shared" si="92"/>
        <v>2.1536331025733566</v>
      </c>
      <c r="J859" s="9">
        <v>787687</v>
      </c>
      <c r="K859" s="9">
        <v>365748</v>
      </c>
      <c r="L859" s="9">
        <v>847011</v>
      </c>
      <c r="M859" s="33">
        <f t="shared" si="93"/>
        <v>155.29194065490631</v>
      </c>
      <c r="N859" s="9">
        <v>787687</v>
      </c>
      <c r="O859" s="9">
        <v>5072298</v>
      </c>
      <c r="P859" s="9">
        <v>2720</v>
      </c>
      <c r="Q859" s="22">
        <f t="shared" si="94"/>
        <v>0.87644358628729646</v>
      </c>
      <c r="R859" s="9">
        <v>48115</v>
      </c>
      <c r="S859" s="9">
        <v>54898</v>
      </c>
      <c r="T859" s="33">
        <f t="shared" si="95"/>
        <v>239.09458789684675</v>
      </c>
      <c r="U859" s="33">
        <f t="shared" si="96"/>
        <v>72.106962169809421</v>
      </c>
      <c r="V859" s="33">
        <f t="shared" si="97"/>
        <v>166.98762572703734</v>
      </c>
    </row>
    <row r="860" spans="1:22" s="9" customFormat="1" x14ac:dyDescent="0.25">
      <c r="A860" s="32" t="s">
        <v>2442</v>
      </c>
      <c r="B860" s="32" t="s">
        <v>225</v>
      </c>
      <c r="C860" s="32" t="s">
        <v>838</v>
      </c>
      <c r="D860" s="32" t="s">
        <v>823</v>
      </c>
      <c r="E860" s="32" t="s">
        <v>129</v>
      </c>
      <c r="F860" s="32" t="s">
        <v>1297</v>
      </c>
      <c r="H860" s="22">
        <f t="shared" si="91"/>
        <v>0.69975828571324017</v>
      </c>
      <c r="I860" s="22">
        <f t="shared" si="92"/>
        <v>1.8822681107526327</v>
      </c>
      <c r="J860" s="9">
        <v>1529708</v>
      </c>
      <c r="K860" s="9">
        <v>812694</v>
      </c>
      <c r="L860" s="9">
        <v>1373358</v>
      </c>
      <c r="M860" s="33">
        <f t="shared" si="93"/>
        <v>119.21551194794728</v>
      </c>
      <c r="N860" s="9">
        <v>1529708</v>
      </c>
      <c r="O860" s="9">
        <v>12831451</v>
      </c>
      <c r="P860" s="9">
        <v>2415</v>
      </c>
      <c r="Q860" s="22">
        <f t="shared" si="94"/>
        <v>0.95627837907302171</v>
      </c>
      <c r="R860" s="9">
        <v>100458</v>
      </c>
      <c r="S860" s="9">
        <v>105051</v>
      </c>
      <c r="T860" s="33">
        <f t="shared" si="95"/>
        <v>170.36670287717266</v>
      </c>
      <c r="U860" s="33">
        <f t="shared" si="96"/>
        <v>63.336095037108429</v>
      </c>
      <c r="V860" s="33">
        <f t="shared" si="97"/>
        <v>107.03060784006423</v>
      </c>
    </row>
    <row r="861" spans="1:22" s="9" customFormat="1" x14ac:dyDescent="0.25">
      <c r="A861" s="32" t="s">
        <v>2442</v>
      </c>
      <c r="B861" s="32" t="s">
        <v>225</v>
      </c>
      <c r="C861" s="32" t="s">
        <v>838</v>
      </c>
      <c r="D861" s="32" t="s">
        <v>823</v>
      </c>
      <c r="E861" s="32" t="s">
        <v>572</v>
      </c>
      <c r="F861" s="32" t="s">
        <v>293</v>
      </c>
      <c r="H861" s="22">
        <f t="shared" si="91"/>
        <v>0.73343574643418763</v>
      </c>
      <c r="I861" s="22">
        <f t="shared" si="92"/>
        <v>1.9918975689302407</v>
      </c>
      <c r="J861" s="9">
        <v>1170196</v>
      </c>
      <c r="K861" s="9">
        <v>587478</v>
      </c>
      <c r="L861" s="9">
        <v>1008021</v>
      </c>
      <c r="M861" s="33">
        <f t="shared" si="93"/>
        <v>140.96432116027211</v>
      </c>
      <c r="N861" s="9">
        <v>1170196</v>
      </c>
      <c r="O861" s="9">
        <v>8301363</v>
      </c>
      <c r="P861" s="9">
        <v>2300</v>
      </c>
      <c r="Q861" s="22">
        <f t="shared" si="94"/>
        <v>0.97441465121926829</v>
      </c>
      <c r="R861" s="9">
        <v>68210</v>
      </c>
      <c r="S861" s="9">
        <v>70001</v>
      </c>
      <c r="T861" s="33">
        <f t="shared" si="95"/>
        <v>192.19723315315809</v>
      </c>
      <c r="U861" s="33">
        <f t="shared" si="96"/>
        <v>70.768860487127228</v>
      </c>
      <c r="V861" s="33">
        <f t="shared" si="97"/>
        <v>121.42837266603087</v>
      </c>
    </row>
    <row r="862" spans="1:22" s="9" customFormat="1" x14ac:dyDescent="0.25">
      <c r="A862" s="32" t="s">
        <v>2442</v>
      </c>
      <c r="B862" s="32" t="s">
        <v>225</v>
      </c>
      <c r="C862" s="32" t="s">
        <v>838</v>
      </c>
      <c r="D862" s="32" t="s">
        <v>823</v>
      </c>
      <c r="E862" s="32" t="s">
        <v>1298</v>
      </c>
      <c r="F862" s="32" t="s">
        <v>730</v>
      </c>
      <c r="H862" s="22">
        <f t="shared" si="91"/>
        <v>0.63398322375878491</v>
      </c>
      <c r="I862" s="22">
        <f t="shared" si="92"/>
        <v>2.3320323004843098</v>
      </c>
      <c r="J862" s="9">
        <v>945217</v>
      </c>
      <c r="K862" s="9">
        <v>405319</v>
      </c>
      <c r="L862" s="9">
        <v>1085599</v>
      </c>
      <c r="M862" s="33">
        <f t="shared" si="93"/>
        <v>116.96891135606381</v>
      </c>
      <c r="N862" s="9">
        <v>945217</v>
      </c>
      <c r="O862" s="9">
        <v>8080925</v>
      </c>
      <c r="P862" s="9">
        <v>2400</v>
      </c>
      <c r="Q862" s="22">
        <f t="shared" si="94"/>
        <v>0.97245149696951239</v>
      </c>
      <c r="R862" s="9">
        <v>63857</v>
      </c>
      <c r="S862" s="9">
        <v>65666</v>
      </c>
      <c r="T862" s="33">
        <f t="shared" si="95"/>
        <v>184.49843303829698</v>
      </c>
      <c r="U862" s="33">
        <f t="shared" si="96"/>
        <v>50.157500533664155</v>
      </c>
      <c r="V862" s="33">
        <f t="shared" si="97"/>
        <v>134.34093250463283</v>
      </c>
    </row>
    <row r="863" spans="1:22" s="9" customFormat="1" x14ac:dyDescent="0.25">
      <c r="A863" s="32" t="s">
        <v>2442</v>
      </c>
      <c r="B863" s="32" t="s">
        <v>225</v>
      </c>
      <c r="C863" s="32" t="s">
        <v>838</v>
      </c>
      <c r="D863" s="32" t="s">
        <v>823</v>
      </c>
      <c r="E863" s="32" t="s">
        <v>345</v>
      </c>
      <c r="F863" s="32" t="s">
        <v>1005</v>
      </c>
      <c r="H863" s="22">
        <f t="shared" si="91"/>
        <v>0.84550891656813354</v>
      </c>
      <c r="I863" s="22">
        <f t="shared" si="92"/>
        <v>2.4026223585117337</v>
      </c>
      <c r="J863" s="9">
        <v>835214</v>
      </c>
      <c r="K863" s="9">
        <v>347626</v>
      </c>
      <c r="L863" s="9">
        <v>640198</v>
      </c>
      <c r="M863" s="33">
        <f t="shared" si="93"/>
        <v>161.82874264352276</v>
      </c>
      <c r="N863" s="9">
        <v>835214</v>
      </c>
      <c r="O863" s="9">
        <v>5161098</v>
      </c>
      <c r="P863" s="9">
        <v>2696</v>
      </c>
      <c r="Q863" s="22">
        <f t="shared" si="94"/>
        <v>0.81808552154763892</v>
      </c>
      <c r="R863" s="9">
        <v>29348</v>
      </c>
      <c r="S863" s="9">
        <v>35874</v>
      </c>
      <c r="T863" s="33">
        <f t="shared" si="95"/>
        <v>191.39803196916625</v>
      </c>
      <c r="U863" s="33">
        <f t="shared" si="96"/>
        <v>67.355047317450669</v>
      </c>
      <c r="V863" s="33">
        <f t="shared" si="97"/>
        <v>124.04298465171559</v>
      </c>
    </row>
    <row r="864" spans="1:22" s="9" customFormat="1" x14ac:dyDescent="0.25">
      <c r="A864" s="32" t="s">
        <v>2442</v>
      </c>
      <c r="B864" s="32" t="s">
        <v>225</v>
      </c>
      <c r="C864" s="32" t="s">
        <v>838</v>
      </c>
      <c r="D864" s="32" t="s">
        <v>823</v>
      </c>
      <c r="E864" s="32" t="s">
        <v>1299</v>
      </c>
      <c r="F864" s="32" t="s">
        <v>1300</v>
      </c>
      <c r="H864" s="22">
        <f t="shared" si="91"/>
        <v>0.96503332001041153</v>
      </c>
      <c r="I864" s="22">
        <f t="shared" si="92"/>
        <v>2.4429520209747988</v>
      </c>
      <c r="J864" s="9">
        <v>886110</v>
      </c>
      <c r="K864" s="9">
        <v>362721</v>
      </c>
      <c r="L864" s="9">
        <v>555496</v>
      </c>
      <c r="M864" s="33">
        <f t="shared" si="93"/>
        <v>175.12155702078135</v>
      </c>
      <c r="N864" s="9">
        <v>886110</v>
      </c>
      <c r="O864" s="9">
        <v>5059971</v>
      </c>
      <c r="P864" s="9">
        <v>2788</v>
      </c>
      <c r="Q864" s="22">
        <f t="shared" si="94"/>
        <v>0.97401660050523275</v>
      </c>
      <c r="R864" s="9">
        <v>35087</v>
      </c>
      <c r="S864" s="9">
        <v>36023</v>
      </c>
      <c r="T864" s="33">
        <f t="shared" si="95"/>
        <v>181.46685030408278</v>
      </c>
      <c r="U864" s="33">
        <f t="shared" si="96"/>
        <v>71.684402934325121</v>
      </c>
      <c r="V864" s="33">
        <f t="shared" si="97"/>
        <v>109.78244736975765</v>
      </c>
    </row>
    <row r="865" spans="1:22" s="9" customFormat="1" x14ac:dyDescent="0.25">
      <c r="A865" s="32" t="s">
        <v>2442</v>
      </c>
      <c r="B865" s="32" t="s">
        <v>225</v>
      </c>
      <c r="C865" s="32" t="s">
        <v>838</v>
      </c>
      <c r="D865" s="32" t="s">
        <v>823</v>
      </c>
      <c r="E865" s="32" t="s">
        <v>508</v>
      </c>
      <c r="F865" s="32" t="s">
        <v>1115</v>
      </c>
      <c r="H865" s="22">
        <f t="shared" si="91"/>
        <v>0.86640288190809367</v>
      </c>
      <c r="I865" s="22">
        <f t="shared" si="92"/>
        <v>1.9517988456918525</v>
      </c>
      <c r="J865" s="9">
        <v>799449</v>
      </c>
      <c r="K865" s="9">
        <v>409596</v>
      </c>
      <c r="L865" s="9">
        <v>513126</v>
      </c>
      <c r="M865" s="33">
        <f t="shared" si="93"/>
        <v>149.70582193364848</v>
      </c>
      <c r="N865" s="9">
        <v>799449</v>
      </c>
      <c r="O865" s="9">
        <v>5340133</v>
      </c>
      <c r="P865" s="9">
        <v>2520</v>
      </c>
      <c r="Q865" s="22">
        <f t="shared" si="94"/>
        <v>0.90224742781599065</v>
      </c>
      <c r="R865" s="9">
        <v>47091</v>
      </c>
      <c r="S865" s="9">
        <v>52193</v>
      </c>
      <c r="T865" s="33">
        <f t="shared" si="95"/>
        <v>172.79007844935697</v>
      </c>
      <c r="U865" s="33">
        <f t="shared" si="96"/>
        <v>76.70146043179075</v>
      </c>
      <c r="V865" s="33">
        <f t="shared" si="97"/>
        <v>96.088618017566233</v>
      </c>
    </row>
    <row r="866" spans="1:22" s="9" customFormat="1" x14ac:dyDescent="0.25">
      <c r="A866" s="32" t="s">
        <v>2442</v>
      </c>
      <c r="B866" s="32" t="s">
        <v>225</v>
      </c>
      <c r="C866" s="32" t="s">
        <v>838</v>
      </c>
      <c r="D866" s="32" t="s">
        <v>823</v>
      </c>
      <c r="E866" s="32" t="s">
        <v>1302</v>
      </c>
      <c r="F866" s="32" t="s">
        <v>1304</v>
      </c>
      <c r="H866" s="22">
        <f t="shared" si="91"/>
        <v>0.76429355847705749</v>
      </c>
      <c r="I866" s="22">
        <f t="shared" si="92"/>
        <v>1.1728777144026397</v>
      </c>
      <c r="J866" s="9">
        <v>412704</v>
      </c>
      <c r="K866" s="9">
        <v>351873</v>
      </c>
      <c r="L866" s="9">
        <v>188108</v>
      </c>
      <c r="M866" s="33">
        <f t="shared" si="93"/>
        <v>177.44192025810733</v>
      </c>
      <c r="N866" s="9">
        <v>412704</v>
      </c>
      <c r="O866" s="9">
        <v>2325854</v>
      </c>
      <c r="P866" s="9">
        <v>3150</v>
      </c>
      <c r="Q866" s="22">
        <f t="shared" si="94"/>
        <v>0.81570356552338152</v>
      </c>
      <c r="R866" s="9">
        <v>19240</v>
      </c>
      <c r="S866" s="9">
        <v>23587</v>
      </c>
      <c r="T866" s="33">
        <f t="shared" si="95"/>
        <v>232.1646156637519</v>
      </c>
      <c r="U866" s="33">
        <f t="shared" si="96"/>
        <v>151.28765606095652</v>
      </c>
      <c r="V866" s="33">
        <f t="shared" si="97"/>
        <v>80.876959602795367</v>
      </c>
    </row>
    <row r="867" spans="1:22" s="9" customFormat="1" x14ac:dyDescent="0.25">
      <c r="A867" s="32" t="s">
        <v>2442</v>
      </c>
      <c r="B867" s="32" t="s">
        <v>225</v>
      </c>
      <c r="C867" s="32" t="s">
        <v>838</v>
      </c>
      <c r="D867" s="32" t="s">
        <v>823</v>
      </c>
      <c r="E867" s="32" t="s">
        <v>459</v>
      </c>
      <c r="F867" s="32" t="s">
        <v>1305</v>
      </c>
      <c r="H867" s="22">
        <f t="shared" si="91"/>
        <v>1.028531102453786</v>
      </c>
      <c r="I867" s="22">
        <f t="shared" si="92"/>
        <v>2.1523994342663553</v>
      </c>
      <c r="J867" s="9">
        <v>981591</v>
      </c>
      <c r="K867" s="9">
        <v>456045</v>
      </c>
      <c r="L867" s="9">
        <v>498317</v>
      </c>
      <c r="M867" s="33">
        <f t="shared" si="93"/>
        <v>160.84749842649524</v>
      </c>
      <c r="N867" s="9">
        <v>981591</v>
      </c>
      <c r="O867" s="9">
        <v>6102619</v>
      </c>
      <c r="P867" s="9">
        <v>2780</v>
      </c>
      <c r="Q867" s="22">
        <f t="shared" si="94"/>
        <v>0.88936244541484721</v>
      </c>
      <c r="R867" s="9">
        <v>50916</v>
      </c>
      <c r="S867" s="9">
        <v>57250</v>
      </c>
      <c r="T867" s="33">
        <f t="shared" si="95"/>
        <v>156.38564360645813</v>
      </c>
      <c r="U867" s="33">
        <f t="shared" si="96"/>
        <v>74.729390774682145</v>
      </c>
      <c r="V867" s="33">
        <f t="shared" si="97"/>
        <v>81.656252831776001</v>
      </c>
    </row>
    <row r="868" spans="1:22" s="9" customFormat="1" x14ac:dyDescent="0.25">
      <c r="A868" s="32" t="s">
        <v>2442</v>
      </c>
      <c r="B868" s="32" t="s">
        <v>225</v>
      </c>
      <c r="C868" s="32" t="s">
        <v>838</v>
      </c>
      <c r="D868" s="32" t="s">
        <v>823</v>
      </c>
      <c r="E868" s="32" t="s">
        <v>504</v>
      </c>
      <c r="F868" s="32" t="s">
        <v>1093</v>
      </c>
      <c r="H868" s="22">
        <f t="shared" si="91"/>
        <v>0.78366104590498953</v>
      </c>
      <c r="I868" s="22">
        <f t="shared" si="92"/>
        <v>1.7374830690304097</v>
      </c>
      <c r="J868" s="9">
        <v>289906</v>
      </c>
      <c r="K868" s="9">
        <v>166854</v>
      </c>
      <c r="L868" s="9">
        <v>203084</v>
      </c>
      <c r="M868" s="33">
        <f t="shared" si="93"/>
        <v>151.53499842404773</v>
      </c>
      <c r="N868" s="9">
        <v>289906</v>
      </c>
      <c r="O868" s="9">
        <v>1913129</v>
      </c>
      <c r="P868" s="9">
        <v>2698</v>
      </c>
      <c r="Q868" s="22">
        <f t="shared" si="94"/>
        <v>0.89612872391269716</v>
      </c>
      <c r="R868" s="9">
        <v>16875</v>
      </c>
      <c r="S868" s="9">
        <v>18831</v>
      </c>
      <c r="T868" s="33">
        <f t="shared" si="95"/>
        <v>193.36803738796496</v>
      </c>
      <c r="U868" s="33">
        <f t="shared" si="96"/>
        <v>87.215237446089631</v>
      </c>
      <c r="V868" s="33">
        <f t="shared" si="97"/>
        <v>106.15279994187533</v>
      </c>
    </row>
    <row r="869" spans="1:22" s="9" customFormat="1" x14ac:dyDescent="0.25">
      <c r="A869" s="32" t="s">
        <v>2442</v>
      </c>
      <c r="B869" s="32" t="s">
        <v>225</v>
      </c>
      <c r="C869" s="32" t="s">
        <v>838</v>
      </c>
      <c r="D869" s="32" t="s">
        <v>823</v>
      </c>
      <c r="E869" s="32" t="s">
        <v>2198</v>
      </c>
      <c r="F869" s="32" t="s">
        <v>872</v>
      </c>
      <c r="H869" s="22">
        <f t="shared" si="91"/>
        <v>1.0057058177162617</v>
      </c>
      <c r="I869" s="22">
        <f t="shared" si="92"/>
        <v>2.1786595619226485</v>
      </c>
      <c r="J869" s="9">
        <v>99763</v>
      </c>
      <c r="K869" s="9">
        <v>45791</v>
      </c>
      <c r="L869" s="9">
        <v>53406</v>
      </c>
      <c r="M869" s="33">
        <f t="shared" si="93"/>
        <v>115.61175273549856</v>
      </c>
      <c r="N869" s="9">
        <v>99763</v>
      </c>
      <c r="O869" s="9">
        <v>862914</v>
      </c>
      <c r="P869" s="9">
        <v>2830</v>
      </c>
      <c r="Q869" s="22">
        <f t="shared" si="94"/>
        <v>0.90038731541999517</v>
      </c>
      <c r="R869" s="9">
        <v>7439</v>
      </c>
      <c r="S869" s="9">
        <v>8262</v>
      </c>
      <c r="T869" s="33">
        <f t="shared" si="95"/>
        <v>114.95583569162164</v>
      </c>
      <c r="U869" s="33">
        <f t="shared" si="96"/>
        <v>53.065543032098219</v>
      </c>
      <c r="V869" s="33">
        <f t="shared" si="97"/>
        <v>61.890292659523432</v>
      </c>
    </row>
    <row r="870" spans="1:22" s="9" customFormat="1" x14ac:dyDescent="0.25">
      <c r="A870" s="32" t="s">
        <v>2442</v>
      </c>
      <c r="B870" s="32" t="s">
        <v>225</v>
      </c>
      <c r="C870" s="32" t="s">
        <v>838</v>
      </c>
      <c r="D870" s="32" t="s">
        <v>823</v>
      </c>
      <c r="E870" s="32" t="s">
        <v>2199</v>
      </c>
      <c r="F870" s="32" t="s">
        <v>2200</v>
      </c>
      <c r="H870" s="22">
        <f t="shared" si="91"/>
        <v>0.7525056324089866</v>
      </c>
      <c r="I870" s="22">
        <f t="shared" si="92"/>
        <v>2.0137910632783007</v>
      </c>
      <c r="J870" s="9">
        <v>142955</v>
      </c>
      <c r="K870" s="9">
        <v>70988</v>
      </c>
      <c r="L870" s="9">
        <v>118984</v>
      </c>
      <c r="M870" s="33">
        <f t="shared" si="93"/>
        <v>176.94049091068871</v>
      </c>
      <c r="N870" s="9">
        <v>142955</v>
      </c>
      <c r="O870" s="9">
        <v>807927</v>
      </c>
      <c r="P870" s="9">
        <v>2620</v>
      </c>
      <c r="Q870" s="22">
        <f t="shared" si="94"/>
        <v>0.94638743455497387</v>
      </c>
      <c r="R870" s="9">
        <v>4519</v>
      </c>
      <c r="S870" s="9">
        <v>4775</v>
      </c>
      <c r="T870" s="33">
        <f t="shared" si="95"/>
        <v>235.13510502805329</v>
      </c>
      <c r="U870" s="33">
        <f t="shared" si="96"/>
        <v>87.864373885264385</v>
      </c>
      <c r="V870" s="33">
        <f t="shared" si="97"/>
        <v>147.27073114278889</v>
      </c>
    </row>
    <row r="871" spans="1:22" s="9" customFormat="1" x14ac:dyDescent="0.25">
      <c r="A871" s="32" t="s">
        <v>2442</v>
      </c>
      <c r="B871" s="32" t="s">
        <v>225</v>
      </c>
      <c r="C871" s="32" t="s">
        <v>838</v>
      </c>
      <c r="D871" s="32" t="s">
        <v>823</v>
      </c>
      <c r="E871" s="32" t="s">
        <v>707</v>
      </c>
      <c r="F871" s="32" t="s">
        <v>616</v>
      </c>
      <c r="H871" s="22">
        <f t="shared" si="91"/>
        <v>0.83537914492132204</v>
      </c>
      <c r="I871" s="22">
        <f t="shared" si="92"/>
        <v>1.6154127695595459</v>
      </c>
      <c r="J871" s="9">
        <v>931279</v>
      </c>
      <c r="K871" s="9">
        <v>576496</v>
      </c>
      <c r="L871" s="9">
        <v>538302</v>
      </c>
      <c r="M871" s="33">
        <f t="shared" si="93"/>
        <v>126.12568322440477</v>
      </c>
      <c r="N871" s="9">
        <v>931279</v>
      </c>
      <c r="O871" s="9">
        <v>7383738</v>
      </c>
      <c r="P871" s="9">
        <v>2391</v>
      </c>
      <c r="Q871" s="22">
        <f t="shared" si="94"/>
        <v>0.85714856868703027</v>
      </c>
      <c r="R871" s="9">
        <v>64317</v>
      </c>
      <c r="S871" s="9">
        <v>75036</v>
      </c>
      <c r="T871" s="33">
        <f t="shared" si="95"/>
        <v>150.98016749781749</v>
      </c>
      <c r="U871" s="33">
        <f t="shared" si="96"/>
        <v>78.076443124065349</v>
      </c>
      <c r="V871" s="33">
        <f t="shared" si="97"/>
        <v>72.903724373752155</v>
      </c>
    </row>
    <row r="872" spans="1:22" s="9" customFormat="1" x14ac:dyDescent="0.25">
      <c r="A872" s="32" t="s">
        <v>2442</v>
      </c>
      <c r="B872" s="32" t="s">
        <v>225</v>
      </c>
      <c r="C872" s="32" t="s">
        <v>838</v>
      </c>
      <c r="D872" s="32" t="s">
        <v>823</v>
      </c>
      <c r="E872" s="32" t="s">
        <v>2201</v>
      </c>
      <c r="F872" s="32" t="s">
        <v>700</v>
      </c>
      <c r="H872" s="22">
        <f t="shared" si="91"/>
        <v>0.35196273328783789</v>
      </c>
      <c r="I872" s="22">
        <f t="shared" si="92"/>
        <v>0.76785945470081041</v>
      </c>
      <c r="J872" s="9">
        <v>177933</v>
      </c>
      <c r="K872" s="9">
        <v>231726</v>
      </c>
      <c r="L872" s="9">
        <v>273819</v>
      </c>
      <c r="M872" s="33">
        <f t="shared" si="93"/>
        <v>151.3770716904211</v>
      </c>
      <c r="N872" s="9">
        <v>177933</v>
      </c>
      <c r="O872" s="9">
        <v>1175429</v>
      </c>
      <c r="P872" s="9">
        <v>2310</v>
      </c>
      <c r="Q872" s="22">
        <f t="shared" si="94"/>
        <v>0.82933677341022916</v>
      </c>
      <c r="R872" s="9">
        <v>10929</v>
      </c>
      <c r="S872" s="9">
        <v>13178</v>
      </c>
      <c r="T872" s="33">
        <f t="shared" si="95"/>
        <v>430.09403375278305</v>
      </c>
      <c r="U872" s="33">
        <f t="shared" si="96"/>
        <v>197.14163935039886</v>
      </c>
      <c r="V872" s="33">
        <f t="shared" si="97"/>
        <v>232.95239440238416</v>
      </c>
    </row>
    <row r="873" spans="1:22" s="9" customFormat="1" x14ac:dyDescent="0.25">
      <c r="A873" s="32" t="s">
        <v>2442</v>
      </c>
      <c r="B873" s="32" t="s">
        <v>225</v>
      </c>
      <c r="C873" s="32" t="s">
        <v>838</v>
      </c>
      <c r="D873" s="32" t="s">
        <v>823</v>
      </c>
      <c r="E873" s="32" t="s">
        <v>440</v>
      </c>
      <c r="F873" s="32" t="s">
        <v>1052</v>
      </c>
      <c r="H873" s="22">
        <f t="shared" si="91"/>
        <v>0.73984908383071557</v>
      </c>
      <c r="I873" s="22">
        <f t="shared" si="92"/>
        <v>2.2997558026106955</v>
      </c>
      <c r="J873" s="9">
        <v>2458938</v>
      </c>
      <c r="K873" s="9">
        <v>1069217</v>
      </c>
      <c r="L873" s="9">
        <v>2254350</v>
      </c>
      <c r="M873" s="33">
        <f t="shared" si="93"/>
        <v>170.41613564773382</v>
      </c>
      <c r="N873" s="9">
        <v>2458938</v>
      </c>
      <c r="O873" s="9">
        <v>14429021</v>
      </c>
      <c r="P873" s="9">
        <v>2942</v>
      </c>
      <c r="Q873" s="22">
        <f t="shared" si="94"/>
        <v>0.84452836751680183</v>
      </c>
      <c r="R873" s="9">
        <v>135964</v>
      </c>
      <c r="S873" s="9">
        <v>160994</v>
      </c>
      <c r="T873" s="33">
        <f t="shared" si="95"/>
        <v>230.33905072284529</v>
      </c>
      <c r="U873" s="33">
        <f t="shared" si="96"/>
        <v>74.101839618918007</v>
      </c>
      <c r="V873" s="33">
        <f t="shared" si="97"/>
        <v>156.23721110392728</v>
      </c>
    </row>
    <row r="874" spans="1:22" s="9" customFormat="1" x14ac:dyDescent="0.25">
      <c r="A874" s="32" t="s">
        <v>2442</v>
      </c>
      <c r="B874" s="32" t="s">
        <v>225</v>
      </c>
      <c r="C874" s="32" t="s">
        <v>838</v>
      </c>
      <c r="D874" s="32" t="s">
        <v>823</v>
      </c>
      <c r="E874" s="32" t="s">
        <v>437</v>
      </c>
      <c r="F874" s="32" t="s">
        <v>2163</v>
      </c>
      <c r="H874" s="22">
        <f t="shared" si="91"/>
        <v>0.52204399030785698</v>
      </c>
      <c r="I874" s="22">
        <f t="shared" si="92"/>
        <v>1.3754194091156531</v>
      </c>
      <c r="J874" s="9">
        <v>277931</v>
      </c>
      <c r="K874" s="9">
        <v>202070</v>
      </c>
      <c r="L874" s="9">
        <v>330320</v>
      </c>
      <c r="M874" s="33">
        <f t="shared" si="93"/>
        <v>206.66242829152586</v>
      </c>
      <c r="N874" s="9">
        <v>277931</v>
      </c>
      <c r="O874" s="9">
        <v>1344855</v>
      </c>
      <c r="P874" s="9">
        <v>3000</v>
      </c>
      <c r="Q874" s="22">
        <f t="shared" si="94"/>
        <v>0.75659894416893292</v>
      </c>
      <c r="R874" s="9">
        <v>9459</v>
      </c>
      <c r="S874" s="9">
        <v>12502</v>
      </c>
      <c r="T874" s="33">
        <f t="shared" si="95"/>
        <v>395.8716738979295</v>
      </c>
      <c r="U874" s="33">
        <f t="shared" si="96"/>
        <v>150.25411661480234</v>
      </c>
      <c r="V874" s="33">
        <f t="shared" si="97"/>
        <v>245.61755728312718</v>
      </c>
    </row>
    <row r="875" spans="1:22" s="9" customFormat="1" x14ac:dyDescent="0.25">
      <c r="A875" s="32" t="s">
        <v>2442</v>
      </c>
      <c r="B875" s="32" t="s">
        <v>225</v>
      </c>
      <c r="C875" s="32" t="s">
        <v>838</v>
      </c>
      <c r="D875" s="32" t="s">
        <v>823</v>
      </c>
      <c r="E875" s="32" t="s">
        <v>2203</v>
      </c>
      <c r="F875" s="32" t="s">
        <v>2204</v>
      </c>
      <c r="H875" s="22">
        <f t="shared" si="91"/>
        <v>0.84914240451212852</v>
      </c>
      <c r="I875" s="22">
        <f t="shared" si="92"/>
        <v>1.8612435937663425</v>
      </c>
      <c r="J875" s="9">
        <v>711814</v>
      </c>
      <c r="K875" s="9">
        <v>382440</v>
      </c>
      <c r="L875" s="9">
        <v>455834</v>
      </c>
      <c r="M875" s="33">
        <f t="shared" si="93"/>
        <v>127.33131303048826</v>
      </c>
      <c r="N875" s="9">
        <v>711814</v>
      </c>
      <c r="O875" s="9">
        <v>5590251</v>
      </c>
      <c r="P875" s="9">
        <v>2163</v>
      </c>
      <c r="Q875" s="22">
        <f t="shared" si="94"/>
        <v>0.98364158868174789</v>
      </c>
      <c r="R875" s="9">
        <v>53396</v>
      </c>
      <c r="S875" s="9">
        <v>54284</v>
      </c>
      <c r="T875" s="33">
        <f t="shared" si="95"/>
        <v>149.95283753806405</v>
      </c>
      <c r="U875" s="33">
        <f t="shared" si="96"/>
        <v>68.411955026706309</v>
      </c>
      <c r="V875" s="33">
        <f t="shared" si="97"/>
        <v>81.540882511357722</v>
      </c>
    </row>
    <row r="876" spans="1:22" s="9" customFormat="1" x14ac:dyDescent="0.25">
      <c r="A876" s="32" t="s">
        <v>2442</v>
      </c>
      <c r="B876" s="32" t="s">
        <v>225</v>
      </c>
      <c r="C876" s="32" t="s">
        <v>838</v>
      </c>
      <c r="D876" s="32" t="s">
        <v>823</v>
      </c>
      <c r="E876" s="32" t="s">
        <v>1311</v>
      </c>
      <c r="F876" s="32" t="s">
        <v>1312</v>
      </c>
      <c r="H876" s="22">
        <f t="shared" si="91"/>
        <v>0.71062543538177303</v>
      </c>
      <c r="I876" s="22">
        <f t="shared" si="92"/>
        <v>2.0834675679179639</v>
      </c>
      <c r="J876" s="9">
        <v>1173136</v>
      </c>
      <c r="K876" s="9">
        <v>563069</v>
      </c>
      <c r="L876" s="9">
        <v>1087781</v>
      </c>
      <c r="M876" s="33">
        <f t="shared" si="93"/>
        <v>117.35933493282332</v>
      </c>
      <c r="N876" s="9">
        <v>1173136</v>
      </c>
      <c r="O876" s="9">
        <v>9996103</v>
      </c>
      <c r="P876" s="9">
        <v>1811</v>
      </c>
      <c r="Q876" s="22">
        <f t="shared" si="94"/>
        <v>0.98750721220179116</v>
      </c>
      <c r="R876" s="9">
        <v>78730</v>
      </c>
      <c r="S876" s="9">
        <v>79726</v>
      </c>
      <c r="T876" s="33">
        <f t="shared" si="95"/>
        <v>165.14935870508737</v>
      </c>
      <c r="U876" s="33">
        <f t="shared" si="96"/>
        <v>56.328851353372407</v>
      </c>
      <c r="V876" s="33">
        <f t="shared" si="97"/>
        <v>108.82050735171497</v>
      </c>
    </row>
    <row r="877" spans="1:22" s="9" customFormat="1" x14ac:dyDescent="0.25">
      <c r="A877" s="32" t="s">
        <v>2442</v>
      </c>
      <c r="B877" s="32" t="s">
        <v>225</v>
      </c>
      <c r="C877" s="32" t="s">
        <v>838</v>
      </c>
      <c r="D877" s="32" t="s">
        <v>823</v>
      </c>
      <c r="E877" s="32" t="s">
        <v>1314</v>
      </c>
      <c r="F877" s="32" t="s">
        <v>278</v>
      </c>
      <c r="H877" s="22">
        <f t="shared" si="91"/>
        <v>0.67060916626432254</v>
      </c>
      <c r="I877" s="22">
        <f t="shared" si="92"/>
        <v>1.276450340082224</v>
      </c>
      <c r="J877" s="9">
        <v>709760</v>
      </c>
      <c r="K877" s="9">
        <v>556042</v>
      </c>
      <c r="L877" s="9">
        <v>502339</v>
      </c>
      <c r="M877" s="33">
        <f t="shared" si="93"/>
        <v>88.184061367041807</v>
      </c>
      <c r="N877" s="9">
        <v>709760</v>
      </c>
      <c r="O877" s="9">
        <v>8048620</v>
      </c>
      <c r="P877" s="9">
        <v>1342</v>
      </c>
      <c r="Q877" s="22">
        <f t="shared" si="94"/>
        <v>0.95409552091066563</v>
      </c>
      <c r="R877" s="9">
        <v>61688</v>
      </c>
      <c r="S877" s="9">
        <v>64656</v>
      </c>
      <c r="T877" s="33">
        <f t="shared" si="95"/>
        <v>131.49844321138283</v>
      </c>
      <c r="U877" s="33">
        <f t="shared" si="96"/>
        <v>69.085383581284745</v>
      </c>
      <c r="V877" s="33">
        <f t="shared" si="97"/>
        <v>62.413059630098076</v>
      </c>
    </row>
    <row r="878" spans="1:22" s="9" customFormat="1" x14ac:dyDescent="0.25">
      <c r="A878" s="32" t="s">
        <v>2442</v>
      </c>
      <c r="B878" s="32" t="s">
        <v>225</v>
      </c>
      <c r="C878" s="32" t="s">
        <v>838</v>
      </c>
      <c r="D878" s="32" t="s">
        <v>823</v>
      </c>
      <c r="E878" s="32" t="s">
        <v>2186</v>
      </c>
      <c r="F878" s="32" t="s">
        <v>2205</v>
      </c>
      <c r="H878" s="22">
        <f t="shared" si="91"/>
        <v>0.21943952762501859</v>
      </c>
      <c r="I878" s="22">
        <f t="shared" si="92"/>
        <v>0.64045298297041675</v>
      </c>
      <c r="J878" s="9">
        <v>97443</v>
      </c>
      <c r="K878" s="9">
        <v>152147</v>
      </c>
      <c r="L878" s="9">
        <v>291907</v>
      </c>
      <c r="M878" s="33">
        <f t="shared" si="93"/>
        <v>139.93313745594912</v>
      </c>
      <c r="N878" s="9">
        <v>97443</v>
      </c>
      <c r="O878" s="9">
        <v>696354</v>
      </c>
      <c r="P878" s="9">
        <v>2780</v>
      </c>
      <c r="Q878" s="22">
        <f t="shared" si="94"/>
        <v>0.45116316770689796</v>
      </c>
      <c r="R878" s="9">
        <v>5566</v>
      </c>
      <c r="S878" s="9">
        <v>12337</v>
      </c>
      <c r="T878" s="33">
        <f t="shared" si="95"/>
        <v>637.68428127073298</v>
      </c>
      <c r="U878" s="33">
        <f t="shared" si="96"/>
        <v>218.4908825109068</v>
      </c>
      <c r="V878" s="33">
        <f t="shared" si="97"/>
        <v>419.19339875982615</v>
      </c>
    </row>
    <row r="879" spans="1:22" s="9" customFormat="1" x14ac:dyDescent="0.25">
      <c r="A879" s="32" t="s">
        <v>2442</v>
      </c>
      <c r="B879" s="32" t="s">
        <v>225</v>
      </c>
      <c r="C879" s="32" t="s">
        <v>838</v>
      </c>
      <c r="D879" s="32" t="s">
        <v>823</v>
      </c>
      <c r="E879" s="32" t="s">
        <v>1791</v>
      </c>
      <c r="F879" s="32" t="s">
        <v>2078</v>
      </c>
      <c r="H879" s="22">
        <f t="shared" si="91"/>
        <v>0.54392083198869901</v>
      </c>
      <c r="I879" s="22">
        <f t="shared" si="92"/>
        <v>0.82952371666295222</v>
      </c>
      <c r="J879" s="9">
        <v>357319</v>
      </c>
      <c r="K879" s="9">
        <v>430752</v>
      </c>
      <c r="L879" s="9">
        <v>226180</v>
      </c>
      <c r="M879" s="33">
        <f t="shared" si="93"/>
        <v>187.7730657459812</v>
      </c>
      <c r="N879" s="9">
        <v>357319</v>
      </c>
      <c r="O879" s="9">
        <v>1902930</v>
      </c>
      <c r="P879" s="9">
        <v>3360</v>
      </c>
      <c r="Q879" s="22">
        <f t="shared" si="94"/>
        <v>0.85809325465694786</v>
      </c>
      <c r="R879" s="9">
        <v>14833</v>
      </c>
      <c r="S879" s="9">
        <v>17286</v>
      </c>
      <c r="T879" s="33">
        <f t="shared" si="95"/>
        <v>345.22131660124126</v>
      </c>
      <c r="U879" s="33">
        <f t="shared" si="96"/>
        <v>226.36250413835506</v>
      </c>
      <c r="V879" s="33">
        <f t="shared" si="97"/>
        <v>118.85881246288618</v>
      </c>
    </row>
    <row r="880" spans="1:22" s="9" customFormat="1" x14ac:dyDescent="0.25">
      <c r="A880" s="32" t="s">
        <v>2442</v>
      </c>
      <c r="B880" s="32" t="s">
        <v>225</v>
      </c>
      <c r="C880" s="32" t="s">
        <v>838</v>
      </c>
      <c r="D880" s="32" t="s">
        <v>823</v>
      </c>
      <c r="E880" s="32" t="s">
        <v>683</v>
      </c>
      <c r="F880" s="32" t="s">
        <v>881</v>
      </c>
      <c r="H880" s="22">
        <f t="shared" si="91"/>
        <v>0.87305518440457752</v>
      </c>
      <c r="I880" s="22">
        <f t="shared" si="92"/>
        <v>1.2244049915166797</v>
      </c>
      <c r="J880" s="9">
        <v>780830</v>
      </c>
      <c r="K880" s="9">
        <v>637722</v>
      </c>
      <c r="L880" s="9">
        <v>256643</v>
      </c>
      <c r="M880" s="33">
        <f t="shared" si="93"/>
        <v>130.95830694589054</v>
      </c>
      <c r="N880" s="9">
        <v>780830</v>
      </c>
      <c r="O880" s="9">
        <v>5962432</v>
      </c>
      <c r="P880" s="9">
        <v>2415</v>
      </c>
      <c r="Q880" s="22">
        <f t="shared" si="94"/>
        <v>0.9373003009956008</v>
      </c>
      <c r="R880" s="9">
        <v>60723</v>
      </c>
      <c r="S880" s="9">
        <v>64785</v>
      </c>
      <c r="T880" s="33">
        <f t="shared" si="95"/>
        <v>150.00003354335948</v>
      </c>
      <c r="U880" s="33">
        <f t="shared" si="96"/>
        <v>106.95669149769759</v>
      </c>
      <c r="V880" s="33">
        <f t="shared" si="97"/>
        <v>43.043342045661902</v>
      </c>
    </row>
    <row r="881" spans="1:22" s="9" customFormat="1" x14ac:dyDescent="0.25">
      <c r="A881" s="32" t="s">
        <v>2442</v>
      </c>
      <c r="B881" s="32" t="s">
        <v>225</v>
      </c>
      <c r="C881" s="32" t="s">
        <v>838</v>
      </c>
      <c r="D881" s="32" t="s">
        <v>823</v>
      </c>
      <c r="E881" s="32" t="s">
        <v>1702</v>
      </c>
      <c r="F881" s="32" t="s">
        <v>68</v>
      </c>
      <c r="H881" s="22">
        <f t="shared" si="91"/>
        <v>1.0783855556362512</v>
      </c>
      <c r="I881" s="22">
        <f t="shared" si="92"/>
        <v>1.7741868450992513</v>
      </c>
      <c r="J881" s="9">
        <v>341515</v>
      </c>
      <c r="K881" s="9">
        <v>192491</v>
      </c>
      <c r="L881" s="9">
        <v>124200</v>
      </c>
      <c r="M881" s="33">
        <f t="shared" si="93"/>
        <v>122.93366229392417</v>
      </c>
      <c r="N881" s="9">
        <v>341515</v>
      </c>
      <c r="O881" s="9">
        <v>2778043</v>
      </c>
      <c r="P881" s="9">
        <v>1470</v>
      </c>
      <c r="Q881" s="22">
        <f t="shared" si="94"/>
        <v>0.99345812552626467</v>
      </c>
      <c r="R881" s="9">
        <v>15338</v>
      </c>
      <c r="S881" s="9">
        <v>15439</v>
      </c>
      <c r="T881" s="33">
        <f t="shared" si="95"/>
        <v>113.9978754828489</v>
      </c>
      <c r="U881" s="33">
        <f t="shared" si="96"/>
        <v>69.29014417703398</v>
      </c>
      <c r="V881" s="33">
        <f t="shared" si="97"/>
        <v>44.707731305814917</v>
      </c>
    </row>
    <row r="882" spans="1:22" s="9" customFormat="1" x14ac:dyDescent="0.25">
      <c r="A882" s="32" t="s">
        <v>2442</v>
      </c>
      <c r="B882" s="32" t="s">
        <v>225</v>
      </c>
      <c r="C882" s="32" t="s">
        <v>838</v>
      </c>
      <c r="D882" s="32" t="s">
        <v>823</v>
      </c>
      <c r="E882" s="32" t="s">
        <v>757</v>
      </c>
      <c r="F882" s="32" t="s">
        <v>1315</v>
      </c>
      <c r="H882" s="22">
        <f t="shared" si="91"/>
        <v>0.85449530425982656</v>
      </c>
      <c r="I882" s="22">
        <f t="shared" si="92"/>
        <v>1.8593467228571068</v>
      </c>
      <c r="J882" s="9">
        <v>587680</v>
      </c>
      <c r="K882" s="9">
        <v>316068</v>
      </c>
      <c r="L882" s="9">
        <v>371683</v>
      </c>
      <c r="M882" s="33">
        <f t="shared" si="93"/>
        <v>133.25723557901071</v>
      </c>
      <c r="N882" s="9">
        <v>587680</v>
      </c>
      <c r="O882" s="9">
        <v>4410117</v>
      </c>
      <c r="P882" s="9">
        <v>1856</v>
      </c>
      <c r="Q882" s="22">
        <f t="shared" si="94"/>
        <v>0.95364840301220466</v>
      </c>
      <c r="R882" s="9">
        <v>14690</v>
      </c>
      <c r="S882" s="9">
        <v>15404</v>
      </c>
      <c r="T882" s="33">
        <f t="shared" si="95"/>
        <v>155.9484703013548</v>
      </c>
      <c r="U882" s="33">
        <f t="shared" si="96"/>
        <v>71.668846880933089</v>
      </c>
      <c r="V882" s="33">
        <f t="shared" si="97"/>
        <v>84.279623420421728</v>
      </c>
    </row>
    <row r="883" spans="1:22" s="9" customFormat="1" x14ac:dyDescent="0.25">
      <c r="A883" s="32" t="s">
        <v>2442</v>
      </c>
      <c r="B883" s="32" t="s">
        <v>225</v>
      </c>
      <c r="C883" s="32" t="s">
        <v>838</v>
      </c>
      <c r="D883" s="32" t="s">
        <v>823</v>
      </c>
      <c r="E883" s="32" t="s">
        <v>979</v>
      </c>
      <c r="F883" s="32" t="s">
        <v>1040</v>
      </c>
      <c r="H883" s="22">
        <f t="shared" si="91"/>
        <v>0.60731087531334771</v>
      </c>
      <c r="I883" s="22">
        <f t="shared" si="92"/>
        <v>1.2825919445930143</v>
      </c>
      <c r="J883" s="9">
        <v>141484</v>
      </c>
      <c r="K883" s="9">
        <v>110311</v>
      </c>
      <c r="L883" s="9">
        <v>122657</v>
      </c>
      <c r="M883" s="33">
        <f t="shared" si="93"/>
        <v>128.16821920240457</v>
      </c>
      <c r="N883" s="9">
        <v>141484</v>
      </c>
      <c r="O883" s="9">
        <v>1103893</v>
      </c>
      <c r="P883" s="9">
        <v>2000</v>
      </c>
      <c r="Q883" s="22">
        <f t="shared" si="94"/>
        <v>0.85575466935890965</v>
      </c>
      <c r="R883" s="9">
        <v>6781</v>
      </c>
      <c r="S883" s="9">
        <v>7924</v>
      </c>
      <c r="T883" s="33">
        <f t="shared" si="95"/>
        <v>211.04219340099087</v>
      </c>
      <c r="U883" s="33">
        <f t="shared" si="96"/>
        <v>99.929069212324023</v>
      </c>
      <c r="V883" s="33">
        <f t="shared" si="97"/>
        <v>111.11312418866683</v>
      </c>
    </row>
    <row r="884" spans="1:22" s="9" customFormat="1" x14ac:dyDescent="0.25">
      <c r="A884" s="32" t="s">
        <v>2442</v>
      </c>
      <c r="B884" s="32" t="s">
        <v>225</v>
      </c>
      <c r="C884" s="32" t="s">
        <v>838</v>
      </c>
      <c r="D884" s="32" t="s">
        <v>823</v>
      </c>
      <c r="E884" s="32" t="s">
        <v>1218</v>
      </c>
      <c r="F884" s="32" t="s">
        <v>719</v>
      </c>
      <c r="H884" s="22">
        <f t="shared" si="91"/>
        <v>0.34615866293234965</v>
      </c>
      <c r="I884" s="22">
        <f t="shared" si="92"/>
        <v>0.80055029687068024</v>
      </c>
      <c r="J884" s="9">
        <v>60809</v>
      </c>
      <c r="K884" s="9">
        <v>75959</v>
      </c>
      <c r="L884" s="9">
        <v>99709</v>
      </c>
      <c r="M884" s="33">
        <f t="shared" si="93"/>
        <v>130.49421661409042</v>
      </c>
      <c r="N884" s="9">
        <v>60809</v>
      </c>
      <c r="O884" s="9">
        <v>465990</v>
      </c>
      <c r="P884" s="9">
        <v>2450</v>
      </c>
      <c r="Q884" s="22">
        <f t="shared" si="94"/>
        <v>0.76954042267695399</v>
      </c>
      <c r="R884" s="9">
        <v>4588</v>
      </c>
      <c r="S884" s="9">
        <v>5962</v>
      </c>
      <c r="T884" s="33">
        <f t="shared" si="95"/>
        <v>376.97804673920041</v>
      </c>
      <c r="U884" s="33">
        <f t="shared" si="96"/>
        <v>163.00564389793772</v>
      </c>
      <c r="V884" s="33">
        <f t="shared" si="97"/>
        <v>213.97240284126269</v>
      </c>
    </row>
    <row r="885" spans="1:22" s="9" customFormat="1" x14ac:dyDescent="0.25">
      <c r="A885" s="32" t="s">
        <v>2442</v>
      </c>
      <c r="B885" s="32" t="s">
        <v>225</v>
      </c>
      <c r="C885" s="32" t="s">
        <v>838</v>
      </c>
      <c r="D885" s="32" t="s">
        <v>823</v>
      </c>
      <c r="E885" s="32" t="s">
        <v>2206</v>
      </c>
      <c r="F885" s="32" t="s">
        <v>121</v>
      </c>
      <c r="H885" s="22">
        <f t="shared" si="91"/>
        <v>0.70538565280339538</v>
      </c>
      <c r="I885" s="22">
        <f t="shared" si="92"/>
        <v>1.1985963788934477</v>
      </c>
      <c r="J885" s="9">
        <v>426795</v>
      </c>
      <c r="K885" s="9">
        <v>356079</v>
      </c>
      <c r="L885" s="9">
        <v>248973</v>
      </c>
      <c r="M885" s="33">
        <f t="shared" si="93"/>
        <v>118.46567938559227</v>
      </c>
      <c r="N885" s="9">
        <v>426795</v>
      </c>
      <c r="O885" s="9">
        <v>3602689</v>
      </c>
      <c r="P885" s="9">
        <v>2205</v>
      </c>
      <c r="Q885" s="22">
        <f t="shared" si="94"/>
        <v>0.95238615565329032</v>
      </c>
      <c r="R885" s="9">
        <v>34864</v>
      </c>
      <c r="S885" s="9">
        <v>36607</v>
      </c>
      <c r="T885" s="33">
        <f t="shared" si="95"/>
        <v>167.94455474785639</v>
      </c>
      <c r="U885" s="33">
        <f t="shared" si="96"/>
        <v>98.837007579616227</v>
      </c>
      <c r="V885" s="33">
        <f t="shared" si="97"/>
        <v>69.107547168240174</v>
      </c>
    </row>
    <row r="886" spans="1:22" s="9" customFormat="1" x14ac:dyDescent="0.25">
      <c r="A886" s="32" t="s">
        <v>2442</v>
      </c>
      <c r="B886" s="32" t="s">
        <v>225</v>
      </c>
      <c r="C886" s="32" t="s">
        <v>838</v>
      </c>
      <c r="D886" s="32" t="s">
        <v>823</v>
      </c>
      <c r="E886" s="32" t="s">
        <v>2207</v>
      </c>
      <c r="F886" s="32" t="s">
        <v>847</v>
      </c>
      <c r="H886" s="22">
        <f t="shared" si="91"/>
        <v>0.46781107283070267</v>
      </c>
      <c r="I886" s="22">
        <f t="shared" si="92"/>
        <v>0.94255100187662688</v>
      </c>
      <c r="J886" s="9">
        <v>93420</v>
      </c>
      <c r="K886" s="9">
        <v>99114</v>
      </c>
      <c r="L886" s="9">
        <v>100582</v>
      </c>
      <c r="M886" s="33">
        <f t="shared" si="93"/>
        <v>143.23124287063499</v>
      </c>
      <c r="N886" s="9">
        <v>93420</v>
      </c>
      <c r="O886" s="9">
        <v>652232</v>
      </c>
      <c r="P886" s="9">
        <v>2400</v>
      </c>
      <c r="Q886" s="22">
        <f t="shared" si="94"/>
        <v>0.8190015027550509</v>
      </c>
      <c r="R886" s="9">
        <v>4905</v>
      </c>
      <c r="S886" s="9">
        <v>5989</v>
      </c>
      <c r="T886" s="33">
        <f t="shared" si="95"/>
        <v>306.17326350133084</v>
      </c>
      <c r="U886" s="33">
        <f t="shared" si="96"/>
        <v>151.9612653166358</v>
      </c>
      <c r="V886" s="33">
        <f t="shared" si="97"/>
        <v>154.21199818469501</v>
      </c>
    </row>
    <row r="887" spans="1:22" s="9" customFormat="1" x14ac:dyDescent="0.25">
      <c r="A887" s="32" t="s">
        <v>2442</v>
      </c>
      <c r="B887" s="32" t="s">
        <v>225</v>
      </c>
      <c r="C887" s="32" t="s">
        <v>838</v>
      </c>
      <c r="D887" s="32" t="s">
        <v>823</v>
      </c>
      <c r="E887" s="32" t="s">
        <v>1145</v>
      </c>
      <c r="F887" s="32" t="s">
        <v>779</v>
      </c>
      <c r="H887" s="22">
        <f t="shared" si="91"/>
        <v>1.0255378528101688</v>
      </c>
      <c r="I887" s="22">
        <f t="shared" si="92"/>
        <v>2.0714569092184099</v>
      </c>
      <c r="J887" s="9">
        <v>4897616</v>
      </c>
      <c r="K887" s="9">
        <v>2364334</v>
      </c>
      <c r="L887" s="9">
        <v>2411322</v>
      </c>
      <c r="M887" s="33">
        <f t="shared" si="93"/>
        <v>113.66230824102652</v>
      </c>
      <c r="N887" s="9">
        <v>4897616</v>
      </c>
      <c r="O887" s="9">
        <v>43089183</v>
      </c>
      <c r="P887" s="9">
        <v>1536</v>
      </c>
      <c r="Q887" s="22">
        <f t="shared" si="94"/>
        <v>0.99103262532900782</v>
      </c>
      <c r="R887" s="9">
        <v>356191</v>
      </c>
      <c r="S887" s="9">
        <v>359414</v>
      </c>
      <c r="T887" s="33">
        <f t="shared" si="95"/>
        <v>110.83189950480147</v>
      </c>
      <c r="U887" s="33">
        <f t="shared" si="96"/>
        <v>54.87070850240999</v>
      </c>
      <c r="V887" s="33">
        <f t="shared" si="97"/>
        <v>55.96119100239148</v>
      </c>
    </row>
    <row r="888" spans="1:22" s="9" customFormat="1" x14ac:dyDescent="0.25">
      <c r="A888" s="32" t="s">
        <v>2442</v>
      </c>
      <c r="B888" s="32" t="s">
        <v>225</v>
      </c>
      <c r="C888" s="32" t="s">
        <v>838</v>
      </c>
      <c r="D888" s="32" t="s">
        <v>823</v>
      </c>
      <c r="E888" s="32" t="s">
        <v>2208</v>
      </c>
      <c r="F888" s="32" t="s">
        <v>1830</v>
      </c>
      <c r="H888" s="22">
        <f t="shared" si="91"/>
        <v>0.98768863776495208</v>
      </c>
      <c r="I888" s="22">
        <f t="shared" si="92"/>
        <v>2.1457731942298404</v>
      </c>
      <c r="J888" s="9">
        <v>1074865</v>
      </c>
      <c r="K888" s="9">
        <v>500922</v>
      </c>
      <c r="L888" s="9">
        <v>587341</v>
      </c>
      <c r="M888" s="33">
        <f t="shared" si="93"/>
        <v>159.14068633932078</v>
      </c>
      <c r="N888" s="9">
        <v>1074865</v>
      </c>
      <c r="O888" s="9">
        <v>6754181</v>
      </c>
      <c r="P888" s="9">
        <v>2755</v>
      </c>
      <c r="Q888" s="22">
        <f t="shared" si="94"/>
        <v>0.891550854399908</v>
      </c>
      <c r="R888" s="9">
        <v>62035</v>
      </c>
      <c r="S888" s="9">
        <v>69581</v>
      </c>
      <c r="T888" s="33">
        <f t="shared" si="95"/>
        <v>161.12434653439107</v>
      </c>
      <c r="U888" s="33">
        <f t="shared" si="96"/>
        <v>74.16472848447502</v>
      </c>
      <c r="V888" s="33">
        <f t="shared" si="97"/>
        <v>86.959618049916045</v>
      </c>
    </row>
    <row r="889" spans="1:22" s="9" customFormat="1" x14ac:dyDescent="0.25">
      <c r="A889" s="32" t="s">
        <v>2442</v>
      </c>
      <c r="B889" s="32" t="s">
        <v>225</v>
      </c>
      <c r="C889" s="32" t="s">
        <v>838</v>
      </c>
      <c r="D889" s="32" t="s">
        <v>823</v>
      </c>
      <c r="E889" s="32" t="s">
        <v>1325</v>
      </c>
      <c r="F889" s="32" t="s">
        <v>1328</v>
      </c>
      <c r="H889" s="22">
        <f t="shared" si="91"/>
        <v>0.88269407647842935</v>
      </c>
      <c r="I889" s="22">
        <f t="shared" si="92"/>
        <v>2.5466349170763696</v>
      </c>
      <c r="J889" s="9">
        <v>4861796</v>
      </c>
      <c r="K889" s="9">
        <v>1909106</v>
      </c>
      <c r="L889" s="9">
        <v>3598800</v>
      </c>
      <c r="M889" s="33">
        <f t="shared" si="93"/>
        <v>132.40411627954856</v>
      </c>
      <c r="N889" s="9">
        <v>4861796</v>
      </c>
      <c r="O889" s="9">
        <v>36719372</v>
      </c>
      <c r="P889" s="9">
        <v>1876</v>
      </c>
      <c r="Q889" s="22">
        <f t="shared" si="94"/>
        <v>0.97026041282608322</v>
      </c>
      <c r="R889" s="9">
        <v>342108</v>
      </c>
      <c r="S889" s="9">
        <v>352594</v>
      </c>
      <c r="T889" s="33">
        <f t="shared" si="95"/>
        <v>150.00000544671624</v>
      </c>
      <c r="U889" s="33">
        <f t="shared" si="96"/>
        <v>51.991793323698452</v>
      </c>
      <c r="V889" s="33">
        <f t="shared" si="97"/>
        <v>98.008212123017785</v>
      </c>
    </row>
    <row r="890" spans="1:22" s="9" customFormat="1" x14ac:dyDescent="0.25">
      <c r="A890" s="32" t="s">
        <v>2442</v>
      </c>
      <c r="B890" s="32" t="s">
        <v>225</v>
      </c>
      <c r="C890" s="32" t="s">
        <v>838</v>
      </c>
      <c r="D890" s="32" t="s">
        <v>823</v>
      </c>
      <c r="E890" s="32" t="s">
        <v>2209</v>
      </c>
      <c r="F890" s="32" t="s">
        <v>1873</v>
      </c>
      <c r="H890" s="22">
        <f t="shared" si="91"/>
        <v>0.85846682914036343</v>
      </c>
      <c r="I890" s="22">
        <f t="shared" si="92"/>
        <v>2.1437077509460227</v>
      </c>
      <c r="J890" s="9">
        <v>782344</v>
      </c>
      <c r="K890" s="9">
        <v>364949</v>
      </c>
      <c r="L890" s="9">
        <v>546378</v>
      </c>
      <c r="M890" s="33">
        <f t="shared" si="93"/>
        <v>123.96097611679025</v>
      </c>
      <c r="N890" s="9">
        <v>782344</v>
      </c>
      <c r="O890" s="9">
        <v>6311212</v>
      </c>
      <c r="P890" s="9">
        <v>1769</v>
      </c>
      <c r="Q890" s="22">
        <f t="shared" si="94"/>
        <v>0.86514239871640597</v>
      </c>
      <c r="R890" s="9">
        <v>43136</v>
      </c>
      <c r="S890" s="9">
        <v>49860</v>
      </c>
      <c r="T890" s="33">
        <f t="shared" si="95"/>
        <v>144.39809659380796</v>
      </c>
      <c r="U890" s="33">
        <f t="shared" si="96"/>
        <v>57.825501662755109</v>
      </c>
      <c r="V890" s="33">
        <f t="shared" si="97"/>
        <v>86.572594931052862</v>
      </c>
    </row>
    <row r="891" spans="1:22" s="9" customFormat="1" x14ac:dyDescent="0.25">
      <c r="A891" s="32" t="s">
        <v>2442</v>
      </c>
      <c r="B891" s="32" t="s">
        <v>225</v>
      </c>
      <c r="C891" s="32" t="s">
        <v>838</v>
      </c>
      <c r="D891" s="32" t="s">
        <v>823</v>
      </c>
      <c r="E891" s="32" t="s">
        <v>368</v>
      </c>
      <c r="F891" s="32" t="s">
        <v>1035</v>
      </c>
      <c r="H891" s="22">
        <f t="shared" si="91"/>
        <v>1.1673226325845387</v>
      </c>
      <c r="I891" s="22">
        <f t="shared" si="92"/>
        <v>1.824955675511408</v>
      </c>
      <c r="J891" s="9">
        <v>2354045</v>
      </c>
      <c r="K891" s="9">
        <v>1289919</v>
      </c>
      <c r="L891" s="9">
        <v>726700</v>
      </c>
      <c r="M891" s="33">
        <f t="shared" si="93"/>
        <v>141.20811248492794</v>
      </c>
      <c r="N891" s="9">
        <v>2354045</v>
      </c>
      <c r="O891" s="9">
        <v>16670749</v>
      </c>
      <c r="P891" s="9">
        <v>1962</v>
      </c>
      <c r="Q891" s="22">
        <f t="shared" si="94"/>
        <v>0.99972468665900383</v>
      </c>
      <c r="R891" s="9">
        <v>145249</v>
      </c>
      <c r="S891" s="9">
        <v>145289</v>
      </c>
      <c r="T891" s="33">
        <f t="shared" si="95"/>
        <v>120.9675102180472</v>
      </c>
      <c r="U891" s="33">
        <f t="shared" si="96"/>
        <v>77.376187476639473</v>
      </c>
      <c r="V891" s="33">
        <f t="shared" si="97"/>
        <v>43.591322741407723</v>
      </c>
    </row>
    <row r="892" spans="1:22" s="9" customFormat="1" x14ac:dyDescent="0.25">
      <c r="A892" s="32" t="s">
        <v>2442</v>
      </c>
      <c r="B892" s="32" t="s">
        <v>225</v>
      </c>
      <c r="C892" s="32" t="s">
        <v>838</v>
      </c>
      <c r="D892" s="32" t="s">
        <v>823</v>
      </c>
      <c r="E892" s="32" t="s">
        <v>307</v>
      </c>
      <c r="F892" s="32" t="s">
        <v>674</v>
      </c>
      <c r="H892" s="22">
        <f t="shared" si="91"/>
        <v>0.832128951771965</v>
      </c>
      <c r="I892" s="22">
        <f t="shared" si="92"/>
        <v>2.0838359259177563</v>
      </c>
      <c r="J892" s="9">
        <v>3589895</v>
      </c>
      <c r="K892" s="9">
        <v>1722734</v>
      </c>
      <c r="L892" s="9">
        <v>2591375</v>
      </c>
      <c r="M892" s="33">
        <f t="shared" si="93"/>
        <v>118.77238958112683</v>
      </c>
      <c r="N892" s="9">
        <v>3589895</v>
      </c>
      <c r="O892" s="9">
        <v>30224996</v>
      </c>
      <c r="P892" s="9">
        <v>1837</v>
      </c>
      <c r="Q892" s="22">
        <f t="shared" si="94"/>
        <v>0.98815253744365272</v>
      </c>
      <c r="R892" s="9">
        <v>271821</v>
      </c>
      <c r="S892" s="9">
        <v>275080</v>
      </c>
      <c r="T892" s="33">
        <f t="shared" si="95"/>
        <v>142.73315371158361</v>
      </c>
      <c r="U892" s="33">
        <f t="shared" si="96"/>
        <v>56.996996790338699</v>
      </c>
      <c r="V892" s="33">
        <f t="shared" si="97"/>
        <v>85.736156921244913</v>
      </c>
    </row>
    <row r="893" spans="1:22" s="9" customFormat="1" x14ac:dyDescent="0.25">
      <c r="A893" s="32" t="s">
        <v>2442</v>
      </c>
      <c r="B893" s="32" t="s">
        <v>225</v>
      </c>
      <c r="C893" s="32" t="s">
        <v>838</v>
      </c>
      <c r="D893" s="32" t="s">
        <v>823</v>
      </c>
      <c r="E893" s="32" t="s">
        <v>1332</v>
      </c>
      <c r="F893" s="32" t="s">
        <v>506</v>
      </c>
      <c r="H893" s="22">
        <f t="shared" si="91"/>
        <v>0.94830906319139763</v>
      </c>
      <c r="I893" s="22">
        <f t="shared" si="92"/>
        <v>2.4378734995737643</v>
      </c>
      <c r="J893" s="9">
        <v>3365950</v>
      </c>
      <c r="K893" s="9">
        <v>1380691</v>
      </c>
      <c r="L893" s="9">
        <v>2168732</v>
      </c>
      <c r="M893" s="33">
        <f t="shared" si="93"/>
        <v>131.23228084468371</v>
      </c>
      <c r="N893" s="9">
        <v>3365950</v>
      </c>
      <c r="O893" s="9">
        <v>25648796</v>
      </c>
      <c r="P893" s="9">
        <v>1995</v>
      </c>
      <c r="Q893" s="22">
        <f t="shared" si="94"/>
        <v>0.89222176525995989</v>
      </c>
      <c r="R893" s="9">
        <v>201759</v>
      </c>
      <c r="S893" s="9">
        <v>226131</v>
      </c>
      <c r="T893" s="33">
        <f t="shared" si="95"/>
        <v>138.38556008632921</v>
      </c>
      <c r="U893" s="33">
        <f t="shared" si="96"/>
        <v>53.830635948759543</v>
      </c>
      <c r="V893" s="33">
        <f t="shared" si="97"/>
        <v>84.554924137569657</v>
      </c>
    </row>
    <row r="894" spans="1:22" s="9" customFormat="1" x14ac:dyDescent="0.25">
      <c r="A894" s="32" t="s">
        <v>2442</v>
      </c>
      <c r="B894" s="32" t="s">
        <v>225</v>
      </c>
      <c r="C894" s="32" t="s">
        <v>838</v>
      </c>
      <c r="D894" s="32" t="s">
        <v>823</v>
      </c>
      <c r="E894" s="32" t="s">
        <v>610</v>
      </c>
      <c r="F894" s="32" t="s">
        <v>15</v>
      </c>
      <c r="H894" s="22">
        <f t="shared" si="91"/>
        <v>1.193206024170516</v>
      </c>
      <c r="I894" s="22">
        <f t="shared" si="92"/>
        <v>2.8522464724620251</v>
      </c>
      <c r="J894" s="9">
        <v>1532030</v>
      </c>
      <c r="K894" s="9">
        <v>537131</v>
      </c>
      <c r="L894" s="9">
        <v>746830</v>
      </c>
      <c r="M894" s="33">
        <f t="shared" si="93"/>
        <v>218.34921251162095</v>
      </c>
      <c r="N894" s="9">
        <v>1532030</v>
      </c>
      <c r="O894" s="9">
        <v>7016421</v>
      </c>
      <c r="P894" s="9">
        <v>2415</v>
      </c>
      <c r="Q894" s="22">
        <f t="shared" si="94"/>
        <v>0.90350128095644744</v>
      </c>
      <c r="R894" s="9">
        <v>31740</v>
      </c>
      <c r="S894" s="9">
        <v>35130</v>
      </c>
      <c r="T894" s="33">
        <f t="shared" si="95"/>
        <v>182.99372286811183</v>
      </c>
      <c r="U894" s="33">
        <f t="shared" si="96"/>
        <v>76.553416620809955</v>
      </c>
      <c r="V894" s="33">
        <f t="shared" si="97"/>
        <v>106.44030624730186</v>
      </c>
    </row>
    <row r="895" spans="1:22" s="9" customFormat="1" x14ac:dyDescent="0.25">
      <c r="A895" s="32" t="s">
        <v>2442</v>
      </c>
      <c r="B895" s="32" t="s">
        <v>225</v>
      </c>
      <c r="C895" s="32" t="s">
        <v>838</v>
      </c>
      <c r="D895" s="32" t="s">
        <v>823</v>
      </c>
      <c r="E895" s="32" t="s">
        <v>752</v>
      </c>
      <c r="F895" s="32" t="s">
        <v>1126</v>
      </c>
      <c r="H895" s="22">
        <f t="shared" si="91"/>
        <v>0.85014511159594042</v>
      </c>
      <c r="I895" s="22">
        <f t="shared" si="92"/>
        <v>1.9112617119985444</v>
      </c>
      <c r="J895" s="9">
        <v>1302651</v>
      </c>
      <c r="K895" s="9">
        <v>681566</v>
      </c>
      <c r="L895" s="9">
        <v>850703</v>
      </c>
      <c r="M895" s="33">
        <f t="shared" si="93"/>
        <v>127.52175009456563</v>
      </c>
      <c r="N895" s="9">
        <v>1302651</v>
      </c>
      <c r="O895" s="9">
        <v>10215128</v>
      </c>
      <c r="P895" s="9">
        <v>2274</v>
      </c>
      <c r="Q895" s="22">
        <f t="shared" si="94"/>
        <v>0.91381895824023041</v>
      </c>
      <c r="R895" s="9">
        <v>92017</v>
      </c>
      <c r="S895" s="9">
        <v>100695</v>
      </c>
      <c r="T895" s="33">
        <f t="shared" si="95"/>
        <v>149.99998042119492</v>
      </c>
      <c r="U895" s="33">
        <f t="shared" si="96"/>
        <v>66.721239322698651</v>
      </c>
      <c r="V895" s="33">
        <f t="shared" si="97"/>
        <v>83.278741098496269</v>
      </c>
    </row>
    <row r="896" spans="1:22" s="9" customFormat="1" x14ac:dyDescent="0.25">
      <c r="A896" s="32" t="s">
        <v>2442</v>
      </c>
      <c r="B896" s="32" t="s">
        <v>225</v>
      </c>
      <c r="C896" s="32" t="s">
        <v>838</v>
      </c>
      <c r="D896" s="32" t="s">
        <v>823</v>
      </c>
      <c r="E896" s="32" t="s">
        <v>1335</v>
      </c>
      <c r="F896" s="32" t="s">
        <v>1336</v>
      </c>
      <c r="H896" s="22">
        <f t="shared" si="91"/>
        <v>1.0120129282225678</v>
      </c>
      <c r="I896" s="22">
        <f t="shared" si="92"/>
        <v>2.2401839036702031</v>
      </c>
      <c r="J896" s="9">
        <v>1223976</v>
      </c>
      <c r="K896" s="9">
        <v>546373</v>
      </c>
      <c r="L896" s="9">
        <v>663074</v>
      </c>
      <c r="M896" s="33">
        <f t="shared" si="93"/>
        <v>127.41941578926165</v>
      </c>
      <c r="N896" s="9">
        <v>1223976</v>
      </c>
      <c r="O896" s="9">
        <v>9605883</v>
      </c>
      <c r="P896" s="9">
        <v>2226</v>
      </c>
      <c r="Q896" s="22">
        <f t="shared" si="94"/>
        <v>0.96252194797069568</v>
      </c>
      <c r="R896" s="9">
        <v>95384</v>
      </c>
      <c r="S896" s="9">
        <v>99098</v>
      </c>
      <c r="T896" s="33">
        <f t="shared" si="95"/>
        <v>125.90690517467264</v>
      </c>
      <c r="U896" s="33">
        <f t="shared" si="96"/>
        <v>56.878998005701298</v>
      </c>
      <c r="V896" s="33">
        <f t="shared" si="97"/>
        <v>69.027907168971353</v>
      </c>
    </row>
    <row r="897" spans="1:22" s="9" customFormat="1" x14ac:dyDescent="0.25">
      <c r="A897" s="32" t="s">
        <v>2442</v>
      </c>
      <c r="B897" s="32" t="s">
        <v>225</v>
      </c>
      <c r="C897" s="32" t="s">
        <v>838</v>
      </c>
      <c r="D897" s="32" t="s">
        <v>823</v>
      </c>
      <c r="E897" s="32" t="s">
        <v>659</v>
      </c>
      <c r="F897" s="32" t="s">
        <v>2210</v>
      </c>
      <c r="H897" s="22">
        <f t="shared" si="91"/>
        <v>0.90819760698818175</v>
      </c>
      <c r="I897" s="22">
        <f t="shared" si="92"/>
        <v>4.1944352533399867</v>
      </c>
      <c r="J897" s="9">
        <v>1546547</v>
      </c>
      <c r="K897" s="9">
        <v>368714</v>
      </c>
      <c r="L897" s="9">
        <v>1334161</v>
      </c>
      <c r="M897" s="33">
        <f t="shared" si="93"/>
        <v>160.17911758643868</v>
      </c>
      <c r="N897" s="9">
        <v>1546547</v>
      </c>
      <c r="O897" s="9">
        <v>9655110</v>
      </c>
      <c r="P897" s="9">
        <v>2744</v>
      </c>
      <c r="Q897" s="22">
        <f t="shared" si="94"/>
        <v>0.88493580574410724</v>
      </c>
      <c r="R897" s="9">
        <v>102080</v>
      </c>
      <c r="S897" s="9">
        <v>115353</v>
      </c>
      <c r="T897" s="33">
        <f t="shared" si="95"/>
        <v>176.37033653681831</v>
      </c>
      <c r="U897" s="33">
        <f t="shared" si="96"/>
        <v>38.188482575548079</v>
      </c>
      <c r="V897" s="33">
        <f t="shared" si="97"/>
        <v>138.18185396127026</v>
      </c>
    </row>
    <row r="898" spans="1:22" s="9" customFormat="1" x14ac:dyDescent="0.25">
      <c r="A898" s="32" t="s">
        <v>2442</v>
      </c>
      <c r="B898" s="32" t="s">
        <v>225</v>
      </c>
      <c r="C898" s="32" t="s">
        <v>838</v>
      </c>
      <c r="D898" s="32" t="s">
        <v>823</v>
      </c>
      <c r="E898" s="32" t="s">
        <v>1276</v>
      </c>
      <c r="F898" s="32" t="s">
        <v>1337</v>
      </c>
      <c r="H898" s="22">
        <f t="shared" si="91"/>
        <v>0.99730914072528065</v>
      </c>
      <c r="I898" s="22">
        <f t="shared" si="92"/>
        <v>2.2272830533432919</v>
      </c>
      <c r="J898" s="9">
        <v>1362801</v>
      </c>
      <c r="K898" s="9">
        <v>611867</v>
      </c>
      <c r="L898" s="9">
        <v>754611</v>
      </c>
      <c r="M898" s="33">
        <f t="shared" si="93"/>
        <v>105.28251624720174</v>
      </c>
      <c r="N898" s="9">
        <v>1362801</v>
      </c>
      <c r="O898" s="9">
        <v>12944229</v>
      </c>
      <c r="P898" s="9">
        <v>1570</v>
      </c>
      <c r="Q898" s="22">
        <f t="shared" si="94"/>
        <v>0.96902705438633729</v>
      </c>
      <c r="R898" s="9">
        <v>118700</v>
      </c>
      <c r="S898" s="9">
        <v>122494</v>
      </c>
      <c r="T898" s="33">
        <f t="shared" si="95"/>
        <v>105.56658106095001</v>
      </c>
      <c r="U898" s="33">
        <f t="shared" si="96"/>
        <v>47.269482021679316</v>
      </c>
      <c r="V898" s="33">
        <f t="shared" si="97"/>
        <v>58.297099039270705</v>
      </c>
    </row>
    <row r="899" spans="1:22" s="9" customFormat="1" x14ac:dyDescent="0.25">
      <c r="A899" s="32" t="s">
        <v>2442</v>
      </c>
      <c r="B899" s="32" t="s">
        <v>225</v>
      </c>
      <c r="C899" s="32" t="s">
        <v>838</v>
      </c>
      <c r="D899" s="32" t="s">
        <v>823</v>
      </c>
      <c r="E899" s="32" t="s">
        <v>1340</v>
      </c>
      <c r="F899" s="32" t="s">
        <v>1048</v>
      </c>
      <c r="H899" s="22">
        <f t="shared" si="91"/>
        <v>0.70093047607515246</v>
      </c>
      <c r="I899" s="22">
        <f t="shared" si="92"/>
        <v>2.482438494622329</v>
      </c>
      <c r="J899" s="9">
        <v>804603</v>
      </c>
      <c r="K899" s="9">
        <v>324118</v>
      </c>
      <c r="L899" s="9">
        <v>823789</v>
      </c>
      <c r="M899" s="33">
        <f t="shared" si="93"/>
        <v>123.98601055926636</v>
      </c>
      <c r="N899" s="9">
        <v>804603</v>
      </c>
      <c r="O899" s="9">
        <v>6489466</v>
      </c>
      <c r="P899" s="9">
        <v>1953</v>
      </c>
      <c r="Q899" s="22">
        <f t="shared" si="94"/>
        <v>0.89591947400528704</v>
      </c>
      <c r="R899" s="9">
        <v>52870</v>
      </c>
      <c r="S899" s="9">
        <v>59012</v>
      </c>
      <c r="T899" s="33">
        <f t="shared" si="95"/>
        <v>176.8877439222272</v>
      </c>
      <c r="U899" s="33">
        <f t="shared" si="96"/>
        <v>49.945249732412499</v>
      </c>
      <c r="V899" s="33">
        <f t="shared" si="97"/>
        <v>126.9424941898147</v>
      </c>
    </row>
    <row r="900" spans="1:22" s="9" customFormat="1" x14ac:dyDescent="0.25">
      <c r="A900" s="32" t="s">
        <v>2442</v>
      </c>
      <c r="B900" s="32" t="s">
        <v>225</v>
      </c>
      <c r="C900" s="32" t="s">
        <v>838</v>
      </c>
      <c r="D900" s="32" t="s">
        <v>823</v>
      </c>
      <c r="E900" s="32" t="s">
        <v>330</v>
      </c>
      <c r="F900" s="32" t="s">
        <v>1050</v>
      </c>
      <c r="H900" s="22">
        <f t="shared" si="91"/>
        <v>0.86299520061629698</v>
      </c>
      <c r="I900" s="22">
        <f t="shared" si="92"/>
        <v>2.7957135713095038</v>
      </c>
      <c r="J900" s="9">
        <v>1174004</v>
      </c>
      <c r="K900" s="9">
        <v>419930</v>
      </c>
      <c r="L900" s="9">
        <v>940453</v>
      </c>
      <c r="M900" s="33">
        <f t="shared" si="93"/>
        <v>139.93937093771933</v>
      </c>
      <c r="N900" s="9">
        <v>1174004</v>
      </c>
      <c r="O900" s="9">
        <v>8389376</v>
      </c>
      <c r="P900" s="9">
        <v>2129</v>
      </c>
      <c r="Q900" s="22">
        <f t="shared" si="94"/>
        <v>0.85710707985801082</v>
      </c>
      <c r="R900" s="9">
        <v>78715</v>
      </c>
      <c r="S900" s="9">
        <v>91838</v>
      </c>
      <c r="T900" s="33">
        <f t="shared" si="95"/>
        <v>162.15544517256112</v>
      </c>
      <c r="U900" s="33">
        <f t="shared" si="96"/>
        <v>50.05497429129413</v>
      </c>
      <c r="V900" s="33">
        <f t="shared" si="97"/>
        <v>112.10047088126697</v>
      </c>
    </row>
    <row r="901" spans="1:22" s="9" customFormat="1" x14ac:dyDescent="0.25">
      <c r="A901" s="32" t="s">
        <v>2442</v>
      </c>
      <c r="B901" s="32" t="s">
        <v>225</v>
      </c>
      <c r="C901" s="32" t="s">
        <v>838</v>
      </c>
      <c r="D901" s="32" t="s">
        <v>823</v>
      </c>
      <c r="E901" s="32" t="s">
        <v>1341</v>
      </c>
      <c r="F901" s="32" t="s">
        <v>41</v>
      </c>
      <c r="H901" s="22">
        <f t="shared" si="91"/>
        <v>1.0602610190748483</v>
      </c>
      <c r="I901" s="22">
        <f t="shared" si="92"/>
        <v>2.348038949422965</v>
      </c>
      <c r="J901" s="9">
        <v>1296836</v>
      </c>
      <c r="K901" s="9">
        <v>552306</v>
      </c>
      <c r="L901" s="9">
        <v>670823</v>
      </c>
      <c r="M901" s="33">
        <f t="shared" si="93"/>
        <v>109.11413444006054</v>
      </c>
      <c r="N901" s="9">
        <v>1296836</v>
      </c>
      <c r="O901" s="9">
        <v>11885133</v>
      </c>
      <c r="P901" s="9">
        <v>1701</v>
      </c>
      <c r="Q901" s="22">
        <f t="shared" si="94"/>
        <v>0.99258429065097598</v>
      </c>
      <c r="R901" s="9">
        <v>106276</v>
      </c>
      <c r="S901" s="9">
        <v>107070</v>
      </c>
      <c r="T901" s="33">
        <f t="shared" si="95"/>
        <v>102.91252104625165</v>
      </c>
      <c r="U901" s="33">
        <f t="shared" si="96"/>
        <v>46.470325573975487</v>
      </c>
      <c r="V901" s="33">
        <f t="shared" si="97"/>
        <v>56.442195472276161</v>
      </c>
    </row>
    <row r="902" spans="1:22" s="9" customFormat="1" x14ac:dyDescent="0.25">
      <c r="A902" s="32" t="s">
        <v>2442</v>
      </c>
      <c r="B902" s="32" t="s">
        <v>225</v>
      </c>
      <c r="C902" s="32" t="s">
        <v>838</v>
      </c>
      <c r="D902" s="32" t="s">
        <v>823</v>
      </c>
      <c r="E902" s="32" t="s">
        <v>946</v>
      </c>
      <c r="F902" s="32" t="s">
        <v>328</v>
      </c>
      <c r="H902" s="22">
        <f t="shared" si="91"/>
        <v>0.91574230825081804</v>
      </c>
      <c r="I902" s="22">
        <f t="shared" si="92"/>
        <v>2.7975143536228106</v>
      </c>
      <c r="J902" s="9">
        <v>1973845</v>
      </c>
      <c r="K902" s="9">
        <v>705571</v>
      </c>
      <c r="L902" s="9">
        <v>1449888</v>
      </c>
      <c r="M902" s="33">
        <f t="shared" si="93"/>
        <v>172.82549584630246</v>
      </c>
      <c r="N902" s="9">
        <v>1973845</v>
      </c>
      <c r="O902" s="9">
        <v>11421029</v>
      </c>
      <c r="P902" s="9">
        <v>2194</v>
      </c>
      <c r="Q902" s="22">
        <f t="shared" si="94"/>
        <v>0.95245005156740936</v>
      </c>
      <c r="R902" s="9">
        <v>79421</v>
      </c>
      <c r="S902" s="9">
        <v>83386</v>
      </c>
      <c r="T902" s="33">
        <f t="shared" si="95"/>
        <v>188.72721538488344</v>
      </c>
      <c r="U902" s="33">
        <f t="shared" si="96"/>
        <v>61.778233817635872</v>
      </c>
      <c r="V902" s="33">
        <f t="shared" si="97"/>
        <v>126.94898156724757</v>
      </c>
    </row>
    <row r="903" spans="1:22" s="9" customFormat="1" x14ac:dyDescent="0.25">
      <c r="A903" s="32" t="s">
        <v>2442</v>
      </c>
      <c r="B903" s="32" t="s">
        <v>225</v>
      </c>
      <c r="C903" s="32" t="s">
        <v>838</v>
      </c>
      <c r="D903" s="32" t="s">
        <v>823</v>
      </c>
      <c r="E903" s="32" t="s">
        <v>2211</v>
      </c>
      <c r="F903" s="32" t="s">
        <v>2212</v>
      </c>
      <c r="H903" s="22">
        <f t="shared" si="91"/>
        <v>0.98142438003401167</v>
      </c>
      <c r="I903" s="22">
        <f t="shared" si="92"/>
        <v>1.9982877363875042</v>
      </c>
      <c r="J903" s="9">
        <v>525170</v>
      </c>
      <c r="K903" s="9">
        <v>262810</v>
      </c>
      <c r="L903" s="9">
        <v>272300</v>
      </c>
      <c r="M903" s="33">
        <f t="shared" si="93"/>
        <v>147.25704074390924</v>
      </c>
      <c r="N903" s="9">
        <v>525170</v>
      </c>
      <c r="O903" s="9">
        <v>3566349</v>
      </c>
      <c r="P903" s="9">
        <v>2470</v>
      </c>
      <c r="Q903" s="22">
        <f t="shared" si="94"/>
        <v>0.91733688415446069</v>
      </c>
      <c r="R903" s="9">
        <v>34446</v>
      </c>
      <c r="S903" s="9">
        <v>37550</v>
      </c>
      <c r="T903" s="33">
        <f t="shared" si="95"/>
        <v>150.04420487170492</v>
      </c>
      <c r="U903" s="33">
        <f t="shared" si="96"/>
        <v>73.691610103217599</v>
      </c>
      <c r="V903" s="33">
        <f t="shared" si="97"/>
        <v>76.352594768487322</v>
      </c>
    </row>
    <row r="904" spans="1:22" s="9" customFormat="1" x14ac:dyDescent="0.25">
      <c r="A904" s="32" t="s">
        <v>2442</v>
      </c>
      <c r="B904" s="32" t="s">
        <v>225</v>
      </c>
      <c r="C904" s="32" t="s">
        <v>838</v>
      </c>
      <c r="D904" s="32" t="s">
        <v>823</v>
      </c>
      <c r="E904" s="32" t="s">
        <v>2213</v>
      </c>
      <c r="F904" s="32" t="s">
        <v>2214</v>
      </c>
      <c r="H904" s="22">
        <f t="shared" si="91"/>
        <v>0.82473186167578416</v>
      </c>
      <c r="I904" s="22">
        <f t="shared" si="92"/>
        <v>2.1453199063784592</v>
      </c>
      <c r="J904" s="9">
        <v>654447</v>
      </c>
      <c r="K904" s="9">
        <v>305058</v>
      </c>
      <c r="L904" s="9">
        <v>488469</v>
      </c>
      <c r="M904" s="33">
        <f t="shared" si="93"/>
        <v>142.63020500747751</v>
      </c>
      <c r="N904" s="9">
        <v>654447</v>
      </c>
      <c r="O904" s="9">
        <v>4588418</v>
      </c>
      <c r="P904" s="9">
        <v>2317</v>
      </c>
      <c r="Q904" s="22">
        <f t="shared" si="94"/>
        <v>0.89606854838709682</v>
      </c>
      <c r="R904" s="9">
        <v>44445</v>
      </c>
      <c r="S904" s="9">
        <v>49600</v>
      </c>
      <c r="T904" s="33">
        <f t="shared" si="95"/>
        <v>172.94130569621163</v>
      </c>
      <c r="U904" s="33">
        <f t="shared" si="96"/>
        <v>66.484352558986558</v>
      </c>
      <c r="V904" s="33">
        <f t="shared" si="97"/>
        <v>106.45695313722507</v>
      </c>
    </row>
    <row r="905" spans="1:22" s="9" customFormat="1" x14ac:dyDescent="0.25">
      <c r="A905" s="32" t="s">
        <v>2442</v>
      </c>
      <c r="B905" s="32" t="s">
        <v>225</v>
      </c>
      <c r="C905" s="32" t="s">
        <v>838</v>
      </c>
      <c r="D905" s="32" t="s">
        <v>823</v>
      </c>
      <c r="E905" s="32" t="s">
        <v>502</v>
      </c>
      <c r="F905" s="32" t="s">
        <v>2215</v>
      </c>
      <c r="H905" s="22">
        <f t="shared" si="91"/>
        <v>0.77439951012422381</v>
      </c>
      <c r="I905" s="22">
        <f t="shared" si="92"/>
        <v>1.8503167097867785</v>
      </c>
      <c r="J905" s="9">
        <v>622206</v>
      </c>
      <c r="K905" s="9">
        <v>336270</v>
      </c>
      <c r="L905" s="9">
        <v>467199</v>
      </c>
      <c r="M905" s="33">
        <f t="shared" si="93"/>
        <v>169.72812664182146</v>
      </c>
      <c r="N905" s="9">
        <v>622206</v>
      </c>
      <c r="O905" s="9">
        <v>3665898</v>
      </c>
      <c r="P905" s="9">
        <v>2459</v>
      </c>
      <c r="Q905" s="22">
        <f t="shared" si="94"/>
        <v>0.96663331960218912</v>
      </c>
      <c r="R905" s="9">
        <v>32852</v>
      </c>
      <c r="S905" s="9">
        <v>33986</v>
      </c>
      <c r="T905" s="33">
        <f t="shared" si="95"/>
        <v>219.17385590106434</v>
      </c>
      <c r="U905" s="33">
        <f t="shared" si="96"/>
        <v>91.729229782170705</v>
      </c>
      <c r="V905" s="33">
        <f t="shared" si="97"/>
        <v>127.44462611889365</v>
      </c>
    </row>
    <row r="906" spans="1:22" s="9" customFormat="1" x14ac:dyDescent="0.25">
      <c r="A906" s="32" t="s">
        <v>2442</v>
      </c>
      <c r="B906" s="32" t="s">
        <v>225</v>
      </c>
      <c r="C906" s="32" t="s">
        <v>838</v>
      </c>
      <c r="D906" s="32" t="s">
        <v>823</v>
      </c>
      <c r="E906" s="32" t="s">
        <v>2216</v>
      </c>
      <c r="F906" s="32" t="s">
        <v>1345</v>
      </c>
      <c r="H906" s="22">
        <f t="shared" si="91"/>
        <v>0.96878273929447967</v>
      </c>
      <c r="I906" s="22">
        <f t="shared" si="92"/>
        <v>2.5220755998998676</v>
      </c>
      <c r="J906" s="9">
        <v>1057872</v>
      </c>
      <c r="K906" s="9">
        <v>419445</v>
      </c>
      <c r="L906" s="9">
        <v>672515</v>
      </c>
      <c r="M906" s="33">
        <f t="shared" si="93"/>
        <v>156.76167652744803</v>
      </c>
      <c r="N906" s="9">
        <v>1057872</v>
      </c>
      <c r="O906" s="9">
        <v>6748282</v>
      </c>
      <c r="P906" s="9">
        <v>2488</v>
      </c>
      <c r="Q906" s="22">
        <f t="shared" si="94"/>
        <v>0.98201833371697833</v>
      </c>
      <c r="R906" s="9">
        <v>72525</v>
      </c>
      <c r="S906" s="9">
        <v>73853</v>
      </c>
      <c r="T906" s="33">
        <f t="shared" si="95"/>
        <v>161.8130362661193</v>
      </c>
      <c r="U906" s="33">
        <f t="shared" si="96"/>
        <v>62.155819807174623</v>
      </c>
      <c r="V906" s="33">
        <f t="shared" si="97"/>
        <v>99.65721645894466</v>
      </c>
    </row>
    <row r="907" spans="1:22" s="9" customFormat="1" x14ac:dyDescent="0.25">
      <c r="A907" s="32" t="s">
        <v>2442</v>
      </c>
      <c r="B907" s="32" t="s">
        <v>225</v>
      </c>
      <c r="C907" s="32" t="s">
        <v>838</v>
      </c>
      <c r="D907" s="32" t="s">
        <v>823</v>
      </c>
      <c r="E907" s="32" t="s">
        <v>1347</v>
      </c>
      <c r="F907" s="32" t="s">
        <v>509</v>
      </c>
      <c r="H907" s="22">
        <f t="shared" si="91"/>
        <v>1.0659122345881475</v>
      </c>
      <c r="I907" s="22">
        <f t="shared" si="92"/>
        <v>2.2627673093721588</v>
      </c>
      <c r="J907" s="9">
        <v>888505</v>
      </c>
      <c r="K907" s="9">
        <v>392663</v>
      </c>
      <c r="L907" s="9">
        <v>440900</v>
      </c>
      <c r="M907" s="33">
        <f t="shared" si="93"/>
        <v>140.83155293770429</v>
      </c>
      <c r="N907" s="9">
        <v>888505</v>
      </c>
      <c r="O907" s="9">
        <v>6308991</v>
      </c>
      <c r="P907" s="9">
        <v>2121</v>
      </c>
      <c r="Q907" s="22">
        <f t="shared" si="94"/>
        <v>0.96338993612712265</v>
      </c>
      <c r="R907" s="9">
        <v>55656</v>
      </c>
      <c r="S907" s="9">
        <v>57771</v>
      </c>
      <c r="T907" s="33">
        <f t="shared" si="95"/>
        <v>132.12302886467899</v>
      </c>
      <c r="U907" s="33">
        <f t="shared" si="96"/>
        <v>62.23863689138247</v>
      </c>
      <c r="V907" s="33">
        <f t="shared" si="97"/>
        <v>69.884391973296516</v>
      </c>
    </row>
    <row r="908" spans="1:22" s="9" customFormat="1" x14ac:dyDescent="0.25">
      <c r="A908" s="32" t="s">
        <v>2442</v>
      </c>
      <c r="B908" s="32" t="s">
        <v>225</v>
      </c>
      <c r="C908" s="32" t="s">
        <v>838</v>
      </c>
      <c r="D908" s="32" t="s">
        <v>823</v>
      </c>
      <c r="E908" s="32" t="s">
        <v>1348</v>
      </c>
      <c r="F908" s="32" t="s">
        <v>1349</v>
      </c>
      <c r="H908" s="22">
        <f t="shared" ref="H908:H971" si="98">J908/SUM(K908:L908)</f>
        <v>0.83163958951208627</v>
      </c>
      <c r="I908" s="22">
        <f t="shared" ref="I908:I971" si="99">J908/K908</f>
        <v>1.38506628899642</v>
      </c>
      <c r="J908" s="9">
        <v>316863</v>
      </c>
      <c r="K908" s="9">
        <v>228771</v>
      </c>
      <c r="L908" s="9">
        <v>152239</v>
      </c>
      <c r="M908" s="33">
        <f t="shared" ref="M908:M971" si="100">(N908*1000)/O908</f>
        <v>130.93496165087399</v>
      </c>
      <c r="N908" s="9">
        <v>316863</v>
      </c>
      <c r="O908" s="9">
        <v>2420003</v>
      </c>
      <c r="P908" s="9">
        <v>2357</v>
      </c>
      <c r="Q908" s="22">
        <f t="shared" ref="Q908:Q971" si="101">R908/S908</f>
        <v>0.90428787376027731</v>
      </c>
      <c r="R908" s="9">
        <v>24527</v>
      </c>
      <c r="S908" s="9">
        <v>27123</v>
      </c>
      <c r="T908" s="33">
        <f t="shared" ref="T908:T971" si="102">SUM(K908:L908)*1000/O908</f>
        <v>157.44195358435505</v>
      </c>
      <c r="U908" s="33">
        <f t="shared" ref="U908:U971" si="103">K908*1000/O908</f>
        <v>94.533353884272046</v>
      </c>
      <c r="V908" s="33">
        <f t="shared" ref="V908:V971" si="104">L908*1000/O908</f>
        <v>62.908599700083016</v>
      </c>
    </row>
    <row r="909" spans="1:22" s="9" customFormat="1" x14ac:dyDescent="0.25">
      <c r="A909" s="32" t="s">
        <v>2442</v>
      </c>
      <c r="B909" s="32" t="s">
        <v>225</v>
      </c>
      <c r="C909" s="32" t="s">
        <v>838</v>
      </c>
      <c r="D909" s="32" t="s">
        <v>823</v>
      </c>
      <c r="E909" s="32" t="s">
        <v>1429</v>
      </c>
      <c r="F909" s="32" t="s">
        <v>335</v>
      </c>
      <c r="H909" s="22">
        <f t="shared" si="98"/>
        <v>0.75233627599453334</v>
      </c>
      <c r="I909" s="22">
        <f t="shared" si="99"/>
        <v>2.3280907095830283</v>
      </c>
      <c r="J909" s="9">
        <v>407360</v>
      </c>
      <c r="K909" s="9">
        <v>174976</v>
      </c>
      <c r="L909" s="9">
        <v>366484</v>
      </c>
      <c r="M909" s="33">
        <f t="shared" si="100"/>
        <v>124.62919632280234</v>
      </c>
      <c r="N909" s="9">
        <v>407360</v>
      </c>
      <c r="O909" s="9">
        <v>3268576</v>
      </c>
      <c r="P909" s="9">
        <v>1932</v>
      </c>
      <c r="Q909" s="22">
        <f t="shared" si="101"/>
        <v>0.97771539474596247</v>
      </c>
      <c r="R909" s="9">
        <v>28211</v>
      </c>
      <c r="S909" s="9">
        <v>28854</v>
      </c>
      <c r="T909" s="33">
        <f t="shared" si="102"/>
        <v>165.656236844424</v>
      </c>
      <c r="U909" s="33">
        <f t="shared" si="103"/>
        <v>53.532792261829002</v>
      </c>
      <c r="V909" s="33">
        <f t="shared" si="104"/>
        <v>112.12344458259498</v>
      </c>
    </row>
    <row r="910" spans="1:22" s="9" customFormat="1" x14ac:dyDescent="0.25">
      <c r="A910" s="32" t="s">
        <v>2442</v>
      </c>
      <c r="B910" s="32" t="s">
        <v>225</v>
      </c>
      <c r="C910" s="32" t="s">
        <v>838</v>
      </c>
      <c r="D910" s="32" t="s">
        <v>823</v>
      </c>
      <c r="E910" s="32" t="s">
        <v>2162</v>
      </c>
      <c r="F910" s="32" t="s">
        <v>2217</v>
      </c>
      <c r="H910" s="22">
        <f t="shared" si="98"/>
        <v>0.9707842749806016</v>
      </c>
      <c r="I910" s="22">
        <f t="shared" si="99"/>
        <v>1.6045389008818118</v>
      </c>
      <c r="J910" s="9">
        <v>201429</v>
      </c>
      <c r="K910" s="9">
        <v>125537</v>
      </c>
      <c r="L910" s="9">
        <v>81954</v>
      </c>
      <c r="M910" s="33">
        <f t="shared" si="100"/>
        <v>114.07702658620127</v>
      </c>
      <c r="N910" s="9">
        <v>201429</v>
      </c>
      <c r="O910" s="9">
        <v>1765728</v>
      </c>
      <c r="P910" s="9">
        <v>1995</v>
      </c>
      <c r="Q910" s="22">
        <f t="shared" si="101"/>
        <v>1</v>
      </c>
      <c r="R910" s="9">
        <v>19363</v>
      </c>
      <c r="S910" s="9">
        <v>19363</v>
      </c>
      <c r="T910" s="33">
        <f t="shared" si="102"/>
        <v>117.51017144203411</v>
      </c>
      <c r="U910" s="33">
        <f t="shared" si="103"/>
        <v>71.096454267021869</v>
      </c>
      <c r="V910" s="33">
        <f t="shared" si="104"/>
        <v>46.413717175012231</v>
      </c>
    </row>
    <row r="911" spans="1:22" s="9" customFormat="1" x14ac:dyDescent="0.25">
      <c r="A911" s="32" t="s">
        <v>2442</v>
      </c>
      <c r="B911" s="32" t="s">
        <v>225</v>
      </c>
      <c r="C911" s="32" t="s">
        <v>838</v>
      </c>
      <c r="D911" s="32" t="s">
        <v>823</v>
      </c>
      <c r="E911" s="32" t="s">
        <v>2218</v>
      </c>
      <c r="F911" s="32" t="s">
        <v>2219</v>
      </c>
      <c r="H911" s="22">
        <f t="shared" si="98"/>
        <v>0.53415887234883419</v>
      </c>
      <c r="I911" s="22">
        <f t="shared" si="99"/>
        <v>0.53415887234883419</v>
      </c>
      <c r="J911" s="9">
        <v>20274</v>
      </c>
      <c r="K911" s="9">
        <v>37955</v>
      </c>
      <c r="L911" s="9">
        <v>0</v>
      </c>
      <c r="M911" s="33">
        <f t="shared" si="100"/>
        <v>146.71423505829057</v>
      </c>
      <c r="N911" s="9">
        <v>20274</v>
      </c>
      <c r="O911" s="9">
        <v>138187</v>
      </c>
      <c r="P911" s="9">
        <v>2208</v>
      </c>
      <c r="Q911" s="22">
        <f t="shared" si="101"/>
        <v>0.87828746177370032</v>
      </c>
      <c r="R911" s="9">
        <v>1436</v>
      </c>
      <c r="S911" s="9">
        <v>1635</v>
      </c>
      <c r="T911" s="33">
        <f t="shared" si="102"/>
        <v>274.66404220368054</v>
      </c>
      <c r="U911" s="33">
        <f t="shared" si="103"/>
        <v>274.66404220368054</v>
      </c>
      <c r="V911" s="33">
        <f t="shared" si="104"/>
        <v>0</v>
      </c>
    </row>
    <row r="912" spans="1:22" s="9" customFormat="1" x14ac:dyDescent="0.25">
      <c r="A912" s="32" t="s">
        <v>2442</v>
      </c>
      <c r="B912" s="32" t="s">
        <v>225</v>
      </c>
      <c r="C912" s="32" t="s">
        <v>838</v>
      </c>
      <c r="D912" s="32" t="s">
        <v>823</v>
      </c>
      <c r="E912" s="32" t="s">
        <v>728</v>
      </c>
      <c r="F912" s="32" t="s">
        <v>2221</v>
      </c>
      <c r="H912" s="22">
        <f t="shared" si="98"/>
        <v>1.0054680364615356</v>
      </c>
      <c r="I912" s="22">
        <f t="shared" si="99"/>
        <v>4.2747830059387848</v>
      </c>
      <c r="J912" s="9">
        <v>336870</v>
      </c>
      <c r="K912" s="9">
        <v>78804</v>
      </c>
      <c r="L912" s="9">
        <v>256234</v>
      </c>
      <c r="M912" s="33">
        <f t="shared" si="100"/>
        <v>153.69973003197001</v>
      </c>
      <c r="N912" s="9">
        <v>336870</v>
      </c>
      <c r="O912" s="9">
        <v>2191741</v>
      </c>
      <c r="P912" s="9">
        <v>2420</v>
      </c>
      <c r="Q912" s="22">
        <f t="shared" si="101"/>
        <v>0.8432965757399884</v>
      </c>
      <c r="R912" s="9">
        <v>14530</v>
      </c>
      <c r="S912" s="9">
        <v>17230</v>
      </c>
      <c r="T912" s="33">
        <f t="shared" si="102"/>
        <v>152.86386484534441</v>
      </c>
      <c r="U912" s="33">
        <f t="shared" si="103"/>
        <v>35.954978257011206</v>
      </c>
      <c r="V912" s="33">
        <f t="shared" si="104"/>
        <v>116.9088865883332</v>
      </c>
    </row>
    <row r="913" spans="1:22" s="9" customFormat="1" x14ac:dyDescent="0.25">
      <c r="A913" s="32" t="s">
        <v>2442</v>
      </c>
      <c r="B913" s="32" t="s">
        <v>225</v>
      </c>
      <c r="C913" s="32" t="s">
        <v>838</v>
      </c>
      <c r="D913" s="32" t="s">
        <v>823</v>
      </c>
      <c r="E913" s="32" t="s">
        <v>1186</v>
      </c>
      <c r="F913" s="32" t="s">
        <v>1350</v>
      </c>
      <c r="H913" s="22">
        <f t="shared" si="98"/>
        <v>1</v>
      </c>
      <c r="I913" s="22">
        <f t="shared" si="99"/>
        <v>2.070331324027967</v>
      </c>
      <c r="J913" s="9">
        <v>489770</v>
      </c>
      <c r="K913" s="9">
        <v>236566</v>
      </c>
      <c r="L913" s="9">
        <v>253204</v>
      </c>
      <c r="M913" s="33">
        <f t="shared" si="100"/>
        <v>147.63581337304291</v>
      </c>
      <c r="N913" s="9">
        <v>489770</v>
      </c>
      <c r="O913" s="9">
        <v>3317420</v>
      </c>
      <c r="P913" s="9">
        <v>2420</v>
      </c>
      <c r="Q913" s="22">
        <f t="shared" si="101"/>
        <v>0.94623305912292122</v>
      </c>
      <c r="R913" s="9">
        <v>31977</v>
      </c>
      <c r="S913" s="9">
        <v>33794</v>
      </c>
      <c r="T913" s="33">
        <f t="shared" si="102"/>
        <v>147.63581337304291</v>
      </c>
      <c r="U913" s="33">
        <f t="shared" si="103"/>
        <v>71.310235062186877</v>
      </c>
      <c r="V913" s="33">
        <f t="shared" si="104"/>
        <v>76.325578310856031</v>
      </c>
    </row>
    <row r="914" spans="1:22" s="9" customFormat="1" x14ac:dyDescent="0.25">
      <c r="A914" s="32" t="s">
        <v>2442</v>
      </c>
      <c r="B914" s="32" t="s">
        <v>225</v>
      </c>
      <c r="C914" s="32" t="s">
        <v>838</v>
      </c>
      <c r="D914" s="32" t="s">
        <v>823</v>
      </c>
      <c r="E914" s="32" t="s">
        <v>2222</v>
      </c>
      <c r="F914" s="32" t="s">
        <v>2223</v>
      </c>
      <c r="H914" s="22">
        <f t="shared" si="98"/>
        <v>0.51667901773478031</v>
      </c>
      <c r="I914" s="22">
        <f t="shared" si="99"/>
        <v>1.6566253295576603</v>
      </c>
      <c r="J914" s="9">
        <v>101793</v>
      </c>
      <c r="K914" s="9">
        <v>61446</v>
      </c>
      <c r="L914" s="9">
        <v>135568</v>
      </c>
      <c r="M914" s="33">
        <f t="shared" si="100"/>
        <v>122.82581546625738</v>
      </c>
      <c r="N914" s="9">
        <v>101793</v>
      </c>
      <c r="O914" s="9">
        <v>828759</v>
      </c>
      <c r="P914" s="9">
        <v>1750</v>
      </c>
      <c r="Q914" s="22">
        <f t="shared" si="101"/>
        <v>0.86783225333170311</v>
      </c>
      <c r="R914" s="9">
        <v>7098</v>
      </c>
      <c r="S914" s="9">
        <v>8179</v>
      </c>
      <c r="T914" s="33">
        <f t="shared" si="102"/>
        <v>237.72170196643415</v>
      </c>
      <c r="U914" s="33">
        <f t="shared" si="103"/>
        <v>74.14218126137996</v>
      </c>
      <c r="V914" s="33">
        <f t="shared" si="104"/>
        <v>163.57952070505419</v>
      </c>
    </row>
    <row r="915" spans="1:22" s="9" customFormat="1" x14ac:dyDescent="0.25">
      <c r="A915" s="32" t="s">
        <v>2442</v>
      </c>
      <c r="B915" s="32" t="s">
        <v>225</v>
      </c>
      <c r="C915" s="32" t="s">
        <v>838</v>
      </c>
      <c r="D915" s="32" t="s">
        <v>823</v>
      </c>
      <c r="E915" s="32" t="s">
        <v>2055</v>
      </c>
      <c r="F915" s="32" t="s">
        <v>275</v>
      </c>
      <c r="H915" s="22">
        <f t="shared" si="98"/>
        <v>0.75302398258855696</v>
      </c>
      <c r="I915" s="22">
        <f t="shared" si="99"/>
        <v>1.2386006379512129</v>
      </c>
      <c r="J915" s="9">
        <v>107949</v>
      </c>
      <c r="K915" s="9">
        <v>87154</v>
      </c>
      <c r="L915" s="9">
        <v>56200</v>
      </c>
      <c r="M915" s="33">
        <f t="shared" si="100"/>
        <v>112.95328221526511</v>
      </c>
      <c r="N915" s="9">
        <v>107949</v>
      </c>
      <c r="O915" s="9">
        <v>955696</v>
      </c>
      <c r="P915" s="9">
        <v>1890</v>
      </c>
      <c r="Q915" s="22">
        <f t="shared" si="101"/>
        <v>0.79692846343598311</v>
      </c>
      <c r="R915" s="9">
        <v>10015</v>
      </c>
      <c r="S915" s="9">
        <v>12567</v>
      </c>
      <c r="T915" s="33">
        <f t="shared" si="102"/>
        <v>149.99958145686495</v>
      </c>
      <c r="U915" s="33">
        <f t="shared" si="103"/>
        <v>91.194270981567357</v>
      </c>
      <c r="V915" s="33">
        <f t="shared" si="104"/>
        <v>58.805310475297581</v>
      </c>
    </row>
    <row r="916" spans="1:22" s="9" customFormat="1" x14ac:dyDescent="0.25">
      <c r="A916" s="32" t="s">
        <v>2442</v>
      </c>
      <c r="B916" s="32" t="s">
        <v>225</v>
      </c>
      <c r="C916" s="32" t="s">
        <v>838</v>
      </c>
      <c r="D916" s="32" t="s">
        <v>823</v>
      </c>
      <c r="E916" s="32" t="s">
        <v>2224</v>
      </c>
      <c r="F916" s="32" t="s">
        <v>780</v>
      </c>
      <c r="H916" s="22">
        <f t="shared" si="98"/>
        <v>0.80940985778980046</v>
      </c>
      <c r="I916" s="22">
        <f t="shared" si="99"/>
        <v>2.5885154895539637</v>
      </c>
      <c r="J916" s="9">
        <v>147812</v>
      </c>
      <c r="K916" s="9">
        <v>57103</v>
      </c>
      <c r="L916" s="9">
        <v>125514</v>
      </c>
      <c r="M916" s="33">
        <f t="shared" si="100"/>
        <v>140.69936566681136</v>
      </c>
      <c r="N916" s="9">
        <v>147812</v>
      </c>
      <c r="O916" s="9">
        <v>1050552</v>
      </c>
      <c r="P916" s="9">
        <v>2453</v>
      </c>
      <c r="Q916" s="22">
        <f t="shared" si="101"/>
        <v>0.87468709701888792</v>
      </c>
      <c r="R916" s="9">
        <v>11531</v>
      </c>
      <c r="S916" s="9">
        <v>13183</v>
      </c>
      <c r="T916" s="33">
        <f t="shared" si="102"/>
        <v>173.82956769393613</v>
      </c>
      <c r="U916" s="33">
        <f t="shared" si="103"/>
        <v>54.35523420068688</v>
      </c>
      <c r="V916" s="33">
        <f t="shared" si="104"/>
        <v>119.47433349324926</v>
      </c>
    </row>
    <row r="917" spans="1:22" s="9" customFormat="1" x14ac:dyDescent="0.25">
      <c r="A917" s="32" t="s">
        <v>2442</v>
      </c>
      <c r="B917" s="32" t="s">
        <v>225</v>
      </c>
      <c r="C917" s="32" t="s">
        <v>838</v>
      </c>
      <c r="D917" s="32" t="s">
        <v>823</v>
      </c>
      <c r="E917" s="32" t="s">
        <v>575</v>
      </c>
      <c r="F917" s="32" t="s">
        <v>1709</v>
      </c>
      <c r="H917" s="22">
        <f t="shared" si="98"/>
        <v>0.89311534914165003</v>
      </c>
      <c r="I917" s="22">
        <f t="shared" si="99"/>
        <v>1.7524701898798838</v>
      </c>
      <c r="J917" s="9">
        <v>120074</v>
      </c>
      <c r="K917" s="9">
        <v>68517</v>
      </c>
      <c r="L917" s="9">
        <v>65927</v>
      </c>
      <c r="M917" s="33">
        <f t="shared" si="100"/>
        <v>101.98302689333714</v>
      </c>
      <c r="N917" s="9">
        <v>120074</v>
      </c>
      <c r="O917" s="9">
        <v>1177392</v>
      </c>
      <c r="P917" s="9">
        <v>1743</v>
      </c>
      <c r="Q917" s="22">
        <f t="shared" si="101"/>
        <v>0.94072564207093357</v>
      </c>
      <c r="R917" s="9">
        <v>11538</v>
      </c>
      <c r="S917" s="9">
        <v>12265</v>
      </c>
      <c r="T917" s="33">
        <f t="shared" si="102"/>
        <v>114.18796798347535</v>
      </c>
      <c r="U917" s="33">
        <f t="shared" si="103"/>
        <v>58.19387255901178</v>
      </c>
      <c r="V917" s="33">
        <f t="shared" si="104"/>
        <v>55.994095424463559</v>
      </c>
    </row>
    <row r="918" spans="1:22" s="9" customFormat="1" x14ac:dyDescent="0.25">
      <c r="A918" s="32" t="s">
        <v>2442</v>
      </c>
      <c r="B918" s="32" t="s">
        <v>225</v>
      </c>
      <c r="C918" s="32" t="s">
        <v>838</v>
      </c>
      <c r="D918" s="32" t="s">
        <v>823</v>
      </c>
      <c r="E918" s="32" t="s">
        <v>2225</v>
      </c>
      <c r="F918" s="32" t="s">
        <v>952</v>
      </c>
      <c r="H918" s="22">
        <f t="shared" si="98"/>
        <v>0.49452564415097139</v>
      </c>
      <c r="I918" s="22">
        <f t="shared" si="99"/>
        <v>0.95016800733122897</v>
      </c>
      <c r="J918" s="9">
        <v>46658</v>
      </c>
      <c r="K918" s="9">
        <v>49105</v>
      </c>
      <c r="L918" s="9">
        <v>45244</v>
      </c>
      <c r="M918" s="33">
        <f t="shared" si="100"/>
        <v>130.23466132233204</v>
      </c>
      <c r="N918" s="9">
        <v>46658</v>
      </c>
      <c r="O918" s="9">
        <v>358261</v>
      </c>
      <c r="P918" s="9">
        <v>2331</v>
      </c>
      <c r="Q918" s="22">
        <f t="shared" si="101"/>
        <v>0.87150186567164178</v>
      </c>
      <c r="R918" s="9">
        <v>3737</v>
      </c>
      <c r="S918" s="9">
        <v>4288</v>
      </c>
      <c r="T918" s="33">
        <f t="shared" si="102"/>
        <v>263.35269538130024</v>
      </c>
      <c r="U918" s="33">
        <f t="shared" si="103"/>
        <v>137.06487728220486</v>
      </c>
      <c r="V918" s="33">
        <f t="shared" si="104"/>
        <v>126.28781809909535</v>
      </c>
    </row>
    <row r="919" spans="1:22" s="9" customFormat="1" x14ac:dyDescent="0.25">
      <c r="A919" s="32" t="s">
        <v>2442</v>
      </c>
      <c r="B919" s="32" t="s">
        <v>225</v>
      </c>
      <c r="C919" s="32" t="s">
        <v>838</v>
      </c>
      <c r="D919" s="32" t="s">
        <v>823</v>
      </c>
      <c r="E919" s="32" t="s">
        <v>464</v>
      </c>
      <c r="F919" s="32" t="s">
        <v>2226</v>
      </c>
      <c r="H919" s="22">
        <f t="shared" si="98"/>
        <v>0.84910407100344953</v>
      </c>
      <c r="I919" s="22">
        <f t="shared" si="99"/>
        <v>1.0235422364168372</v>
      </c>
      <c r="J919" s="9">
        <v>374640</v>
      </c>
      <c r="K919" s="9">
        <v>366023</v>
      </c>
      <c r="L919" s="9">
        <v>75195</v>
      </c>
      <c r="M919" s="33">
        <f t="shared" si="100"/>
        <v>142.9638282129178</v>
      </c>
      <c r="N919" s="9">
        <v>374640</v>
      </c>
      <c r="O919" s="9">
        <v>2620523</v>
      </c>
      <c r="P919" s="9">
        <v>2430</v>
      </c>
      <c r="Q919" s="22">
        <f t="shared" si="101"/>
        <v>0.94707456089333486</v>
      </c>
      <c r="R919" s="9">
        <v>24426</v>
      </c>
      <c r="S919" s="9">
        <v>25791</v>
      </c>
      <c r="T919" s="33">
        <f t="shared" si="102"/>
        <v>168.37020701592775</v>
      </c>
      <c r="U919" s="33">
        <f t="shared" si="103"/>
        <v>139.67555331512068</v>
      </c>
      <c r="V919" s="33">
        <f t="shared" si="104"/>
        <v>28.694653700807052</v>
      </c>
    </row>
    <row r="920" spans="1:22" s="9" customFormat="1" x14ac:dyDescent="0.25">
      <c r="A920" s="32" t="s">
        <v>2442</v>
      </c>
      <c r="B920" s="32" t="s">
        <v>225</v>
      </c>
      <c r="C920" s="32" t="s">
        <v>838</v>
      </c>
      <c r="D920" s="32" t="s">
        <v>823</v>
      </c>
      <c r="E920" s="32" t="s">
        <v>1041</v>
      </c>
      <c r="F920" s="32" t="s">
        <v>476</v>
      </c>
      <c r="H920" s="22">
        <f t="shared" si="98"/>
        <v>0.98554258551461205</v>
      </c>
      <c r="I920" s="22">
        <f t="shared" si="99"/>
        <v>2.5438310166707008</v>
      </c>
      <c r="J920" s="9">
        <v>4939433</v>
      </c>
      <c r="K920" s="9">
        <v>1941730</v>
      </c>
      <c r="L920" s="9">
        <v>3070162</v>
      </c>
      <c r="M920" s="33">
        <f t="shared" si="100"/>
        <v>156.78122182712417</v>
      </c>
      <c r="N920" s="9">
        <v>4939433</v>
      </c>
      <c r="O920" s="9">
        <v>31505259</v>
      </c>
      <c r="P920" s="9">
        <v>2157</v>
      </c>
      <c r="Q920" s="22">
        <f t="shared" si="101"/>
        <v>0.96281162683449528</v>
      </c>
      <c r="R920" s="9">
        <v>283937</v>
      </c>
      <c r="S920" s="9">
        <v>294904</v>
      </c>
      <c r="T920" s="33">
        <f t="shared" si="102"/>
        <v>159.08112356733838</v>
      </c>
      <c r="U920" s="33">
        <f t="shared" si="103"/>
        <v>61.631932624327895</v>
      </c>
      <c r="V920" s="33">
        <f t="shared" si="104"/>
        <v>97.449190943010493</v>
      </c>
    </row>
    <row r="921" spans="1:22" s="9" customFormat="1" x14ac:dyDescent="0.25">
      <c r="A921" s="32" t="s">
        <v>2442</v>
      </c>
      <c r="B921" s="32" t="s">
        <v>225</v>
      </c>
      <c r="C921" s="32" t="s">
        <v>838</v>
      </c>
      <c r="D921" s="32" t="s">
        <v>823</v>
      </c>
      <c r="E921" s="32" t="s">
        <v>1357</v>
      </c>
      <c r="F921" s="32" t="s">
        <v>591</v>
      </c>
      <c r="H921" s="22">
        <f t="shared" si="98"/>
        <v>0.36181843614491538</v>
      </c>
      <c r="I921" s="22">
        <f t="shared" si="99"/>
        <v>1.0383942191890807</v>
      </c>
      <c r="J921" s="9">
        <v>129332</v>
      </c>
      <c r="K921" s="9">
        <v>124550</v>
      </c>
      <c r="L921" s="9">
        <v>232900</v>
      </c>
      <c r="M921" s="33">
        <f t="shared" si="100"/>
        <v>162.1884632651884</v>
      </c>
      <c r="N921" s="9">
        <v>129332</v>
      </c>
      <c r="O921" s="9">
        <v>797418</v>
      </c>
      <c r="P921" s="9">
        <v>2415</v>
      </c>
      <c r="Q921" s="22">
        <f t="shared" si="101"/>
        <v>0.70470670530628565</v>
      </c>
      <c r="R921" s="9">
        <v>7052</v>
      </c>
      <c r="S921" s="9">
        <v>10007</v>
      </c>
      <c r="T921" s="33">
        <f t="shared" si="102"/>
        <v>448.2592567511644</v>
      </c>
      <c r="U921" s="33">
        <f t="shared" si="103"/>
        <v>156.19160841616318</v>
      </c>
      <c r="V921" s="33">
        <f t="shared" si="104"/>
        <v>292.06764833500119</v>
      </c>
    </row>
    <row r="922" spans="1:22" s="9" customFormat="1" x14ac:dyDescent="0.25">
      <c r="A922" s="32" t="s">
        <v>2442</v>
      </c>
      <c r="B922" s="32" t="s">
        <v>225</v>
      </c>
      <c r="C922" s="32" t="s">
        <v>838</v>
      </c>
      <c r="D922" s="32" t="s">
        <v>823</v>
      </c>
      <c r="E922" s="32" t="s">
        <v>852</v>
      </c>
      <c r="F922" s="32" t="s">
        <v>627</v>
      </c>
      <c r="H922" s="22">
        <f t="shared" si="98"/>
        <v>0.93481169424979782</v>
      </c>
      <c r="I922" s="22">
        <f t="shared" si="99"/>
        <v>1.6613682294893712</v>
      </c>
      <c r="J922" s="9">
        <v>1024290</v>
      </c>
      <c r="K922" s="9">
        <v>616534</v>
      </c>
      <c r="L922" s="9">
        <v>479184</v>
      </c>
      <c r="M922" s="33">
        <f t="shared" si="100"/>
        <v>95.84429561802115</v>
      </c>
      <c r="N922" s="9">
        <v>1024290</v>
      </c>
      <c r="O922" s="9">
        <v>10687021</v>
      </c>
      <c r="P922" s="9">
        <v>1417</v>
      </c>
      <c r="Q922" s="22">
        <f t="shared" si="101"/>
        <v>1</v>
      </c>
      <c r="R922" s="9">
        <v>96499</v>
      </c>
      <c r="S922" s="9">
        <v>96499</v>
      </c>
      <c r="T922" s="33">
        <f t="shared" si="102"/>
        <v>102.52791680675092</v>
      </c>
      <c r="U922" s="33">
        <f t="shared" si="103"/>
        <v>57.689977403431698</v>
      </c>
      <c r="V922" s="33">
        <f t="shared" si="104"/>
        <v>44.837939403319226</v>
      </c>
    </row>
    <row r="923" spans="1:22" s="9" customFormat="1" x14ac:dyDescent="0.25">
      <c r="A923" s="32" t="s">
        <v>2442</v>
      </c>
      <c r="B923" s="32" t="s">
        <v>225</v>
      </c>
      <c r="C923" s="32" t="s">
        <v>838</v>
      </c>
      <c r="D923" s="32" t="s">
        <v>823</v>
      </c>
      <c r="E923" s="32" t="s">
        <v>2227</v>
      </c>
      <c r="F923" s="32" t="s">
        <v>337</v>
      </c>
      <c r="H923" s="22">
        <f t="shared" si="98"/>
        <v>0.76687584641501516</v>
      </c>
      <c r="I923" s="22">
        <f t="shared" si="99"/>
        <v>1.2981079684876662</v>
      </c>
      <c r="J923" s="9">
        <v>442255</v>
      </c>
      <c r="K923" s="9">
        <v>340692</v>
      </c>
      <c r="L923" s="9">
        <v>236005</v>
      </c>
      <c r="M923" s="33">
        <f t="shared" si="100"/>
        <v>168.63201611833125</v>
      </c>
      <c r="N923" s="9">
        <v>442255</v>
      </c>
      <c r="O923" s="9">
        <v>2622604</v>
      </c>
      <c r="P923" s="9">
        <v>2800</v>
      </c>
      <c r="Q923" s="22">
        <f t="shared" si="101"/>
        <v>0.97777605398906253</v>
      </c>
      <c r="R923" s="9">
        <v>25210</v>
      </c>
      <c r="S923" s="9">
        <v>25783</v>
      </c>
      <c r="T923" s="33">
        <f t="shared" si="102"/>
        <v>219.89480684083452</v>
      </c>
      <c r="U923" s="33">
        <f t="shared" si="103"/>
        <v>129.9060018210908</v>
      </c>
      <c r="V923" s="33">
        <f t="shared" si="104"/>
        <v>89.988805019743737</v>
      </c>
    </row>
    <row r="924" spans="1:22" s="9" customFormat="1" x14ac:dyDescent="0.25">
      <c r="A924" s="32" t="s">
        <v>2442</v>
      </c>
      <c r="B924" s="32" t="s">
        <v>225</v>
      </c>
      <c r="C924" s="32" t="s">
        <v>838</v>
      </c>
      <c r="D924" s="32" t="s">
        <v>823</v>
      </c>
      <c r="E924" s="32" t="s">
        <v>286</v>
      </c>
      <c r="F924" s="32" t="s">
        <v>688</v>
      </c>
      <c r="H924" s="22">
        <f t="shared" si="98"/>
        <v>0.90741567682538504</v>
      </c>
      <c r="I924" s="22">
        <f t="shared" si="99"/>
        <v>2.8078164455036156</v>
      </c>
      <c r="J924" s="9">
        <v>3757288</v>
      </c>
      <c r="K924" s="9">
        <v>1338153</v>
      </c>
      <c r="L924" s="9">
        <v>2802494</v>
      </c>
      <c r="M924" s="33">
        <f t="shared" si="100"/>
        <v>163.99432850954025</v>
      </c>
      <c r="N924" s="9">
        <v>3757288</v>
      </c>
      <c r="O924" s="9">
        <v>22911085</v>
      </c>
      <c r="P924" s="9">
        <v>2415</v>
      </c>
      <c r="Q924" s="22">
        <f t="shared" si="101"/>
        <v>0.94834557341716841</v>
      </c>
      <c r="R924" s="9">
        <v>223526</v>
      </c>
      <c r="S924" s="9">
        <v>235701</v>
      </c>
      <c r="T924" s="33">
        <f t="shared" si="102"/>
        <v>180.72679665760046</v>
      </c>
      <c r="U924" s="33">
        <f t="shared" si="103"/>
        <v>58.406356573684747</v>
      </c>
      <c r="V924" s="33">
        <f t="shared" si="104"/>
        <v>122.32044008391571</v>
      </c>
    </row>
    <row r="925" spans="1:22" s="9" customFormat="1" x14ac:dyDescent="0.25">
      <c r="A925" s="32" t="s">
        <v>2442</v>
      </c>
      <c r="B925" s="32" t="s">
        <v>225</v>
      </c>
      <c r="C925" s="32" t="s">
        <v>838</v>
      </c>
      <c r="D925" s="32" t="s">
        <v>823</v>
      </c>
      <c r="E925" s="32" t="s">
        <v>1360</v>
      </c>
      <c r="F925" s="32" t="s">
        <v>1361</v>
      </c>
      <c r="H925" s="22">
        <f t="shared" si="98"/>
        <v>1.0073870060231314</v>
      </c>
      <c r="I925" s="22">
        <f t="shared" si="99"/>
        <v>2.0267735062123169</v>
      </c>
      <c r="J925" s="9">
        <v>647771</v>
      </c>
      <c r="K925" s="9">
        <v>319607</v>
      </c>
      <c r="L925" s="9">
        <v>323414</v>
      </c>
      <c r="M925" s="33">
        <f t="shared" si="100"/>
        <v>147.91142818781893</v>
      </c>
      <c r="N925" s="9">
        <v>647771</v>
      </c>
      <c r="O925" s="9">
        <v>4379452</v>
      </c>
      <c r="P925" s="9">
        <v>2341</v>
      </c>
      <c r="Q925" s="22">
        <f t="shared" si="101"/>
        <v>0.99073078989790431</v>
      </c>
      <c r="R925" s="9">
        <v>36875</v>
      </c>
      <c r="S925" s="9">
        <v>37220</v>
      </c>
      <c r="T925" s="33">
        <f t="shared" si="102"/>
        <v>146.82681760183695</v>
      </c>
      <c r="U925" s="33">
        <f t="shared" si="103"/>
        <v>72.97876537977811</v>
      </c>
      <c r="V925" s="33">
        <f t="shared" si="104"/>
        <v>73.84805222205884</v>
      </c>
    </row>
    <row r="926" spans="1:22" s="9" customFormat="1" x14ac:dyDescent="0.25">
      <c r="A926" s="32" t="s">
        <v>2442</v>
      </c>
      <c r="B926" s="32" t="s">
        <v>225</v>
      </c>
      <c r="C926" s="32" t="s">
        <v>838</v>
      </c>
      <c r="D926" s="32" t="s">
        <v>823</v>
      </c>
      <c r="E926" s="32" t="s">
        <v>650</v>
      </c>
      <c r="F926" s="32" t="s">
        <v>743</v>
      </c>
      <c r="H926" s="22">
        <f t="shared" si="98"/>
        <v>0.8765026543926322</v>
      </c>
      <c r="I926" s="22">
        <f t="shared" si="99"/>
        <v>2.1266946244757912</v>
      </c>
      <c r="J926" s="9">
        <v>1255122</v>
      </c>
      <c r="K926" s="9">
        <v>590175</v>
      </c>
      <c r="L926" s="9">
        <v>841791</v>
      </c>
      <c r="M926" s="33">
        <f t="shared" si="100"/>
        <v>148.37923559374713</v>
      </c>
      <c r="N926" s="9">
        <v>1255122</v>
      </c>
      <c r="O926" s="9">
        <v>8458879</v>
      </c>
      <c r="P926" s="9">
        <v>2205</v>
      </c>
      <c r="Q926" s="22">
        <f t="shared" si="101"/>
        <v>0.90094199758228222</v>
      </c>
      <c r="R926" s="9">
        <v>79000</v>
      </c>
      <c r="S926" s="9">
        <v>87686</v>
      </c>
      <c r="T926" s="33">
        <f t="shared" si="102"/>
        <v>169.28555190350872</v>
      </c>
      <c r="U926" s="33">
        <f t="shared" si="103"/>
        <v>69.769883219750511</v>
      </c>
      <c r="V926" s="33">
        <f t="shared" si="104"/>
        <v>99.515668683758221</v>
      </c>
    </row>
    <row r="927" spans="1:22" s="9" customFormat="1" x14ac:dyDescent="0.25">
      <c r="A927" s="32" t="s">
        <v>2442</v>
      </c>
      <c r="B927" s="32" t="s">
        <v>225</v>
      </c>
      <c r="C927" s="32" t="s">
        <v>838</v>
      </c>
      <c r="D927" s="32" t="s">
        <v>823</v>
      </c>
      <c r="E927" s="32" t="s">
        <v>2228</v>
      </c>
      <c r="F927" s="32" t="s">
        <v>843</v>
      </c>
      <c r="H927" s="22">
        <f t="shared" si="98"/>
        <v>0.58580700190821955</v>
      </c>
      <c r="I927" s="22">
        <f t="shared" si="99"/>
        <v>1.1521008222634828</v>
      </c>
      <c r="J927" s="9">
        <v>321420</v>
      </c>
      <c r="K927" s="9">
        <v>278986</v>
      </c>
      <c r="L927" s="9">
        <v>269693</v>
      </c>
      <c r="M927" s="33">
        <f t="shared" si="100"/>
        <v>158.35034237312686</v>
      </c>
      <c r="N927" s="9">
        <v>321420</v>
      </c>
      <c r="O927" s="9">
        <v>2029803</v>
      </c>
      <c r="P927" s="9">
        <v>2835</v>
      </c>
      <c r="Q927" s="22">
        <f t="shared" si="101"/>
        <v>0.94665504889147056</v>
      </c>
      <c r="R927" s="9">
        <v>19556</v>
      </c>
      <c r="S927" s="9">
        <v>20658</v>
      </c>
      <c r="T927" s="33">
        <f t="shared" si="102"/>
        <v>270.31145387015391</v>
      </c>
      <c r="U927" s="33">
        <f t="shared" si="103"/>
        <v>137.44486533914866</v>
      </c>
      <c r="V927" s="33">
        <f t="shared" si="104"/>
        <v>132.86658853100522</v>
      </c>
    </row>
    <row r="928" spans="1:22" s="9" customFormat="1" x14ac:dyDescent="0.25">
      <c r="A928" s="32" t="s">
        <v>2442</v>
      </c>
      <c r="B928" s="32" t="s">
        <v>225</v>
      </c>
      <c r="C928" s="32" t="s">
        <v>838</v>
      </c>
      <c r="D928" s="32" t="s">
        <v>823</v>
      </c>
      <c r="E928" s="32" t="s">
        <v>1330</v>
      </c>
      <c r="F928" s="32" t="s">
        <v>1246</v>
      </c>
      <c r="H928" s="22">
        <f t="shared" si="98"/>
        <v>0.75143727765352231</v>
      </c>
      <c r="I928" s="22">
        <f t="shared" si="99"/>
        <v>2.1694161153323894</v>
      </c>
      <c r="J928" s="9">
        <v>150180</v>
      </c>
      <c r="K928" s="9">
        <v>69226</v>
      </c>
      <c r="L928" s="9">
        <v>130631</v>
      </c>
      <c r="M928" s="33">
        <f t="shared" si="100"/>
        <v>216.48441306459935</v>
      </c>
      <c r="N928" s="9">
        <v>150180</v>
      </c>
      <c r="O928" s="9">
        <v>693722</v>
      </c>
      <c r="P928" s="9">
        <v>3780</v>
      </c>
      <c r="Q928" s="22">
        <f t="shared" si="101"/>
        <v>0.93431699190861495</v>
      </c>
      <c r="R928" s="9">
        <v>5889</v>
      </c>
      <c r="S928" s="9">
        <v>6303</v>
      </c>
      <c r="T928" s="33">
        <f t="shared" si="102"/>
        <v>288.09378973133329</v>
      </c>
      <c r="U928" s="33">
        <f t="shared" si="103"/>
        <v>99.789252755426531</v>
      </c>
      <c r="V928" s="33">
        <f t="shared" si="104"/>
        <v>188.30453697590679</v>
      </c>
    </row>
    <row r="929" spans="1:22" s="9" customFormat="1" x14ac:dyDescent="0.25">
      <c r="A929" s="32" t="s">
        <v>2442</v>
      </c>
      <c r="B929" s="32" t="s">
        <v>225</v>
      </c>
      <c r="C929" s="32" t="s">
        <v>838</v>
      </c>
      <c r="D929" s="32" t="s">
        <v>823</v>
      </c>
      <c r="E929" s="32" t="s">
        <v>160</v>
      </c>
      <c r="F929" s="32" t="s">
        <v>1367</v>
      </c>
      <c r="H929" s="22">
        <f t="shared" si="98"/>
        <v>0.7693987324918784</v>
      </c>
      <c r="I929" s="22">
        <f t="shared" si="99"/>
        <v>1.2625250604019946</v>
      </c>
      <c r="J929" s="9">
        <v>245599</v>
      </c>
      <c r="K929" s="9">
        <v>194530</v>
      </c>
      <c r="L929" s="9">
        <v>124679</v>
      </c>
      <c r="M929" s="33">
        <f t="shared" si="100"/>
        <v>216.32122070491411</v>
      </c>
      <c r="N929" s="9">
        <v>245599</v>
      </c>
      <c r="O929" s="9">
        <v>1135344</v>
      </c>
      <c r="P929" s="9">
        <v>4095</v>
      </c>
      <c r="Q929" s="22">
        <f t="shared" si="101"/>
        <v>0.96163332419841052</v>
      </c>
      <c r="R929" s="9">
        <v>10527</v>
      </c>
      <c r="S929" s="9">
        <v>10947</v>
      </c>
      <c r="T929" s="33">
        <f t="shared" si="102"/>
        <v>281.15619583139562</v>
      </c>
      <c r="U929" s="33">
        <f t="shared" si="103"/>
        <v>171.34014008089179</v>
      </c>
      <c r="V929" s="33">
        <f t="shared" si="104"/>
        <v>109.81605575050381</v>
      </c>
    </row>
    <row r="930" spans="1:22" s="9" customFormat="1" x14ac:dyDescent="0.25">
      <c r="A930" s="32" t="s">
        <v>2442</v>
      </c>
      <c r="B930" s="32" t="s">
        <v>225</v>
      </c>
      <c r="C930" s="32" t="s">
        <v>838</v>
      </c>
      <c r="D930" s="32" t="s">
        <v>823</v>
      </c>
      <c r="E930" s="32" t="s">
        <v>206</v>
      </c>
      <c r="F930" s="32" t="s">
        <v>2230</v>
      </c>
      <c r="H930" s="22">
        <f t="shared" si="98"/>
        <v>0.71624557965148483</v>
      </c>
      <c r="I930" s="22">
        <f t="shared" si="99"/>
        <v>1.4613940226367856</v>
      </c>
      <c r="J930" s="9">
        <v>84055</v>
      </c>
      <c r="K930" s="9">
        <v>57517</v>
      </c>
      <c r="L930" s="9">
        <v>59838</v>
      </c>
      <c r="M930" s="33">
        <f t="shared" si="100"/>
        <v>163.49931919859949</v>
      </c>
      <c r="N930" s="9">
        <v>84055</v>
      </c>
      <c r="O930" s="9">
        <v>514100</v>
      </c>
      <c r="P930" s="9">
        <v>3000</v>
      </c>
      <c r="Q930" s="22">
        <f t="shared" si="101"/>
        <v>0.983945512040866</v>
      </c>
      <c r="R930" s="9">
        <v>4045</v>
      </c>
      <c r="S930" s="9">
        <v>4111</v>
      </c>
      <c r="T930" s="33">
        <f t="shared" si="102"/>
        <v>228.27270958957402</v>
      </c>
      <c r="U930" s="33">
        <f t="shared" si="103"/>
        <v>111.87901186539584</v>
      </c>
      <c r="V930" s="33">
        <f t="shared" si="104"/>
        <v>116.39369772417818</v>
      </c>
    </row>
    <row r="931" spans="1:22" s="9" customFormat="1" x14ac:dyDescent="0.25">
      <c r="A931" s="32" t="s">
        <v>2442</v>
      </c>
      <c r="B931" s="32" t="s">
        <v>225</v>
      </c>
      <c r="C931" s="32" t="s">
        <v>838</v>
      </c>
      <c r="D931" s="32" t="s">
        <v>823</v>
      </c>
      <c r="E931" s="32" t="s">
        <v>1885</v>
      </c>
      <c r="F931" s="32" t="s">
        <v>2231</v>
      </c>
      <c r="H931" s="22">
        <f t="shared" si="98"/>
        <v>0.63778084228566889</v>
      </c>
      <c r="I931" s="22">
        <f t="shared" si="99"/>
        <v>1.2428833690915928</v>
      </c>
      <c r="J931" s="9">
        <v>224768</v>
      </c>
      <c r="K931" s="9">
        <v>180844</v>
      </c>
      <c r="L931" s="9">
        <v>171578</v>
      </c>
      <c r="M931" s="33">
        <f t="shared" si="100"/>
        <v>195.43938820849257</v>
      </c>
      <c r="N931" s="9">
        <v>224768</v>
      </c>
      <c r="O931" s="9">
        <v>1150065</v>
      </c>
      <c r="P931" s="9">
        <v>3171</v>
      </c>
      <c r="Q931" s="22">
        <f t="shared" si="101"/>
        <v>0.68173836698858647</v>
      </c>
      <c r="R931" s="9">
        <v>9318</v>
      </c>
      <c r="S931" s="9">
        <v>13668</v>
      </c>
      <c r="T931" s="33">
        <f t="shared" si="102"/>
        <v>306.43659271432483</v>
      </c>
      <c r="U931" s="33">
        <f t="shared" si="103"/>
        <v>157.24676431332142</v>
      </c>
      <c r="V931" s="33">
        <f t="shared" si="104"/>
        <v>149.18982840100341</v>
      </c>
    </row>
    <row r="932" spans="1:22" s="9" customFormat="1" x14ac:dyDescent="0.25">
      <c r="A932" s="32" t="s">
        <v>2442</v>
      </c>
      <c r="B932" s="32" t="s">
        <v>225</v>
      </c>
      <c r="C932" s="32" t="s">
        <v>838</v>
      </c>
      <c r="D932" s="32" t="s">
        <v>823</v>
      </c>
      <c r="E932" s="32" t="s">
        <v>1983</v>
      </c>
      <c r="F932" s="32" t="s">
        <v>2232</v>
      </c>
      <c r="H932" s="22">
        <f t="shared" si="98"/>
        <v>0.62697492598518745</v>
      </c>
      <c r="I932" s="22">
        <f t="shared" si="99"/>
        <v>1.3227547452042612</v>
      </c>
      <c r="J932" s="9">
        <v>130876</v>
      </c>
      <c r="K932" s="9">
        <v>98942</v>
      </c>
      <c r="L932" s="9">
        <v>109800</v>
      </c>
      <c r="M932" s="33">
        <f t="shared" si="100"/>
        <v>157.19896702900726</v>
      </c>
      <c r="N932" s="9">
        <v>130876</v>
      </c>
      <c r="O932" s="9">
        <v>832550</v>
      </c>
      <c r="P932" s="9">
        <v>2625</v>
      </c>
      <c r="Q932" s="22">
        <f t="shared" si="101"/>
        <v>0.87145146520146521</v>
      </c>
      <c r="R932" s="9">
        <v>7613</v>
      </c>
      <c r="S932" s="9">
        <v>8736</v>
      </c>
      <c r="T932" s="33">
        <f t="shared" si="102"/>
        <v>250.72608251756651</v>
      </c>
      <c r="U932" s="33">
        <f t="shared" si="103"/>
        <v>118.84211158488979</v>
      </c>
      <c r="V932" s="33">
        <f t="shared" si="104"/>
        <v>131.8839709326767</v>
      </c>
    </row>
    <row r="933" spans="1:22" s="9" customFormat="1" x14ac:dyDescent="0.25">
      <c r="A933" s="32" t="s">
        <v>2442</v>
      </c>
      <c r="B933" s="32" t="s">
        <v>225</v>
      </c>
      <c r="C933" s="32" t="s">
        <v>838</v>
      </c>
      <c r="D933" s="32" t="s">
        <v>823</v>
      </c>
      <c r="E933" s="32" t="s">
        <v>2233</v>
      </c>
      <c r="F933" s="32" t="s">
        <v>2234</v>
      </c>
      <c r="H933" s="22">
        <f t="shared" si="98"/>
        <v>0.37986410650007257</v>
      </c>
      <c r="I933" s="22">
        <f t="shared" si="99"/>
        <v>0.74003862314979063</v>
      </c>
      <c r="J933" s="9">
        <v>1148480</v>
      </c>
      <c r="K933" s="9">
        <v>1551919</v>
      </c>
      <c r="L933" s="9">
        <v>1471478</v>
      </c>
      <c r="M933" s="33">
        <f t="shared" si="100"/>
        <v>151.32031082009789</v>
      </c>
      <c r="N933" s="9">
        <v>1148480</v>
      </c>
      <c r="O933" s="9">
        <v>7589728</v>
      </c>
      <c r="P933" s="9">
        <v>1574</v>
      </c>
      <c r="Q933" s="22">
        <f t="shared" si="101"/>
        <v>0.92766227034498649</v>
      </c>
      <c r="R933" s="9">
        <v>48321</v>
      </c>
      <c r="S933" s="9">
        <v>52089</v>
      </c>
      <c r="T933" s="33">
        <f t="shared" si="102"/>
        <v>398.35380134834872</v>
      </c>
      <c r="U933" s="33">
        <f t="shared" si="103"/>
        <v>204.47623419442701</v>
      </c>
      <c r="V933" s="33">
        <f t="shared" si="104"/>
        <v>193.87756715392172</v>
      </c>
    </row>
    <row r="934" spans="1:22" s="9" customFormat="1" x14ac:dyDescent="0.25">
      <c r="A934" s="32" t="s">
        <v>2442</v>
      </c>
      <c r="B934" s="32" t="s">
        <v>225</v>
      </c>
      <c r="C934" s="32" t="s">
        <v>838</v>
      </c>
      <c r="D934" s="32" t="s">
        <v>823</v>
      </c>
      <c r="E934" s="32" t="s">
        <v>1373</v>
      </c>
      <c r="F934" s="32" t="s">
        <v>1375</v>
      </c>
      <c r="H934" s="22">
        <f t="shared" si="98"/>
        <v>0.6026461729492999</v>
      </c>
      <c r="I934" s="22">
        <f t="shared" si="99"/>
        <v>1.6262721170064638</v>
      </c>
      <c r="J934" s="9">
        <v>143660</v>
      </c>
      <c r="K934" s="9">
        <v>88337</v>
      </c>
      <c r="L934" s="9">
        <v>150045</v>
      </c>
      <c r="M934" s="33">
        <f t="shared" si="100"/>
        <v>151.68873294610435</v>
      </c>
      <c r="N934" s="9">
        <v>143660</v>
      </c>
      <c r="O934" s="9">
        <v>947071</v>
      </c>
      <c r="P934" s="9">
        <v>4460</v>
      </c>
      <c r="Q934" s="22">
        <f t="shared" si="101"/>
        <v>0.95544119492908242</v>
      </c>
      <c r="R934" s="9">
        <v>7612</v>
      </c>
      <c r="S934" s="9">
        <v>7967</v>
      </c>
      <c r="T934" s="33">
        <f t="shared" si="102"/>
        <v>251.70446566308124</v>
      </c>
      <c r="U934" s="33">
        <f t="shared" si="103"/>
        <v>93.273893931922743</v>
      </c>
      <c r="V934" s="33">
        <f t="shared" si="104"/>
        <v>158.43057173115849</v>
      </c>
    </row>
    <row r="935" spans="1:22" s="9" customFormat="1" x14ac:dyDescent="0.25">
      <c r="A935" s="32" t="s">
        <v>2442</v>
      </c>
      <c r="B935" s="32" t="s">
        <v>225</v>
      </c>
      <c r="C935" s="32" t="s">
        <v>838</v>
      </c>
      <c r="D935" s="32" t="s">
        <v>823</v>
      </c>
      <c r="E935" s="32" t="s">
        <v>2235</v>
      </c>
      <c r="F935" s="32" t="s">
        <v>1262</v>
      </c>
      <c r="H935" s="22">
        <f t="shared" si="98"/>
        <v>0.78061651835044576</v>
      </c>
      <c r="I935" s="22">
        <f t="shared" si="99"/>
        <v>2.4051031658528901</v>
      </c>
      <c r="J935" s="9">
        <v>198510</v>
      </c>
      <c r="K935" s="9">
        <v>82537</v>
      </c>
      <c r="L935" s="9">
        <v>171762</v>
      </c>
      <c r="M935" s="33">
        <f t="shared" si="100"/>
        <v>106.02150445748565</v>
      </c>
      <c r="N935" s="9">
        <v>198510</v>
      </c>
      <c r="O935" s="9">
        <v>1872356</v>
      </c>
      <c r="P935" s="9">
        <v>1680</v>
      </c>
      <c r="Q935" s="22">
        <f t="shared" si="101"/>
        <v>0.98583304062756116</v>
      </c>
      <c r="R935" s="9">
        <v>16840</v>
      </c>
      <c r="S935" s="9">
        <v>17082</v>
      </c>
      <c r="T935" s="33">
        <f t="shared" si="102"/>
        <v>135.81765433496622</v>
      </c>
      <c r="U935" s="33">
        <f t="shared" si="103"/>
        <v>44.081894682421506</v>
      </c>
      <c r="V935" s="33">
        <f t="shared" si="104"/>
        <v>91.735759652544715</v>
      </c>
    </row>
    <row r="936" spans="1:22" s="9" customFormat="1" x14ac:dyDescent="0.25">
      <c r="A936" s="32" t="s">
        <v>2442</v>
      </c>
      <c r="B936" s="32" t="s">
        <v>225</v>
      </c>
      <c r="C936" s="32" t="s">
        <v>838</v>
      </c>
      <c r="D936" s="32" t="s">
        <v>823</v>
      </c>
      <c r="E936" s="32" t="s">
        <v>643</v>
      </c>
      <c r="F936" s="32" t="s">
        <v>1376</v>
      </c>
      <c r="H936" s="22">
        <f t="shared" si="98"/>
        <v>0.74377454104280682</v>
      </c>
      <c r="I936" s="22">
        <f t="shared" si="99"/>
        <v>2.1949409955148838</v>
      </c>
      <c r="J936" s="9">
        <v>339632</v>
      </c>
      <c r="K936" s="9">
        <v>154734</v>
      </c>
      <c r="L936" s="9">
        <v>301899</v>
      </c>
      <c r="M936" s="33">
        <f t="shared" si="100"/>
        <v>115.94202898550725</v>
      </c>
      <c r="N936" s="9">
        <v>339632</v>
      </c>
      <c r="O936" s="9">
        <v>2929326</v>
      </c>
      <c r="P936" s="9">
        <v>1940</v>
      </c>
      <c r="Q936" s="22">
        <f t="shared" si="101"/>
        <v>0.93302505966587113</v>
      </c>
      <c r="R936" s="9">
        <v>31275</v>
      </c>
      <c r="S936" s="9">
        <v>33520</v>
      </c>
      <c r="T936" s="33">
        <f t="shared" si="102"/>
        <v>155.8832987519996</v>
      </c>
      <c r="U936" s="33">
        <f t="shared" si="103"/>
        <v>52.822389860329643</v>
      </c>
      <c r="V936" s="33">
        <f t="shared" si="104"/>
        <v>103.06090889166997</v>
      </c>
    </row>
    <row r="937" spans="1:22" s="9" customFormat="1" x14ac:dyDescent="0.25">
      <c r="A937" s="32" t="s">
        <v>2442</v>
      </c>
      <c r="B937" s="32" t="s">
        <v>225</v>
      </c>
      <c r="C937" s="32" t="s">
        <v>838</v>
      </c>
      <c r="D937" s="32" t="s">
        <v>823</v>
      </c>
      <c r="E937" s="32" t="s">
        <v>182</v>
      </c>
      <c r="F937" s="32" t="s">
        <v>279</v>
      </c>
      <c r="H937" s="22">
        <f t="shared" si="98"/>
        <v>0.96479738422992467</v>
      </c>
      <c r="I937" s="22">
        <f t="shared" si="99"/>
        <v>1.3330571000855431</v>
      </c>
      <c r="J937" s="9">
        <v>99734</v>
      </c>
      <c r="K937" s="9">
        <v>74816</v>
      </c>
      <c r="L937" s="9">
        <v>28557</v>
      </c>
      <c r="M937" s="33">
        <f t="shared" si="100"/>
        <v>150.00120321016473</v>
      </c>
      <c r="N937" s="9">
        <v>99734</v>
      </c>
      <c r="O937" s="9">
        <v>664888</v>
      </c>
      <c r="P937" s="9">
        <v>2340</v>
      </c>
      <c r="Q937" s="22">
        <f t="shared" si="101"/>
        <v>0.68474659467419319</v>
      </c>
      <c r="R937" s="9">
        <v>5580</v>
      </c>
      <c r="S937" s="9">
        <v>8149</v>
      </c>
      <c r="T937" s="33">
        <f t="shared" si="102"/>
        <v>155.47430544693242</v>
      </c>
      <c r="U937" s="33">
        <f t="shared" si="103"/>
        <v>112.52421460456497</v>
      </c>
      <c r="V937" s="33">
        <f t="shared" si="104"/>
        <v>42.950090842367437</v>
      </c>
    </row>
    <row r="938" spans="1:22" s="9" customFormat="1" x14ac:dyDescent="0.25">
      <c r="A938" s="32" t="s">
        <v>2442</v>
      </c>
      <c r="B938" s="32" t="s">
        <v>225</v>
      </c>
      <c r="C938" s="32" t="s">
        <v>838</v>
      </c>
      <c r="D938" s="32" t="s">
        <v>823</v>
      </c>
      <c r="E938" s="32" t="s">
        <v>588</v>
      </c>
      <c r="F938" s="32" t="s">
        <v>780</v>
      </c>
      <c r="H938" s="22">
        <f t="shared" si="98"/>
        <v>0.4962268094695832</v>
      </c>
      <c r="I938" s="22">
        <f t="shared" si="99"/>
        <v>1.3259961238535609</v>
      </c>
      <c r="J938" s="9">
        <v>434456</v>
      </c>
      <c r="K938" s="9">
        <v>327645</v>
      </c>
      <c r="L938" s="9">
        <v>547874</v>
      </c>
      <c r="M938" s="33">
        <f t="shared" si="100"/>
        <v>151.70082754286113</v>
      </c>
      <c r="N938" s="9">
        <v>434456</v>
      </c>
      <c r="O938" s="9">
        <v>2863900</v>
      </c>
      <c r="P938" s="9">
        <v>2467</v>
      </c>
      <c r="Q938" s="22">
        <f t="shared" si="101"/>
        <v>0.96477725775697698</v>
      </c>
      <c r="R938" s="9">
        <v>27829</v>
      </c>
      <c r="S938" s="9">
        <v>28845</v>
      </c>
      <c r="T938" s="33">
        <f t="shared" si="102"/>
        <v>305.70864904500854</v>
      </c>
      <c r="U938" s="33">
        <f t="shared" si="103"/>
        <v>114.40518174517267</v>
      </c>
      <c r="V938" s="33">
        <f t="shared" si="104"/>
        <v>191.30346729983589</v>
      </c>
    </row>
    <row r="939" spans="1:22" s="9" customFormat="1" x14ac:dyDescent="0.25">
      <c r="A939" s="32" t="s">
        <v>2442</v>
      </c>
      <c r="B939" s="32" t="s">
        <v>225</v>
      </c>
      <c r="C939" s="32" t="s">
        <v>838</v>
      </c>
      <c r="D939" s="32" t="s">
        <v>823</v>
      </c>
      <c r="E939" s="32" t="s">
        <v>2236</v>
      </c>
      <c r="F939" s="32" t="s">
        <v>2237</v>
      </c>
      <c r="H939" s="22">
        <f t="shared" si="98"/>
        <v>0.83371254376567006</v>
      </c>
      <c r="I939" s="22">
        <f t="shared" si="99"/>
        <v>1.2129273289679829</v>
      </c>
      <c r="J939" s="9">
        <v>150967</v>
      </c>
      <c r="K939" s="9">
        <v>124465</v>
      </c>
      <c r="L939" s="9">
        <v>56613</v>
      </c>
      <c r="M939" s="33">
        <f t="shared" si="100"/>
        <v>162.82769495598376</v>
      </c>
      <c r="N939" s="9">
        <v>150967</v>
      </c>
      <c r="O939" s="9">
        <v>927158</v>
      </c>
      <c r="P939" s="9">
        <v>2940</v>
      </c>
      <c r="Q939" s="22">
        <f t="shared" si="101"/>
        <v>0.93950541590026571</v>
      </c>
      <c r="R939" s="9">
        <v>9194</v>
      </c>
      <c r="S939" s="9">
        <v>9786</v>
      </c>
      <c r="T939" s="33">
        <f t="shared" si="102"/>
        <v>195.3043602061353</v>
      </c>
      <c r="U939" s="33">
        <f t="shared" si="103"/>
        <v>134.24357013583446</v>
      </c>
      <c r="V939" s="33">
        <f t="shared" si="104"/>
        <v>61.060790070300854</v>
      </c>
    </row>
    <row r="940" spans="1:22" s="9" customFormat="1" x14ac:dyDescent="0.25">
      <c r="A940" s="32" t="s">
        <v>2442</v>
      </c>
      <c r="B940" s="32" t="s">
        <v>225</v>
      </c>
      <c r="C940" s="32" t="s">
        <v>838</v>
      </c>
      <c r="D940" s="32" t="s">
        <v>823</v>
      </c>
      <c r="E940" s="32" t="s">
        <v>1264</v>
      </c>
      <c r="F940" s="32" t="s">
        <v>959</v>
      </c>
      <c r="H940" s="22">
        <f t="shared" si="98"/>
        <v>0.93104841424819873</v>
      </c>
      <c r="I940" s="22">
        <f t="shared" si="99"/>
        <v>0.93104841424819873</v>
      </c>
      <c r="J940" s="9">
        <v>82962</v>
      </c>
      <c r="K940" s="9">
        <v>89106</v>
      </c>
      <c r="L940" s="9">
        <v>0</v>
      </c>
      <c r="M940" s="33">
        <f t="shared" si="100"/>
        <v>146.68455977127945</v>
      </c>
      <c r="N940" s="9">
        <v>82962</v>
      </c>
      <c r="O940" s="9">
        <v>565581</v>
      </c>
      <c r="P940" s="9">
        <v>4720</v>
      </c>
      <c r="Q940" s="22">
        <f t="shared" si="101"/>
        <v>0.82551556813586735</v>
      </c>
      <c r="R940" s="9">
        <v>4083</v>
      </c>
      <c r="S940" s="9">
        <v>4946</v>
      </c>
      <c r="T940" s="33">
        <f t="shared" si="102"/>
        <v>157.54772525951191</v>
      </c>
      <c r="U940" s="33">
        <f t="shared" si="103"/>
        <v>157.54772525951191</v>
      </c>
      <c r="V940" s="33">
        <f t="shared" si="104"/>
        <v>0</v>
      </c>
    </row>
    <row r="941" spans="1:22" s="9" customFormat="1" x14ac:dyDescent="0.25">
      <c r="A941" s="32" t="s">
        <v>2442</v>
      </c>
      <c r="B941" s="32" t="s">
        <v>225</v>
      </c>
      <c r="C941" s="32" t="s">
        <v>838</v>
      </c>
      <c r="D941" s="32" t="s">
        <v>823</v>
      </c>
      <c r="E941" s="32" t="s">
        <v>1382</v>
      </c>
      <c r="F941" s="32" t="s">
        <v>131</v>
      </c>
      <c r="H941" s="22">
        <f t="shared" si="98"/>
        <v>0.7718102906741483</v>
      </c>
      <c r="I941" s="22">
        <f t="shared" si="99"/>
        <v>1.1765218829802</v>
      </c>
      <c r="J941" s="9">
        <v>3093729</v>
      </c>
      <c r="K941" s="9">
        <v>2629555</v>
      </c>
      <c r="L941" s="9">
        <v>1378851</v>
      </c>
      <c r="M941" s="33">
        <f t="shared" si="100"/>
        <v>84.875876264494536</v>
      </c>
      <c r="N941" s="9">
        <v>3093729</v>
      </c>
      <c r="O941" s="9">
        <v>36450039</v>
      </c>
      <c r="P941" s="9">
        <v>2260</v>
      </c>
      <c r="Q941" s="22">
        <f t="shared" si="101"/>
        <v>0.94905305994678357</v>
      </c>
      <c r="R941" s="9">
        <v>303175</v>
      </c>
      <c r="S941" s="9">
        <v>319450</v>
      </c>
      <c r="T941" s="33">
        <f t="shared" si="102"/>
        <v>109.96986861934496</v>
      </c>
      <c r="U941" s="33">
        <f t="shared" si="103"/>
        <v>72.141349423521874</v>
      </c>
      <c r="V941" s="33">
        <f t="shared" si="104"/>
        <v>37.828519195823084</v>
      </c>
    </row>
    <row r="942" spans="1:22" s="9" customFormat="1" x14ac:dyDescent="0.25">
      <c r="A942" s="32" t="s">
        <v>2442</v>
      </c>
      <c r="B942" s="32" t="s">
        <v>225</v>
      </c>
      <c r="C942" s="32" t="s">
        <v>838</v>
      </c>
      <c r="D942" s="32" t="s">
        <v>823</v>
      </c>
      <c r="E942" s="32" t="s">
        <v>1385</v>
      </c>
      <c r="F942" s="32" t="s">
        <v>1386</v>
      </c>
      <c r="H942" s="22">
        <f t="shared" si="98"/>
        <v>0.4765531148411542</v>
      </c>
      <c r="I942" s="22">
        <f t="shared" si="99"/>
        <v>1.5768363164918247</v>
      </c>
      <c r="J942" s="9">
        <v>332036</v>
      </c>
      <c r="K942" s="9">
        <v>210571</v>
      </c>
      <c r="L942" s="9">
        <v>486174</v>
      </c>
      <c r="M942" s="33">
        <f t="shared" si="100"/>
        <v>131.13270177930153</v>
      </c>
      <c r="N942" s="9">
        <v>332036</v>
      </c>
      <c r="O942" s="9">
        <v>2532061</v>
      </c>
      <c r="P942" s="9">
        <v>2520</v>
      </c>
      <c r="Q942" s="22">
        <f t="shared" si="101"/>
        <v>0.85344114911646174</v>
      </c>
      <c r="R942" s="9">
        <v>33035</v>
      </c>
      <c r="S942" s="9">
        <v>38708</v>
      </c>
      <c r="T942" s="33">
        <f t="shared" si="102"/>
        <v>275.16912112306932</v>
      </c>
      <c r="U942" s="33">
        <f t="shared" si="103"/>
        <v>83.161898548257724</v>
      </c>
      <c r="V942" s="33">
        <f t="shared" si="104"/>
        <v>192.00722257481158</v>
      </c>
    </row>
    <row r="943" spans="1:22" s="9" customFormat="1" x14ac:dyDescent="0.25">
      <c r="A943" s="32" t="s">
        <v>2442</v>
      </c>
      <c r="B943" s="32" t="s">
        <v>225</v>
      </c>
      <c r="C943" s="32" t="s">
        <v>838</v>
      </c>
      <c r="D943" s="32" t="s">
        <v>823</v>
      </c>
      <c r="E943" s="32" t="s">
        <v>486</v>
      </c>
      <c r="F943" s="32" t="s">
        <v>1388</v>
      </c>
      <c r="H943" s="22">
        <f t="shared" si="98"/>
        <v>0.81887291241223037</v>
      </c>
      <c r="I943" s="22">
        <f t="shared" si="99"/>
        <v>1.7078387829593895</v>
      </c>
      <c r="J943" s="9">
        <v>1405068</v>
      </c>
      <c r="K943" s="9">
        <v>822717</v>
      </c>
      <c r="L943" s="9">
        <v>893139</v>
      </c>
      <c r="M943" s="33">
        <f t="shared" si="100"/>
        <v>145.10076269738042</v>
      </c>
      <c r="N943" s="9">
        <v>1405068</v>
      </c>
      <c r="O943" s="9">
        <v>9683395</v>
      </c>
      <c r="P943" s="9">
        <v>2520</v>
      </c>
      <c r="Q943" s="22">
        <f t="shared" si="101"/>
        <v>0.86919355907494533</v>
      </c>
      <c r="R943" s="9">
        <v>78702</v>
      </c>
      <c r="S943" s="9">
        <v>90546</v>
      </c>
      <c r="T943" s="33">
        <f t="shared" si="102"/>
        <v>177.19570460566774</v>
      </c>
      <c r="U943" s="33">
        <f t="shared" si="103"/>
        <v>84.961627610977345</v>
      </c>
      <c r="V943" s="33">
        <f t="shared" si="104"/>
        <v>92.234076994690398</v>
      </c>
    </row>
    <row r="944" spans="1:22" s="9" customFormat="1" x14ac:dyDescent="0.25">
      <c r="A944" s="32" t="s">
        <v>2442</v>
      </c>
      <c r="B944" s="32" t="s">
        <v>225</v>
      </c>
      <c r="C944" s="32" t="s">
        <v>838</v>
      </c>
      <c r="D944" s="32" t="s">
        <v>823</v>
      </c>
      <c r="E944" s="32" t="s">
        <v>2238</v>
      </c>
      <c r="F944" s="32" t="s">
        <v>2239</v>
      </c>
      <c r="H944" s="22">
        <f t="shared" si="98"/>
        <v>0.66777789372129259</v>
      </c>
      <c r="I944" s="22">
        <f t="shared" si="99"/>
        <v>1.5842233041333154</v>
      </c>
      <c r="J944" s="9">
        <v>364769</v>
      </c>
      <c r="K944" s="9">
        <v>230251</v>
      </c>
      <c r="L944" s="9">
        <v>315992</v>
      </c>
      <c r="M944" s="33">
        <f t="shared" si="100"/>
        <v>128.35093734407801</v>
      </c>
      <c r="N944" s="9">
        <v>364769</v>
      </c>
      <c r="O944" s="9">
        <v>2841966</v>
      </c>
      <c r="P944" s="9">
        <v>2520</v>
      </c>
      <c r="Q944" s="22">
        <f t="shared" si="101"/>
        <v>0.86937913248648802</v>
      </c>
      <c r="R944" s="9">
        <v>31688</v>
      </c>
      <c r="S944" s="9">
        <v>36449</v>
      </c>
      <c r="T944" s="33">
        <f t="shared" si="102"/>
        <v>192.20602920654224</v>
      </c>
      <c r="U944" s="33">
        <f t="shared" si="103"/>
        <v>81.018210633061756</v>
      </c>
      <c r="V944" s="33">
        <f t="shared" si="104"/>
        <v>111.18781857348047</v>
      </c>
    </row>
    <row r="945" spans="1:22" s="9" customFormat="1" x14ac:dyDescent="0.25">
      <c r="A945" s="32" t="s">
        <v>2442</v>
      </c>
      <c r="B945" s="32" t="s">
        <v>225</v>
      </c>
      <c r="C945" s="32" t="s">
        <v>838</v>
      </c>
      <c r="D945" s="32" t="s">
        <v>823</v>
      </c>
      <c r="E945" s="32" t="s">
        <v>2241</v>
      </c>
      <c r="F945" s="32" t="s">
        <v>1114</v>
      </c>
      <c r="H945" s="22">
        <f t="shared" si="98"/>
        <v>0.33897264770665725</v>
      </c>
      <c r="I945" s="22">
        <f t="shared" si="99"/>
        <v>1.0907999924994844</v>
      </c>
      <c r="J945" s="9">
        <v>174516</v>
      </c>
      <c r="K945" s="9">
        <v>159989</v>
      </c>
      <c r="L945" s="9">
        <v>354849</v>
      </c>
      <c r="M945" s="33">
        <f t="shared" si="100"/>
        <v>110.32119806054783</v>
      </c>
      <c r="N945" s="9">
        <v>174516</v>
      </c>
      <c r="O945" s="9">
        <v>1581890</v>
      </c>
      <c r="P945" s="9">
        <v>2100</v>
      </c>
      <c r="Q945" s="22">
        <f t="shared" si="101"/>
        <v>0.73281162660704302</v>
      </c>
      <c r="R945" s="9">
        <v>13110</v>
      </c>
      <c r="S945" s="9">
        <v>17890</v>
      </c>
      <c r="T945" s="33">
        <f t="shared" si="102"/>
        <v>325.45752233088268</v>
      </c>
      <c r="U945" s="33">
        <f t="shared" si="103"/>
        <v>101.13787937214344</v>
      </c>
      <c r="V945" s="33">
        <f t="shared" si="104"/>
        <v>224.31964295873922</v>
      </c>
    </row>
    <row r="946" spans="1:22" s="9" customFormat="1" x14ac:dyDescent="0.25">
      <c r="A946" s="32" t="s">
        <v>2442</v>
      </c>
      <c r="B946" s="32" t="s">
        <v>225</v>
      </c>
      <c r="C946" s="32" t="s">
        <v>838</v>
      </c>
      <c r="D946" s="32" t="s">
        <v>823</v>
      </c>
      <c r="E946" s="32" t="s">
        <v>2220</v>
      </c>
      <c r="F946" s="32" t="s">
        <v>2242</v>
      </c>
      <c r="H946" s="22">
        <f t="shared" si="98"/>
        <v>0.28076421027649223</v>
      </c>
      <c r="I946" s="22">
        <f t="shared" si="99"/>
        <v>1.3751111111111112</v>
      </c>
      <c r="J946" s="9">
        <v>80444</v>
      </c>
      <c r="K946" s="9">
        <v>58500</v>
      </c>
      <c r="L946" s="9">
        <v>228018</v>
      </c>
      <c r="M946" s="33">
        <f t="shared" si="100"/>
        <v>120.40478182582886</v>
      </c>
      <c r="N946" s="9">
        <v>80444</v>
      </c>
      <c r="O946" s="9">
        <v>668113</v>
      </c>
      <c r="P946" s="9">
        <v>2310</v>
      </c>
      <c r="Q946" s="22">
        <f t="shared" si="101"/>
        <v>0.61334267476257198</v>
      </c>
      <c r="R946" s="9">
        <v>7879</v>
      </c>
      <c r="S946" s="9">
        <v>12846</v>
      </c>
      <c r="T946" s="33">
        <f t="shared" si="102"/>
        <v>428.8466172638461</v>
      </c>
      <c r="U946" s="33">
        <f t="shared" si="103"/>
        <v>87.56003849648188</v>
      </c>
      <c r="V946" s="33">
        <f t="shared" si="104"/>
        <v>341.28657876736418</v>
      </c>
    </row>
    <row r="947" spans="1:22" s="9" customFormat="1" x14ac:dyDescent="0.25">
      <c r="A947" s="32" t="s">
        <v>2442</v>
      </c>
      <c r="B947" s="32" t="s">
        <v>225</v>
      </c>
      <c r="C947" s="32" t="s">
        <v>838</v>
      </c>
      <c r="D947" s="32" t="s">
        <v>823</v>
      </c>
      <c r="E947" s="32" t="s">
        <v>1368</v>
      </c>
      <c r="F947" s="32" t="s">
        <v>774</v>
      </c>
      <c r="H947" s="22">
        <f t="shared" si="98"/>
        <v>0.67207698008352557</v>
      </c>
      <c r="I947" s="22">
        <f t="shared" si="99"/>
        <v>1.0394509609849472</v>
      </c>
      <c r="J947" s="9">
        <v>810752</v>
      </c>
      <c r="K947" s="9">
        <v>779981</v>
      </c>
      <c r="L947" s="9">
        <v>426357</v>
      </c>
      <c r="M947" s="33">
        <f t="shared" si="100"/>
        <v>114.7239535524434</v>
      </c>
      <c r="N947" s="9">
        <v>810752</v>
      </c>
      <c r="O947" s="9">
        <v>7066981</v>
      </c>
      <c r="P947" s="9">
        <v>2226</v>
      </c>
      <c r="Q947" s="22">
        <f t="shared" si="101"/>
        <v>0.90449831475239828</v>
      </c>
      <c r="R947" s="9">
        <v>69773</v>
      </c>
      <c r="S947" s="9">
        <v>77140</v>
      </c>
      <c r="T947" s="33">
        <f t="shared" si="102"/>
        <v>170.70061459058684</v>
      </c>
      <c r="U947" s="33">
        <f t="shared" si="103"/>
        <v>110.36976043942951</v>
      </c>
      <c r="V947" s="33">
        <f t="shared" si="104"/>
        <v>60.330854151157332</v>
      </c>
    </row>
    <row r="948" spans="1:22" s="9" customFormat="1" x14ac:dyDescent="0.25">
      <c r="A948" s="32" t="s">
        <v>2442</v>
      </c>
      <c r="B948" s="32" t="s">
        <v>225</v>
      </c>
      <c r="C948" s="32" t="s">
        <v>838</v>
      </c>
      <c r="D948" s="32" t="s">
        <v>823</v>
      </c>
      <c r="E948" s="32" t="s">
        <v>1391</v>
      </c>
      <c r="F948" s="32" t="s">
        <v>222</v>
      </c>
      <c r="H948" s="22">
        <f t="shared" si="98"/>
        <v>0.87748117829827921</v>
      </c>
      <c r="I948" s="22">
        <f t="shared" si="99"/>
        <v>1.6834537940837628</v>
      </c>
      <c r="J948" s="9">
        <v>587421</v>
      </c>
      <c r="K948" s="9">
        <v>348938</v>
      </c>
      <c r="L948" s="9">
        <v>320502</v>
      </c>
      <c r="M948" s="33">
        <f t="shared" si="100"/>
        <v>131.0706127164741</v>
      </c>
      <c r="N948" s="9">
        <v>587421</v>
      </c>
      <c r="O948" s="9">
        <v>4481714</v>
      </c>
      <c r="P948" s="9">
        <v>2520</v>
      </c>
      <c r="Q948" s="22">
        <f t="shared" si="101"/>
        <v>0.9313845304738626</v>
      </c>
      <c r="R948" s="9">
        <v>47251</v>
      </c>
      <c r="S948" s="9">
        <v>50732</v>
      </c>
      <c r="T948" s="33">
        <f t="shared" si="102"/>
        <v>149.37142352233988</v>
      </c>
      <c r="U948" s="33">
        <f t="shared" si="103"/>
        <v>77.85815873123542</v>
      </c>
      <c r="V948" s="33">
        <f t="shared" si="104"/>
        <v>71.513264791104476</v>
      </c>
    </row>
    <row r="949" spans="1:22" s="9" customFormat="1" x14ac:dyDescent="0.25">
      <c r="A949" s="32" t="s">
        <v>2442</v>
      </c>
      <c r="B949" s="32" t="s">
        <v>225</v>
      </c>
      <c r="C949" s="32" t="s">
        <v>838</v>
      </c>
      <c r="D949" s="32" t="s">
        <v>823</v>
      </c>
      <c r="E949" s="32" t="s">
        <v>22</v>
      </c>
      <c r="F949" s="32" t="s">
        <v>2243</v>
      </c>
      <c r="H949" s="22">
        <f t="shared" si="98"/>
        <v>0.43897422983295559</v>
      </c>
      <c r="I949" s="22">
        <f t="shared" si="99"/>
        <v>1.1723496312237989</v>
      </c>
      <c r="J949" s="9">
        <v>261475</v>
      </c>
      <c r="K949" s="9">
        <v>223035</v>
      </c>
      <c r="L949" s="9">
        <v>372615</v>
      </c>
      <c r="M949" s="33">
        <f t="shared" si="100"/>
        <v>101.46244056215954</v>
      </c>
      <c r="N949" s="9">
        <v>261475</v>
      </c>
      <c r="O949" s="9">
        <v>2577062</v>
      </c>
      <c r="P949" s="9">
        <v>1680</v>
      </c>
      <c r="Q949" s="22">
        <f t="shared" si="101"/>
        <v>0.90003401489096335</v>
      </c>
      <c r="R949" s="9">
        <v>23814</v>
      </c>
      <c r="S949" s="9">
        <v>26459</v>
      </c>
      <c r="T949" s="33">
        <f t="shared" si="102"/>
        <v>231.1353005864818</v>
      </c>
      <c r="U949" s="33">
        <f t="shared" si="103"/>
        <v>86.54622977638877</v>
      </c>
      <c r="V949" s="33">
        <f t="shared" si="104"/>
        <v>144.58907081009303</v>
      </c>
    </row>
    <row r="950" spans="1:22" s="9" customFormat="1" x14ac:dyDescent="0.25">
      <c r="A950" s="32" t="s">
        <v>2442</v>
      </c>
      <c r="B950" s="32" t="s">
        <v>225</v>
      </c>
      <c r="C950" s="32" t="s">
        <v>838</v>
      </c>
      <c r="D950" s="32" t="s">
        <v>823</v>
      </c>
      <c r="E950" s="32" t="s">
        <v>2244</v>
      </c>
      <c r="F950" s="32" t="s">
        <v>2245</v>
      </c>
      <c r="H950" s="22">
        <f t="shared" si="98"/>
        <v>0.69211246370337276</v>
      </c>
      <c r="I950" s="22">
        <f t="shared" si="99"/>
        <v>1.2897078104513955</v>
      </c>
      <c r="J950" s="9">
        <v>247887</v>
      </c>
      <c r="K950" s="9">
        <v>192204</v>
      </c>
      <c r="L950" s="9">
        <v>165956</v>
      </c>
      <c r="M950" s="33">
        <f t="shared" si="100"/>
        <v>131.70934648760198</v>
      </c>
      <c r="N950" s="9">
        <v>247887</v>
      </c>
      <c r="O950" s="9">
        <v>1882076</v>
      </c>
      <c r="P950" s="9">
        <v>2415</v>
      </c>
      <c r="Q950" s="22">
        <f t="shared" si="101"/>
        <v>0.88765035255080882</v>
      </c>
      <c r="R950" s="9">
        <v>17121</v>
      </c>
      <c r="S950" s="9">
        <v>19288</v>
      </c>
      <c r="T950" s="33">
        <f t="shared" si="102"/>
        <v>190.30049796076247</v>
      </c>
      <c r="U950" s="33">
        <f t="shared" si="103"/>
        <v>102.12339990521106</v>
      </c>
      <c r="V950" s="33">
        <f t="shared" si="104"/>
        <v>88.177098055551426</v>
      </c>
    </row>
    <row r="951" spans="1:22" s="9" customFormat="1" x14ac:dyDescent="0.25">
      <c r="A951" s="32" t="s">
        <v>2442</v>
      </c>
      <c r="B951" s="32" t="s">
        <v>225</v>
      </c>
      <c r="C951" s="32" t="s">
        <v>838</v>
      </c>
      <c r="D951" s="32" t="s">
        <v>823</v>
      </c>
      <c r="E951" s="32" t="s">
        <v>1394</v>
      </c>
      <c r="F951" s="32" t="s">
        <v>432</v>
      </c>
      <c r="H951" s="22">
        <f t="shared" si="98"/>
        <v>0.4979718058367999</v>
      </c>
      <c r="I951" s="22">
        <f t="shared" si="99"/>
        <v>1.1919598612487612</v>
      </c>
      <c r="J951" s="9">
        <v>76972</v>
      </c>
      <c r="K951" s="9">
        <v>64576</v>
      </c>
      <c r="L951" s="9">
        <v>89995</v>
      </c>
      <c r="M951" s="33">
        <f t="shared" si="100"/>
        <v>141.28176325044237</v>
      </c>
      <c r="N951" s="9">
        <v>76972</v>
      </c>
      <c r="O951" s="9">
        <v>544812</v>
      </c>
      <c r="P951" s="9">
        <v>2520</v>
      </c>
      <c r="Q951" s="22">
        <f t="shared" si="101"/>
        <v>0.87502148873990027</v>
      </c>
      <c r="R951" s="9">
        <v>5090</v>
      </c>
      <c r="S951" s="9">
        <v>5817</v>
      </c>
      <c r="T951" s="33">
        <f t="shared" si="102"/>
        <v>283.71438220890877</v>
      </c>
      <c r="U951" s="33">
        <f t="shared" si="103"/>
        <v>118.52896044874196</v>
      </c>
      <c r="V951" s="33">
        <f t="shared" si="104"/>
        <v>165.1854217601668</v>
      </c>
    </row>
    <row r="952" spans="1:22" s="9" customFormat="1" x14ac:dyDescent="0.25">
      <c r="A952" s="32" t="s">
        <v>2442</v>
      </c>
      <c r="B952" s="32" t="s">
        <v>225</v>
      </c>
      <c r="C952" s="32" t="s">
        <v>838</v>
      </c>
      <c r="D952" s="32" t="s">
        <v>823</v>
      </c>
      <c r="E952" s="32" t="s">
        <v>1396</v>
      </c>
      <c r="F952" s="32" t="s">
        <v>441</v>
      </c>
      <c r="H952" s="22">
        <f t="shared" si="98"/>
        <v>0.49683390160740382</v>
      </c>
      <c r="I952" s="22">
        <f t="shared" si="99"/>
        <v>1.0164766720758451</v>
      </c>
      <c r="J952" s="9">
        <v>150960</v>
      </c>
      <c r="K952" s="9">
        <v>148513</v>
      </c>
      <c r="L952" s="9">
        <v>155331</v>
      </c>
      <c r="M952" s="33">
        <f t="shared" si="100"/>
        <v>102.83315701742973</v>
      </c>
      <c r="N952" s="9">
        <v>150960</v>
      </c>
      <c r="O952" s="9">
        <v>1468009</v>
      </c>
      <c r="P952" s="9">
        <v>2100</v>
      </c>
      <c r="Q952" s="22">
        <f t="shared" si="101"/>
        <v>0.95368554619910029</v>
      </c>
      <c r="R952" s="9">
        <v>16535</v>
      </c>
      <c r="S952" s="9">
        <v>17338</v>
      </c>
      <c r="T952" s="33">
        <f t="shared" si="102"/>
        <v>206.97693270272867</v>
      </c>
      <c r="U952" s="33">
        <f t="shared" si="103"/>
        <v>101.1662735037728</v>
      </c>
      <c r="V952" s="33">
        <f t="shared" si="104"/>
        <v>105.81065919895586</v>
      </c>
    </row>
    <row r="953" spans="1:22" s="9" customFormat="1" x14ac:dyDescent="0.25">
      <c r="A953" s="32" t="s">
        <v>2442</v>
      </c>
      <c r="B953" s="32" t="s">
        <v>225</v>
      </c>
      <c r="C953" s="32" t="s">
        <v>838</v>
      </c>
      <c r="D953" s="32" t="s">
        <v>823</v>
      </c>
      <c r="E953" s="32" t="s">
        <v>567</v>
      </c>
      <c r="F953" s="32" t="s">
        <v>949</v>
      </c>
      <c r="H953" s="22">
        <f t="shared" si="98"/>
        <v>0.41509099622644546</v>
      </c>
      <c r="I953" s="22">
        <f t="shared" si="99"/>
        <v>1.130661810682434</v>
      </c>
      <c r="J953" s="9">
        <v>103070</v>
      </c>
      <c r="K953" s="9">
        <v>91159</v>
      </c>
      <c r="L953" s="9">
        <v>157148</v>
      </c>
      <c r="M953" s="33">
        <f t="shared" si="100"/>
        <v>126.27320685185593</v>
      </c>
      <c r="N953" s="9">
        <v>103070</v>
      </c>
      <c r="O953" s="9">
        <v>816246</v>
      </c>
      <c r="P953" s="9">
        <v>2520</v>
      </c>
      <c r="Q953" s="22">
        <f t="shared" si="101"/>
        <v>0.65160749657168981</v>
      </c>
      <c r="R953" s="9">
        <v>8553</v>
      </c>
      <c r="S953" s="9">
        <v>13126</v>
      </c>
      <c r="T953" s="33">
        <f t="shared" si="102"/>
        <v>304.20608493027839</v>
      </c>
      <c r="U953" s="33">
        <f t="shared" si="103"/>
        <v>111.68079231016139</v>
      </c>
      <c r="V953" s="33">
        <f t="shared" si="104"/>
        <v>192.52529262011697</v>
      </c>
    </row>
    <row r="954" spans="1:22" s="9" customFormat="1" x14ac:dyDescent="0.25">
      <c r="A954" s="32" t="s">
        <v>2442</v>
      </c>
      <c r="B954" s="32" t="s">
        <v>225</v>
      </c>
      <c r="C954" s="32" t="s">
        <v>838</v>
      </c>
      <c r="D954" s="32" t="s">
        <v>823</v>
      </c>
      <c r="E954" s="32" t="s">
        <v>2246</v>
      </c>
      <c r="F954" s="32" t="s">
        <v>2247</v>
      </c>
      <c r="H954" s="22">
        <f t="shared" si="98"/>
        <v>0.68680293456596408</v>
      </c>
      <c r="I954" s="22">
        <f t="shared" si="99"/>
        <v>1.9237987765041278</v>
      </c>
      <c r="J954" s="9">
        <v>32391</v>
      </c>
      <c r="K954" s="9">
        <v>16837</v>
      </c>
      <c r="L954" s="9">
        <v>30325</v>
      </c>
      <c r="M954" s="33">
        <f t="shared" si="100"/>
        <v>126.04384742900281</v>
      </c>
      <c r="N954" s="9">
        <v>32391</v>
      </c>
      <c r="O954" s="9">
        <v>256982</v>
      </c>
      <c r="P954" s="9">
        <v>2520</v>
      </c>
      <c r="Q954" s="22">
        <f t="shared" si="101"/>
        <v>0.70653173873045083</v>
      </c>
      <c r="R954" s="9">
        <v>3072</v>
      </c>
      <c r="S954" s="9">
        <v>4348</v>
      </c>
      <c r="T954" s="33">
        <f t="shared" si="102"/>
        <v>183.52258134810998</v>
      </c>
      <c r="U954" s="33">
        <f t="shared" si="103"/>
        <v>65.518207500914457</v>
      </c>
      <c r="V954" s="33">
        <f t="shared" si="104"/>
        <v>118.00437384719552</v>
      </c>
    </row>
    <row r="955" spans="1:22" s="9" customFormat="1" x14ac:dyDescent="0.25">
      <c r="A955" s="32" t="s">
        <v>2442</v>
      </c>
      <c r="B955" s="32" t="s">
        <v>225</v>
      </c>
      <c r="C955" s="32" t="s">
        <v>838</v>
      </c>
      <c r="D955" s="32" t="s">
        <v>823</v>
      </c>
      <c r="E955" s="32" t="s">
        <v>188</v>
      </c>
      <c r="F955" s="32" t="s">
        <v>481</v>
      </c>
      <c r="H955" s="22">
        <f t="shared" si="98"/>
        <v>0.66446199555084429</v>
      </c>
      <c r="I955" s="22">
        <f t="shared" si="99"/>
        <v>1.1648693922420563</v>
      </c>
      <c r="J955" s="9">
        <v>44505</v>
      </c>
      <c r="K955" s="9">
        <v>38206</v>
      </c>
      <c r="L955" s="9">
        <v>28773</v>
      </c>
      <c r="M955" s="33">
        <f t="shared" si="100"/>
        <v>79.764211220577934</v>
      </c>
      <c r="N955" s="9">
        <v>44505</v>
      </c>
      <c r="O955" s="9">
        <v>557957</v>
      </c>
      <c r="P955" s="9">
        <v>2200</v>
      </c>
      <c r="Q955" s="22">
        <f t="shared" si="101"/>
        <v>0.9644402634054563</v>
      </c>
      <c r="R955" s="9">
        <v>5126</v>
      </c>
      <c r="S955" s="9">
        <v>5315</v>
      </c>
      <c r="T955" s="33">
        <f t="shared" si="102"/>
        <v>120.04330082784158</v>
      </c>
      <c r="U955" s="33">
        <f t="shared" si="103"/>
        <v>68.474810782909799</v>
      </c>
      <c r="V955" s="33">
        <f t="shared" si="104"/>
        <v>51.568490044931778</v>
      </c>
    </row>
    <row r="956" spans="1:22" s="9" customFormat="1" x14ac:dyDescent="0.25">
      <c r="A956" s="32" t="s">
        <v>2442</v>
      </c>
      <c r="B956" s="32" t="s">
        <v>225</v>
      </c>
      <c r="C956" s="32" t="s">
        <v>838</v>
      </c>
      <c r="D956" s="32" t="s">
        <v>823</v>
      </c>
      <c r="E956" s="32" t="s">
        <v>1370</v>
      </c>
      <c r="F956" s="32" t="s">
        <v>640</v>
      </c>
      <c r="H956" s="22">
        <f t="shared" si="98"/>
        <v>0.43990618194002346</v>
      </c>
      <c r="I956" s="22">
        <f t="shared" si="99"/>
        <v>1.4720672740014016</v>
      </c>
      <c r="J956" s="9">
        <v>52516</v>
      </c>
      <c r="K956" s="9">
        <v>35675</v>
      </c>
      <c r="L956" s="9">
        <v>83705</v>
      </c>
      <c r="M956" s="33">
        <f t="shared" si="100"/>
        <v>119.06392124677492</v>
      </c>
      <c r="N956" s="9">
        <v>52516</v>
      </c>
      <c r="O956" s="9">
        <v>441074</v>
      </c>
      <c r="P956" s="9">
        <v>2410</v>
      </c>
      <c r="Q956" s="22">
        <f t="shared" si="101"/>
        <v>0.9834306157032574</v>
      </c>
      <c r="R956" s="9">
        <v>5223</v>
      </c>
      <c r="S956" s="9">
        <v>5311</v>
      </c>
      <c r="T956" s="33">
        <f t="shared" si="102"/>
        <v>270.65753138929068</v>
      </c>
      <c r="U956" s="33">
        <f t="shared" si="103"/>
        <v>80.882119553634993</v>
      </c>
      <c r="V956" s="33">
        <f t="shared" si="104"/>
        <v>189.77541183565569</v>
      </c>
    </row>
    <row r="957" spans="1:22" s="9" customFormat="1" x14ac:dyDescent="0.25">
      <c r="A957" s="32" t="s">
        <v>2442</v>
      </c>
      <c r="B957" s="32" t="s">
        <v>225</v>
      </c>
      <c r="C957" s="32" t="s">
        <v>838</v>
      </c>
      <c r="D957" s="32" t="s">
        <v>823</v>
      </c>
      <c r="E957" s="32" t="s">
        <v>945</v>
      </c>
      <c r="F957" s="32" t="s">
        <v>1397</v>
      </c>
      <c r="H957" s="22">
        <f t="shared" si="98"/>
        <v>0.53126847519467579</v>
      </c>
      <c r="I957" s="22">
        <f t="shared" si="99"/>
        <v>1.5451832200298459</v>
      </c>
      <c r="J957" s="9">
        <v>251613</v>
      </c>
      <c r="K957" s="9">
        <v>162837</v>
      </c>
      <c r="L957" s="9">
        <v>310771</v>
      </c>
      <c r="M957" s="33">
        <f t="shared" si="100"/>
        <v>135.81182505793026</v>
      </c>
      <c r="N957" s="9">
        <v>251613</v>
      </c>
      <c r="O957" s="9">
        <v>1852659</v>
      </c>
      <c r="P957" s="9">
        <v>2570</v>
      </c>
      <c r="Q957" s="22">
        <f t="shared" si="101"/>
        <v>0.96373447605443796</v>
      </c>
      <c r="R957" s="9">
        <v>24289</v>
      </c>
      <c r="S957" s="9">
        <v>25203</v>
      </c>
      <c r="T957" s="33">
        <f t="shared" si="102"/>
        <v>255.63689810159343</v>
      </c>
      <c r="U957" s="33">
        <f t="shared" si="103"/>
        <v>87.893670664704075</v>
      </c>
      <c r="V957" s="33">
        <f t="shared" si="104"/>
        <v>167.74322743688936</v>
      </c>
    </row>
    <row r="958" spans="1:22" s="9" customFormat="1" x14ac:dyDescent="0.25">
      <c r="A958" s="32" t="s">
        <v>2442</v>
      </c>
      <c r="B958" s="32" t="s">
        <v>225</v>
      </c>
      <c r="C958" s="32" t="s">
        <v>838</v>
      </c>
      <c r="D958" s="32" t="s">
        <v>823</v>
      </c>
      <c r="E958" s="32" t="s">
        <v>2248</v>
      </c>
      <c r="F958" s="32" t="s">
        <v>2071</v>
      </c>
      <c r="H958" s="22">
        <f t="shared" si="98"/>
        <v>0.27436078708613171</v>
      </c>
      <c r="I958" s="22">
        <f t="shared" si="99"/>
        <v>1.4397897665790693</v>
      </c>
      <c r="J958" s="9">
        <v>9314</v>
      </c>
      <c r="K958" s="9">
        <v>6469</v>
      </c>
      <c r="L958" s="9">
        <v>27479</v>
      </c>
      <c r="M958" s="33">
        <f t="shared" si="100"/>
        <v>105.85534391053325</v>
      </c>
      <c r="N958" s="9">
        <v>9314</v>
      </c>
      <c r="O958" s="9">
        <v>87988</v>
      </c>
      <c r="P958" s="9">
        <v>2100</v>
      </c>
      <c r="Q958" s="22">
        <f t="shared" si="101"/>
        <v>0.63300270513976553</v>
      </c>
      <c r="R958" s="9">
        <v>1404</v>
      </c>
      <c r="S958" s="9">
        <v>2218</v>
      </c>
      <c r="T958" s="33">
        <f t="shared" si="102"/>
        <v>385.82533981906624</v>
      </c>
      <c r="U958" s="33">
        <f t="shared" si="103"/>
        <v>73.521389280356416</v>
      </c>
      <c r="V958" s="33">
        <f t="shared" si="104"/>
        <v>312.30395053870984</v>
      </c>
    </row>
    <row r="959" spans="1:22" s="9" customFormat="1" x14ac:dyDescent="0.25">
      <c r="A959" s="32" t="s">
        <v>2442</v>
      </c>
      <c r="B959" s="32" t="s">
        <v>225</v>
      </c>
      <c r="C959" s="32" t="s">
        <v>838</v>
      </c>
      <c r="D959" s="32" t="s">
        <v>823</v>
      </c>
      <c r="E959" s="32" t="s">
        <v>668</v>
      </c>
      <c r="F959" s="32" t="s">
        <v>598</v>
      </c>
      <c r="H959" s="22">
        <f t="shared" si="98"/>
        <v>0.65458639360960702</v>
      </c>
      <c r="I959" s="22">
        <f t="shared" si="99"/>
        <v>1.5557112824106518</v>
      </c>
      <c r="J959" s="9">
        <v>48840</v>
      </c>
      <c r="K959" s="9">
        <v>31394</v>
      </c>
      <c r="L959" s="9">
        <v>43218</v>
      </c>
      <c r="M959" s="33">
        <f t="shared" si="100"/>
        <v>129.10047315693478</v>
      </c>
      <c r="N959" s="9">
        <v>48840</v>
      </c>
      <c r="O959" s="9">
        <v>378310</v>
      </c>
      <c r="P959" s="9">
        <v>2520</v>
      </c>
      <c r="Q959" s="22">
        <f t="shared" si="101"/>
        <v>0.92463533225283634</v>
      </c>
      <c r="R959" s="9">
        <v>3423</v>
      </c>
      <c r="S959" s="9">
        <v>3702</v>
      </c>
      <c r="T959" s="33">
        <f t="shared" si="102"/>
        <v>197.22449842721576</v>
      </c>
      <c r="U959" s="33">
        <f t="shared" si="103"/>
        <v>82.984853691417086</v>
      </c>
      <c r="V959" s="33">
        <f t="shared" si="104"/>
        <v>114.23964473579868</v>
      </c>
    </row>
    <row r="960" spans="1:22" s="9" customFormat="1" x14ac:dyDescent="0.25">
      <c r="A960" s="32" t="s">
        <v>2442</v>
      </c>
      <c r="B960" s="32" t="s">
        <v>225</v>
      </c>
      <c r="C960" s="32" t="s">
        <v>838</v>
      </c>
      <c r="D960" s="32" t="s">
        <v>823</v>
      </c>
      <c r="E960" s="32" t="s">
        <v>2249</v>
      </c>
      <c r="F960" s="32" t="s">
        <v>144</v>
      </c>
      <c r="H960" s="22">
        <f t="shared" si="98"/>
        <v>0.94666836512637598</v>
      </c>
      <c r="I960" s="22">
        <f t="shared" si="99"/>
        <v>1.7050890666326759</v>
      </c>
      <c r="J960" s="9">
        <v>267537</v>
      </c>
      <c r="K960" s="9">
        <v>156905</v>
      </c>
      <c r="L960" s="9">
        <v>125704</v>
      </c>
      <c r="M960" s="33">
        <f t="shared" si="100"/>
        <v>129.3068324014057</v>
      </c>
      <c r="N960" s="9">
        <v>267537</v>
      </c>
      <c r="O960" s="9">
        <v>2069009</v>
      </c>
      <c r="P960" s="9">
        <v>2520</v>
      </c>
      <c r="Q960" s="22">
        <f t="shared" si="101"/>
        <v>0.95404604513334856</v>
      </c>
      <c r="R960" s="9">
        <v>20927</v>
      </c>
      <c r="S960" s="9">
        <v>21935</v>
      </c>
      <c r="T960" s="33">
        <f t="shared" si="102"/>
        <v>136.59147930240999</v>
      </c>
      <c r="U960" s="33">
        <f t="shared" si="103"/>
        <v>75.835822850456424</v>
      </c>
      <c r="V960" s="33">
        <f t="shared" si="104"/>
        <v>60.75565645195357</v>
      </c>
    </row>
    <row r="961" spans="1:22" s="9" customFormat="1" x14ac:dyDescent="0.25">
      <c r="A961" s="32" t="s">
        <v>2442</v>
      </c>
      <c r="B961" s="32" t="s">
        <v>225</v>
      </c>
      <c r="C961" s="32" t="s">
        <v>838</v>
      </c>
      <c r="D961" s="32" t="s">
        <v>823</v>
      </c>
      <c r="E961" s="32" t="s">
        <v>2250</v>
      </c>
      <c r="F961" s="32" t="s">
        <v>1642</v>
      </c>
      <c r="H961" s="22">
        <f t="shared" si="98"/>
        <v>0.69711877612474604</v>
      </c>
      <c r="I961" s="22">
        <f t="shared" si="99"/>
        <v>1.7495805092023728</v>
      </c>
      <c r="J961" s="9">
        <v>264841</v>
      </c>
      <c r="K961" s="9">
        <v>151374</v>
      </c>
      <c r="L961" s="9">
        <v>228534</v>
      </c>
      <c r="M961" s="33">
        <f t="shared" si="100"/>
        <v>125.61547031869043</v>
      </c>
      <c r="N961" s="9">
        <v>264841</v>
      </c>
      <c r="O961" s="9">
        <v>2108347</v>
      </c>
      <c r="P961" s="9">
        <v>2410</v>
      </c>
      <c r="Q961" s="22">
        <f t="shared" si="101"/>
        <v>0.93359567142154454</v>
      </c>
      <c r="R961" s="9">
        <v>20878</v>
      </c>
      <c r="S961" s="9">
        <v>22363</v>
      </c>
      <c r="T961" s="33">
        <f t="shared" si="102"/>
        <v>180.1923497412902</v>
      </c>
      <c r="U961" s="33">
        <f t="shared" si="103"/>
        <v>71.79747925744671</v>
      </c>
      <c r="V961" s="33">
        <f t="shared" si="104"/>
        <v>108.3948704838435</v>
      </c>
    </row>
    <row r="962" spans="1:22" s="9" customFormat="1" x14ac:dyDescent="0.25">
      <c r="A962" s="32" t="s">
        <v>2442</v>
      </c>
      <c r="B962" s="32" t="s">
        <v>225</v>
      </c>
      <c r="C962" s="32" t="s">
        <v>838</v>
      </c>
      <c r="D962" s="32" t="s">
        <v>823</v>
      </c>
      <c r="E962" s="32" t="s">
        <v>395</v>
      </c>
      <c r="F962" s="32" t="s">
        <v>429</v>
      </c>
      <c r="H962" s="22">
        <f t="shared" si="98"/>
        <v>0.76569695030679752</v>
      </c>
      <c r="I962" s="22">
        <f t="shared" si="99"/>
        <v>1.5683550895505796</v>
      </c>
      <c r="J962" s="9">
        <v>268046</v>
      </c>
      <c r="K962" s="9">
        <v>170909</v>
      </c>
      <c r="L962" s="9">
        <v>179159</v>
      </c>
      <c r="M962" s="33">
        <f t="shared" si="100"/>
        <v>112.73397748903766</v>
      </c>
      <c r="N962" s="9">
        <v>268046</v>
      </c>
      <c r="O962" s="9">
        <v>2377686</v>
      </c>
      <c r="P962" s="9">
        <v>2200</v>
      </c>
      <c r="Q962" s="22">
        <f t="shared" si="101"/>
        <v>0.93041522095550389</v>
      </c>
      <c r="R962" s="9">
        <v>24402</v>
      </c>
      <c r="S962" s="9">
        <v>26227</v>
      </c>
      <c r="T962" s="33">
        <f t="shared" si="102"/>
        <v>147.23054263683261</v>
      </c>
      <c r="U962" s="33">
        <f t="shared" si="103"/>
        <v>71.880391271177103</v>
      </c>
      <c r="V962" s="33">
        <f t="shared" si="104"/>
        <v>75.35015136565552</v>
      </c>
    </row>
    <row r="963" spans="1:22" s="9" customFormat="1" x14ac:dyDescent="0.25">
      <c r="A963" s="32" t="s">
        <v>2442</v>
      </c>
      <c r="B963" s="32" t="s">
        <v>225</v>
      </c>
      <c r="C963" s="32" t="s">
        <v>838</v>
      </c>
      <c r="D963" s="32" t="s">
        <v>823</v>
      </c>
      <c r="E963" s="32" t="s">
        <v>2251</v>
      </c>
      <c r="F963" s="32" t="s">
        <v>2240</v>
      </c>
      <c r="H963" s="22">
        <f t="shared" si="98"/>
        <v>0.75045943767121459</v>
      </c>
      <c r="I963" s="22">
        <f t="shared" si="99"/>
        <v>1.2505730148219834</v>
      </c>
      <c r="J963" s="9">
        <v>196420</v>
      </c>
      <c r="K963" s="9">
        <v>157064</v>
      </c>
      <c r="L963" s="9">
        <v>104669</v>
      </c>
      <c r="M963" s="33">
        <f t="shared" si="100"/>
        <v>109.79944077303458</v>
      </c>
      <c r="N963" s="9">
        <v>196420</v>
      </c>
      <c r="O963" s="9">
        <v>1788898</v>
      </c>
      <c r="P963" s="9">
        <v>2100</v>
      </c>
      <c r="Q963" s="22">
        <f t="shared" si="101"/>
        <v>0.95157416423239205</v>
      </c>
      <c r="R963" s="9">
        <v>14659</v>
      </c>
      <c r="S963" s="9">
        <v>15405</v>
      </c>
      <c r="T963" s="33">
        <f t="shared" si="102"/>
        <v>146.30962749133823</v>
      </c>
      <c r="U963" s="33">
        <f t="shared" si="103"/>
        <v>87.79930437621374</v>
      </c>
      <c r="V963" s="33">
        <f t="shared" si="104"/>
        <v>58.510323115124507</v>
      </c>
    </row>
    <row r="964" spans="1:22" s="9" customFormat="1" x14ac:dyDescent="0.25">
      <c r="A964" s="32" t="s">
        <v>2442</v>
      </c>
      <c r="B964" s="32" t="s">
        <v>225</v>
      </c>
      <c r="C964" s="32" t="s">
        <v>838</v>
      </c>
      <c r="D964" s="32" t="s">
        <v>823</v>
      </c>
      <c r="E964" s="32" t="s">
        <v>442</v>
      </c>
      <c r="F964" s="32" t="s">
        <v>800</v>
      </c>
      <c r="H964" s="22">
        <f t="shared" si="98"/>
        <v>0.32218492270711591</v>
      </c>
      <c r="I964" s="22">
        <f t="shared" si="99"/>
        <v>1.0551031487513571</v>
      </c>
      <c r="J964" s="9">
        <v>23322</v>
      </c>
      <c r="K964" s="9">
        <v>22104</v>
      </c>
      <c r="L964" s="9">
        <v>50283</v>
      </c>
      <c r="M964" s="33">
        <f t="shared" si="100"/>
        <v>128.83588091989327</v>
      </c>
      <c r="N964" s="9">
        <v>23322</v>
      </c>
      <c r="O964" s="9">
        <v>181021</v>
      </c>
      <c r="P964" s="9">
        <v>2520</v>
      </c>
      <c r="Q964" s="22">
        <f t="shared" si="101"/>
        <v>0.79693140794223827</v>
      </c>
      <c r="R964" s="9">
        <v>1766</v>
      </c>
      <c r="S964" s="9">
        <v>2216</v>
      </c>
      <c r="T964" s="33">
        <f t="shared" si="102"/>
        <v>399.88178167173976</v>
      </c>
      <c r="U964" s="33">
        <f t="shared" si="103"/>
        <v>122.10737980676275</v>
      </c>
      <c r="V964" s="33">
        <f t="shared" si="104"/>
        <v>277.77440186497699</v>
      </c>
    </row>
    <row r="965" spans="1:22" s="9" customFormat="1" x14ac:dyDescent="0.25">
      <c r="A965" s="32" t="s">
        <v>2442</v>
      </c>
      <c r="B965" s="32" t="s">
        <v>225</v>
      </c>
      <c r="C965" s="32" t="s">
        <v>838</v>
      </c>
      <c r="D965" s="32" t="s">
        <v>823</v>
      </c>
      <c r="E965" s="32" t="s">
        <v>1398</v>
      </c>
      <c r="F965" s="32" t="s">
        <v>724</v>
      </c>
      <c r="H965" s="22">
        <f t="shared" si="98"/>
        <v>0.64716028927389369</v>
      </c>
      <c r="I965" s="22">
        <f t="shared" si="99"/>
        <v>1.5446868671430209</v>
      </c>
      <c r="J965" s="9">
        <v>161704</v>
      </c>
      <c r="K965" s="9">
        <v>104684</v>
      </c>
      <c r="L965" s="9">
        <v>145183</v>
      </c>
      <c r="M965" s="33">
        <f t="shared" si="100"/>
        <v>120.1483055570003</v>
      </c>
      <c r="N965" s="9">
        <v>161704</v>
      </c>
      <c r="O965" s="9">
        <v>1345870</v>
      </c>
      <c r="P965" s="9">
        <v>2660</v>
      </c>
      <c r="Q965" s="22">
        <f t="shared" si="101"/>
        <v>0.86010186757215623</v>
      </c>
      <c r="R965" s="9">
        <v>12665</v>
      </c>
      <c r="S965" s="9">
        <v>14725</v>
      </c>
      <c r="T965" s="33">
        <f t="shared" si="102"/>
        <v>185.65463231961482</v>
      </c>
      <c r="U965" s="33">
        <f t="shared" si="103"/>
        <v>77.781657961021494</v>
      </c>
      <c r="V965" s="33">
        <f t="shared" si="104"/>
        <v>107.87297435859332</v>
      </c>
    </row>
    <row r="966" spans="1:22" s="9" customFormat="1" x14ac:dyDescent="0.25">
      <c r="A966" s="32" t="s">
        <v>2442</v>
      </c>
      <c r="B966" s="32" t="s">
        <v>225</v>
      </c>
      <c r="C966" s="32" t="s">
        <v>838</v>
      </c>
      <c r="D966" s="32" t="s">
        <v>823</v>
      </c>
      <c r="E966" s="32" t="s">
        <v>519</v>
      </c>
      <c r="F966" s="32" t="s">
        <v>2252</v>
      </c>
      <c r="H966" s="22">
        <f t="shared" si="98"/>
        <v>0.2192150879211586</v>
      </c>
      <c r="I966" s="22">
        <f t="shared" si="99"/>
        <v>0.74768587638100925</v>
      </c>
      <c r="J966" s="9">
        <v>17528</v>
      </c>
      <c r="K966" s="9">
        <v>23443</v>
      </c>
      <c r="L966" s="9">
        <v>56515</v>
      </c>
      <c r="M966" s="33">
        <f t="shared" si="100"/>
        <v>113.28193163531077</v>
      </c>
      <c r="N966" s="9">
        <v>17528</v>
      </c>
      <c r="O966" s="9">
        <v>154729</v>
      </c>
      <c r="P966" s="9">
        <v>2520</v>
      </c>
      <c r="Q966" s="22">
        <f t="shared" si="101"/>
        <v>0.64581280788177342</v>
      </c>
      <c r="R966" s="9">
        <v>1311</v>
      </c>
      <c r="S966" s="9">
        <v>2030</v>
      </c>
      <c r="T966" s="33">
        <f t="shared" si="102"/>
        <v>516.76156376632696</v>
      </c>
      <c r="U966" s="33">
        <f t="shared" si="103"/>
        <v>151.51005952342481</v>
      </c>
      <c r="V966" s="33">
        <f t="shared" si="104"/>
        <v>365.25150424290212</v>
      </c>
    </row>
    <row r="967" spans="1:22" s="9" customFormat="1" x14ac:dyDescent="0.25">
      <c r="A967" s="32" t="s">
        <v>2442</v>
      </c>
      <c r="B967" s="32" t="s">
        <v>225</v>
      </c>
      <c r="C967" s="32" t="s">
        <v>838</v>
      </c>
      <c r="D967" s="32" t="s">
        <v>823</v>
      </c>
      <c r="E967" s="32" t="s">
        <v>351</v>
      </c>
      <c r="F967" s="32" t="s">
        <v>694</v>
      </c>
      <c r="H967" s="22">
        <f t="shared" si="98"/>
        <v>0.96538034233634828</v>
      </c>
      <c r="I967" s="22">
        <f t="shared" si="99"/>
        <v>2.7647023929362362</v>
      </c>
      <c r="J967" s="9">
        <v>3076030</v>
      </c>
      <c r="K967" s="9">
        <v>1112608</v>
      </c>
      <c r="L967" s="9">
        <v>2073732</v>
      </c>
      <c r="M967" s="33">
        <f t="shared" si="100"/>
        <v>190.63337382703673</v>
      </c>
      <c r="N967" s="9">
        <v>3076030</v>
      </c>
      <c r="O967" s="9">
        <v>16135842</v>
      </c>
      <c r="P967" s="9">
        <v>2996</v>
      </c>
      <c r="Q967" s="22">
        <f t="shared" si="101"/>
        <v>0.81583865441520009</v>
      </c>
      <c r="R967" s="9">
        <v>115247</v>
      </c>
      <c r="S967" s="9">
        <v>141262</v>
      </c>
      <c r="T967" s="33">
        <f t="shared" si="102"/>
        <v>197.46970749961483</v>
      </c>
      <c r="U967" s="33">
        <f t="shared" si="103"/>
        <v>68.952583943248825</v>
      </c>
      <c r="V967" s="33">
        <f t="shared" si="104"/>
        <v>128.51712355636602</v>
      </c>
    </row>
    <row r="968" spans="1:22" s="9" customFormat="1" x14ac:dyDescent="0.25">
      <c r="A968" s="32" t="s">
        <v>2442</v>
      </c>
      <c r="B968" s="32" t="s">
        <v>225</v>
      </c>
      <c r="C968" s="32" t="s">
        <v>838</v>
      </c>
      <c r="D968" s="32" t="s">
        <v>823</v>
      </c>
      <c r="E968" s="32" t="s">
        <v>282</v>
      </c>
      <c r="F968" s="32" t="s">
        <v>334</v>
      </c>
      <c r="H968" s="22">
        <f t="shared" si="98"/>
        <v>0.49257791241626475</v>
      </c>
      <c r="I968" s="22">
        <f t="shared" si="99"/>
        <v>1.0502853867551687</v>
      </c>
      <c r="J968" s="9">
        <v>524063</v>
      </c>
      <c r="K968" s="9">
        <v>498972</v>
      </c>
      <c r="L968" s="9">
        <v>564947</v>
      </c>
      <c r="M968" s="33">
        <f t="shared" si="100"/>
        <v>152.47820027524244</v>
      </c>
      <c r="N968" s="9">
        <v>524063</v>
      </c>
      <c r="O968" s="9">
        <v>3436970</v>
      </c>
      <c r="P968" s="9">
        <v>3000</v>
      </c>
      <c r="Q968" s="22">
        <f t="shared" si="101"/>
        <v>0.8109420440382219</v>
      </c>
      <c r="R968" s="9">
        <v>31231</v>
      </c>
      <c r="S968" s="9">
        <v>38512</v>
      </c>
      <c r="T968" s="33">
        <f t="shared" si="102"/>
        <v>309.55143629417773</v>
      </c>
      <c r="U968" s="33">
        <f t="shared" si="103"/>
        <v>145.17787469777159</v>
      </c>
      <c r="V968" s="33">
        <f t="shared" si="104"/>
        <v>164.37356159640615</v>
      </c>
    </row>
    <row r="969" spans="1:22" s="9" customFormat="1" x14ac:dyDescent="0.25">
      <c r="A969" s="32" t="s">
        <v>2442</v>
      </c>
      <c r="B969" s="32" t="s">
        <v>225</v>
      </c>
      <c r="C969" s="32" t="s">
        <v>838</v>
      </c>
      <c r="D969" s="32" t="s">
        <v>823</v>
      </c>
      <c r="E969" s="32" t="s">
        <v>130</v>
      </c>
      <c r="F969" s="32" t="s">
        <v>2024</v>
      </c>
      <c r="H969" s="22">
        <f t="shared" si="98"/>
        <v>0.38567707901328779</v>
      </c>
      <c r="I969" s="22">
        <f t="shared" si="99"/>
        <v>0.42056040954396628</v>
      </c>
      <c r="J969" s="9">
        <v>46498</v>
      </c>
      <c r="K969" s="9">
        <v>110562</v>
      </c>
      <c r="L969" s="9">
        <v>10000</v>
      </c>
      <c r="M969" s="33">
        <f t="shared" si="100"/>
        <v>159.2566334097113</v>
      </c>
      <c r="N969" s="9">
        <v>46498</v>
      </c>
      <c r="O969" s="9">
        <v>291969</v>
      </c>
      <c r="P969" s="9">
        <v>3040</v>
      </c>
      <c r="Q969" s="22">
        <f t="shared" si="101"/>
        <v>0.42083849283566249</v>
      </c>
      <c r="R969" s="9">
        <v>2379</v>
      </c>
      <c r="S969" s="9">
        <v>5653</v>
      </c>
      <c r="T969" s="33">
        <f t="shared" si="102"/>
        <v>412.92739982669394</v>
      </c>
      <c r="U969" s="33">
        <f t="shared" si="103"/>
        <v>378.67718833163792</v>
      </c>
      <c r="V969" s="33">
        <f t="shared" si="104"/>
        <v>34.250211495055979</v>
      </c>
    </row>
    <row r="970" spans="1:22" s="9" customFormat="1" x14ac:dyDescent="0.25">
      <c r="A970" s="32" t="s">
        <v>2442</v>
      </c>
      <c r="B970" s="32" t="s">
        <v>225</v>
      </c>
      <c r="C970" s="32" t="s">
        <v>838</v>
      </c>
      <c r="D970" s="32" t="s">
        <v>823</v>
      </c>
      <c r="E970" s="32" t="s">
        <v>1747</v>
      </c>
      <c r="F970" s="32" t="s">
        <v>1761</v>
      </c>
      <c r="H970" s="22">
        <f t="shared" si="98"/>
        <v>0.62896598320532793</v>
      </c>
      <c r="I970" s="22">
        <f t="shared" si="99"/>
        <v>0.62896598320532793</v>
      </c>
      <c r="J970" s="9">
        <v>91229</v>
      </c>
      <c r="K970" s="9">
        <v>145046</v>
      </c>
      <c r="L970" s="9">
        <v>0</v>
      </c>
      <c r="M970" s="33">
        <f t="shared" si="100"/>
        <v>146.22023833374737</v>
      </c>
      <c r="N970" s="9">
        <v>91229</v>
      </c>
      <c r="O970" s="9">
        <v>623915</v>
      </c>
      <c r="P970" s="9">
        <v>2750</v>
      </c>
      <c r="Q970" s="22">
        <f t="shared" si="101"/>
        <v>0.729502688172043</v>
      </c>
      <c r="R970" s="9">
        <v>6513</v>
      </c>
      <c r="S970" s="9">
        <v>8928</v>
      </c>
      <c r="T970" s="33">
        <f t="shared" si="102"/>
        <v>232.47718038514861</v>
      </c>
      <c r="U970" s="33">
        <f t="shared" si="103"/>
        <v>232.47718038514861</v>
      </c>
      <c r="V970" s="33">
        <f t="shared" si="104"/>
        <v>0</v>
      </c>
    </row>
    <row r="971" spans="1:22" s="9" customFormat="1" x14ac:dyDescent="0.25">
      <c r="A971" s="32" t="s">
        <v>2442</v>
      </c>
      <c r="B971" s="32" t="s">
        <v>225</v>
      </c>
      <c r="C971" s="32" t="s">
        <v>838</v>
      </c>
      <c r="D971" s="32" t="s">
        <v>823</v>
      </c>
      <c r="E971" s="32" t="s">
        <v>1306</v>
      </c>
      <c r="F971" s="32" t="s">
        <v>352</v>
      </c>
      <c r="H971" s="22">
        <f t="shared" si="98"/>
        <v>0.39446678761119974</v>
      </c>
      <c r="I971" s="22">
        <f t="shared" si="99"/>
        <v>0.76497329603255337</v>
      </c>
      <c r="J971" s="9">
        <v>72189</v>
      </c>
      <c r="K971" s="9">
        <v>94368</v>
      </c>
      <c r="L971" s="9">
        <v>88636</v>
      </c>
      <c r="M971" s="33">
        <f t="shared" si="100"/>
        <v>154.95225155029524</v>
      </c>
      <c r="N971" s="9">
        <v>72189</v>
      </c>
      <c r="O971" s="9">
        <v>465879</v>
      </c>
      <c r="P971" s="9">
        <v>3000</v>
      </c>
      <c r="Q971" s="22">
        <f t="shared" si="101"/>
        <v>0.73876953125</v>
      </c>
      <c r="R971" s="9">
        <v>4539</v>
      </c>
      <c r="S971" s="9">
        <v>6144</v>
      </c>
      <c r="T971" s="33">
        <f t="shared" si="102"/>
        <v>392.81444323526068</v>
      </c>
      <c r="U971" s="33">
        <f t="shared" si="103"/>
        <v>202.55903356880219</v>
      </c>
      <c r="V971" s="33">
        <f t="shared" si="104"/>
        <v>190.25540966645846</v>
      </c>
    </row>
    <row r="972" spans="1:22" s="9" customFormat="1" x14ac:dyDescent="0.25">
      <c r="A972" s="32" t="s">
        <v>2442</v>
      </c>
      <c r="B972" s="32" t="s">
        <v>225</v>
      </c>
      <c r="C972" s="32" t="s">
        <v>838</v>
      </c>
      <c r="D972" s="32" t="s">
        <v>823</v>
      </c>
      <c r="E972" s="32" t="s">
        <v>830</v>
      </c>
      <c r="F972" s="32" t="s">
        <v>273</v>
      </c>
      <c r="H972" s="22">
        <f t="shared" ref="H972:H1035" si="105">J972/SUM(K972:L972)</f>
        <v>0.39676453819840363</v>
      </c>
      <c r="I972" s="22">
        <f t="shared" ref="I972:I1035" si="106">J972/K972</f>
        <v>0.77312114647558738</v>
      </c>
      <c r="J972" s="9">
        <v>27837</v>
      </c>
      <c r="K972" s="9">
        <v>36006</v>
      </c>
      <c r="L972" s="9">
        <v>34154</v>
      </c>
      <c r="M972" s="33">
        <f t="shared" ref="M972:M1035" si="107">(N972*1000)/O972</f>
        <v>160.00298888365197</v>
      </c>
      <c r="N972" s="9">
        <v>27837</v>
      </c>
      <c r="O972" s="9">
        <v>173978</v>
      </c>
      <c r="P972" s="9">
        <v>3000</v>
      </c>
      <c r="Q972" s="22">
        <f t="shared" ref="Q972:Q1035" si="108">R972/S972</f>
        <v>0.84352593842260648</v>
      </c>
      <c r="R972" s="9">
        <v>2000</v>
      </c>
      <c r="S972" s="9">
        <v>2371</v>
      </c>
      <c r="T972" s="33">
        <f t="shared" ref="T972:T1035" si="109">SUM(K972:L972)*1000/O972</f>
        <v>403.26937888698569</v>
      </c>
      <c r="U972" s="33">
        <f t="shared" ref="U972:U1035" si="110">K972*1000/O972</f>
        <v>206.95720148524526</v>
      </c>
      <c r="V972" s="33">
        <f t="shared" ref="V972:V1035" si="111">L972*1000/O972</f>
        <v>196.31217740174046</v>
      </c>
    </row>
    <row r="973" spans="1:22" s="9" customFormat="1" x14ac:dyDescent="0.25">
      <c r="A973" s="32" t="s">
        <v>2442</v>
      </c>
      <c r="B973" s="32" t="s">
        <v>225</v>
      </c>
      <c r="C973" s="32" t="s">
        <v>838</v>
      </c>
      <c r="D973" s="32" t="s">
        <v>823</v>
      </c>
      <c r="E973" s="32" t="s">
        <v>62</v>
      </c>
      <c r="F973" s="32" t="s">
        <v>2253</v>
      </c>
      <c r="H973" s="22">
        <f t="shared" si="105"/>
        <v>0.96232969884687025</v>
      </c>
      <c r="I973" s="22">
        <f t="shared" si="106"/>
        <v>1.5519592291336191</v>
      </c>
      <c r="J973" s="9">
        <v>91966</v>
      </c>
      <c r="K973" s="9">
        <v>59258</v>
      </c>
      <c r="L973" s="9">
        <v>36308</v>
      </c>
      <c r="M973" s="33">
        <f t="shared" si="107"/>
        <v>136.82342211794671</v>
      </c>
      <c r="N973" s="9">
        <v>91966</v>
      </c>
      <c r="O973" s="9">
        <v>672151</v>
      </c>
      <c r="P973" s="9">
        <v>2400</v>
      </c>
      <c r="Q973" s="22">
        <f t="shared" si="108"/>
        <v>1</v>
      </c>
      <c r="R973" s="9">
        <v>2470</v>
      </c>
      <c r="S973" s="9">
        <v>2470</v>
      </c>
      <c r="T973" s="33">
        <f t="shared" si="109"/>
        <v>142.17936148276206</v>
      </c>
      <c r="U973" s="33">
        <f t="shared" si="110"/>
        <v>88.161737466729946</v>
      </c>
      <c r="V973" s="33">
        <f t="shared" si="111"/>
        <v>54.017624016032109</v>
      </c>
    </row>
    <row r="974" spans="1:22" s="9" customFormat="1" x14ac:dyDescent="0.25">
      <c r="A974" s="32" t="s">
        <v>2442</v>
      </c>
      <c r="B974" s="32" t="s">
        <v>225</v>
      </c>
      <c r="C974" s="32" t="s">
        <v>838</v>
      </c>
      <c r="D974" s="32" t="s">
        <v>823</v>
      </c>
      <c r="E974" s="32" t="s">
        <v>2254</v>
      </c>
      <c r="F974" s="32" t="s">
        <v>2255</v>
      </c>
      <c r="H974" s="22">
        <f t="shared" si="105"/>
        <v>0.28994865086764726</v>
      </c>
      <c r="I974" s="22">
        <f t="shared" si="106"/>
        <v>0.43692791612057669</v>
      </c>
      <c r="J974" s="9">
        <v>41672</v>
      </c>
      <c r="K974" s="9">
        <v>95375</v>
      </c>
      <c r="L974" s="9">
        <v>48347</v>
      </c>
      <c r="M974" s="33">
        <f t="shared" si="107"/>
        <v>129.28926891621887</v>
      </c>
      <c r="N974" s="9">
        <v>41672</v>
      </c>
      <c r="O974" s="9">
        <v>322316</v>
      </c>
      <c r="P974" s="9">
        <v>2520</v>
      </c>
      <c r="Q974" s="22">
        <f t="shared" si="108"/>
        <v>0.45098612125639154</v>
      </c>
      <c r="R974" s="9">
        <v>3087</v>
      </c>
      <c r="S974" s="9">
        <v>6845</v>
      </c>
      <c r="T974" s="33">
        <f t="shared" si="109"/>
        <v>445.90401965772719</v>
      </c>
      <c r="U974" s="33">
        <f t="shared" si="110"/>
        <v>295.90526067585847</v>
      </c>
      <c r="V974" s="33">
        <f t="shared" si="111"/>
        <v>149.99875898186872</v>
      </c>
    </row>
    <row r="975" spans="1:22" s="9" customFormat="1" x14ac:dyDescent="0.25">
      <c r="A975" s="32" t="s">
        <v>2442</v>
      </c>
      <c r="B975" s="32" t="s">
        <v>225</v>
      </c>
      <c r="C975" s="32" t="s">
        <v>838</v>
      </c>
      <c r="D975" s="32" t="s">
        <v>823</v>
      </c>
      <c r="E975" s="32" t="s">
        <v>2256</v>
      </c>
      <c r="F975" s="32" t="s">
        <v>2063</v>
      </c>
      <c r="H975" s="22">
        <f t="shared" si="105"/>
        <v>0.95335088559119197</v>
      </c>
      <c r="I975" s="22">
        <f t="shared" si="106"/>
        <v>1.8372232472324723</v>
      </c>
      <c r="J975" s="9">
        <v>39831</v>
      </c>
      <c r="K975" s="9">
        <v>21680</v>
      </c>
      <c r="L975" s="9">
        <v>20100</v>
      </c>
      <c r="M975" s="33">
        <f t="shared" si="107"/>
        <v>175.28781157583438</v>
      </c>
      <c r="N975" s="9">
        <v>39831</v>
      </c>
      <c r="O975" s="9">
        <v>227232</v>
      </c>
      <c r="P975" s="9">
        <v>3040</v>
      </c>
      <c r="Q975" s="22">
        <f t="shared" si="108"/>
        <v>0.75387096774193552</v>
      </c>
      <c r="R975" s="9">
        <v>2337</v>
      </c>
      <c r="S975" s="9">
        <v>3100</v>
      </c>
      <c r="T975" s="33">
        <f t="shared" si="109"/>
        <v>183.86494859878891</v>
      </c>
      <c r="U975" s="33">
        <f t="shared" si="110"/>
        <v>95.409097310237996</v>
      </c>
      <c r="V975" s="33">
        <f t="shared" si="111"/>
        <v>88.455851288550903</v>
      </c>
    </row>
    <row r="976" spans="1:22" s="9" customFormat="1" x14ac:dyDescent="0.25">
      <c r="A976" s="32" t="s">
        <v>2442</v>
      </c>
      <c r="B976" s="32" t="s">
        <v>225</v>
      </c>
      <c r="C976" s="32" t="s">
        <v>838</v>
      </c>
      <c r="D976" s="32" t="s">
        <v>823</v>
      </c>
      <c r="E976" s="32" t="s">
        <v>2257</v>
      </c>
      <c r="F976" s="32" t="s">
        <v>399</v>
      </c>
      <c r="H976" s="22">
        <f t="shared" si="105"/>
        <v>0.27548582048980313</v>
      </c>
      <c r="I976" s="22">
        <f t="shared" si="106"/>
        <v>0.53939844040103968</v>
      </c>
      <c r="J976" s="9">
        <v>21789</v>
      </c>
      <c r="K976" s="9">
        <v>40395</v>
      </c>
      <c r="L976" s="9">
        <v>38698</v>
      </c>
      <c r="M976" s="33">
        <f t="shared" si="107"/>
        <v>178.19668779390719</v>
      </c>
      <c r="N976" s="9">
        <v>21789</v>
      </c>
      <c r="O976" s="9">
        <v>122275</v>
      </c>
      <c r="P976" s="9">
        <v>3360</v>
      </c>
      <c r="Q976" s="22">
        <f t="shared" si="108"/>
        <v>0.47606382978723405</v>
      </c>
      <c r="R976" s="9">
        <v>895</v>
      </c>
      <c r="S976" s="9">
        <v>1880</v>
      </c>
      <c r="T976" s="33">
        <f t="shared" si="109"/>
        <v>646.84522592516873</v>
      </c>
      <c r="U976" s="33">
        <f t="shared" si="110"/>
        <v>330.3618891842159</v>
      </c>
      <c r="V976" s="33">
        <f t="shared" si="111"/>
        <v>316.48333674095278</v>
      </c>
    </row>
    <row r="977" spans="1:22" s="9" customFormat="1" x14ac:dyDescent="0.25">
      <c r="A977" s="32" t="s">
        <v>2442</v>
      </c>
      <c r="B977" s="32" t="s">
        <v>225</v>
      </c>
      <c r="C977" s="32" t="s">
        <v>838</v>
      </c>
      <c r="D977" s="32" t="s">
        <v>823</v>
      </c>
      <c r="E977" s="32" t="s">
        <v>2258</v>
      </c>
      <c r="F977" s="32" t="s">
        <v>855</v>
      </c>
      <c r="H977" s="22">
        <f t="shared" si="105"/>
        <v>0.31213187075235482</v>
      </c>
      <c r="I977" s="22">
        <f t="shared" si="106"/>
        <v>0.8823222109875295</v>
      </c>
      <c r="J977" s="9">
        <v>52357</v>
      </c>
      <c r="K977" s="9">
        <v>59340</v>
      </c>
      <c r="L977" s="9">
        <v>108400</v>
      </c>
      <c r="M977" s="33">
        <f t="shared" si="107"/>
        <v>145.76205125349739</v>
      </c>
      <c r="N977" s="9">
        <v>52357</v>
      </c>
      <c r="O977" s="9">
        <v>359195</v>
      </c>
      <c r="P977" s="9">
        <v>2625</v>
      </c>
      <c r="Q977" s="22">
        <f t="shared" si="108"/>
        <v>0.57472507661799166</v>
      </c>
      <c r="R977" s="9">
        <v>3188</v>
      </c>
      <c r="S977" s="9">
        <v>5547</v>
      </c>
      <c r="T977" s="33">
        <f t="shared" si="109"/>
        <v>466.98868302732501</v>
      </c>
      <c r="U977" s="33">
        <f t="shared" si="110"/>
        <v>165.20274502707443</v>
      </c>
      <c r="V977" s="33">
        <f t="shared" si="111"/>
        <v>301.78593800025055</v>
      </c>
    </row>
    <row r="978" spans="1:22" s="9" customFormat="1" x14ac:dyDescent="0.25">
      <c r="A978" s="32" t="s">
        <v>2442</v>
      </c>
      <c r="B978" s="32" t="s">
        <v>225</v>
      </c>
      <c r="C978" s="32" t="s">
        <v>838</v>
      </c>
      <c r="D978" s="32" t="s">
        <v>823</v>
      </c>
      <c r="E978" s="32" t="s">
        <v>1281</v>
      </c>
      <c r="F978" s="32" t="s">
        <v>844</v>
      </c>
      <c r="H978" s="22">
        <f t="shared" si="105"/>
        <v>0.48711847081672288</v>
      </c>
      <c r="I978" s="22">
        <f t="shared" si="106"/>
        <v>0.88823362757962543</v>
      </c>
      <c r="J978" s="9">
        <v>119137</v>
      </c>
      <c r="K978" s="9">
        <v>134128</v>
      </c>
      <c r="L978" s="9">
        <v>110447</v>
      </c>
      <c r="M978" s="33">
        <f t="shared" si="107"/>
        <v>163.93007272051793</v>
      </c>
      <c r="N978" s="9">
        <v>119137</v>
      </c>
      <c r="O978" s="9">
        <v>726755</v>
      </c>
      <c r="P978" s="9">
        <v>2625</v>
      </c>
      <c r="Q978" s="22">
        <f t="shared" si="108"/>
        <v>0.68156766687078996</v>
      </c>
      <c r="R978" s="9">
        <v>2226</v>
      </c>
      <c r="S978" s="9">
        <v>3266</v>
      </c>
      <c r="T978" s="33">
        <f t="shared" si="109"/>
        <v>336.53019243073663</v>
      </c>
      <c r="U978" s="33">
        <f t="shared" si="110"/>
        <v>184.55738178615903</v>
      </c>
      <c r="V978" s="33">
        <f t="shared" si="111"/>
        <v>151.97281064457761</v>
      </c>
    </row>
    <row r="979" spans="1:22" s="9" customFormat="1" x14ac:dyDescent="0.25">
      <c r="A979" s="32" t="s">
        <v>2442</v>
      </c>
      <c r="B979" s="32" t="s">
        <v>225</v>
      </c>
      <c r="C979" s="32" t="s">
        <v>838</v>
      </c>
      <c r="D979" s="32" t="s">
        <v>823</v>
      </c>
      <c r="E979" s="32" t="s">
        <v>2259</v>
      </c>
      <c r="F979" s="32" t="s">
        <v>2260</v>
      </c>
      <c r="H979" s="22">
        <f t="shared" si="105"/>
        <v>0.35043104294719479</v>
      </c>
      <c r="I979" s="22">
        <f t="shared" si="106"/>
        <v>0.87044534412955465</v>
      </c>
      <c r="J979" s="9">
        <v>35690</v>
      </c>
      <c r="K979" s="9">
        <v>41002</v>
      </c>
      <c r="L979" s="9">
        <v>60844</v>
      </c>
      <c r="M979" s="33">
        <f t="shared" si="107"/>
        <v>137.46379490971836</v>
      </c>
      <c r="N979" s="9">
        <v>35690</v>
      </c>
      <c r="O979" s="9">
        <v>259632</v>
      </c>
      <c r="P979" s="9">
        <v>2677</v>
      </c>
      <c r="Q979" s="22">
        <f t="shared" si="108"/>
        <v>0.54996186117467583</v>
      </c>
      <c r="R979" s="9">
        <v>2163</v>
      </c>
      <c r="S979" s="9">
        <v>3933</v>
      </c>
      <c r="T979" s="33">
        <f t="shared" si="109"/>
        <v>392.27059838540703</v>
      </c>
      <c r="U979" s="33">
        <f t="shared" si="110"/>
        <v>157.92352252418809</v>
      </c>
      <c r="V979" s="33">
        <f t="shared" si="111"/>
        <v>234.34707586121897</v>
      </c>
    </row>
    <row r="980" spans="1:22" s="9" customFormat="1" x14ac:dyDescent="0.25">
      <c r="A980" s="32" t="s">
        <v>2442</v>
      </c>
      <c r="B980" s="32" t="s">
        <v>225</v>
      </c>
      <c r="C980" s="32" t="s">
        <v>838</v>
      </c>
      <c r="D980" s="32" t="s">
        <v>823</v>
      </c>
      <c r="E980" s="32" t="s">
        <v>2262</v>
      </c>
      <c r="F980" s="32" t="s">
        <v>2263</v>
      </c>
      <c r="H980" s="22">
        <f t="shared" si="105"/>
        <v>0.63031006393973898</v>
      </c>
      <c r="I980" s="22">
        <f t="shared" si="106"/>
        <v>0.790753255315642</v>
      </c>
      <c r="J980" s="9">
        <v>28785</v>
      </c>
      <c r="K980" s="9">
        <v>36402</v>
      </c>
      <c r="L980" s="9">
        <v>9266</v>
      </c>
      <c r="M980" s="33">
        <f t="shared" si="107"/>
        <v>115.20912547528518</v>
      </c>
      <c r="N980" s="9">
        <v>28785</v>
      </c>
      <c r="O980" s="9">
        <v>249850</v>
      </c>
      <c r="P980" s="9">
        <v>2310</v>
      </c>
      <c r="Q980" s="22">
        <f t="shared" si="108"/>
        <v>0.87960954446854667</v>
      </c>
      <c r="R980" s="9">
        <v>1622</v>
      </c>
      <c r="S980" s="9">
        <v>1844</v>
      </c>
      <c r="T980" s="33">
        <f t="shared" si="109"/>
        <v>182.78166900140084</v>
      </c>
      <c r="U980" s="33">
        <f t="shared" si="110"/>
        <v>145.6954172503502</v>
      </c>
      <c r="V980" s="33">
        <f t="shared" si="111"/>
        <v>37.086251751050632</v>
      </c>
    </row>
    <row r="981" spans="1:22" s="9" customFormat="1" x14ac:dyDescent="0.25">
      <c r="A981" s="32" t="s">
        <v>2442</v>
      </c>
      <c r="B981" s="32" t="s">
        <v>225</v>
      </c>
      <c r="C981" s="32" t="s">
        <v>838</v>
      </c>
      <c r="D981" s="32" t="s">
        <v>823</v>
      </c>
      <c r="E981" s="32" t="s">
        <v>1224</v>
      </c>
      <c r="F981" s="32" t="s">
        <v>1400</v>
      </c>
      <c r="H981" s="22">
        <f t="shared" si="105"/>
        <v>1.041568948688733</v>
      </c>
      <c r="I981" s="22">
        <f t="shared" si="106"/>
        <v>2.441498102577877</v>
      </c>
      <c r="J981" s="9">
        <v>1772491</v>
      </c>
      <c r="K981" s="9">
        <v>725985</v>
      </c>
      <c r="L981" s="9">
        <v>975766</v>
      </c>
      <c r="M981" s="33">
        <f t="shared" si="107"/>
        <v>167.20895470996291</v>
      </c>
      <c r="N981" s="9">
        <v>1772491</v>
      </c>
      <c r="O981" s="9">
        <v>10600455</v>
      </c>
      <c r="P981" s="9">
        <v>2818</v>
      </c>
      <c r="Q981" s="22">
        <f t="shared" si="108"/>
        <v>0.87000137274157607</v>
      </c>
      <c r="R981" s="9">
        <v>82390</v>
      </c>
      <c r="S981" s="9">
        <v>94701</v>
      </c>
      <c r="T981" s="33">
        <f t="shared" si="109"/>
        <v>160.53565625249104</v>
      </c>
      <c r="U981" s="33">
        <f t="shared" si="110"/>
        <v>68.48621120508507</v>
      </c>
      <c r="V981" s="33">
        <f t="shared" si="111"/>
        <v>92.049445047405982</v>
      </c>
    </row>
    <row r="982" spans="1:22" s="9" customFormat="1" x14ac:dyDescent="0.25">
      <c r="A982" s="32" t="s">
        <v>2442</v>
      </c>
      <c r="B982" s="32" t="s">
        <v>225</v>
      </c>
      <c r="C982" s="32" t="s">
        <v>838</v>
      </c>
      <c r="D982" s="32" t="s">
        <v>823</v>
      </c>
      <c r="E982" s="32" t="s">
        <v>2265</v>
      </c>
      <c r="F982" s="32" t="s">
        <v>560</v>
      </c>
      <c r="H982" s="22">
        <f t="shared" si="105"/>
        <v>0.85556022433357426</v>
      </c>
      <c r="I982" s="22">
        <f t="shared" si="106"/>
        <v>1.6394996881394965</v>
      </c>
      <c r="J982" s="9">
        <v>785945</v>
      </c>
      <c r="K982" s="9">
        <v>479381</v>
      </c>
      <c r="L982" s="9">
        <v>439251</v>
      </c>
      <c r="M982" s="33">
        <f t="shared" si="107"/>
        <v>187.1719201515389</v>
      </c>
      <c r="N982" s="9">
        <v>785945</v>
      </c>
      <c r="O982" s="9">
        <v>4199054</v>
      </c>
      <c r="P982" s="9">
        <v>3076</v>
      </c>
      <c r="Q982" s="22">
        <f t="shared" si="108"/>
        <v>0.84640193509373107</v>
      </c>
      <c r="R982" s="9">
        <v>29393</v>
      </c>
      <c r="S982" s="9">
        <v>34727</v>
      </c>
      <c r="T982" s="33">
        <f t="shared" si="109"/>
        <v>218.77118036586336</v>
      </c>
      <c r="U982" s="33">
        <f t="shared" si="110"/>
        <v>114.16404742592022</v>
      </c>
      <c r="V982" s="33">
        <f t="shared" si="111"/>
        <v>104.60713293994314</v>
      </c>
    </row>
    <row r="983" spans="1:22" s="9" customFormat="1" x14ac:dyDescent="0.25">
      <c r="A983" s="32" t="s">
        <v>2442</v>
      </c>
      <c r="B983" s="32" t="s">
        <v>225</v>
      </c>
      <c r="C983" s="32" t="s">
        <v>838</v>
      </c>
      <c r="D983" s="32" t="s">
        <v>823</v>
      </c>
      <c r="E983" s="32" t="s">
        <v>2266</v>
      </c>
      <c r="F983" s="32" t="s">
        <v>2268</v>
      </c>
      <c r="H983" s="22">
        <f t="shared" si="105"/>
        <v>0.57080368238991219</v>
      </c>
      <c r="I983" s="22">
        <f t="shared" si="106"/>
        <v>1.6014666560065383</v>
      </c>
      <c r="J983" s="9">
        <v>360551</v>
      </c>
      <c r="K983" s="9">
        <v>225138</v>
      </c>
      <c r="L983" s="9">
        <v>406517</v>
      </c>
      <c r="M983" s="33">
        <f t="shared" si="107"/>
        <v>195.31314750963563</v>
      </c>
      <c r="N983" s="9">
        <v>360551</v>
      </c>
      <c r="O983" s="9">
        <v>1846015</v>
      </c>
      <c r="P983" s="9">
        <v>3150</v>
      </c>
      <c r="Q983" s="22">
        <f t="shared" si="108"/>
        <v>0.82361235136532407</v>
      </c>
      <c r="R983" s="9">
        <v>17524</v>
      </c>
      <c r="S983" s="9">
        <v>21277</v>
      </c>
      <c r="T983" s="33">
        <f t="shared" si="109"/>
        <v>342.17219253364681</v>
      </c>
      <c r="U983" s="33">
        <f t="shared" si="110"/>
        <v>121.95892232728336</v>
      </c>
      <c r="V983" s="33">
        <f t="shared" si="111"/>
        <v>220.21327020636343</v>
      </c>
    </row>
    <row r="984" spans="1:22" s="9" customFormat="1" x14ac:dyDescent="0.25">
      <c r="A984" s="32" t="s">
        <v>2442</v>
      </c>
      <c r="B984" s="32" t="s">
        <v>225</v>
      </c>
      <c r="C984" s="32" t="s">
        <v>838</v>
      </c>
      <c r="D984" s="32" t="s">
        <v>823</v>
      </c>
      <c r="E984" s="32" t="s">
        <v>2269</v>
      </c>
      <c r="F984" s="32" t="s">
        <v>2270</v>
      </c>
      <c r="H984" s="22">
        <f t="shared" si="105"/>
        <v>0.80290325787956118</v>
      </c>
      <c r="I984" s="22">
        <f t="shared" si="106"/>
        <v>1.3865349027987104</v>
      </c>
      <c r="J984" s="9">
        <v>145356</v>
      </c>
      <c r="K984" s="9">
        <v>104834</v>
      </c>
      <c r="L984" s="9">
        <v>76204</v>
      </c>
      <c r="M984" s="33">
        <f t="shared" si="107"/>
        <v>209.53363932006366</v>
      </c>
      <c r="N984" s="9">
        <v>145356</v>
      </c>
      <c r="O984" s="9">
        <v>693712</v>
      </c>
      <c r="P984" s="9">
        <v>4622</v>
      </c>
      <c r="Q984" s="22">
        <f t="shared" si="108"/>
        <v>0.85285787847579819</v>
      </c>
      <c r="R984" s="9">
        <v>6625</v>
      </c>
      <c r="S984" s="9">
        <v>7768</v>
      </c>
      <c r="T984" s="33">
        <f t="shared" si="109"/>
        <v>260.96997024701892</v>
      </c>
      <c r="U984" s="33">
        <f t="shared" si="110"/>
        <v>151.12034965518831</v>
      </c>
      <c r="V984" s="33">
        <f t="shared" si="111"/>
        <v>109.84962059183061</v>
      </c>
    </row>
    <row r="985" spans="1:22" s="9" customFormat="1" x14ac:dyDescent="0.25">
      <c r="A985" s="32" t="s">
        <v>2442</v>
      </c>
      <c r="B985" s="32" t="s">
        <v>225</v>
      </c>
      <c r="C985" s="32" t="s">
        <v>838</v>
      </c>
      <c r="D985" s="32" t="s">
        <v>823</v>
      </c>
      <c r="E985" s="32" t="s">
        <v>1631</v>
      </c>
      <c r="F985" s="32" t="s">
        <v>2271</v>
      </c>
      <c r="H985" s="22">
        <f t="shared" si="105"/>
        <v>0.51701817128469085</v>
      </c>
      <c r="I985" s="22">
        <f t="shared" si="106"/>
        <v>0.90931535838852529</v>
      </c>
      <c r="J985" s="9">
        <v>92812</v>
      </c>
      <c r="K985" s="9">
        <v>102068</v>
      </c>
      <c r="L985" s="9">
        <v>77446</v>
      </c>
      <c r="M985" s="33">
        <f t="shared" si="107"/>
        <v>176.18272038026248</v>
      </c>
      <c r="N985" s="9">
        <v>92812</v>
      </c>
      <c r="O985" s="9">
        <v>526794</v>
      </c>
      <c r="P985" s="9">
        <v>3460</v>
      </c>
      <c r="Q985" s="22">
        <f t="shared" si="108"/>
        <v>0.92403508771929821</v>
      </c>
      <c r="R985" s="9">
        <v>5267</v>
      </c>
      <c r="S985" s="9">
        <v>5700</v>
      </c>
      <c r="T985" s="33">
        <f t="shared" si="109"/>
        <v>340.76697912276904</v>
      </c>
      <c r="U985" s="33">
        <f t="shared" si="110"/>
        <v>193.7531558825651</v>
      </c>
      <c r="V985" s="33">
        <f t="shared" si="111"/>
        <v>147.01382324020395</v>
      </c>
    </row>
    <row r="986" spans="1:22" s="9" customFormat="1" x14ac:dyDescent="0.25">
      <c r="A986" s="32" t="s">
        <v>2442</v>
      </c>
      <c r="B986" s="32" t="s">
        <v>225</v>
      </c>
      <c r="C986" s="32" t="s">
        <v>838</v>
      </c>
      <c r="D986" s="32" t="s">
        <v>823</v>
      </c>
      <c r="E986" s="32" t="s">
        <v>2272</v>
      </c>
      <c r="F986" s="32" t="s">
        <v>1518</v>
      </c>
      <c r="H986" s="22">
        <f t="shared" si="105"/>
        <v>0.3379215471531794</v>
      </c>
      <c r="I986" s="22">
        <f t="shared" si="106"/>
        <v>1.249806116349949</v>
      </c>
      <c r="J986" s="9">
        <v>253012</v>
      </c>
      <c r="K986" s="9">
        <v>202441</v>
      </c>
      <c r="L986" s="9">
        <v>546289</v>
      </c>
      <c r="M986" s="33">
        <f t="shared" si="107"/>
        <v>166.87068333271776</v>
      </c>
      <c r="N986" s="9">
        <v>253012</v>
      </c>
      <c r="O986" s="9">
        <v>1516216</v>
      </c>
      <c r="P986" s="9">
        <v>3200</v>
      </c>
      <c r="Q986" s="22">
        <f t="shared" si="108"/>
        <v>0.9691736726501553</v>
      </c>
      <c r="R986" s="9">
        <v>12796</v>
      </c>
      <c r="S986" s="9">
        <v>13203</v>
      </c>
      <c r="T986" s="33">
        <f t="shared" si="109"/>
        <v>493.8148654281448</v>
      </c>
      <c r="U986" s="33">
        <f t="shared" si="110"/>
        <v>133.51725611654277</v>
      </c>
      <c r="V986" s="33">
        <f t="shared" si="111"/>
        <v>360.29760931160206</v>
      </c>
    </row>
    <row r="987" spans="1:22" s="9" customFormat="1" x14ac:dyDescent="0.25">
      <c r="A987" s="32" t="s">
        <v>2442</v>
      </c>
      <c r="B987" s="32" t="s">
        <v>225</v>
      </c>
      <c r="C987" s="32" t="s">
        <v>838</v>
      </c>
      <c r="D987" s="32" t="s">
        <v>823</v>
      </c>
      <c r="E987" s="32" t="s">
        <v>2273</v>
      </c>
      <c r="F987" s="32" t="s">
        <v>2274</v>
      </c>
      <c r="H987" s="22">
        <f t="shared" si="105"/>
        <v>0.85318516888546592</v>
      </c>
      <c r="I987" s="22">
        <f t="shared" si="106"/>
        <v>2.3423548601461972</v>
      </c>
      <c r="J987" s="9">
        <v>77546</v>
      </c>
      <c r="K987" s="9">
        <v>33106</v>
      </c>
      <c r="L987" s="9">
        <v>57784</v>
      </c>
      <c r="M987" s="33">
        <f t="shared" si="107"/>
        <v>175.61388768737078</v>
      </c>
      <c r="N987" s="9">
        <v>77546</v>
      </c>
      <c r="O987" s="9">
        <v>441571</v>
      </c>
      <c r="P987" s="9">
        <v>3675</v>
      </c>
      <c r="Q987" s="22">
        <f t="shared" si="108"/>
        <v>0.68433179723502302</v>
      </c>
      <c r="R987" s="9">
        <v>4158</v>
      </c>
      <c r="S987" s="9">
        <v>6076</v>
      </c>
      <c r="T987" s="33">
        <f t="shared" si="109"/>
        <v>205.8332635068879</v>
      </c>
      <c r="U987" s="33">
        <f t="shared" si="110"/>
        <v>74.973220614578409</v>
      </c>
      <c r="V987" s="33">
        <f t="shared" si="111"/>
        <v>130.86004289230951</v>
      </c>
    </row>
    <row r="988" spans="1:22" s="9" customFormat="1" x14ac:dyDescent="0.25">
      <c r="A988" s="32" t="s">
        <v>2442</v>
      </c>
      <c r="B988" s="32" t="s">
        <v>225</v>
      </c>
      <c r="C988" s="32" t="s">
        <v>838</v>
      </c>
      <c r="D988" s="32" t="s">
        <v>823</v>
      </c>
      <c r="E988" s="32" t="s">
        <v>2275</v>
      </c>
      <c r="F988" s="32" t="s">
        <v>2276</v>
      </c>
      <c r="H988" s="22">
        <f t="shared" si="105"/>
        <v>0.72635997643362138</v>
      </c>
      <c r="I988" s="22">
        <f t="shared" si="106"/>
        <v>0.88404541380340607</v>
      </c>
      <c r="J988" s="9">
        <v>59178</v>
      </c>
      <c r="K988" s="9">
        <v>66940</v>
      </c>
      <c r="L988" s="9">
        <v>14532</v>
      </c>
      <c r="M988" s="33">
        <f t="shared" si="107"/>
        <v>166.06706889294233</v>
      </c>
      <c r="N988" s="9">
        <v>59178</v>
      </c>
      <c r="O988" s="9">
        <v>356350</v>
      </c>
      <c r="P988" s="9">
        <v>3447</v>
      </c>
      <c r="Q988" s="22">
        <f t="shared" si="108"/>
        <v>0.98662012798138454</v>
      </c>
      <c r="R988" s="9">
        <v>3392</v>
      </c>
      <c r="S988" s="9">
        <v>3438</v>
      </c>
      <c r="T988" s="33">
        <f t="shared" si="109"/>
        <v>228.62915672793602</v>
      </c>
      <c r="U988" s="33">
        <f t="shared" si="110"/>
        <v>187.849024835134</v>
      </c>
      <c r="V988" s="33">
        <f t="shared" si="111"/>
        <v>40.780131892802018</v>
      </c>
    </row>
    <row r="989" spans="1:22" s="9" customFormat="1" x14ac:dyDescent="0.25">
      <c r="A989" s="32" t="s">
        <v>2442</v>
      </c>
      <c r="B989" s="32" t="s">
        <v>225</v>
      </c>
      <c r="C989" s="32" t="s">
        <v>838</v>
      </c>
      <c r="D989" s="32" t="s">
        <v>823</v>
      </c>
      <c r="E989" s="32" t="s">
        <v>213</v>
      </c>
      <c r="F989" s="32" t="s">
        <v>170</v>
      </c>
      <c r="H989" s="22">
        <f t="shared" si="105"/>
        <v>0.92146815859464282</v>
      </c>
      <c r="I989" s="22">
        <f t="shared" si="106"/>
        <v>1.5760091941127878</v>
      </c>
      <c r="J989" s="9">
        <v>1438515</v>
      </c>
      <c r="K989" s="9">
        <v>912758</v>
      </c>
      <c r="L989" s="9">
        <v>648354</v>
      </c>
      <c r="M989" s="33">
        <f t="shared" si="107"/>
        <v>191.98243789396193</v>
      </c>
      <c r="N989" s="9">
        <v>1438515</v>
      </c>
      <c r="O989" s="9">
        <v>7492951</v>
      </c>
      <c r="P989" s="9">
        <v>3200</v>
      </c>
      <c r="Q989" s="22">
        <f t="shared" si="108"/>
        <v>0.82704485837683162</v>
      </c>
      <c r="R989" s="9">
        <v>62427</v>
      </c>
      <c r="S989" s="9">
        <v>75482</v>
      </c>
      <c r="T989" s="33">
        <f t="shared" si="109"/>
        <v>208.34408232484105</v>
      </c>
      <c r="U989" s="33">
        <f t="shared" si="110"/>
        <v>121.81555704821771</v>
      </c>
      <c r="V989" s="33">
        <f t="shared" si="111"/>
        <v>86.528525276623327</v>
      </c>
    </row>
    <row r="990" spans="1:22" s="9" customFormat="1" x14ac:dyDescent="0.25">
      <c r="A990" s="32" t="s">
        <v>2442</v>
      </c>
      <c r="B990" s="32" t="s">
        <v>225</v>
      </c>
      <c r="C990" s="32" t="s">
        <v>838</v>
      </c>
      <c r="D990" s="32" t="s">
        <v>823</v>
      </c>
      <c r="E990" s="32" t="s">
        <v>808</v>
      </c>
      <c r="F990" s="32" t="s">
        <v>398</v>
      </c>
      <c r="H990" s="22">
        <f t="shared" si="105"/>
        <v>0.78951899577871587</v>
      </c>
      <c r="I990" s="22">
        <f t="shared" si="106"/>
        <v>1.5665087061935199</v>
      </c>
      <c r="J990" s="9">
        <v>28429</v>
      </c>
      <c r="K990" s="9">
        <v>18148</v>
      </c>
      <c r="L990" s="9">
        <v>17860</v>
      </c>
      <c r="M990" s="33">
        <f t="shared" si="107"/>
        <v>240.98703896786444</v>
      </c>
      <c r="N990" s="9">
        <v>28429</v>
      </c>
      <c r="O990" s="9">
        <v>117969</v>
      </c>
      <c r="P990" s="9">
        <v>4305</v>
      </c>
      <c r="Q990" s="22">
        <f t="shared" si="108"/>
        <v>0.62181303116147313</v>
      </c>
      <c r="R990" s="9">
        <v>1317</v>
      </c>
      <c r="S990" s="9">
        <v>2118</v>
      </c>
      <c r="T990" s="33">
        <f t="shared" si="109"/>
        <v>305.23273063262383</v>
      </c>
      <c r="U990" s="33">
        <f t="shared" si="110"/>
        <v>153.83702498113911</v>
      </c>
      <c r="V990" s="33">
        <f t="shared" si="111"/>
        <v>151.39570565148472</v>
      </c>
    </row>
    <row r="991" spans="1:22" s="9" customFormat="1" x14ac:dyDescent="0.25">
      <c r="A991" s="32" t="s">
        <v>2442</v>
      </c>
      <c r="B991" s="32" t="s">
        <v>225</v>
      </c>
      <c r="C991" s="32" t="s">
        <v>838</v>
      </c>
      <c r="D991" s="32" t="s">
        <v>823</v>
      </c>
      <c r="E991" s="32" t="s">
        <v>533</v>
      </c>
      <c r="F991" s="32" t="s">
        <v>632</v>
      </c>
      <c r="H991" s="22">
        <f t="shared" si="105"/>
        <v>0.20367216769359384</v>
      </c>
      <c r="I991" s="22">
        <f t="shared" si="106"/>
        <v>0.45977493534633396</v>
      </c>
      <c r="J991" s="9">
        <v>19734</v>
      </c>
      <c r="K991" s="9">
        <v>42921</v>
      </c>
      <c r="L991" s="9">
        <v>53970</v>
      </c>
      <c r="M991" s="33">
        <f t="shared" si="107"/>
        <v>179.66459695187459</v>
      </c>
      <c r="N991" s="9">
        <v>19734</v>
      </c>
      <c r="O991" s="9">
        <v>109838</v>
      </c>
      <c r="P991" s="9">
        <v>3150</v>
      </c>
      <c r="Q991" s="22">
        <f t="shared" si="108"/>
        <v>0.42960602549246812</v>
      </c>
      <c r="R991" s="9">
        <v>1483</v>
      </c>
      <c r="S991" s="9">
        <v>3452</v>
      </c>
      <c r="T991" s="33">
        <f t="shared" si="109"/>
        <v>882.12640434093851</v>
      </c>
      <c r="U991" s="33">
        <f t="shared" si="110"/>
        <v>390.76640142755696</v>
      </c>
      <c r="V991" s="33">
        <f t="shared" si="111"/>
        <v>491.36000291338155</v>
      </c>
    </row>
    <row r="992" spans="1:22" s="9" customFormat="1" x14ac:dyDescent="0.25">
      <c r="A992" s="32" t="s">
        <v>2442</v>
      </c>
      <c r="B992" s="32" t="s">
        <v>225</v>
      </c>
      <c r="C992" s="32" t="s">
        <v>838</v>
      </c>
      <c r="D992" s="32" t="s">
        <v>823</v>
      </c>
      <c r="E992" s="32" t="s">
        <v>1729</v>
      </c>
      <c r="F992" s="32" t="s">
        <v>2229</v>
      </c>
      <c r="H992" s="22">
        <f t="shared" si="105"/>
        <v>0.60835572619467937</v>
      </c>
      <c r="I992" s="22">
        <f t="shared" si="106"/>
        <v>2.216020146477832</v>
      </c>
      <c r="J992" s="9">
        <v>287748</v>
      </c>
      <c r="K992" s="9">
        <v>129849</v>
      </c>
      <c r="L992" s="9">
        <v>343144</v>
      </c>
      <c r="M992" s="33">
        <f t="shared" si="107"/>
        <v>215.14850396915298</v>
      </c>
      <c r="N992" s="9">
        <v>287748</v>
      </c>
      <c r="O992" s="9">
        <v>1337439</v>
      </c>
      <c r="P992" s="9">
        <v>3344</v>
      </c>
      <c r="Q992" s="22">
        <f t="shared" si="108"/>
        <v>0.80709159983115242</v>
      </c>
      <c r="R992" s="9">
        <v>13384</v>
      </c>
      <c r="S992" s="9">
        <v>16583</v>
      </c>
      <c r="T992" s="33">
        <f t="shared" si="109"/>
        <v>353.65575551483096</v>
      </c>
      <c r="U992" s="33">
        <f t="shared" si="110"/>
        <v>97.087792415205485</v>
      </c>
      <c r="V992" s="33">
        <f t="shared" si="111"/>
        <v>256.5679630996255</v>
      </c>
    </row>
    <row r="993" spans="1:22" s="9" customFormat="1" x14ac:dyDescent="0.25">
      <c r="A993" s="32" t="s">
        <v>2442</v>
      </c>
      <c r="B993" s="32" t="s">
        <v>225</v>
      </c>
      <c r="C993" s="32" t="s">
        <v>838</v>
      </c>
      <c r="D993" s="32" t="s">
        <v>823</v>
      </c>
      <c r="E993" s="32" t="s">
        <v>112</v>
      </c>
      <c r="F993" s="32" t="s">
        <v>2277</v>
      </c>
      <c r="H993" s="22">
        <f t="shared" si="105"/>
        <v>0.52454666076957102</v>
      </c>
      <c r="I993" s="22">
        <f t="shared" si="106"/>
        <v>0.52454666076957102</v>
      </c>
      <c r="J993" s="9">
        <v>53370</v>
      </c>
      <c r="K993" s="9">
        <v>101745</v>
      </c>
      <c r="L993" s="9">
        <v>0</v>
      </c>
      <c r="M993" s="33">
        <f t="shared" si="107"/>
        <v>199.86892613051214</v>
      </c>
      <c r="N993" s="9">
        <v>53370</v>
      </c>
      <c r="O993" s="9">
        <v>267025</v>
      </c>
      <c r="P993" s="9">
        <v>3255</v>
      </c>
      <c r="Q993" s="22">
        <f t="shared" si="108"/>
        <v>0.51434426229508201</v>
      </c>
      <c r="R993" s="9">
        <v>1757</v>
      </c>
      <c r="S993" s="9">
        <v>3416</v>
      </c>
      <c r="T993" s="33">
        <f t="shared" si="109"/>
        <v>381.03173860125457</v>
      </c>
      <c r="U993" s="33">
        <f t="shared" si="110"/>
        <v>381.03173860125457</v>
      </c>
      <c r="V993" s="33">
        <f t="shared" si="111"/>
        <v>0</v>
      </c>
    </row>
    <row r="994" spans="1:22" s="9" customFormat="1" x14ac:dyDescent="0.25">
      <c r="A994" s="32" t="s">
        <v>2442</v>
      </c>
      <c r="B994" s="32" t="s">
        <v>225</v>
      </c>
      <c r="C994" s="32" t="s">
        <v>838</v>
      </c>
      <c r="D994" s="32" t="s">
        <v>823</v>
      </c>
      <c r="E994" s="32" t="s">
        <v>227</v>
      </c>
      <c r="F994" s="32" t="s">
        <v>987</v>
      </c>
      <c r="H994" s="22">
        <f t="shared" si="105"/>
        <v>0.46011611299449467</v>
      </c>
      <c r="I994" s="22">
        <f t="shared" si="106"/>
        <v>0.7673530070019503</v>
      </c>
      <c r="J994" s="9">
        <v>144003</v>
      </c>
      <c r="K994" s="9">
        <v>187662</v>
      </c>
      <c r="L994" s="9">
        <v>125309</v>
      </c>
      <c r="M994" s="33">
        <f t="shared" si="107"/>
        <v>165.3405254963557</v>
      </c>
      <c r="N994" s="9">
        <v>144003</v>
      </c>
      <c r="O994" s="9">
        <v>870948</v>
      </c>
      <c r="P994" s="9">
        <v>2604</v>
      </c>
      <c r="Q994" s="22">
        <f t="shared" si="108"/>
        <v>0.84138005858739284</v>
      </c>
      <c r="R994" s="9">
        <v>7755</v>
      </c>
      <c r="S994" s="9">
        <v>9217</v>
      </c>
      <c r="T994" s="33">
        <f t="shared" si="109"/>
        <v>359.34521923237668</v>
      </c>
      <c r="U994" s="33">
        <f t="shared" si="110"/>
        <v>215.46866173411041</v>
      </c>
      <c r="V994" s="33">
        <f t="shared" si="111"/>
        <v>143.87655749826627</v>
      </c>
    </row>
    <row r="995" spans="1:22" s="9" customFormat="1" x14ac:dyDescent="0.25">
      <c r="A995" s="32" t="s">
        <v>2442</v>
      </c>
      <c r="B995" s="32" t="s">
        <v>225</v>
      </c>
      <c r="C995" s="32" t="s">
        <v>838</v>
      </c>
      <c r="D995" s="32" t="s">
        <v>823</v>
      </c>
      <c r="E995" s="32" t="s">
        <v>2278</v>
      </c>
      <c r="F995" s="32" t="s">
        <v>887</v>
      </c>
      <c r="H995" s="22">
        <f t="shared" si="105"/>
        <v>0.49588064183165992</v>
      </c>
      <c r="I995" s="22">
        <f t="shared" si="106"/>
        <v>0.79572968740589045</v>
      </c>
      <c r="J995" s="9">
        <v>26423</v>
      </c>
      <c r="K995" s="9">
        <v>33206</v>
      </c>
      <c r="L995" s="9">
        <v>20079</v>
      </c>
      <c r="M995" s="33">
        <f t="shared" si="107"/>
        <v>191.58902222383352</v>
      </c>
      <c r="N995" s="9">
        <v>26423</v>
      </c>
      <c r="O995" s="9">
        <v>137915</v>
      </c>
      <c r="P995" s="9">
        <v>3300</v>
      </c>
      <c r="Q995" s="22">
        <f t="shared" si="108"/>
        <v>0.74064171122994649</v>
      </c>
      <c r="R995" s="9">
        <v>1385</v>
      </c>
      <c r="S995" s="9">
        <v>1870</v>
      </c>
      <c r="T995" s="33">
        <f t="shared" si="109"/>
        <v>386.36116448537143</v>
      </c>
      <c r="U995" s="33">
        <f t="shared" si="110"/>
        <v>240.77148968567596</v>
      </c>
      <c r="V995" s="33">
        <f t="shared" si="111"/>
        <v>145.58967479969547</v>
      </c>
    </row>
    <row r="996" spans="1:22" s="9" customFormat="1" x14ac:dyDescent="0.25">
      <c r="A996" s="32" t="s">
        <v>2442</v>
      </c>
      <c r="B996" s="32" t="s">
        <v>225</v>
      </c>
      <c r="C996" s="32" t="s">
        <v>838</v>
      </c>
      <c r="D996" s="32" t="s">
        <v>823</v>
      </c>
      <c r="E996" s="32" t="s">
        <v>2267</v>
      </c>
      <c r="F996" s="32" t="s">
        <v>332</v>
      </c>
      <c r="H996" s="22">
        <f t="shared" si="105"/>
        <v>0.34987055481643953</v>
      </c>
      <c r="I996" s="22">
        <f t="shared" si="106"/>
        <v>0.68658269827829521</v>
      </c>
      <c r="J996" s="9">
        <v>38921</v>
      </c>
      <c r="K996" s="9">
        <v>56688</v>
      </c>
      <c r="L996" s="9">
        <v>54556</v>
      </c>
      <c r="M996" s="33">
        <f t="shared" si="107"/>
        <v>223.01358560189774</v>
      </c>
      <c r="N996" s="9">
        <v>38921</v>
      </c>
      <c r="O996" s="9">
        <v>174523</v>
      </c>
      <c r="P996" s="9">
        <v>3670</v>
      </c>
      <c r="Q996" s="22">
        <f t="shared" si="108"/>
        <v>0.52515923566878986</v>
      </c>
      <c r="R996" s="9">
        <v>1649</v>
      </c>
      <c r="S996" s="9">
        <v>3140</v>
      </c>
      <c r="T996" s="33">
        <f t="shared" si="109"/>
        <v>637.41741776155584</v>
      </c>
      <c r="U996" s="33">
        <f t="shared" si="110"/>
        <v>324.81678632615757</v>
      </c>
      <c r="V996" s="33">
        <f t="shared" si="111"/>
        <v>312.60063143539821</v>
      </c>
    </row>
    <row r="997" spans="1:22" s="9" customFormat="1" x14ac:dyDescent="0.25">
      <c r="A997" s="32" t="s">
        <v>2442</v>
      </c>
      <c r="B997" s="32" t="s">
        <v>225</v>
      </c>
      <c r="C997" s="32" t="s">
        <v>838</v>
      </c>
      <c r="D997" s="32" t="s">
        <v>823</v>
      </c>
      <c r="E997" s="32" t="s">
        <v>1767</v>
      </c>
      <c r="F997" s="32" t="s">
        <v>593</v>
      </c>
      <c r="H997" s="22" t="e">
        <f t="shared" si="105"/>
        <v>#DIV/0!</v>
      </c>
      <c r="I997" s="22" t="e">
        <f t="shared" si="106"/>
        <v>#DIV/0!</v>
      </c>
      <c r="J997" s="9">
        <v>0</v>
      </c>
      <c r="K997" s="9">
        <v>0</v>
      </c>
      <c r="L997" s="9">
        <v>0</v>
      </c>
      <c r="M997" s="33" t="e">
        <f t="shared" si="107"/>
        <v>#DIV/0!</v>
      </c>
      <c r="N997" s="9">
        <v>0</v>
      </c>
      <c r="O997" s="9">
        <v>0</v>
      </c>
      <c r="P997" s="9">
        <v>0</v>
      </c>
      <c r="Q997" s="22" t="e">
        <f t="shared" si="108"/>
        <v>#DIV/0!</v>
      </c>
      <c r="R997" s="9">
        <v>0</v>
      </c>
      <c r="S997" s="9">
        <v>0</v>
      </c>
      <c r="T997" s="33" t="e">
        <f t="shared" si="109"/>
        <v>#DIV/0!</v>
      </c>
      <c r="U997" s="33" t="e">
        <f t="shared" si="110"/>
        <v>#DIV/0!</v>
      </c>
      <c r="V997" s="33" t="e">
        <f t="shared" si="111"/>
        <v>#DIV/0!</v>
      </c>
    </row>
    <row r="998" spans="1:22" s="9" customFormat="1" x14ac:dyDescent="0.25">
      <c r="A998" s="32" t="s">
        <v>2442</v>
      </c>
      <c r="B998" s="32" t="s">
        <v>225</v>
      </c>
      <c r="C998" s="32" t="s">
        <v>838</v>
      </c>
      <c r="D998" s="32" t="s">
        <v>823</v>
      </c>
      <c r="E998" s="32" t="s">
        <v>2280</v>
      </c>
      <c r="F998" s="32" t="s">
        <v>1245</v>
      </c>
      <c r="H998" s="22">
        <f t="shared" si="105"/>
        <v>0.55922949274885092</v>
      </c>
      <c r="I998" s="22">
        <f t="shared" si="106"/>
        <v>2.6512335887996219</v>
      </c>
      <c r="J998" s="9">
        <v>6878204</v>
      </c>
      <c r="K998" s="9">
        <v>2594341</v>
      </c>
      <c r="L998" s="9">
        <v>9705089</v>
      </c>
      <c r="M998" s="33">
        <f t="shared" si="107"/>
        <v>193.43574268150908</v>
      </c>
      <c r="N998" s="9">
        <v>6878204</v>
      </c>
      <c r="O998" s="9">
        <v>35558082</v>
      </c>
      <c r="P998" s="9">
        <v>2834</v>
      </c>
      <c r="Q998" s="22">
        <f t="shared" si="108"/>
        <v>0.90717918730761171</v>
      </c>
      <c r="R998" s="9">
        <v>328896</v>
      </c>
      <c r="S998" s="9">
        <v>362548</v>
      </c>
      <c r="T998" s="33">
        <f t="shared" si="109"/>
        <v>345.89689061406631</v>
      </c>
      <c r="U998" s="33">
        <f t="shared" si="110"/>
        <v>72.960656314364769</v>
      </c>
      <c r="V998" s="33">
        <f t="shared" si="111"/>
        <v>272.93623429970154</v>
      </c>
    </row>
    <row r="999" spans="1:22" s="9" customFormat="1" x14ac:dyDescent="0.25">
      <c r="A999" s="32" t="s">
        <v>2442</v>
      </c>
      <c r="B999" s="32" t="s">
        <v>225</v>
      </c>
      <c r="C999" s="32" t="s">
        <v>838</v>
      </c>
      <c r="D999" s="32" t="s">
        <v>823</v>
      </c>
      <c r="E999" s="32" t="s">
        <v>343</v>
      </c>
      <c r="F999" s="32" t="s">
        <v>578</v>
      </c>
      <c r="H999" s="22">
        <f t="shared" si="105"/>
        <v>0.66892142895366058</v>
      </c>
      <c r="I999" s="22">
        <f t="shared" si="106"/>
        <v>2.0770701587928468</v>
      </c>
      <c r="J999" s="9">
        <v>862520</v>
      </c>
      <c r="K999" s="9">
        <v>415258</v>
      </c>
      <c r="L999" s="9">
        <v>874161</v>
      </c>
      <c r="M999" s="33">
        <f t="shared" si="107"/>
        <v>171.74947022739701</v>
      </c>
      <c r="N999" s="9">
        <v>862520</v>
      </c>
      <c r="O999" s="9">
        <v>5021966</v>
      </c>
      <c r="P999" s="9">
        <v>3234</v>
      </c>
      <c r="Q999" s="22">
        <f t="shared" si="108"/>
        <v>0.78659072317993151</v>
      </c>
      <c r="R999" s="9">
        <v>25963</v>
      </c>
      <c r="S999" s="9">
        <v>33007</v>
      </c>
      <c r="T999" s="33">
        <f t="shared" si="109"/>
        <v>256.75582033012569</v>
      </c>
      <c r="U999" s="33">
        <f t="shared" si="110"/>
        <v>82.688333612772368</v>
      </c>
      <c r="V999" s="33">
        <f t="shared" si="111"/>
        <v>174.06748671735332</v>
      </c>
    </row>
    <row r="1000" spans="1:22" s="9" customFormat="1" x14ac:dyDescent="0.25">
      <c r="A1000" s="32" t="s">
        <v>2442</v>
      </c>
      <c r="B1000" s="32" t="s">
        <v>225</v>
      </c>
      <c r="C1000" s="32" t="s">
        <v>838</v>
      </c>
      <c r="D1000" s="32" t="s">
        <v>823</v>
      </c>
      <c r="E1000" s="32" t="s">
        <v>95</v>
      </c>
      <c r="F1000" s="32" t="s">
        <v>1402</v>
      </c>
      <c r="H1000" s="22">
        <f t="shared" si="105"/>
        <v>0.77266525429131971</v>
      </c>
      <c r="I1000" s="22">
        <f t="shared" si="106"/>
        <v>2.0325857772666285</v>
      </c>
      <c r="J1000" s="9">
        <v>424160</v>
      </c>
      <c r="K1000" s="9">
        <v>208680</v>
      </c>
      <c r="L1000" s="9">
        <v>340277</v>
      </c>
      <c r="M1000" s="33">
        <f t="shared" si="107"/>
        <v>159.67144182754836</v>
      </c>
      <c r="N1000" s="9">
        <v>424160</v>
      </c>
      <c r="O1000" s="9">
        <v>2656455</v>
      </c>
      <c r="P1000" s="9">
        <v>2478</v>
      </c>
      <c r="Q1000" s="22">
        <f t="shared" si="108"/>
        <v>0.87837689234265603</v>
      </c>
      <c r="R1000" s="9">
        <v>23963</v>
      </c>
      <c r="S1000" s="9">
        <v>27281</v>
      </c>
      <c r="T1000" s="33">
        <f t="shared" si="109"/>
        <v>206.65021617155193</v>
      </c>
      <c r="U1000" s="33">
        <f t="shared" si="110"/>
        <v>78.555819692033182</v>
      </c>
      <c r="V1000" s="33">
        <f t="shared" si="111"/>
        <v>128.09439647951876</v>
      </c>
    </row>
    <row r="1001" spans="1:22" s="9" customFormat="1" x14ac:dyDescent="0.25">
      <c r="A1001" s="32" t="s">
        <v>2442</v>
      </c>
      <c r="B1001" s="32" t="s">
        <v>225</v>
      </c>
      <c r="C1001" s="32" t="s">
        <v>838</v>
      </c>
      <c r="D1001" s="32" t="s">
        <v>823</v>
      </c>
      <c r="E1001" s="32" t="s">
        <v>2281</v>
      </c>
      <c r="F1001" s="32" t="s">
        <v>391</v>
      </c>
      <c r="H1001" s="22">
        <f t="shared" si="105"/>
        <v>0.91606736554847923</v>
      </c>
      <c r="I1001" s="22">
        <f t="shared" si="106"/>
        <v>1.1731073212251129</v>
      </c>
      <c r="J1001" s="9">
        <v>260492</v>
      </c>
      <c r="K1001" s="9">
        <v>222053</v>
      </c>
      <c r="L1001" s="9">
        <v>62306</v>
      </c>
      <c r="M1001" s="33">
        <f t="shared" si="107"/>
        <v>151.19900722178818</v>
      </c>
      <c r="N1001" s="9">
        <v>260492</v>
      </c>
      <c r="O1001" s="9">
        <v>1722842</v>
      </c>
      <c r="P1001" s="9">
        <v>2615</v>
      </c>
      <c r="Q1001" s="22">
        <f t="shared" si="108"/>
        <v>0.76794648683924294</v>
      </c>
      <c r="R1001" s="9">
        <v>14121</v>
      </c>
      <c r="S1001" s="9">
        <v>18388</v>
      </c>
      <c r="T1001" s="33">
        <f t="shared" si="109"/>
        <v>165.05227989566077</v>
      </c>
      <c r="U1001" s="33">
        <f t="shared" si="110"/>
        <v>128.88761708850839</v>
      </c>
      <c r="V1001" s="33">
        <f t="shared" si="111"/>
        <v>36.164662807152368</v>
      </c>
    </row>
    <row r="1002" spans="1:22" s="9" customFormat="1" x14ac:dyDescent="0.25">
      <c r="A1002" s="32" t="s">
        <v>2442</v>
      </c>
      <c r="B1002" s="32" t="s">
        <v>225</v>
      </c>
      <c r="C1002" s="32" t="s">
        <v>838</v>
      </c>
      <c r="D1002" s="32" t="s">
        <v>823</v>
      </c>
      <c r="E1002" s="32" t="s">
        <v>2282</v>
      </c>
      <c r="F1002" s="32" t="s">
        <v>1355</v>
      </c>
      <c r="H1002" s="22">
        <f t="shared" si="105"/>
        <v>0.73684913508769057</v>
      </c>
      <c r="I1002" s="22">
        <f t="shared" si="106"/>
        <v>1.2584302616540934</v>
      </c>
      <c r="J1002" s="9">
        <v>540638</v>
      </c>
      <c r="K1002" s="9">
        <v>429613</v>
      </c>
      <c r="L1002" s="9">
        <v>304103</v>
      </c>
      <c r="M1002" s="33">
        <f t="shared" si="107"/>
        <v>151.74108268044722</v>
      </c>
      <c r="N1002" s="9">
        <v>540638</v>
      </c>
      <c r="O1002" s="9">
        <v>3562898</v>
      </c>
      <c r="P1002" s="9">
        <v>2710</v>
      </c>
      <c r="Q1002" s="22">
        <f t="shared" si="108"/>
        <v>0.94791038909996073</v>
      </c>
      <c r="R1002" s="9">
        <v>36177</v>
      </c>
      <c r="S1002" s="9">
        <v>38165</v>
      </c>
      <c r="T1002" s="33">
        <f t="shared" si="109"/>
        <v>205.93236180210604</v>
      </c>
      <c r="U1002" s="33">
        <f t="shared" si="110"/>
        <v>120.57965173294323</v>
      </c>
      <c r="V1002" s="33">
        <f t="shared" si="111"/>
        <v>85.352710069162796</v>
      </c>
    </row>
    <row r="1003" spans="1:22" s="9" customFormat="1" x14ac:dyDescent="0.25">
      <c r="A1003" s="32" t="s">
        <v>2442</v>
      </c>
      <c r="B1003" s="32" t="s">
        <v>225</v>
      </c>
      <c r="C1003" s="32" t="s">
        <v>838</v>
      </c>
      <c r="D1003" s="32" t="s">
        <v>823</v>
      </c>
      <c r="E1003" s="32" t="s">
        <v>2283</v>
      </c>
      <c r="F1003" s="32" t="s">
        <v>371</v>
      </c>
      <c r="H1003" s="22">
        <f t="shared" si="105"/>
        <v>0.84922775189997546</v>
      </c>
      <c r="I1003" s="22">
        <f t="shared" si="106"/>
        <v>2.0859748532623286</v>
      </c>
      <c r="J1003" s="9">
        <v>287512</v>
      </c>
      <c r="K1003" s="9">
        <v>137831</v>
      </c>
      <c r="L1003" s="9">
        <v>200726</v>
      </c>
      <c r="M1003" s="33">
        <f t="shared" si="107"/>
        <v>163.72859658274243</v>
      </c>
      <c r="N1003" s="9">
        <v>287512</v>
      </c>
      <c r="O1003" s="9">
        <v>1756028</v>
      </c>
      <c r="P1003" s="9">
        <v>3030</v>
      </c>
      <c r="Q1003" s="22">
        <f t="shared" si="108"/>
        <v>0.8948174417667446</v>
      </c>
      <c r="R1003" s="9">
        <v>11102</v>
      </c>
      <c r="S1003" s="9">
        <v>12407</v>
      </c>
      <c r="T1003" s="33">
        <f t="shared" si="109"/>
        <v>192.79703968273856</v>
      </c>
      <c r="U1003" s="33">
        <f t="shared" si="110"/>
        <v>78.490206306505357</v>
      </c>
      <c r="V1003" s="33">
        <f t="shared" si="111"/>
        <v>114.30683337623319</v>
      </c>
    </row>
    <row r="1004" spans="1:22" s="9" customFormat="1" x14ac:dyDescent="0.25">
      <c r="A1004" s="32" t="s">
        <v>2442</v>
      </c>
      <c r="B1004" s="32" t="s">
        <v>225</v>
      </c>
      <c r="C1004" s="32" t="s">
        <v>838</v>
      </c>
      <c r="D1004" s="32" t="s">
        <v>823</v>
      </c>
      <c r="E1004" s="32" t="s">
        <v>1384</v>
      </c>
      <c r="F1004" s="32" t="s">
        <v>2284</v>
      </c>
      <c r="H1004" s="22">
        <f t="shared" si="105"/>
        <v>0.38798479790932711</v>
      </c>
      <c r="I1004" s="22">
        <f t="shared" si="106"/>
        <v>1.1618406371436267</v>
      </c>
      <c r="J1004" s="9">
        <v>150987</v>
      </c>
      <c r="K1004" s="9">
        <v>129955</v>
      </c>
      <c r="L1004" s="9">
        <v>259202</v>
      </c>
      <c r="M1004" s="33">
        <f t="shared" si="107"/>
        <v>147.28930207149511</v>
      </c>
      <c r="N1004" s="9">
        <v>150987</v>
      </c>
      <c r="O1004" s="9">
        <v>1025105</v>
      </c>
      <c r="P1004" s="9">
        <v>2625</v>
      </c>
      <c r="Q1004" s="22">
        <f t="shared" si="108"/>
        <v>0.68974711157792679</v>
      </c>
      <c r="R1004" s="9">
        <v>8537</v>
      </c>
      <c r="S1004" s="9">
        <v>12377</v>
      </c>
      <c r="T1004" s="33">
        <f t="shared" si="109"/>
        <v>379.62647728769247</v>
      </c>
      <c r="U1004" s="33">
        <f t="shared" si="110"/>
        <v>126.77237941479166</v>
      </c>
      <c r="V1004" s="33">
        <f t="shared" si="111"/>
        <v>252.85409787290084</v>
      </c>
    </row>
    <row r="1005" spans="1:22" s="9" customFormat="1" x14ac:dyDescent="0.25">
      <c r="A1005" s="32" t="s">
        <v>2442</v>
      </c>
      <c r="B1005" s="32" t="s">
        <v>225</v>
      </c>
      <c r="C1005" s="32" t="s">
        <v>838</v>
      </c>
      <c r="D1005" s="32" t="s">
        <v>823</v>
      </c>
      <c r="E1005" s="32" t="s">
        <v>1403</v>
      </c>
      <c r="F1005" s="32" t="s">
        <v>1404</v>
      </c>
      <c r="H1005" s="22">
        <f t="shared" si="105"/>
        <v>0.76218885950353654</v>
      </c>
      <c r="I1005" s="22">
        <f t="shared" si="106"/>
        <v>1.3588221647184795</v>
      </c>
      <c r="J1005" s="9">
        <v>380708</v>
      </c>
      <c r="K1005" s="9">
        <v>280175</v>
      </c>
      <c r="L1005" s="9">
        <v>219318</v>
      </c>
      <c r="M1005" s="33">
        <f t="shared" si="107"/>
        <v>162.28363702086412</v>
      </c>
      <c r="N1005" s="9">
        <v>380708</v>
      </c>
      <c r="O1005" s="9">
        <v>2345942</v>
      </c>
      <c r="P1005" s="9">
        <v>3402</v>
      </c>
      <c r="Q1005" s="22">
        <f t="shared" si="108"/>
        <v>0.89879599225393614</v>
      </c>
      <c r="R1005" s="9">
        <v>21350</v>
      </c>
      <c r="S1005" s="9">
        <v>23754</v>
      </c>
      <c r="T1005" s="33">
        <f t="shared" si="109"/>
        <v>212.91788117523791</v>
      </c>
      <c r="U1005" s="33">
        <f t="shared" si="110"/>
        <v>119.42963636782154</v>
      </c>
      <c r="V1005" s="33">
        <f t="shared" si="111"/>
        <v>93.488244807416379</v>
      </c>
    </row>
    <row r="1006" spans="1:22" s="9" customFormat="1" x14ac:dyDescent="0.25">
      <c r="A1006" s="32" t="s">
        <v>2442</v>
      </c>
      <c r="B1006" s="32" t="s">
        <v>225</v>
      </c>
      <c r="C1006" s="32" t="s">
        <v>838</v>
      </c>
      <c r="D1006" s="32" t="s">
        <v>823</v>
      </c>
      <c r="E1006" s="32" t="s">
        <v>249</v>
      </c>
      <c r="F1006" s="32" t="s">
        <v>628</v>
      </c>
      <c r="H1006" s="22">
        <f t="shared" si="105"/>
        <v>1.1293994179563571</v>
      </c>
      <c r="I1006" s="22">
        <f t="shared" si="106"/>
        <v>3.0476403405809251</v>
      </c>
      <c r="J1006" s="9">
        <v>327152</v>
      </c>
      <c r="K1006" s="9">
        <v>107346</v>
      </c>
      <c r="L1006" s="9">
        <v>182323</v>
      </c>
      <c r="M1006" s="33">
        <f t="shared" si="107"/>
        <v>142.05298415824731</v>
      </c>
      <c r="N1006" s="9">
        <v>327152</v>
      </c>
      <c r="O1006" s="9">
        <v>2303028</v>
      </c>
      <c r="P1006" s="9">
        <v>2730</v>
      </c>
      <c r="Q1006" s="22">
        <f t="shared" si="108"/>
        <v>0.96423575668216699</v>
      </c>
      <c r="R1006" s="9">
        <v>25505</v>
      </c>
      <c r="S1006" s="9">
        <v>26451</v>
      </c>
      <c r="T1006" s="33">
        <f t="shared" si="109"/>
        <v>125.77745472482314</v>
      </c>
      <c r="U1006" s="33">
        <f t="shared" si="110"/>
        <v>46.610809768704506</v>
      </c>
      <c r="V1006" s="33">
        <f t="shared" si="111"/>
        <v>79.166644956118645</v>
      </c>
    </row>
    <row r="1007" spans="1:22" s="9" customFormat="1" x14ac:dyDescent="0.25">
      <c r="A1007" s="32" t="s">
        <v>2442</v>
      </c>
      <c r="B1007" s="32" t="s">
        <v>225</v>
      </c>
      <c r="C1007" s="32" t="s">
        <v>838</v>
      </c>
      <c r="D1007" s="32" t="s">
        <v>823</v>
      </c>
      <c r="E1007" s="32" t="s">
        <v>766</v>
      </c>
      <c r="F1007" s="32" t="s">
        <v>1117</v>
      </c>
      <c r="H1007" s="22">
        <f t="shared" si="105"/>
        <v>0.4770474713062216</v>
      </c>
      <c r="I1007" s="22">
        <f t="shared" si="106"/>
        <v>0.90395939470127318</v>
      </c>
      <c r="J1007" s="9">
        <v>95638</v>
      </c>
      <c r="K1007" s="9">
        <v>105799</v>
      </c>
      <c r="L1007" s="9">
        <v>94680</v>
      </c>
      <c r="M1007" s="33">
        <f t="shared" si="107"/>
        <v>156.58312881376466</v>
      </c>
      <c r="N1007" s="9">
        <v>95638</v>
      </c>
      <c r="O1007" s="9">
        <v>610781</v>
      </c>
      <c r="P1007" s="9">
        <v>3024</v>
      </c>
      <c r="Q1007" s="22">
        <f t="shared" si="108"/>
        <v>0.44342595244915495</v>
      </c>
      <c r="R1007" s="9">
        <v>4644</v>
      </c>
      <c r="S1007" s="9">
        <v>10473</v>
      </c>
      <c r="T1007" s="33">
        <f t="shared" si="109"/>
        <v>328.23385141319068</v>
      </c>
      <c r="U1007" s="33">
        <f t="shared" si="110"/>
        <v>173.21920622940138</v>
      </c>
      <c r="V1007" s="33">
        <f t="shared" si="111"/>
        <v>155.01464518378927</v>
      </c>
    </row>
    <row r="1008" spans="1:22" s="9" customFormat="1" x14ac:dyDescent="0.25">
      <c r="A1008" s="32" t="s">
        <v>2442</v>
      </c>
      <c r="B1008" s="32" t="s">
        <v>225</v>
      </c>
      <c r="C1008" s="32" t="s">
        <v>838</v>
      </c>
      <c r="D1008" s="32" t="s">
        <v>823</v>
      </c>
      <c r="E1008" s="32" t="s">
        <v>2011</v>
      </c>
      <c r="F1008" s="32" t="s">
        <v>906</v>
      </c>
      <c r="H1008" s="22">
        <f t="shared" si="105"/>
        <v>0.64056243700672477</v>
      </c>
      <c r="I1008" s="22">
        <f t="shared" si="106"/>
        <v>1.010267279344701</v>
      </c>
      <c r="J1008" s="9">
        <v>232610</v>
      </c>
      <c r="K1008" s="9">
        <v>230246</v>
      </c>
      <c r="L1008" s="9">
        <v>132888</v>
      </c>
      <c r="M1008" s="33">
        <f t="shared" si="107"/>
        <v>166.10669361202258</v>
      </c>
      <c r="N1008" s="9">
        <v>232610</v>
      </c>
      <c r="O1008" s="9">
        <v>1400365</v>
      </c>
      <c r="P1008" s="9">
        <v>3110</v>
      </c>
      <c r="Q1008" s="22">
        <f t="shared" si="108"/>
        <v>0.75924868987703009</v>
      </c>
      <c r="R1008" s="9">
        <v>14633</v>
      </c>
      <c r="S1008" s="9">
        <v>19273</v>
      </c>
      <c r="T1008" s="33">
        <f t="shared" si="109"/>
        <v>259.31382175361426</v>
      </c>
      <c r="U1008" s="33">
        <f t="shared" si="110"/>
        <v>164.41856230339948</v>
      </c>
      <c r="V1008" s="33">
        <f t="shared" si="111"/>
        <v>94.895259450214766</v>
      </c>
    </row>
    <row r="1009" spans="1:22" s="9" customFormat="1" x14ac:dyDescent="0.25">
      <c r="A1009" s="32" t="s">
        <v>2442</v>
      </c>
      <c r="B1009" s="32" t="s">
        <v>225</v>
      </c>
      <c r="C1009" s="32" t="s">
        <v>838</v>
      </c>
      <c r="D1009" s="32" t="s">
        <v>823</v>
      </c>
      <c r="E1009" s="32" t="s">
        <v>414</v>
      </c>
      <c r="F1009" s="32" t="s">
        <v>2285</v>
      </c>
      <c r="H1009" s="22">
        <f t="shared" si="105"/>
        <v>1.013825054384272</v>
      </c>
      <c r="I1009" s="22">
        <f t="shared" si="106"/>
        <v>1.7719151551534382</v>
      </c>
      <c r="J1009" s="9">
        <v>247937</v>
      </c>
      <c r="K1009" s="9">
        <v>139926</v>
      </c>
      <c r="L1009" s="9">
        <v>104630</v>
      </c>
      <c r="M1009" s="33">
        <f t="shared" si="107"/>
        <v>208.32293554547846</v>
      </c>
      <c r="N1009" s="9">
        <v>247937</v>
      </c>
      <c r="O1009" s="9">
        <v>1190157</v>
      </c>
      <c r="P1009" s="9">
        <v>3000</v>
      </c>
      <c r="Q1009" s="22">
        <f t="shared" si="108"/>
        <v>0.97622471479244555</v>
      </c>
      <c r="R1009" s="9">
        <v>10183</v>
      </c>
      <c r="S1009" s="9">
        <v>10431</v>
      </c>
      <c r="T1009" s="33">
        <f t="shared" si="109"/>
        <v>205.48213386973316</v>
      </c>
      <c r="U1009" s="33">
        <f t="shared" si="110"/>
        <v>117.56936269752646</v>
      </c>
      <c r="V1009" s="33">
        <f t="shared" si="111"/>
        <v>87.912771172206689</v>
      </c>
    </row>
    <row r="1010" spans="1:22" s="9" customFormat="1" x14ac:dyDescent="0.25">
      <c r="A1010" s="32" t="s">
        <v>2442</v>
      </c>
      <c r="B1010" s="32" t="s">
        <v>225</v>
      </c>
      <c r="C1010" s="32" t="s">
        <v>838</v>
      </c>
      <c r="D1010" s="32" t="s">
        <v>823</v>
      </c>
      <c r="E1010" s="32" t="s">
        <v>1030</v>
      </c>
      <c r="F1010" s="32" t="s">
        <v>436</v>
      </c>
      <c r="H1010" s="22">
        <f t="shared" si="105"/>
        <v>0.70331647294562272</v>
      </c>
      <c r="I1010" s="22">
        <f t="shared" si="106"/>
        <v>1.5041669956714929</v>
      </c>
      <c r="J1010" s="9">
        <v>209544</v>
      </c>
      <c r="K1010" s="9">
        <v>139309</v>
      </c>
      <c r="L1010" s="9">
        <v>158628</v>
      </c>
      <c r="M1010" s="33">
        <f t="shared" si="107"/>
        <v>166.03909934580861</v>
      </c>
      <c r="N1010" s="9">
        <v>209544</v>
      </c>
      <c r="O1010" s="9">
        <v>1262016</v>
      </c>
      <c r="P1010" s="9">
        <v>2528</v>
      </c>
      <c r="Q1010" s="22">
        <f t="shared" si="108"/>
        <v>0.95090205123980553</v>
      </c>
      <c r="R1010" s="9">
        <v>11543</v>
      </c>
      <c r="S1010" s="9">
        <v>12139</v>
      </c>
      <c r="T1010" s="33">
        <f t="shared" si="109"/>
        <v>236.08020817485675</v>
      </c>
      <c r="U1010" s="33">
        <f t="shared" si="110"/>
        <v>110.38608068360465</v>
      </c>
      <c r="V1010" s="33">
        <f t="shared" si="111"/>
        <v>125.69412749125209</v>
      </c>
    </row>
    <row r="1011" spans="1:22" s="9" customFormat="1" x14ac:dyDescent="0.25">
      <c r="A1011" s="32" t="s">
        <v>2442</v>
      </c>
      <c r="B1011" s="32" t="s">
        <v>225</v>
      </c>
      <c r="C1011" s="32" t="s">
        <v>838</v>
      </c>
      <c r="D1011" s="32" t="s">
        <v>823</v>
      </c>
      <c r="E1011" s="32" t="s">
        <v>16</v>
      </c>
      <c r="F1011" s="32" t="s">
        <v>776</v>
      </c>
      <c r="H1011" s="22">
        <f t="shared" si="105"/>
        <v>0.82871280639664435</v>
      </c>
      <c r="I1011" s="22">
        <f t="shared" si="106"/>
        <v>1.4274022396821096</v>
      </c>
      <c r="J1011" s="9">
        <v>126445</v>
      </c>
      <c r="K1011" s="9">
        <v>88584</v>
      </c>
      <c r="L1011" s="9">
        <v>63996</v>
      </c>
      <c r="M1011" s="33">
        <f t="shared" si="107"/>
        <v>201.26541981695186</v>
      </c>
      <c r="N1011" s="9">
        <v>126445</v>
      </c>
      <c r="O1011" s="9">
        <v>628250</v>
      </c>
      <c r="P1011" s="9">
        <v>3045</v>
      </c>
      <c r="Q1011" s="22">
        <f t="shared" si="108"/>
        <v>0.66534514925373134</v>
      </c>
      <c r="R1011" s="9">
        <v>5706</v>
      </c>
      <c r="S1011" s="9">
        <v>8576</v>
      </c>
      <c r="T1011" s="33">
        <f t="shared" si="109"/>
        <v>242.86510147234381</v>
      </c>
      <c r="U1011" s="33">
        <f t="shared" si="110"/>
        <v>141.00119379228013</v>
      </c>
      <c r="V1011" s="33">
        <f t="shared" si="111"/>
        <v>101.86390768006368</v>
      </c>
    </row>
    <row r="1012" spans="1:22" s="9" customFormat="1" x14ac:dyDescent="0.25">
      <c r="A1012" s="32" t="s">
        <v>2442</v>
      </c>
      <c r="B1012" s="32" t="s">
        <v>225</v>
      </c>
      <c r="C1012" s="32" t="s">
        <v>838</v>
      </c>
      <c r="D1012" s="32" t="s">
        <v>823</v>
      </c>
      <c r="E1012" s="32" t="s">
        <v>1406</v>
      </c>
      <c r="F1012" s="32" t="s">
        <v>309</v>
      </c>
      <c r="H1012" s="22">
        <f t="shared" si="105"/>
        <v>1.4444267189316073</v>
      </c>
      <c r="I1012" s="22">
        <f t="shared" si="106"/>
        <v>1.4444267189316073</v>
      </c>
      <c r="J1012" s="9">
        <v>63380</v>
      </c>
      <c r="K1012" s="9">
        <v>43879</v>
      </c>
      <c r="L1012" s="9">
        <v>0</v>
      </c>
      <c r="M1012" s="33">
        <f t="shared" si="107"/>
        <v>147.49619507291033</v>
      </c>
      <c r="N1012" s="9">
        <v>63380</v>
      </c>
      <c r="O1012" s="9">
        <v>429706</v>
      </c>
      <c r="P1012" s="9">
        <v>3150</v>
      </c>
      <c r="Q1012" s="22">
        <f t="shared" si="108"/>
        <v>0.71816479400749067</v>
      </c>
      <c r="R1012" s="9">
        <v>3835</v>
      </c>
      <c r="S1012" s="9">
        <v>5340</v>
      </c>
      <c r="T1012" s="33">
        <f t="shared" si="109"/>
        <v>102.11400352799356</v>
      </c>
      <c r="U1012" s="33">
        <f t="shared" si="110"/>
        <v>102.11400352799356</v>
      </c>
      <c r="V1012" s="33">
        <f t="shared" si="111"/>
        <v>0</v>
      </c>
    </row>
    <row r="1013" spans="1:22" s="9" customFormat="1" x14ac:dyDescent="0.25">
      <c r="A1013" s="32" t="s">
        <v>2442</v>
      </c>
      <c r="B1013" s="32" t="s">
        <v>225</v>
      </c>
      <c r="C1013" s="32" t="s">
        <v>838</v>
      </c>
      <c r="D1013" s="32" t="s">
        <v>823</v>
      </c>
      <c r="E1013" s="32" t="s">
        <v>1389</v>
      </c>
      <c r="F1013" s="32" t="s">
        <v>1303</v>
      </c>
      <c r="H1013" s="22">
        <f t="shared" si="105"/>
        <v>0.69242617748364876</v>
      </c>
      <c r="I1013" s="22">
        <f t="shared" si="106"/>
        <v>1.9834377251815309</v>
      </c>
      <c r="J1013" s="9">
        <v>178916</v>
      </c>
      <c r="K1013" s="9">
        <v>90205</v>
      </c>
      <c r="L1013" s="9">
        <v>168185</v>
      </c>
      <c r="M1013" s="33">
        <f t="shared" si="107"/>
        <v>123.96305413770239</v>
      </c>
      <c r="N1013" s="9">
        <v>178916</v>
      </c>
      <c r="O1013" s="9">
        <v>1443301</v>
      </c>
      <c r="P1013" s="9">
        <v>1990</v>
      </c>
      <c r="Q1013" s="22">
        <f t="shared" si="108"/>
        <v>0.97329059829059827</v>
      </c>
      <c r="R1013" s="9">
        <v>5466</v>
      </c>
      <c r="S1013" s="9">
        <v>5616</v>
      </c>
      <c r="T1013" s="33">
        <f t="shared" si="109"/>
        <v>179.02710522614478</v>
      </c>
      <c r="U1013" s="33">
        <f t="shared" si="110"/>
        <v>62.499090626279617</v>
      </c>
      <c r="V1013" s="33">
        <f t="shared" si="111"/>
        <v>116.52801459986517</v>
      </c>
    </row>
    <row r="1014" spans="1:22" s="9" customFormat="1" x14ac:dyDescent="0.25">
      <c r="A1014" s="32" t="s">
        <v>2442</v>
      </c>
      <c r="B1014" s="32" t="s">
        <v>225</v>
      </c>
      <c r="C1014" s="32" t="s">
        <v>838</v>
      </c>
      <c r="D1014" s="32" t="s">
        <v>823</v>
      </c>
      <c r="E1014" s="32" t="s">
        <v>2286</v>
      </c>
      <c r="F1014" s="32" t="s">
        <v>2287</v>
      </c>
      <c r="H1014" s="22">
        <f t="shared" si="105"/>
        <v>0.75159445142649084</v>
      </c>
      <c r="I1014" s="22">
        <f t="shared" si="106"/>
        <v>0.75159445142649084</v>
      </c>
      <c r="J1014" s="9">
        <v>63990</v>
      </c>
      <c r="K1014" s="9">
        <v>85139</v>
      </c>
      <c r="L1014" s="9">
        <v>0</v>
      </c>
      <c r="M1014" s="33">
        <f t="shared" si="107"/>
        <v>175.32995953080948</v>
      </c>
      <c r="N1014" s="9">
        <v>63990</v>
      </c>
      <c r="O1014" s="9">
        <v>364969</v>
      </c>
      <c r="P1014" s="9">
        <v>2688</v>
      </c>
      <c r="Q1014" s="22">
        <f t="shared" si="108"/>
        <v>1</v>
      </c>
      <c r="R1014" s="9">
        <v>1464</v>
      </c>
      <c r="S1014" s="9">
        <v>1464</v>
      </c>
      <c r="T1014" s="33">
        <f t="shared" si="109"/>
        <v>233.27734684315655</v>
      </c>
      <c r="U1014" s="33">
        <f t="shared" si="110"/>
        <v>233.27734684315655</v>
      </c>
      <c r="V1014" s="33">
        <f t="shared" si="111"/>
        <v>0</v>
      </c>
    </row>
    <row r="1015" spans="1:22" s="9" customFormat="1" x14ac:dyDescent="0.25">
      <c r="A1015" s="32" t="s">
        <v>2442</v>
      </c>
      <c r="B1015" s="32" t="s">
        <v>225</v>
      </c>
      <c r="C1015" s="32" t="s">
        <v>838</v>
      </c>
      <c r="D1015" s="32" t="s">
        <v>823</v>
      </c>
      <c r="E1015" s="32" t="s">
        <v>663</v>
      </c>
      <c r="F1015" s="32" t="s">
        <v>1528</v>
      </c>
      <c r="H1015" s="22">
        <f t="shared" si="105"/>
        <v>0.60061251243106406</v>
      </c>
      <c r="I1015" s="22">
        <f t="shared" si="106"/>
        <v>0.60061251243106406</v>
      </c>
      <c r="J1015" s="9">
        <v>53147</v>
      </c>
      <c r="K1015" s="9">
        <v>88488</v>
      </c>
      <c r="L1015" s="9">
        <v>0</v>
      </c>
      <c r="M1015" s="33">
        <f t="shared" si="107"/>
        <v>156.61826893891396</v>
      </c>
      <c r="N1015" s="9">
        <v>53147</v>
      </c>
      <c r="O1015" s="9">
        <v>339341</v>
      </c>
      <c r="P1015" s="9">
        <v>2604</v>
      </c>
      <c r="Q1015" s="22">
        <f t="shared" si="108"/>
        <v>0.7835135135135135</v>
      </c>
      <c r="R1015" s="9">
        <v>2899</v>
      </c>
      <c r="S1015" s="9">
        <v>3700</v>
      </c>
      <c r="T1015" s="33">
        <f t="shared" si="109"/>
        <v>260.76424599444215</v>
      </c>
      <c r="U1015" s="33">
        <f t="shared" si="110"/>
        <v>260.76424599444215</v>
      </c>
      <c r="V1015" s="33">
        <f t="shared" si="111"/>
        <v>0</v>
      </c>
    </row>
    <row r="1016" spans="1:22" s="9" customFormat="1" x14ac:dyDescent="0.25">
      <c r="A1016" s="32" t="s">
        <v>2442</v>
      </c>
      <c r="B1016" s="32" t="s">
        <v>225</v>
      </c>
      <c r="C1016" s="32" t="s">
        <v>838</v>
      </c>
      <c r="D1016" s="32" t="s">
        <v>823</v>
      </c>
      <c r="E1016" s="32" t="s">
        <v>1604</v>
      </c>
      <c r="F1016" s="32" t="s">
        <v>2288</v>
      </c>
      <c r="H1016" s="22">
        <f t="shared" si="105"/>
        <v>0.86348064471725761</v>
      </c>
      <c r="I1016" s="22">
        <f t="shared" si="106"/>
        <v>1.5620079541831604</v>
      </c>
      <c r="J1016" s="9">
        <v>671212</v>
      </c>
      <c r="K1016" s="9">
        <v>429711</v>
      </c>
      <c r="L1016" s="9">
        <v>347622</v>
      </c>
      <c r="M1016" s="33">
        <f t="shared" si="107"/>
        <v>163.19784248139925</v>
      </c>
      <c r="N1016" s="9">
        <v>671212</v>
      </c>
      <c r="O1016" s="9">
        <v>4112873</v>
      </c>
      <c r="P1016" s="9">
        <v>2625</v>
      </c>
      <c r="Q1016" s="22">
        <f t="shared" si="108"/>
        <v>0.80209387820342049</v>
      </c>
      <c r="R1016" s="9">
        <v>30109</v>
      </c>
      <c r="S1016" s="9">
        <v>37538</v>
      </c>
      <c r="T1016" s="33">
        <f t="shared" si="109"/>
        <v>189.00000072941714</v>
      </c>
      <c r="U1016" s="33">
        <f t="shared" si="110"/>
        <v>104.47952076322318</v>
      </c>
      <c r="V1016" s="33">
        <f t="shared" si="111"/>
        <v>84.520479966193946</v>
      </c>
    </row>
    <row r="1017" spans="1:22" s="9" customFormat="1" x14ac:dyDescent="0.25">
      <c r="A1017" s="32" t="s">
        <v>2442</v>
      </c>
      <c r="B1017" s="32" t="s">
        <v>225</v>
      </c>
      <c r="C1017" s="32" t="s">
        <v>838</v>
      </c>
      <c r="D1017" s="32" t="s">
        <v>823</v>
      </c>
      <c r="E1017" s="32" t="s">
        <v>2289</v>
      </c>
      <c r="F1017" s="32" t="s">
        <v>2290</v>
      </c>
      <c r="H1017" s="22">
        <f t="shared" si="105"/>
        <v>0.92569038910924939</v>
      </c>
      <c r="I1017" s="22">
        <f t="shared" si="106"/>
        <v>0.92569038910924939</v>
      </c>
      <c r="J1017" s="9">
        <v>197671</v>
      </c>
      <c r="K1017" s="9">
        <v>213539</v>
      </c>
      <c r="L1017" s="9">
        <v>0</v>
      </c>
      <c r="M1017" s="33">
        <f t="shared" si="107"/>
        <v>159.70832996687403</v>
      </c>
      <c r="N1017" s="9">
        <v>197671</v>
      </c>
      <c r="O1017" s="9">
        <v>1237700</v>
      </c>
      <c r="P1017" s="9">
        <v>2520</v>
      </c>
      <c r="Q1017" s="22">
        <f t="shared" si="108"/>
        <v>0.78756738544474392</v>
      </c>
      <c r="R1017" s="9">
        <v>9350</v>
      </c>
      <c r="S1017" s="9">
        <v>11872</v>
      </c>
      <c r="T1017" s="33">
        <f t="shared" si="109"/>
        <v>172.52888422073201</v>
      </c>
      <c r="U1017" s="33">
        <f t="shared" si="110"/>
        <v>172.52888422073201</v>
      </c>
      <c r="V1017" s="33">
        <f t="shared" si="111"/>
        <v>0</v>
      </c>
    </row>
    <row r="1018" spans="1:22" s="9" customFormat="1" x14ac:dyDescent="0.25">
      <c r="A1018" s="32" t="s">
        <v>2442</v>
      </c>
      <c r="B1018" s="32" t="s">
        <v>225</v>
      </c>
      <c r="C1018" s="32" t="s">
        <v>838</v>
      </c>
      <c r="D1018" s="32" t="s">
        <v>823</v>
      </c>
      <c r="E1018" s="32" t="s">
        <v>2291</v>
      </c>
      <c r="F1018" s="32" t="s">
        <v>1972</v>
      </c>
      <c r="H1018" s="22">
        <f t="shared" si="105"/>
        <v>0.4747705289299346</v>
      </c>
      <c r="I1018" s="22">
        <f t="shared" si="106"/>
        <v>1.8204160579992426</v>
      </c>
      <c r="J1018" s="9">
        <v>134587</v>
      </c>
      <c r="K1018" s="9">
        <v>73932</v>
      </c>
      <c r="L1018" s="9">
        <v>209546</v>
      </c>
      <c r="M1018" s="33">
        <f t="shared" si="107"/>
        <v>162.3672194039124</v>
      </c>
      <c r="N1018" s="9">
        <v>134587</v>
      </c>
      <c r="O1018" s="9">
        <v>828905</v>
      </c>
      <c r="P1018" s="9">
        <v>3780</v>
      </c>
      <c r="Q1018" s="22">
        <f t="shared" si="108"/>
        <v>0.69841654548392307</v>
      </c>
      <c r="R1018" s="9">
        <v>8645</v>
      </c>
      <c r="S1018" s="9">
        <v>12378</v>
      </c>
      <c r="T1018" s="33">
        <f t="shared" si="109"/>
        <v>341.99093985438623</v>
      </c>
      <c r="U1018" s="33">
        <f t="shared" si="110"/>
        <v>89.192368244853157</v>
      </c>
      <c r="V1018" s="33">
        <f t="shared" si="111"/>
        <v>252.79857160953307</v>
      </c>
    </row>
    <row r="1019" spans="1:22" s="9" customFormat="1" x14ac:dyDescent="0.25">
      <c r="A1019" s="32" t="s">
        <v>2442</v>
      </c>
      <c r="B1019" s="32" t="s">
        <v>225</v>
      </c>
      <c r="C1019" s="32" t="s">
        <v>838</v>
      </c>
      <c r="D1019" s="32" t="s">
        <v>823</v>
      </c>
      <c r="E1019" s="32" t="s">
        <v>1383</v>
      </c>
      <c r="F1019" s="32" t="s">
        <v>466</v>
      </c>
      <c r="H1019" s="22">
        <f t="shared" si="105"/>
        <v>0.4727780868875629</v>
      </c>
      <c r="I1019" s="22">
        <f t="shared" si="106"/>
        <v>1.07627986430939</v>
      </c>
      <c r="J1019" s="9">
        <v>221775</v>
      </c>
      <c r="K1019" s="9">
        <v>206057</v>
      </c>
      <c r="L1019" s="9">
        <v>263032</v>
      </c>
      <c r="M1019" s="33">
        <f t="shared" si="107"/>
        <v>171.8413426521409</v>
      </c>
      <c r="N1019" s="9">
        <v>221775</v>
      </c>
      <c r="O1019" s="9">
        <v>1290580</v>
      </c>
      <c r="P1019" s="9">
        <v>2856</v>
      </c>
      <c r="Q1019" s="22">
        <f t="shared" si="108"/>
        <v>0.63561115260144385</v>
      </c>
      <c r="R1019" s="9">
        <v>10213</v>
      </c>
      <c r="S1019" s="9">
        <v>16068</v>
      </c>
      <c r="T1019" s="33">
        <f t="shared" si="109"/>
        <v>363.47146244324256</v>
      </c>
      <c r="U1019" s="33">
        <f t="shared" si="110"/>
        <v>159.66232236668785</v>
      </c>
      <c r="V1019" s="33">
        <f t="shared" si="111"/>
        <v>203.80914007655474</v>
      </c>
    </row>
    <row r="1020" spans="1:22" s="9" customFormat="1" x14ac:dyDescent="0.25">
      <c r="A1020" s="32" t="s">
        <v>2442</v>
      </c>
      <c r="B1020" s="32" t="s">
        <v>225</v>
      </c>
      <c r="C1020" s="32" t="s">
        <v>838</v>
      </c>
      <c r="D1020" s="32" t="s">
        <v>823</v>
      </c>
      <c r="E1020" s="32" t="s">
        <v>277</v>
      </c>
      <c r="F1020" s="32" t="s">
        <v>1260</v>
      </c>
      <c r="H1020" s="22">
        <f t="shared" si="105"/>
        <v>0.951705414239988</v>
      </c>
      <c r="I1020" s="22">
        <f t="shared" si="106"/>
        <v>1.0893840624805526</v>
      </c>
      <c r="J1020" s="9">
        <v>280085</v>
      </c>
      <c r="K1020" s="9">
        <v>257104</v>
      </c>
      <c r="L1020" s="9">
        <v>37194</v>
      </c>
      <c r="M1020" s="33">
        <f t="shared" si="107"/>
        <v>205.66705119628855</v>
      </c>
      <c r="N1020" s="9">
        <v>280085</v>
      </c>
      <c r="O1020" s="9">
        <v>1361837</v>
      </c>
      <c r="P1020" s="9">
        <v>3402</v>
      </c>
      <c r="Q1020" s="22">
        <f t="shared" si="108"/>
        <v>0.90770555316401202</v>
      </c>
      <c r="R1020" s="9">
        <v>10543</v>
      </c>
      <c r="S1020" s="9">
        <v>11615</v>
      </c>
      <c r="T1020" s="33">
        <f t="shared" si="109"/>
        <v>216.10368935489342</v>
      </c>
      <c r="U1020" s="33">
        <f t="shared" si="110"/>
        <v>188.79205073734963</v>
      </c>
      <c r="V1020" s="33">
        <f t="shared" si="111"/>
        <v>27.311638617543803</v>
      </c>
    </row>
    <row r="1021" spans="1:22" s="9" customFormat="1" x14ac:dyDescent="0.25">
      <c r="A1021" s="32" t="s">
        <v>2442</v>
      </c>
      <c r="B1021" s="32" t="s">
        <v>225</v>
      </c>
      <c r="C1021" s="32" t="s">
        <v>838</v>
      </c>
      <c r="D1021" s="32" t="s">
        <v>823</v>
      </c>
      <c r="E1021" s="32" t="s">
        <v>1191</v>
      </c>
      <c r="F1021" s="32" t="s">
        <v>120</v>
      </c>
      <c r="H1021" s="22">
        <f t="shared" si="105"/>
        <v>1.03237100844268</v>
      </c>
      <c r="I1021" s="22">
        <f t="shared" si="106"/>
        <v>2.5218771793878343</v>
      </c>
      <c r="J1021" s="9">
        <v>2603586</v>
      </c>
      <c r="K1021" s="9">
        <v>1032400</v>
      </c>
      <c r="L1021" s="9">
        <v>1489548</v>
      </c>
      <c r="M1021" s="33">
        <f t="shared" si="107"/>
        <v>219.00561026145556</v>
      </c>
      <c r="N1021" s="9">
        <v>2603586</v>
      </c>
      <c r="O1021" s="9">
        <v>11888216</v>
      </c>
      <c r="P1021" s="9">
        <v>2690</v>
      </c>
      <c r="Q1021" s="22">
        <f t="shared" si="108"/>
        <v>0.87763819447362157</v>
      </c>
      <c r="R1021" s="9">
        <v>62666</v>
      </c>
      <c r="S1021" s="9">
        <v>71403</v>
      </c>
      <c r="T1021" s="33">
        <f t="shared" si="109"/>
        <v>212.13847393082361</v>
      </c>
      <c r="U1021" s="33">
        <f t="shared" si="110"/>
        <v>86.842298289331211</v>
      </c>
      <c r="V1021" s="33">
        <f t="shared" si="111"/>
        <v>125.29617564149238</v>
      </c>
    </row>
    <row r="1022" spans="1:22" s="9" customFormat="1" x14ac:dyDescent="0.25">
      <c r="A1022" s="32" t="s">
        <v>2442</v>
      </c>
      <c r="B1022" s="32" t="s">
        <v>225</v>
      </c>
      <c r="C1022" s="32" t="s">
        <v>838</v>
      </c>
      <c r="D1022" s="32" t="s">
        <v>823</v>
      </c>
      <c r="E1022" s="32" t="s">
        <v>2292</v>
      </c>
      <c r="F1022" s="32" t="s">
        <v>1683</v>
      </c>
      <c r="H1022" s="22">
        <f t="shared" si="105"/>
        <v>0.99520060124890297</v>
      </c>
      <c r="I1022" s="22">
        <f t="shared" si="106"/>
        <v>1.2124363793900717</v>
      </c>
      <c r="J1022" s="9">
        <v>789210</v>
      </c>
      <c r="K1022" s="9">
        <v>650929</v>
      </c>
      <c r="L1022" s="9">
        <v>142087</v>
      </c>
      <c r="M1022" s="33">
        <f t="shared" si="107"/>
        <v>163.57507745985964</v>
      </c>
      <c r="N1022" s="9">
        <v>789210</v>
      </c>
      <c r="O1022" s="9">
        <v>4824757</v>
      </c>
      <c r="P1022" s="9">
        <v>2573</v>
      </c>
      <c r="Q1022" s="22">
        <f t="shared" si="108"/>
        <v>0.90405079921173637</v>
      </c>
      <c r="R1022" s="9">
        <v>41288</v>
      </c>
      <c r="S1022" s="9">
        <v>45670</v>
      </c>
      <c r="T1022" s="33">
        <f t="shared" si="109"/>
        <v>164.36392547852668</v>
      </c>
      <c r="U1022" s="33">
        <f t="shared" si="110"/>
        <v>134.91435941747946</v>
      </c>
      <c r="V1022" s="33">
        <f t="shared" si="111"/>
        <v>29.449566061047218</v>
      </c>
    </row>
    <row r="1023" spans="1:22" s="9" customFormat="1" x14ac:dyDescent="0.25">
      <c r="A1023" s="32" t="s">
        <v>2442</v>
      </c>
      <c r="B1023" s="32" t="s">
        <v>225</v>
      </c>
      <c r="C1023" s="32" t="s">
        <v>838</v>
      </c>
      <c r="D1023" s="32" t="s">
        <v>823</v>
      </c>
      <c r="E1023" s="32" t="s">
        <v>2293</v>
      </c>
      <c r="F1023" s="32" t="s">
        <v>645</v>
      </c>
      <c r="H1023" s="22">
        <f t="shared" si="105"/>
        <v>0.6422213937882989</v>
      </c>
      <c r="I1023" s="22">
        <f t="shared" si="106"/>
        <v>0.6422213937882989</v>
      </c>
      <c r="J1023" s="9">
        <v>55127</v>
      </c>
      <c r="K1023" s="9">
        <v>85838</v>
      </c>
      <c r="L1023" s="9">
        <v>0</v>
      </c>
      <c r="M1023" s="33">
        <f t="shared" si="107"/>
        <v>191.80279386949184</v>
      </c>
      <c r="N1023" s="9">
        <v>55127</v>
      </c>
      <c r="O1023" s="9">
        <v>287415</v>
      </c>
      <c r="P1023" s="9">
        <v>3255</v>
      </c>
      <c r="Q1023" s="22">
        <f t="shared" si="108"/>
        <v>0.64839972369329957</v>
      </c>
      <c r="R1023" s="9">
        <v>2816</v>
      </c>
      <c r="S1023" s="9">
        <v>4343</v>
      </c>
      <c r="T1023" s="33">
        <f t="shared" si="109"/>
        <v>298.65525459701126</v>
      </c>
      <c r="U1023" s="33">
        <f t="shared" si="110"/>
        <v>298.65525459701126</v>
      </c>
      <c r="V1023" s="33">
        <f t="shared" si="111"/>
        <v>0</v>
      </c>
    </row>
    <row r="1024" spans="1:22" s="9" customFormat="1" x14ac:dyDescent="0.25">
      <c r="A1024" s="32" t="s">
        <v>2442</v>
      </c>
      <c r="B1024" s="32" t="s">
        <v>225</v>
      </c>
      <c r="C1024" s="32" t="s">
        <v>838</v>
      </c>
      <c r="D1024" s="32" t="s">
        <v>823</v>
      </c>
      <c r="E1024" s="32" t="s">
        <v>2076</v>
      </c>
      <c r="F1024" s="32" t="s">
        <v>2294</v>
      </c>
      <c r="H1024" s="22">
        <f t="shared" si="105"/>
        <v>0.88535507065323005</v>
      </c>
      <c r="I1024" s="22">
        <f t="shared" si="106"/>
        <v>3.0602622077750721</v>
      </c>
      <c r="J1024" s="9">
        <v>510262</v>
      </c>
      <c r="K1024" s="9">
        <v>166738</v>
      </c>
      <c r="L1024" s="9">
        <v>409598</v>
      </c>
      <c r="M1024" s="33">
        <f t="shared" si="107"/>
        <v>140.06519843910237</v>
      </c>
      <c r="N1024" s="9">
        <v>510262</v>
      </c>
      <c r="O1024" s="9">
        <v>3643032</v>
      </c>
      <c r="P1024" s="9">
        <v>2157</v>
      </c>
      <c r="Q1024" s="22">
        <f t="shared" si="108"/>
        <v>0.92319423569976133</v>
      </c>
      <c r="R1024" s="9">
        <v>41769</v>
      </c>
      <c r="S1024" s="9">
        <v>45244</v>
      </c>
      <c r="T1024" s="33">
        <f t="shared" si="109"/>
        <v>158.20228864308632</v>
      </c>
      <c r="U1024" s="33">
        <f t="shared" si="110"/>
        <v>45.769018773373389</v>
      </c>
      <c r="V1024" s="33">
        <f t="shared" si="111"/>
        <v>112.43326986971292</v>
      </c>
    </row>
    <row r="1025" spans="1:22" s="9" customFormat="1" x14ac:dyDescent="0.25">
      <c r="A1025" s="32" t="s">
        <v>2442</v>
      </c>
      <c r="B1025" s="32" t="s">
        <v>225</v>
      </c>
      <c r="C1025" s="32" t="s">
        <v>838</v>
      </c>
      <c r="D1025" s="32" t="s">
        <v>823</v>
      </c>
      <c r="E1025" s="32" t="s">
        <v>839</v>
      </c>
      <c r="F1025" s="32" t="s">
        <v>2295</v>
      </c>
      <c r="H1025" s="22">
        <f t="shared" si="105"/>
        <v>0.74561667306680979</v>
      </c>
      <c r="I1025" s="22">
        <f t="shared" si="106"/>
        <v>2.3869532804407823</v>
      </c>
      <c r="J1025" s="9">
        <v>483475</v>
      </c>
      <c r="K1025" s="9">
        <v>202549</v>
      </c>
      <c r="L1025" s="9">
        <v>445874</v>
      </c>
      <c r="M1025" s="33">
        <f t="shared" si="107"/>
        <v>170.5441150066475</v>
      </c>
      <c r="N1025" s="9">
        <v>483475</v>
      </c>
      <c r="O1025" s="9">
        <v>2834897</v>
      </c>
      <c r="P1025" s="9">
        <v>2079</v>
      </c>
      <c r="Q1025" s="22">
        <f t="shared" si="108"/>
        <v>0.90651991690659284</v>
      </c>
      <c r="R1025" s="9">
        <v>24874</v>
      </c>
      <c r="S1025" s="9">
        <v>27439</v>
      </c>
      <c r="T1025" s="33">
        <f t="shared" si="109"/>
        <v>228.72894500223464</v>
      </c>
      <c r="U1025" s="33">
        <f t="shared" si="110"/>
        <v>71.448451213571431</v>
      </c>
      <c r="V1025" s="33">
        <f t="shared" si="111"/>
        <v>157.28049378866322</v>
      </c>
    </row>
    <row r="1026" spans="1:22" s="9" customFormat="1" x14ac:dyDescent="0.25">
      <c r="A1026" s="32" t="s">
        <v>2442</v>
      </c>
      <c r="B1026" s="32" t="s">
        <v>225</v>
      </c>
      <c r="C1026" s="32" t="s">
        <v>838</v>
      </c>
      <c r="D1026" s="32" t="s">
        <v>823</v>
      </c>
      <c r="E1026" s="32" t="s">
        <v>763</v>
      </c>
      <c r="F1026" s="32" t="s">
        <v>2296</v>
      </c>
      <c r="H1026" s="22">
        <f t="shared" si="105"/>
        <v>0.75183692265542801</v>
      </c>
      <c r="I1026" s="22">
        <f t="shared" si="106"/>
        <v>1.6223953911080082</v>
      </c>
      <c r="J1026" s="9">
        <v>257956</v>
      </c>
      <c r="K1026" s="9">
        <v>158997</v>
      </c>
      <c r="L1026" s="9">
        <v>184104</v>
      </c>
      <c r="M1026" s="33">
        <f t="shared" si="107"/>
        <v>147.09201376514295</v>
      </c>
      <c r="N1026" s="9">
        <v>257956</v>
      </c>
      <c r="O1026" s="9">
        <v>1753705</v>
      </c>
      <c r="P1026" s="9">
        <v>2625</v>
      </c>
      <c r="Q1026" s="22">
        <f t="shared" si="108"/>
        <v>0.95970089105807554</v>
      </c>
      <c r="R1026" s="9">
        <v>21433</v>
      </c>
      <c r="S1026" s="9">
        <v>22333</v>
      </c>
      <c r="T1026" s="33">
        <f t="shared" si="109"/>
        <v>195.64350902802923</v>
      </c>
      <c r="U1026" s="33">
        <f t="shared" si="110"/>
        <v>90.663481030161861</v>
      </c>
      <c r="V1026" s="33">
        <f t="shared" si="111"/>
        <v>104.98002799786737</v>
      </c>
    </row>
    <row r="1027" spans="1:22" s="9" customFormat="1" x14ac:dyDescent="0.25">
      <c r="A1027" s="32" t="s">
        <v>2442</v>
      </c>
      <c r="B1027" s="32" t="s">
        <v>225</v>
      </c>
      <c r="C1027" s="32" t="s">
        <v>838</v>
      </c>
      <c r="D1027" s="32" t="s">
        <v>823</v>
      </c>
      <c r="E1027" s="32" t="s">
        <v>180</v>
      </c>
      <c r="F1027" s="32" t="s">
        <v>2297</v>
      </c>
      <c r="H1027" s="22">
        <f t="shared" si="105"/>
        <v>0.84141652634592479</v>
      </c>
      <c r="I1027" s="22">
        <f t="shared" si="106"/>
        <v>2.6379867779761619</v>
      </c>
      <c r="J1027" s="9">
        <v>273335</v>
      </c>
      <c r="K1027" s="9">
        <v>103615</v>
      </c>
      <c r="L1027" s="9">
        <v>221236</v>
      </c>
      <c r="M1027" s="33">
        <f t="shared" si="107"/>
        <v>194.69122990211127</v>
      </c>
      <c r="N1027" s="9">
        <v>273335</v>
      </c>
      <c r="O1027" s="9">
        <v>1403941</v>
      </c>
      <c r="P1027" s="9">
        <v>2184</v>
      </c>
      <c r="Q1027" s="22">
        <f t="shared" si="108"/>
        <v>0.97565829761175749</v>
      </c>
      <c r="R1027" s="9">
        <v>12746</v>
      </c>
      <c r="S1027" s="9">
        <v>13064</v>
      </c>
      <c r="T1027" s="33">
        <f t="shared" si="109"/>
        <v>231.38507957243218</v>
      </c>
      <c r="U1027" s="33">
        <f t="shared" si="110"/>
        <v>73.802958956252439</v>
      </c>
      <c r="V1027" s="33">
        <f t="shared" si="111"/>
        <v>157.58212061617974</v>
      </c>
    </row>
    <row r="1028" spans="1:22" s="9" customFormat="1" x14ac:dyDescent="0.25">
      <c r="A1028" s="32" t="s">
        <v>2442</v>
      </c>
      <c r="B1028" s="32" t="s">
        <v>225</v>
      </c>
      <c r="C1028" s="32" t="s">
        <v>838</v>
      </c>
      <c r="D1028" s="32" t="s">
        <v>823</v>
      </c>
      <c r="E1028" s="32" t="s">
        <v>81</v>
      </c>
      <c r="F1028" s="32" t="s">
        <v>626</v>
      </c>
      <c r="H1028" s="22">
        <f t="shared" si="105"/>
        <v>0.83865971732759581</v>
      </c>
      <c r="I1028" s="22">
        <f t="shared" si="106"/>
        <v>1.0159074313317979</v>
      </c>
      <c r="J1028" s="9">
        <v>90431</v>
      </c>
      <c r="K1028" s="9">
        <v>89015</v>
      </c>
      <c r="L1028" s="9">
        <v>18813</v>
      </c>
      <c r="M1028" s="33">
        <f t="shared" si="107"/>
        <v>206.41634330061629</v>
      </c>
      <c r="N1028" s="9">
        <v>90431</v>
      </c>
      <c r="O1028" s="9">
        <v>438100</v>
      </c>
      <c r="P1028" s="9">
        <v>3522</v>
      </c>
      <c r="Q1028" s="22">
        <f t="shared" si="108"/>
        <v>0.97393087287639135</v>
      </c>
      <c r="R1028" s="9">
        <v>3325</v>
      </c>
      <c r="S1028" s="9">
        <v>3414</v>
      </c>
      <c r="T1028" s="33">
        <f t="shared" si="109"/>
        <v>246.12645514722666</v>
      </c>
      <c r="U1028" s="33">
        <f t="shared" si="110"/>
        <v>203.1842045195161</v>
      </c>
      <c r="V1028" s="33">
        <f t="shared" si="111"/>
        <v>42.942250627710571</v>
      </c>
    </row>
    <row r="1029" spans="1:22" s="9" customFormat="1" x14ac:dyDescent="0.25">
      <c r="A1029" s="32" t="s">
        <v>2442</v>
      </c>
      <c r="B1029" s="32" t="s">
        <v>225</v>
      </c>
      <c r="C1029" s="32" t="s">
        <v>838</v>
      </c>
      <c r="D1029" s="32" t="s">
        <v>823</v>
      </c>
      <c r="E1029" s="32" t="s">
        <v>31</v>
      </c>
      <c r="F1029" s="32" t="s">
        <v>742</v>
      </c>
      <c r="H1029" s="22">
        <f t="shared" si="105"/>
        <v>0.88683338089305563</v>
      </c>
      <c r="I1029" s="22">
        <f t="shared" si="106"/>
        <v>1.4771657559761648</v>
      </c>
      <c r="J1029" s="9">
        <v>382258</v>
      </c>
      <c r="K1029" s="9">
        <v>258778</v>
      </c>
      <c r="L1029" s="9">
        <v>172259</v>
      </c>
      <c r="M1029" s="33">
        <f t="shared" si="107"/>
        <v>176.96744561576671</v>
      </c>
      <c r="N1029" s="9">
        <v>382258</v>
      </c>
      <c r="O1029" s="9">
        <v>2160047</v>
      </c>
      <c r="P1029" s="9">
        <v>2835</v>
      </c>
      <c r="Q1029" s="22">
        <f t="shared" si="108"/>
        <v>0.89404114699925386</v>
      </c>
      <c r="R1029" s="9">
        <v>16774</v>
      </c>
      <c r="S1029" s="9">
        <v>18762</v>
      </c>
      <c r="T1029" s="33">
        <f t="shared" si="109"/>
        <v>199.54982461029783</v>
      </c>
      <c r="U1029" s="33">
        <f t="shared" si="110"/>
        <v>119.80202282635517</v>
      </c>
      <c r="V1029" s="33">
        <f t="shared" si="111"/>
        <v>79.747801783942663</v>
      </c>
    </row>
    <row r="1030" spans="1:22" s="9" customFormat="1" x14ac:dyDescent="0.25">
      <c r="A1030" s="32" t="s">
        <v>2442</v>
      </c>
      <c r="B1030" s="32" t="s">
        <v>225</v>
      </c>
      <c r="C1030" s="32" t="s">
        <v>838</v>
      </c>
      <c r="D1030" s="32" t="s">
        <v>823</v>
      </c>
      <c r="E1030" s="32" t="s">
        <v>361</v>
      </c>
      <c r="F1030" s="32" t="s">
        <v>1419</v>
      </c>
      <c r="H1030" s="22">
        <f t="shared" si="105"/>
        <v>0.99988201716931102</v>
      </c>
      <c r="I1030" s="22">
        <f t="shared" si="106"/>
        <v>1.9220991014342492</v>
      </c>
      <c r="J1030" s="9">
        <v>533913</v>
      </c>
      <c r="K1030" s="9">
        <v>277776</v>
      </c>
      <c r="L1030" s="9">
        <v>256200</v>
      </c>
      <c r="M1030" s="33">
        <f t="shared" si="107"/>
        <v>103.82827039420334</v>
      </c>
      <c r="N1030" s="9">
        <v>533913</v>
      </c>
      <c r="O1030" s="9">
        <v>5142270</v>
      </c>
      <c r="P1030" s="9">
        <v>2100</v>
      </c>
      <c r="Q1030" s="22">
        <f t="shared" si="108"/>
        <v>0.96206188214148158</v>
      </c>
      <c r="R1030" s="9">
        <v>44961</v>
      </c>
      <c r="S1030" s="9">
        <v>46734</v>
      </c>
      <c r="T1030" s="33">
        <f t="shared" si="109"/>
        <v>103.8405217929047</v>
      </c>
      <c r="U1030" s="33">
        <f t="shared" si="110"/>
        <v>54.018167074074292</v>
      </c>
      <c r="V1030" s="33">
        <f t="shared" si="111"/>
        <v>49.822354718830397</v>
      </c>
    </row>
    <row r="1031" spans="1:22" s="9" customFormat="1" x14ac:dyDescent="0.25">
      <c r="A1031" s="32" t="s">
        <v>2442</v>
      </c>
      <c r="B1031" s="32" t="s">
        <v>225</v>
      </c>
      <c r="C1031" s="32" t="s">
        <v>838</v>
      </c>
      <c r="D1031" s="32" t="s">
        <v>823</v>
      </c>
      <c r="E1031" s="32" t="s">
        <v>615</v>
      </c>
      <c r="F1031" s="32" t="s">
        <v>1420</v>
      </c>
      <c r="H1031" s="22">
        <f t="shared" si="105"/>
        <v>0.74049544721359595</v>
      </c>
      <c r="I1031" s="22">
        <f t="shared" si="106"/>
        <v>1.5474744508748504</v>
      </c>
      <c r="J1031" s="9">
        <v>779972</v>
      </c>
      <c r="K1031" s="9">
        <v>504029</v>
      </c>
      <c r="L1031" s="9">
        <v>549282</v>
      </c>
      <c r="M1031" s="33">
        <f t="shared" si="107"/>
        <v>156.11198354600685</v>
      </c>
      <c r="N1031" s="9">
        <v>779972</v>
      </c>
      <c r="O1031" s="9">
        <v>4996234</v>
      </c>
      <c r="P1031" s="9">
        <v>2835</v>
      </c>
      <c r="Q1031" s="22">
        <f t="shared" si="108"/>
        <v>0.90333510496943925</v>
      </c>
      <c r="R1031" s="9">
        <v>40791</v>
      </c>
      <c r="S1031" s="9">
        <v>45156</v>
      </c>
      <c r="T1031" s="33">
        <f t="shared" si="109"/>
        <v>210.82099036994666</v>
      </c>
      <c r="U1031" s="33">
        <f t="shared" si="110"/>
        <v>100.88178415982918</v>
      </c>
      <c r="V1031" s="33">
        <f t="shared" si="111"/>
        <v>109.93920621011746</v>
      </c>
    </row>
    <row r="1032" spans="1:22" s="9" customFormat="1" x14ac:dyDescent="0.25">
      <c r="A1032" s="32" t="s">
        <v>2442</v>
      </c>
      <c r="B1032" s="32" t="s">
        <v>225</v>
      </c>
      <c r="C1032" s="32" t="s">
        <v>838</v>
      </c>
      <c r="D1032" s="32" t="s">
        <v>823</v>
      </c>
      <c r="E1032" s="32" t="s">
        <v>469</v>
      </c>
      <c r="F1032" s="32" t="s">
        <v>2298</v>
      </c>
      <c r="H1032" s="22">
        <f t="shared" si="105"/>
        <v>0.85149317411069447</v>
      </c>
      <c r="I1032" s="22">
        <f t="shared" si="106"/>
        <v>1.2772899064326271</v>
      </c>
      <c r="J1032" s="9">
        <v>737428</v>
      </c>
      <c r="K1032" s="9">
        <v>577338</v>
      </c>
      <c r="L1032" s="9">
        <v>288703</v>
      </c>
      <c r="M1032" s="33">
        <f t="shared" si="107"/>
        <v>179.11414972344505</v>
      </c>
      <c r="N1032" s="9">
        <v>737428</v>
      </c>
      <c r="O1032" s="9">
        <v>4117084</v>
      </c>
      <c r="P1032" s="9">
        <v>3250</v>
      </c>
      <c r="Q1032" s="22">
        <f t="shared" si="108"/>
        <v>0.93569162512224791</v>
      </c>
      <c r="R1032" s="9">
        <v>39227</v>
      </c>
      <c r="S1032" s="9">
        <v>41923</v>
      </c>
      <c r="T1032" s="33">
        <f t="shared" si="109"/>
        <v>210.35300712834618</v>
      </c>
      <c r="U1032" s="33">
        <f t="shared" si="110"/>
        <v>140.22983257081955</v>
      </c>
      <c r="V1032" s="33">
        <f t="shared" si="111"/>
        <v>70.123174557526639</v>
      </c>
    </row>
    <row r="1033" spans="1:22" s="9" customFormat="1" x14ac:dyDescent="0.25">
      <c r="A1033" s="32" t="s">
        <v>2442</v>
      </c>
      <c r="B1033" s="32" t="s">
        <v>225</v>
      </c>
      <c r="C1033" s="32" t="s">
        <v>838</v>
      </c>
      <c r="D1033" s="32" t="s">
        <v>823</v>
      </c>
      <c r="E1033" s="32" t="s">
        <v>298</v>
      </c>
      <c r="F1033" s="32" t="s">
        <v>86</v>
      </c>
      <c r="H1033" s="22">
        <f t="shared" si="105"/>
        <v>0.90739271925629572</v>
      </c>
      <c r="I1033" s="22">
        <f t="shared" si="106"/>
        <v>1.2845796282994411</v>
      </c>
      <c r="J1033" s="9">
        <v>311174</v>
      </c>
      <c r="K1033" s="9">
        <v>242238</v>
      </c>
      <c r="L1033" s="9">
        <v>100694</v>
      </c>
      <c r="M1033" s="33">
        <f t="shared" si="107"/>
        <v>133.22173510977154</v>
      </c>
      <c r="N1033" s="9">
        <v>311174</v>
      </c>
      <c r="O1033" s="9">
        <v>2335760</v>
      </c>
      <c r="P1033" s="9">
        <v>2620</v>
      </c>
      <c r="Q1033" s="22">
        <f t="shared" si="108"/>
        <v>0.92964567932704567</v>
      </c>
      <c r="R1033" s="9">
        <v>14588</v>
      </c>
      <c r="S1033" s="9">
        <v>15692</v>
      </c>
      <c r="T1033" s="33">
        <f t="shared" si="109"/>
        <v>146.81816624995719</v>
      </c>
      <c r="U1033" s="33">
        <f t="shared" si="110"/>
        <v>103.7084289481796</v>
      </c>
      <c r="V1033" s="33">
        <f t="shared" si="111"/>
        <v>43.109737301777578</v>
      </c>
    </row>
    <row r="1034" spans="1:22" s="9" customFormat="1" x14ac:dyDescent="0.25">
      <c r="A1034" s="32" t="s">
        <v>2442</v>
      </c>
      <c r="B1034" s="32" t="s">
        <v>225</v>
      </c>
      <c r="C1034" s="32" t="s">
        <v>838</v>
      </c>
      <c r="D1034" s="32" t="s">
        <v>823</v>
      </c>
      <c r="E1034" s="32" t="s">
        <v>23</v>
      </c>
      <c r="F1034" s="32" t="s">
        <v>2299</v>
      </c>
      <c r="H1034" s="22">
        <f t="shared" si="105"/>
        <v>0.40950150450132178</v>
      </c>
      <c r="I1034" s="22">
        <f t="shared" si="106"/>
        <v>1.3012077341436508</v>
      </c>
      <c r="J1034" s="9">
        <v>134459</v>
      </c>
      <c r="K1034" s="9">
        <v>103334</v>
      </c>
      <c r="L1034" s="9">
        <v>225014</v>
      </c>
      <c r="M1034" s="33">
        <f t="shared" si="107"/>
        <v>170.69650174937922</v>
      </c>
      <c r="N1034" s="9">
        <v>134459</v>
      </c>
      <c r="O1034" s="9">
        <v>787708</v>
      </c>
      <c r="P1034" s="9">
        <v>3040</v>
      </c>
      <c r="Q1034" s="22">
        <f t="shared" si="108"/>
        <v>0.89410064380501908</v>
      </c>
      <c r="R1034" s="9">
        <v>6805</v>
      </c>
      <c r="S1034" s="9">
        <v>7611</v>
      </c>
      <c r="T1034" s="33">
        <f t="shared" si="109"/>
        <v>416.83974264575198</v>
      </c>
      <c r="U1034" s="33">
        <f t="shared" si="110"/>
        <v>131.18312877360646</v>
      </c>
      <c r="V1034" s="33">
        <f t="shared" si="111"/>
        <v>285.6566138721455</v>
      </c>
    </row>
    <row r="1035" spans="1:22" s="9" customFormat="1" x14ac:dyDescent="0.25">
      <c r="A1035" s="32" t="s">
        <v>2442</v>
      </c>
      <c r="B1035" s="32" t="s">
        <v>225</v>
      </c>
      <c r="C1035" s="32" t="s">
        <v>838</v>
      </c>
      <c r="D1035" s="32" t="s">
        <v>823</v>
      </c>
      <c r="E1035" s="32" t="s">
        <v>833</v>
      </c>
      <c r="F1035" s="32" t="s">
        <v>1409</v>
      </c>
      <c r="H1035" s="22">
        <f t="shared" si="105"/>
        <v>0.8910061164555958</v>
      </c>
      <c r="I1035" s="22">
        <f t="shared" si="106"/>
        <v>2.2931211215128173</v>
      </c>
      <c r="J1035" s="9">
        <v>539138</v>
      </c>
      <c r="K1035" s="9">
        <v>235111</v>
      </c>
      <c r="L1035" s="9">
        <v>369978</v>
      </c>
      <c r="M1035" s="33">
        <f t="shared" si="107"/>
        <v>180.50236451140407</v>
      </c>
      <c r="N1035" s="9">
        <v>539138</v>
      </c>
      <c r="O1035" s="9">
        <v>2986875</v>
      </c>
      <c r="P1035" s="9">
        <v>2992</v>
      </c>
      <c r="Q1035" s="22">
        <f t="shared" si="108"/>
        <v>0.89910668937288996</v>
      </c>
      <c r="R1035" s="9">
        <v>30094</v>
      </c>
      <c r="S1035" s="9">
        <v>33471</v>
      </c>
      <c r="T1035" s="33">
        <f t="shared" si="109"/>
        <v>202.58263234986399</v>
      </c>
      <c r="U1035" s="33">
        <f t="shared" si="110"/>
        <v>78.714710190416412</v>
      </c>
      <c r="V1035" s="33">
        <f t="shared" si="111"/>
        <v>123.86792215944759</v>
      </c>
    </row>
    <row r="1036" spans="1:22" s="9" customFormat="1" x14ac:dyDescent="0.25">
      <c r="A1036" s="32" t="s">
        <v>2442</v>
      </c>
      <c r="B1036" s="32" t="s">
        <v>225</v>
      </c>
      <c r="C1036" s="32" t="s">
        <v>838</v>
      </c>
      <c r="D1036" s="32" t="s">
        <v>823</v>
      </c>
      <c r="E1036" s="32" t="s">
        <v>2082</v>
      </c>
      <c r="F1036" s="32" t="s">
        <v>617</v>
      </c>
      <c r="H1036" s="22">
        <f t="shared" ref="H1036:H1099" si="112">J1036/SUM(K1036:L1036)</f>
        <v>1.1007454176619573</v>
      </c>
      <c r="I1036" s="22">
        <f t="shared" ref="I1036:I1099" si="113">J1036/K1036</f>
        <v>1.7033899879260703</v>
      </c>
      <c r="J1036" s="9">
        <v>91702</v>
      </c>
      <c r="K1036" s="9">
        <v>53835</v>
      </c>
      <c r="L1036" s="9">
        <v>29474</v>
      </c>
      <c r="M1036" s="33">
        <f t="shared" ref="M1036:M1099" si="114">(N1036*1000)/O1036</f>
        <v>149.98372622106498</v>
      </c>
      <c r="N1036" s="9">
        <v>91702</v>
      </c>
      <c r="O1036" s="9">
        <v>611413</v>
      </c>
      <c r="P1036" s="9">
        <v>2625</v>
      </c>
      <c r="Q1036" s="22">
        <f t="shared" ref="Q1036:Q1099" si="115">R1036/S1036</f>
        <v>1</v>
      </c>
      <c r="R1036" s="9">
        <v>6444</v>
      </c>
      <c r="S1036" s="9">
        <v>6444</v>
      </c>
      <c r="T1036" s="33">
        <f t="shared" ref="T1036:T1099" si="116">SUM(K1036:L1036)*1000/O1036</f>
        <v>136.25650746712941</v>
      </c>
      <c r="U1036" s="33">
        <f t="shared" ref="U1036:U1099" si="117">K1036*1000/O1036</f>
        <v>88.050139594676594</v>
      </c>
      <c r="V1036" s="33">
        <f t="shared" ref="V1036:V1099" si="118">L1036*1000/O1036</f>
        <v>48.206367872452823</v>
      </c>
    </row>
    <row r="1037" spans="1:22" s="9" customFormat="1" x14ac:dyDescent="0.25">
      <c r="A1037" s="32" t="s">
        <v>2442</v>
      </c>
      <c r="B1037" s="32" t="s">
        <v>225</v>
      </c>
      <c r="C1037" s="32" t="s">
        <v>838</v>
      </c>
      <c r="D1037" s="32" t="s">
        <v>823</v>
      </c>
      <c r="E1037" s="32" t="s">
        <v>2300</v>
      </c>
      <c r="F1037" s="32" t="s">
        <v>1840</v>
      </c>
      <c r="H1037" s="22">
        <f t="shared" si="112"/>
        <v>0.54527990437430629</v>
      </c>
      <c r="I1037" s="22">
        <f t="shared" si="113"/>
        <v>0.95611853650827971</v>
      </c>
      <c r="J1037" s="9">
        <v>114957</v>
      </c>
      <c r="K1037" s="9">
        <v>120233</v>
      </c>
      <c r="L1037" s="9">
        <v>90589</v>
      </c>
      <c r="M1037" s="33">
        <f t="shared" si="114"/>
        <v>199.30684623706622</v>
      </c>
      <c r="N1037" s="9">
        <v>114957</v>
      </c>
      <c r="O1037" s="9">
        <v>576784</v>
      </c>
      <c r="P1037" s="9">
        <v>2205</v>
      </c>
      <c r="Q1037" s="22">
        <f t="shared" si="115"/>
        <v>0.96655756368293722</v>
      </c>
      <c r="R1037" s="9">
        <v>6792</v>
      </c>
      <c r="S1037" s="9">
        <v>7027</v>
      </c>
      <c r="T1037" s="33">
        <f t="shared" si="116"/>
        <v>365.51291297955561</v>
      </c>
      <c r="U1037" s="33">
        <f t="shared" si="117"/>
        <v>208.45411800604734</v>
      </c>
      <c r="V1037" s="33">
        <f t="shared" si="118"/>
        <v>157.05879497350827</v>
      </c>
    </row>
    <row r="1038" spans="1:22" s="9" customFormat="1" x14ac:dyDescent="0.25">
      <c r="A1038" s="32" t="s">
        <v>2442</v>
      </c>
      <c r="B1038" s="32" t="s">
        <v>225</v>
      </c>
      <c r="C1038" s="32" t="s">
        <v>838</v>
      </c>
      <c r="D1038" s="32" t="s">
        <v>823</v>
      </c>
      <c r="E1038" s="32" t="s">
        <v>2301</v>
      </c>
      <c r="F1038" s="32" t="s">
        <v>2302</v>
      </c>
      <c r="H1038" s="22">
        <f t="shared" si="112"/>
        <v>0.68141746475089138</v>
      </c>
      <c r="I1038" s="22">
        <f t="shared" si="113"/>
        <v>1.0270904166912738</v>
      </c>
      <c r="J1038" s="9">
        <v>121740</v>
      </c>
      <c r="K1038" s="9">
        <v>118529</v>
      </c>
      <c r="L1038" s="9">
        <v>60128</v>
      </c>
      <c r="M1038" s="33">
        <f t="shared" si="114"/>
        <v>199.67655481674174</v>
      </c>
      <c r="N1038" s="9">
        <v>121740</v>
      </c>
      <c r="O1038" s="9">
        <v>609686</v>
      </c>
      <c r="P1038" s="9">
        <v>3759</v>
      </c>
      <c r="Q1038" s="22">
        <f t="shared" si="115"/>
        <v>0.89652351738241309</v>
      </c>
      <c r="R1038" s="9">
        <v>6576</v>
      </c>
      <c r="S1038" s="9">
        <v>7335</v>
      </c>
      <c r="T1038" s="33">
        <f t="shared" si="116"/>
        <v>293.03116686294254</v>
      </c>
      <c r="U1038" s="33">
        <f t="shared" si="117"/>
        <v>194.40990936318039</v>
      </c>
      <c r="V1038" s="33">
        <f t="shared" si="118"/>
        <v>98.621257499762166</v>
      </c>
    </row>
    <row r="1039" spans="1:22" s="9" customFormat="1" x14ac:dyDescent="0.25">
      <c r="A1039" s="32" t="s">
        <v>2442</v>
      </c>
      <c r="B1039" s="32" t="s">
        <v>225</v>
      </c>
      <c r="C1039" s="32" t="s">
        <v>838</v>
      </c>
      <c r="D1039" s="32" t="s">
        <v>823</v>
      </c>
      <c r="E1039" s="32" t="s">
        <v>2303</v>
      </c>
      <c r="F1039" s="32" t="s">
        <v>2261</v>
      </c>
      <c r="H1039" s="22">
        <f t="shared" si="112"/>
        <v>0.93289172048924607</v>
      </c>
      <c r="I1039" s="22">
        <f t="shared" si="113"/>
        <v>1.1424697053686914</v>
      </c>
      <c r="J1039" s="9">
        <v>191671</v>
      </c>
      <c r="K1039" s="9">
        <v>167769</v>
      </c>
      <c r="L1039" s="9">
        <v>37690</v>
      </c>
      <c r="M1039" s="33">
        <f t="shared" si="114"/>
        <v>164.99381071993636</v>
      </c>
      <c r="N1039" s="9">
        <v>191671</v>
      </c>
      <c r="O1039" s="9">
        <v>1161686</v>
      </c>
      <c r="P1039" s="9">
        <v>2625</v>
      </c>
      <c r="Q1039" s="22">
        <f t="shared" si="115"/>
        <v>0.9006428988895383</v>
      </c>
      <c r="R1039" s="9">
        <v>10787</v>
      </c>
      <c r="S1039" s="9">
        <v>11977</v>
      </c>
      <c r="T1039" s="33">
        <f t="shared" si="116"/>
        <v>176.86276670287839</v>
      </c>
      <c r="U1039" s="33">
        <f t="shared" si="117"/>
        <v>144.41854339296506</v>
      </c>
      <c r="V1039" s="33">
        <f t="shared" si="118"/>
        <v>32.444223309913347</v>
      </c>
    </row>
    <row r="1040" spans="1:22" s="9" customFormat="1" x14ac:dyDescent="0.25">
      <c r="A1040" s="32" t="s">
        <v>2442</v>
      </c>
      <c r="B1040" s="32" t="s">
        <v>225</v>
      </c>
      <c r="C1040" s="32" t="s">
        <v>838</v>
      </c>
      <c r="D1040" s="32" t="s">
        <v>823</v>
      </c>
      <c r="E1040" s="32" t="s">
        <v>2304</v>
      </c>
      <c r="F1040" s="32" t="s">
        <v>195</v>
      </c>
      <c r="H1040" s="22">
        <f t="shared" si="112"/>
        <v>0.75379051198262481</v>
      </c>
      <c r="I1040" s="22">
        <f t="shared" si="113"/>
        <v>2.068533435235798</v>
      </c>
      <c r="J1040" s="9">
        <v>1369516</v>
      </c>
      <c r="K1040" s="9">
        <v>662071</v>
      </c>
      <c r="L1040" s="9">
        <v>1154768</v>
      </c>
      <c r="M1040" s="33">
        <f t="shared" si="114"/>
        <v>132.45624690987393</v>
      </c>
      <c r="N1040" s="9">
        <v>1369516</v>
      </c>
      <c r="O1040" s="9">
        <v>10339384</v>
      </c>
      <c r="P1040" s="9">
        <v>2016</v>
      </c>
      <c r="Q1040" s="22">
        <f t="shared" si="115"/>
        <v>0.8836433523234265</v>
      </c>
      <c r="R1040" s="9">
        <v>64369</v>
      </c>
      <c r="S1040" s="9">
        <v>72845</v>
      </c>
      <c r="T1040" s="33">
        <f t="shared" si="116"/>
        <v>175.72023633129402</v>
      </c>
      <c r="U1040" s="33">
        <f t="shared" si="117"/>
        <v>64.03389215450359</v>
      </c>
      <c r="V1040" s="33">
        <f t="shared" si="118"/>
        <v>111.68634417679041</v>
      </c>
    </row>
    <row r="1041" spans="1:22" s="9" customFormat="1" x14ac:dyDescent="0.25">
      <c r="A1041" s="32" t="s">
        <v>2442</v>
      </c>
      <c r="B1041" s="32" t="s">
        <v>225</v>
      </c>
      <c r="C1041" s="32" t="s">
        <v>838</v>
      </c>
      <c r="D1041" s="32" t="s">
        <v>823</v>
      </c>
      <c r="E1041" s="32" t="s">
        <v>297</v>
      </c>
      <c r="F1041" s="32" t="s">
        <v>497</v>
      </c>
      <c r="H1041" s="22">
        <f t="shared" si="112"/>
        <v>0.25754725827536945</v>
      </c>
      <c r="I1041" s="22">
        <f t="shared" si="113"/>
        <v>0.73121495912550505</v>
      </c>
      <c r="J1041" s="9">
        <v>46691</v>
      </c>
      <c r="K1041" s="9">
        <v>63854</v>
      </c>
      <c r="L1041" s="9">
        <v>117437</v>
      </c>
      <c r="M1041" s="33">
        <f t="shared" si="114"/>
        <v>221.78890366711002</v>
      </c>
      <c r="N1041" s="9">
        <v>46691</v>
      </c>
      <c r="O1041" s="9">
        <v>210520</v>
      </c>
      <c r="P1041" s="9">
        <v>4179</v>
      </c>
      <c r="Q1041" s="22">
        <f t="shared" si="115"/>
        <v>0.26382694023193576</v>
      </c>
      <c r="R1041" s="9">
        <v>1183</v>
      </c>
      <c r="S1041" s="9">
        <v>4484</v>
      </c>
      <c r="T1041" s="33">
        <f t="shared" si="116"/>
        <v>861.15808474254231</v>
      </c>
      <c r="U1041" s="33">
        <f t="shared" si="117"/>
        <v>303.31559946798404</v>
      </c>
      <c r="V1041" s="33">
        <f t="shared" si="118"/>
        <v>557.84248527455827</v>
      </c>
    </row>
    <row r="1042" spans="1:22" s="9" customFormat="1" x14ac:dyDescent="0.25">
      <c r="A1042" s="32" t="s">
        <v>2442</v>
      </c>
      <c r="B1042" s="32" t="s">
        <v>225</v>
      </c>
      <c r="C1042" s="32" t="s">
        <v>838</v>
      </c>
      <c r="D1042" s="32" t="s">
        <v>823</v>
      </c>
      <c r="E1042" s="32" t="s">
        <v>2305</v>
      </c>
      <c r="F1042" s="32" t="s">
        <v>124</v>
      </c>
      <c r="H1042" s="22" t="e">
        <f t="shared" si="112"/>
        <v>#DIV/0!</v>
      </c>
      <c r="I1042" s="22" t="e">
        <f t="shared" si="113"/>
        <v>#DIV/0!</v>
      </c>
      <c r="J1042" s="9">
        <v>0</v>
      </c>
      <c r="K1042" s="9">
        <v>0</v>
      </c>
      <c r="L1042" s="9">
        <v>0</v>
      </c>
      <c r="M1042" s="33" t="e">
        <f t="shared" si="114"/>
        <v>#DIV/0!</v>
      </c>
      <c r="N1042" s="9">
        <v>0</v>
      </c>
      <c r="O1042" s="9">
        <v>0</v>
      </c>
      <c r="P1042" s="9">
        <v>0</v>
      </c>
      <c r="Q1042" s="22" t="e">
        <f t="shared" si="115"/>
        <v>#DIV/0!</v>
      </c>
      <c r="R1042" s="9">
        <v>0</v>
      </c>
      <c r="S1042" s="9">
        <v>0</v>
      </c>
      <c r="T1042" s="33" t="e">
        <f t="shared" si="116"/>
        <v>#DIV/0!</v>
      </c>
      <c r="U1042" s="33" t="e">
        <f t="shared" si="117"/>
        <v>#DIV/0!</v>
      </c>
      <c r="V1042" s="33" t="e">
        <f t="shared" si="118"/>
        <v>#DIV/0!</v>
      </c>
    </row>
    <row r="1043" spans="1:22" s="9" customFormat="1" x14ac:dyDescent="0.25">
      <c r="A1043" s="32" t="s">
        <v>2442</v>
      </c>
      <c r="B1043" s="32" t="s">
        <v>225</v>
      </c>
      <c r="C1043" s="32" t="s">
        <v>838</v>
      </c>
      <c r="D1043" s="32" t="s">
        <v>823</v>
      </c>
      <c r="E1043" s="32" t="s">
        <v>2306</v>
      </c>
      <c r="F1043" s="32" t="s">
        <v>1671</v>
      </c>
      <c r="H1043" s="22">
        <f t="shared" si="112"/>
        <v>0.18401909372058625</v>
      </c>
      <c r="I1043" s="22">
        <f t="shared" si="113"/>
        <v>0.27670673392844508</v>
      </c>
      <c r="J1043" s="9">
        <v>27371</v>
      </c>
      <c r="K1043" s="9">
        <v>98917</v>
      </c>
      <c r="L1043" s="9">
        <v>49823</v>
      </c>
      <c r="M1043" s="33">
        <f t="shared" si="114"/>
        <v>167.84095856558559</v>
      </c>
      <c r="N1043" s="9">
        <v>27371</v>
      </c>
      <c r="O1043" s="9">
        <v>163077</v>
      </c>
      <c r="P1043" s="9">
        <v>3045</v>
      </c>
      <c r="Q1043" s="22">
        <f t="shared" si="115"/>
        <v>0.4724813432835821</v>
      </c>
      <c r="R1043" s="9">
        <v>1013</v>
      </c>
      <c r="S1043" s="9">
        <v>2144</v>
      </c>
      <c r="T1043" s="33">
        <f t="shared" si="116"/>
        <v>912.08447543185116</v>
      </c>
      <c r="U1043" s="33">
        <f t="shared" si="117"/>
        <v>606.56622331781921</v>
      </c>
      <c r="V1043" s="33">
        <f t="shared" si="118"/>
        <v>305.51825211403201</v>
      </c>
    </row>
    <row r="1044" spans="1:22" s="9" customFormat="1" x14ac:dyDescent="0.25">
      <c r="A1044" s="32" t="s">
        <v>2442</v>
      </c>
      <c r="B1044" s="32" t="s">
        <v>225</v>
      </c>
      <c r="C1044" s="32" t="s">
        <v>838</v>
      </c>
      <c r="D1044" s="32" t="s">
        <v>823</v>
      </c>
      <c r="E1044" s="32" t="s">
        <v>2307</v>
      </c>
      <c r="F1044" s="32" t="s">
        <v>510</v>
      </c>
      <c r="H1044" s="22">
        <f t="shared" si="112"/>
        <v>0.6698749682543772</v>
      </c>
      <c r="I1044" s="22">
        <f t="shared" si="113"/>
        <v>1.5547098570855009</v>
      </c>
      <c r="J1044" s="9">
        <v>181999</v>
      </c>
      <c r="K1044" s="9">
        <v>117063</v>
      </c>
      <c r="L1044" s="9">
        <v>154628</v>
      </c>
      <c r="M1044" s="33">
        <f t="shared" si="114"/>
        <v>101.11521809061196</v>
      </c>
      <c r="N1044" s="9">
        <v>181999</v>
      </c>
      <c r="O1044" s="9">
        <v>1799917</v>
      </c>
      <c r="P1044" s="9">
        <v>1890</v>
      </c>
      <c r="Q1044" s="22">
        <f t="shared" si="115"/>
        <v>0.77009589203267437</v>
      </c>
      <c r="R1044" s="9">
        <v>13010</v>
      </c>
      <c r="S1044" s="9">
        <v>16894</v>
      </c>
      <c r="T1044" s="33">
        <f t="shared" si="116"/>
        <v>150.94640475088573</v>
      </c>
      <c r="U1044" s="33">
        <f t="shared" si="117"/>
        <v>65.037998974397155</v>
      </c>
      <c r="V1044" s="33">
        <f t="shared" si="118"/>
        <v>85.908405776488578</v>
      </c>
    </row>
    <row r="1045" spans="1:22" s="9" customFormat="1" x14ac:dyDescent="0.25">
      <c r="A1045" s="32" t="s">
        <v>2442</v>
      </c>
      <c r="B1045" s="32" t="s">
        <v>225</v>
      </c>
      <c r="C1045" s="32" t="s">
        <v>838</v>
      </c>
      <c r="D1045" s="32" t="s">
        <v>823</v>
      </c>
      <c r="E1045" s="32" t="s">
        <v>1032</v>
      </c>
      <c r="F1045" s="32" t="s">
        <v>2308</v>
      </c>
      <c r="H1045" s="22">
        <f t="shared" si="112"/>
        <v>1.3847438752783965</v>
      </c>
      <c r="I1045" s="22">
        <f t="shared" si="113"/>
        <v>1.3847438752783965</v>
      </c>
      <c r="J1045" s="9">
        <v>14922</v>
      </c>
      <c r="K1045" s="9">
        <v>10776</v>
      </c>
      <c r="L1045" s="9">
        <v>0</v>
      </c>
      <c r="M1045" s="33">
        <f t="shared" si="114"/>
        <v>134.46635187254444</v>
      </c>
      <c r="N1045" s="9">
        <v>14922</v>
      </c>
      <c r="O1045" s="9">
        <v>110972</v>
      </c>
      <c r="P1045" s="9">
        <v>2470</v>
      </c>
      <c r="Q1045" s="22">
        <f t="shared" si="115"/>
        <v>0.75193133047210303</v>
      </c>
      <c r="R1045" s="9">
        <v>876</v>
      </c>
      <c r="S1045" s="9">
        <v>1165</v>
      </c>
      <c r="T1045" s="33">
        <f t="shared" si="116"/>
        <v>97.105576181379092</v>
      </c>
      <c r="U1045" s="33">
        <f t="shared" si="117"/>
        <v>97.105576181379092</v>
      </c>
      <c r="V1045" s="33">
        <f t="shared" si="118"/>
        <v>0</v>
      </c>
    </row>
    <row r="1046" spans="1:22" s="9" customFormat="1" x14ac:dyDescent="0.25">
      <c r="A1046" s="32" t="s">
        <v>2442</v>
      </c>
      <c r="B1046" s="32" t="s">
        <v>225</v>
      </c>
      <c r="C1046" s="32" t="s">
        <v>838</v>
      </c>
      <c r="D1046" s="32" t="s">
        <v>823</v>
      </c>
      <c r="E1046" s="32" t="s">
        <v>1847</v>
      </c>
      <c r="F1046" s="32" t="s">
        <v>240</v>
      </c>
      <c r="H1046" s="22">
        <f t="shared" si="112"/>
        <v>0.70724839698912745</v>
      </c>
      <c r="I1046" s="22">
        <f t="shared" si="113"/>
        <v>0.7864527629233512</v>
      </c>
      <c r="J1046" s="9">
        <v>50738</v>
      </c>
      <c r="K1046" s="9">
        <v>64515</v>
      </c>
      <c r="L1046" s="9">
        <v>7225</v>
      </c>
      <c r="M1046" s="33">
        <f t="shared" si="114"/>
        <v>144.12280178498892</v>
      </c>
      <c r="N1046" s="9">
        <v>50738</v>
      </c>
      <c r="O1046" s="9">
        <v>352047</v>
      </c>
      <c r="P1046" s="9">
        <v>2550</v>
      </c>
      <c r="Q1046" s="22">
        <f t="shared" si="115"/>
        <v>0.56680700199423883</v>
      </c>
      <c r="R1046" s="9">
        <v>2558</v>
      </c>
      <c r="S1046" s="9">
        <v>4513</v>
      </c>
      <c r="T1046" s="33">
        <f t="shared" si="116"/>
        <v>203.77960897266559</v>
      </c>
      <c r="U1046" s="33">
        <f t="shared" si="117"/>
        <v>183.25678105480233</v>
      </c>
      <c r="V1046" s="33">
        <f t="shared" si="118"/>
        <v>20.522827917863239</v>
      </c>
    </row>
    <row r="1047" spans="1:22" s="9" customFormat="1" x14ac:dyDescent="0.25">
      <c r="A1047" s="32" t="s">
        <v>2442</v>
      </c>
      <c r="B1047" s="32" t="s">
        <v>225</v>
      </c>
      <c r="C1047" s="32" t="s">
        <v>838</v>
      </c>
      <c r="D1047" s="32" t="s">
        <v>823</v>
      </c>
      <c r="E1047" s="32" t="s">
        <v>100</v>
      </c>
      <c r="F1047" s="32" t="s">
        <v>2309</v>
      </c>
      <c r="H1047" s="22">
        <f t="shared" si="112"/>
        <v>0.38020126188004155</v>
      </c>
      <c r="I1047" s="22">
        <f t="shared" si="113"/>
        <v>0.38020126188004155</v>
      </c>
      <c r="J1047" s="9">
        <v>19042</v>
      </c>
      <c r="K1047" s="9">
        <v>50084</v>
      </c>
      <c r="L1047" s="9">
        <v>0</v>
      </c>
      <c r="M1047" s="33">
        <f t="shared" si="114"/>
        <v>180.28270357781923</v>
      </c>
      <c r="N1047" s="9">
        <v>19042</v>
      </c>
      <c r="O1047" s="9">
        <v>105623</v>
      </c>
      <c r="P1047" s="9">
        <v>3000</v>
      </c>
      <c r="Q1047" s="22">
        <f t="shared" si="115"/>
        <v>0.4170731707317073</v>
      </c>
      <c r="R1047" s="9">
        <v>684</v>
      </c>
      <c r="S1047" s="9">
        <v>1640</v>
      </c>
      <c r="T1047" s="33">
        <f t="shared" si="116"/>
        <v>474.17702583717562</v>
      </c>
      <c r="U1047" s="33">
        <f t="shared" si="117"/>
        <v>474.17702583717562</v>
      </c>
      <c r="V1047" s="33">
        <f t="shared" si="118"/>
        <v>0</v>
      </c>
    </row>
    <row r="1048" spans="1:22" s="9" customFormat="1" x14ac:dyDescent="0.25">
      <c r="A1048" s="32" t="s">
        <v>2442</v>
      </c>
      <c r="B1048" s="32" t="s">
        <v>225</v>
      </c>
      <c r="C1048" s="32" t="s">
        <v>838</v>
      </c>
      <c r="D1048" s="32" t="s">
        <v>823</v>
      </c>
      <c r="E1048" s="32" t="s">
        <v>2310</v>
      </c>
      <c r="F1048" s="32" t="s">
        <v>2311</v>
      </c>
      <c r="H1048" s="22">
        <f t="shared" si="112"/>
        <v>0.55802707930367501</v>
      </c>
      <c r="I1048" s="22">
        <f t="shared" si="113"/>
        <v>0.55802707930367501</v>
      </c>
      <c r="J1048" s="9">
        <v>24234</v>
      </c>
      <c r="K1048" s="9">
        <v>43428</v>
      </c>
      <c r="L1048" s="9">
        <v>0</v>
      </c>
      <c r="M1048" s="33">
        <f t="shared" si="114"/>
        <v>166.24135660190979</v>
      </c>
      <c r="N1048" s="9">
        <v>24234</v>
      </c>
      <c r="O1048" s="9">
        <v>145776</v>
      </c>
      <c r="P1048" s="9">
        <v>3000</v>
      </c>
      <c r="Q1048" s="22">
        <f t="shared" si="115"/>
        <v>0.40762564991334488</v>
      </c>
      <c r="R1048" s="9">
        <v>1176</v>
      </c>
      <c r="S1048" s="9">
        <v>2885</v>
      </c>
      <c r="T1048" s="33">
        <f t="shared" si="116"/>
        <v>297.90912084293711</v>
      </c>
      <c r="U1048" s="33">
        <f t="shared" si="117"/>
        <v>297.90912084293711</v>
      </c>
      <c r="V1048" s="33">
        <f t="shared" si="118"/>
        <v>0</v>
      </c>
    </row>
    <row r="1049" spans="1:22" s="9" customFormat="1" x14ac:dyDescent="0.25">
      <c r="A1049" s="32" t="s">
        <v>2442</v>
      </c>
      <c r="B1049" s="32" t="s">
        <v>225</v>
      </c>
      <c r="C1049" s="32" t="s">
        <v>838</v>
      </c>
      <c r="D1049" s="32" t="s">
        <v>823</v>
      </c>
      <c r="E1049" s="32" t="s">
        <v>1721</v>
      </c>
      <c r="F1049" s="32" t="s">
        <v>704</v>
      </c>
      <c r="H1049" s="22">
        <f t="shared" si="112"/>
        <v>1.042401567411088</v>
      </c>
      <c r="I1049" s="22">
        <f t="shared" si="113"/>
        <v>2.499212854755807</v>
      </c>
      <c r="J1049" s="9">
        <v>982673</v>
      </c>
      <c r="K1049" s="9">
        <v>393193</v>
      </c>
      <c r="L1049" s="9">
        <v>549508</v>
      </c>
      <c r="M1049" s="33">
        <f t="shared" si="114"/>
        <v>159.46560757952241</v>
      </c>
      <c r="N1049" s="9">
        <v>982673</v>
      </c>
      <c r="O1049" s="9">
        <v>6162288</v>
      </c>
      <c r="P1049" s="9">
        <v>2300</v>
      </c>
      <c r="Q1049" s="22">
        <f t="shared" si="115"/>
        <v>0.95189025568364782</v>
      </c>
      <c r="R1049" s="9">
        <v>44340</v>
      </c>
      <c r="S1049" s="9">
        <v>46581</v>
      </c>
      <c r="T1049" s="33">
        <f t="shared" si="116"/>
        <v>152.97905583121076</v>
      </c>
      <c r="U1049" s="33">
        <f t="shared" si="117"/>
        <v>63.806332972428422</v>
      </c>
      <c r="V1049" s="33">
        <f t="shared" si="118"/>
        <v>89.172722858782322</v>
      </c>
    </row>
    <row r="1050" spans="1:22" s="9" customFormat="1" x14ac:dyDescent="0.25">
      <c r="A1050" s="32" t="s">
        <v>2442</v>
      </c>
      <c r="B1050" s="32" t="s">
        <v>225</v>
      </c>
      <c r="C1050" s="32" t="s">
        <v>838</v>
      </c>
      <c r="D1050" s="32" t="s">
        <v>823</v>
      </c>
      <c r="E1050" s="32" t="s">
        <v>1066</v>
      </c>
      <c r="F1050" s="32" t="s">
        <v>185</v>
      </c>
      <c r="H1050" s="22">
        <f t="shared" si="112"/>
        <v>0.99823320459490794</v>
      </c>
      <c r="I1050" s="22">
        <f t="shared" si="113"/>
        <v>2.1409064922287371</v>
      </c>
      <c r="J1050" s="9">
        <v>322048</v>
      </c>
      <c r="K1050" s="9">
        <v>150426</v>
      </c>
      <c r="L1050" s="9">
        <v>172192</v>
      </c>
      <c r="M1050" s="33">
        <f t="shared" si="114"/>
        <v>176.31973720229948</v>
      </c>
      <c r="N1050" s="9">
        <v>322048</v>
      </c>
      <c r="O1050" s="9">
        <v>1826500</v>
      </c>
      <c r="P1050" s="9">
        <v>2730</v>
      </c>
      <c r="Q1050" s="22">
        <f t="shared" si="115"/>
        <v>0.78420802283177427</v>
      </c>
      <c r="R1050" s="9">
        <v>9892</v>
      </c>
      <c r="S1050" s="9">
        <v>12614</v>
      </c>
      <c r="T1050" s="33">
        <f t="shared" si="116"/>
        <v>176.63180947166711</v>
      </c>
      <c r="U1050" s="33">
        <f t="shared" si="117"/>
        <v>82.357514371749247</v>
      </c>
      <c r="V1050" s="33">
        <f t="shared" si="118"/>
        <v>94.274295099917879</v>
      </c>
    </row>
    <row r="1051" spans="1:22" s="9" customFormat="1" x14ac:dyDescent="0.25">
      <c r="A1051" s="32" t="s">
        <v>2442</v>
      </c>
      <c r="B1051" s="32" t="s">
        <v>225</v>
      </c>
      <c r="C1051" s="32" t="s">
        <v>838</v>
      </c>
      <c r="D1051" s="32" t="s">
        <v>823</v>
      </c>
      <c r="E1051" s="32" t="s">
        <v>2312</v>
      </c>
      <c r="F1051" s="32" t="s">
        <v>2313</v>
      </c>
      <c r="H1051" s="22">
        <f t="shared" si="112"/>
        <v>0.8366978058889889</v>
      </c>
      <c r="I1051" s="22">
        <f t="shared" si="113"/>
        <v>1.9139763745280995</v>
      </c>
      <c r="J1051" s="9">
        <v>330048</v>
      </c>
      <c r="K1051" s="9">
        <v>172441</v>
      </c>
      <c r="L1051" s="9">
        <v>222024</v>
      </c>
      <c r="M1051" s="33">
        <f t="shared" si="114"/>
        <v>192.20483959635865</v>
      </c>
      <c r="N1051" s="9">
        <v>330048</v>
      </c>
      <c r="O1051" s="9">
        <v>1717168</v>
      </c>
      <c r="P1051" s="9">
        <v>3040</v>
      </c>
      <c r="Q1051" s="22">
        <f t="shared" si="115"/>
        <v>0.9322051713264663</v>
      </c>
      <c r="R1051" s="9">
        <v>17738</v>
      </c>
      <c r="S1051" s="9">
        <v>19028</v>
      </c>
      <c r="T1051" s="33">
        <f t="shared" si="116"/>
        <v>229.71835021384047</v>
      </c>
      <c r="U1051" s="33">
        <f t="shared" si="117"/>
        <v>100.42174091294504</v>
      </c>
      <c r="V1051" s="33">
        <f t="shared" si="118"/>
        <v>129.29660930089543</v>
      </c>
    </row>
    <row r="1052" spans="1:22" s="9" customFormat="1" x14ac:dyDescent="0.25">
      <c r="A1052" s="32" t="s">
        <v>2442</v>
      </c>
      <c r="B1052" s="32" t="s">
        <v>225</v>
      </c>
      <c r="C1052" s="32" t="s">
        <v>838</v>
      </c>
      <c r="D1052" s="32" t="s">
        <v>823</v>
      </c>
      <c r="E1052" s="32" t="s">
        <v>2314</v>
      </c>
      <c r="F1052" s="32" t="s">
        <v>2202</v>
      </c>
      <c r="H1052" s="22">
        <f t="shared" si="112"/>
        <v>0.86994155462862388</v>
      </c>
      <c r="I1052" s="22">
        <f t="shared" si="113"/>
        <v>1.9356421903453132</v>
      </c>
      <c r="J1052" s="9">
        <v>285935</v>
      </c>
      <c r="K1052" s="9">
        <v>147721</v>
      </c>
      <c r="L1052" s="9">
        <v>180962</v>
      </c>
      <c r="M1052" s="33">
        <f t="shared" si="114"/>
        <v>212.55473041784677</v>
      </c>
      <c r="N1052" s="9">
        <v>285935</v>
      </c>
      <c r="O1052" s="9">
        <v>1345230</v>
      </c>
      <c r="P1052" s="9">
        <v>3071</v>
      </c>
      <c r="Q1052" s="22">
        <f t="shared" si="115"/>
        <v>0.8305543800253915</v>
      </c>
      <c r="R1052" s="9">
        <v>9813</v>
      </c>
      <c r="S1052" s="9">
        <v>11815</v>
      </c>
      <c r="T1052" s="33">
        <f t="shared" si="116"/>
        <v>244.33219598135634</v>
      </c>
      <c r="U1052" s="33">
        <f t="shared" si="117"/>
        <v>109.81096169428277</v>
      </c>
      <c r="V1052" s="33">
        <f t="shared" si="118"/>
        <v>134.52123428707358</v>
      </c>
    </row>
    <row r="1053" spans="1:22" s="9" customFormat="1" x14ac:dyDescent="0.25">
      <c r="A1053" s="32" t="s">
        <v>2442</v>
      </c>
      <c r="B1053" s="32" t="s">
        <v>225</v>
      </c>
      <c r="C1053" s="32" t="s">
        <v>838</v>
      </c>
      <c r="D1053" s="32" t="s">
        <v>823</v>
      </c>
      <c r="E1053" s="32" t="s">
        <v>721</v>
      </c>
      <c r="F1053" s="32" t="s">
        <v>2315</v>
      </c>
      <c r="H1053" s="22">
        <f t="shared" si="112"/>
        <v>0.51225758964113499</v>
      </c>
      <c r="I1053" s="22">
        <f t="shared" si="113"/>
        <v>1.084386005358094</v>
      </c>
      <c r="J1053" s="9">
        <v>272812</v>
      </c>
      <c r="K1053" s="9">
        <v>251582</v>
      </c>
      <c r="L1053" s="9">
        <v>280986</v>
      </c>
      <c r="M1053" s="33">
        <f t="shared" si="114"/>
        <v>157.21587994951796</v>
      </c>
      <c r="N1053" s="9">
        <v>272812</v>
      </c>
      <c r="O1053" s="9">
        <v>1735270</v>
      </c>
      <c r="P1053" s="9">
        <v>2620</v>
      </c>
      <c r="Q1053" s="22">
        <f t="shared" si="115"/>
        <v>0.84302711535515495</v>
      </c>
      <c r="R1053" s="9">
        <v>16509</v>
      </c>
      <c r="S1053" s="9">
        <v>19583</v>
      </c>
      <c r="T1053" s="33">
        <f t="shared" si="116"/>
        <v>306.90785871939238</v>
      </c>
      <c r="U1053" s="33">
        <f t="shared" si="117"/>
        <v>144.9814726238568</v>
      </c>
      <c r="V1053" s="33">
        <f t="shared" si="118"/>
        <v>161.92638609553558</v>
      </c>
    </row>
    <row r="1054" spans="1:22" s="9" customFormat="1" x14ac:dyDescent="0.25">
      <c r="A1054" s="32" t="s">
        <v>2442</v>
      </c>
      <c r="B1054" s="32" t="s">
        <v>225</v>
      </c>
      <c r="C1054" s="32" t="s">
        <v>838</v>
      </c>
      <c r="D1054" s="32" t="s">
        <v>823</v>
      </c>
      <c r="E1054" s="32" t="s">
        <v>1422</v>
      </c>
      <c r="F1054" s="32" t="s">
        <v>1381</v>
      </c>
      <c r="H1054" s="22" t="e">
        <f t="shared" si="112"/>
        <v>#DIV/0!</v>
      </c>
      <c r="I1054" s="22" t="e">
        <f t="shared" si="113"/>
        <v>#DIV/0!</v>
      </c>
      <c r="J1054" s="9">
        <v>0</v>
      </c>
      <c r="K1054" s="9">
        <v>0</v>
      </c>
      <c r="L1054" s="9">
        <v>0</v>
      </c>
      <c r="M1054" s="33" t="e">
        <f t="shared" si="114"/>
        <v>#DIV/0!</v>
      </c>
      <c r="N1054" s="9">
        <v>0</v>
      </c>
      <c r="O1054" s="9">
        <v>0</v>
      </c>
      <c r="P1054" s="9">
        <v>2465</v>
      </c>
      <c r="Q1054" s="22" t="e">
        <f t="shared" si="115"/>
        <v>#DIV/0!</v>
      </c>
      <c r="R1054" s="9">
        <v>0</v>
      </c>
      <c r="S1054" s="9">
        <v>0</v>
      </c>
      <c r="T1054" s="33" t="e">
        <f t="shared" si="116"/>
        <v>#DIV/0!</v>
      </c>
      <c r="U1054" s="33" t="e">
        <f t="shared" si="117"/>
        <v>#DIV/0!</v>
      </c>
      <c r="V1054" s="33" t="e">
        <f t="shared" si="118"/>
        <v>#DIV/0!</v>
      </c>
    </row>
    <row r="1055" spans="1:22" s="9" customFormat="1" x14ac:dyDescent="0.25">
      <c r="A1055" s="32" t="s">
        <v>2442</v>
      </c>
      <c r="B1055" s="32" t="s">
        <v>225</v>
      </c>
      <c r="C1055" s="32" t="s">
        <v>838</v>
      </c>
      <c r="D1055" s="32" t="s">
        <v>823</v>
      </c>
      <c r="E1055" s="32" t="s">
        <v>1943</v>
      </c>
      <c r="F1055" s="32" t="s">
        <v>2316</v>
      </c>
      <c r="H1055" s="22" t="e">
        <f t="shared" si="112"/>
        <v>#DIV/0!</v>
      </c>
      <c r="I1055" s="22" t="e">
        <f t="shared" si="113"/>
        <v>#DIV/0!</v>
      </c>
      <c r="J1055" s="9">
        <v>0</v>
      </c>
      <c r="K1055" s="9">
        <v>0</v>
      </c>
      <c r="L1055" s="9">
        <v>0</v>
      </c>
      <c r="M1055" s="33" t="e">
        <f t="shared" si="114"/>
        <v>#DIV/0!</v>
      </c>
      <c r="N1055" s="9">
        <v>0</v>
      </c>
      <c r="O1055" s="9">
        <v>0</v>
      </c>
      <c r="P1055" s="9">
        <v>0</v>
      </c>
      <c r="Q1055" s="22" t="e">
        <f t="shared" si="115"/>
        <v>#DIV/0!</v>
      </c>
      <c r="R1055" s="9">
        <v>0</v>
      </c>
      <c r="S1055" s="9">
        <v>0</v>
      </c>
      <c r="T1055" s="33" t="e">
        <f t="shared" si="116"/>
        <v>#DIV/0!</v>
      </c>
      <c r="U1055" s="33" t="e">
        <f t="shared" si="117"/>
        <v>#DIV/0!</v>
      </c>
      <c r="V1055" s="33" t="e">
        <f t="shared" si="118"/>
        <v>#DIV/0!</v>
      </c>
    </row>
    <row r="1056" spans="1:22" s="9" customFormat="1" x14ac:dyDescent="0.25">
      <c r="A1056" s="32" t="s">
        <v>2442</v>
      </c>
      <c r="B1056" s="32" t="s">
        <v>225</v>
      </c>
      <c r="C1056" s="32" t="s">
        <v>838</v>
      </c>
      <c r="D1056" s="32" t="s">
        <v>823</v>
      </c>
      <c r="E1056" s="32" t="s">
        <v>2317</v>
      </c>
      <c r="F1056" s="32" t="s">
        <v>2318</v>
      </c>
      <c r="H1056" s="22">
        <f t="shared" si="112"/>
        <v>1.0735134557667334</v>
      </c>
      <c r="I1056" s="22">
        <f t="shared" si="113"/>
        <v>1.8618966555493792</v>
      </c>
      <c r="J1056" s="9">
        <v>321557</v>
      </c>
      <c r="K1056" s="9">
        <v>172704</v>
      </c>
      <c r="L1056" s="9">
        <v>126833</v>
      </c>
      <c r="M1056" s="33">
        <f t="shared" si="114"/>
        <v>157.53779011945275</v>
      </c>
      <c r="N1056" s="9">
        <v>321557</v>
      </c>
      <c r="O1056" s="9">
        <v>2041142</v>
      </c>
      <c r="P1056" s="9">
        <v>2360</v>
      </c>
      <c r="Q1056" s="22">
        <f t="shared" si="115"/>
        <v>0.90670663169726484</v>
      </c>
      <c r="R1056" s="9">
        <v>14520</v>
      </c>
      <c r="S1056" s="9">
        <v>16014</v>
      </c>
      <c r="T1056" s="33">
        <f t="shared" si="116"/>
        <v>146.74971168100996</v>
      </c>
      <c r="U1056" s="33">
        <f t="shared" si="117"/>
        <v>84.61145770357966</v>
      </c>
      <c r="V1056" s="33">
        <f t="shared" si="118"/>
        <v>62.138253977430281</v>
      </c>
    </row>
    <row r="1057" spans="1:22" s="9" customFormat="1" x14ac:dyDescent="0.25">
      <c r="A1057" s="32" t="s">
        <v>2442</v>
      </c>
      <c r="B1057" s="32" t="s">
        <v>225</v>
      </c>
      <c r="C1057" s="32" t="s">
        <v>838</v>
      </c>
      <c r="D1057" s="32" t="s">
        <v>823</v>
      </c>
      <c r="E1057" s="32" t="s">
        <v>736</v>
      </c>
      <c r="F1057" s="32" t="s">
        <v>715</v>
      </c>
      <c r="H1057" s="22">
        <f t="shared" si="112"/>
        <v>0.46354938621154895</v>
      </c>
      <c r="I1057" s="22">
        <f t="shared" si="113"/>
        <v>1.9580066141142702</v>
      </c>
      <c r="J1057" s="9">
        <v>94139</v>
      </c>
      <c r="K1057" s="9">
        <v>48079</v>
      </c>
      <c r="L1057" s="9">
        <v>155004</v>
      </c>
      <c r="M1057" s="33">
        <f t="shared" si="114"/>
        <v>153.56945935276326</v>
      </c>
      <c r="N1057" s="9">
        <v>94139</v>
      </c>
      <c r="O1057" s="9">
        <v>613006</v>
      </c>
      <c r="P1057" s="9">
        <v>2383</v>
      </c>
      <c r="Q1057" s="22">
        <f t="shared" si="115"/>
        <v>0.6100738167607469</v>
      </c>
      <c r="R1057" s="9">
        <v>2810</v>
      </c>
      <c r="S1057" s="9">
        <v>4606</v>
      </c>
      <c r="T1057" s="33">
        <f t="shared" si="116"/>
        <v>331.29039520004699</v>
      </c>
      <c r="U1057" s="33">
        <f t="shared" si="117"/>
        <v>78.431532480921888</v>
      </c>
      <c r="V1057" s="33">
        <f t="shared" si="118"/>
        <v>252.85886271912509</v>
      </c>
    </row>
    <row r="1058" spans="1:22" s="9" customFormat="1" x14ac:dyDescent="0.25">
      <c r="A1058" s="32" t="s">
        <v>2442</v>
      </c>
      <c r="B1058" s="32" t="s">
        <v>225</v>
      </c>
      <c r="C1058" s="32" t="s">
        <v>838</v>
      </c>
      <c r="D1058" s="32" t="s">
        <v>823</v>
      </c>
      <c r="E1058" s="32" t="s">
        <v>1648</v>
      </c>
      <c r="F1058" s="32" t="s">
        <v>80</v>
      </c>
      <c r="H1058" s="22">
        <f t="shared" si="112"/>
        <v>0.67040461414054808</v>
      </c>
      <c r="I1058" s="22">
        <f t="shared" si="113"/>
        <v>2.1862633740279751</v>
      </c>
      <c r="J1058" s="9">
        <v>275244</v>
      </c>
      <c r="K1058" s="9">
        <v>125897</v>
      </c>
      <c r="L1058" s="9">
        <v>284667</v>
      </c>
      <c r="M1058" s="33">
        <f t="shared" si="114"/>
        <v>167.81758608117121</v>
      </c>
      <c r="N1058" s="9">
        <v>275244</v>
      </c>
      <c r="O1058" s="9">
        <v>1640138</v>
      </c>
      <c r="P1058" s="9">
        <v>2520</v>
      </c>
      <c r="Q1058" s="22">
        <f t="shared" si="115"/>
        <v>0.87796563000069572</v>
      </c>
      <c r="R1058" s="9">
        <v>12619</v>
      </c>
      <c r="S1058" s="9">
        <v>14373</v>
      </c>
      <c r="T1058" s="33">
        <f t="shared" si="116"/>
        <v>250.32283868796407</v>
      </c>
      <c r="U1058" s="33">
        <f t="shared" si="117"/>
        <v>76.760004341098124</v>
      </c>
      <c r="V1058" s="33">
        <f t="shared" si="118"/>
        <v>173.56283434686594</v>
      </c>
    </row>
    <row r="1059" spans="1:22" s="9" customFormat="1" x14ac:dyDescent="0.25">
      <c r="A1059" s="32" t="s">
        <v>2442</v>
      </c>
      <c r="B1059" s="32" t="s">
        <v>225</v>
      </c>
      <c r="C1059" s="32" t="s">
        <v>838</v>
      </c>
      <c r="D1059" s="32" t="s">
        <v>823</v>
      </c>
      <c r="E1059" s="32" t="s">
        <v>701</v>
      </c>
      <c r="F1059" s="32" t="s">
        <v>1424</v>
      </c>
      <c r="H1059" s="22">
        <f t="shared" si="112"/>
        <v>0.72380109180900132</v>
      </c>
      <c r="I1059" s="22">
        <f t="shared" si="113"/>
        <v>2.016208360963359</v>
      </c>
      <c r="J1059" s="9">
        <v>1429028</v>
      </c>
      <c r="K1059" s="9">
        <v>708770</v>
      </c>
      <c r="L1059" s="9">
        <v>1265568</v>
      </c>
      <c r="M1059" s="33">
        <f t="shared" si="114"/>
        <v>156.56704822334942</v>
      </c>
      <c r="N1059" s="9">
        <v>1429028</v>
      </c>
      <c r="O1059" s="9">
        <v>9127259</v>
      </c>
      <c r="P1059" s="9">
        <v>2670</v>
      </c>
      <c r="Q1059" s="22">
        <f t="shared" si="115"/>
        <v>0.92555995494815557</v>
      </c>
      <c r="R1059" s="9">
        <v>79712</v>
      </c>
      <c r="S1059" s="9">
        <v>86123</v>
      </c>
      <c r="T1059" s="33">
        <f t="shared" si="116"/>
        <v>216.31225760110456</v>
      </c>
      <c r="U1059" s="33">
        <f t="shared" si="117"/>
        <v>77.654200456018614</v>
      </c>
      <c r="V1059" s="33">
        <f t="shared" si="118"/>
        <v>138.65805714508593</v>
      </c>
    </row>
    <row r="1060" spans="1:22" s="9" customFormat="1" x14ac:dyDescent="0.25">
      <c r="A1060" s="32" t="s">
        <v>2442</v>
      </c>
      <c r="B1060" s="32" t="s">
        <v>225</v>
      </c>
      <c r="C1060" s="32" t="s">
        <v>838</v>
      </c>
      <c r="D1060" s="32" t="s">
        <v>823</v>
      </c>
      <c r="E1060" s="32" t="s">
        <v>239</v>
      </c>
      <c r="F1060" s="32" t="s">
        <v>2319</v>
      </c>
      <c r="H1060" s="22">
        <f t="shared" si="112"/>
        <v>0.5372052812817929</v>
      </c>
      <c r="I1060" s="22">
        <f t="shared" si="113"/>
        <v>1.1724843966223277</v>
      </c>
      <c r="J1060" s="9">
        <v>332132</v>
      </c>
      <c r="K1060" s="9">
        <v>283272</v>
      </c>
      <c r="L1060" s="9">
        <v>334987</v>
      </c>
      <c r="M1060" s="33">
        <f t="shared" si="114"/>
        <v>152.45987125015148</v>
      </c>
      <c r="N1060" s="9">
        <v>332132</v>
      </c>
      <c r="O1060" s="9">
        <v>2178488</v>
      </c>
      <c r="P1060" s="9">
        <v>2541</v>
      </c>
      <c r="Q1060" s="22">
        <f t="shared" si="115"/>
        <v>0.83510996409335725</v>
      </c>
      <c r="R1060" s="9">
        <v>14885</v>
      </c>
      <c r="S1060" s="9">
        <v>17824</v>
      </c>
      <c r="T1060" s="33">
        <f t="shared" si="116"/>
        <v>283.8018846098762</v>
      </c>
      <c r="U1060" s="33">
        <f t="shared" si="117"/>
        <v>130.0314713691331</v>
      </c>
      <c r="V1060" s="33">
        <f t="shared" si="118"/>
        <v>153.77041324074312</v>
      </c>
    </row>
    <row r="1061" spans="1:22" s="9" customFormat="1" x14ac:dyDescent="0.25">
      <c r="A1061" s="32" t="s">
        <v>2442</v>
      </c>
      <c r="B1061" s="32" t="s">
        <v>225</v>
      </c>
      <c r="C1061" s="32" t="s">
        <v>838</v>
      </c>
      <c r="D1061" s="32" t="s">
        <v>823</v>
      </c>
      <c r="E1061" s="32" t="s">
        <v>2264</v>
      </c>
      <c r="F1061" s="32" t="s">
        <v>586</v>
      </c>
      <c r="H1061" s="22">
        <f t="shared" si="112"/>
        <v>0.74649784923002616</v>
      </c>
      <c r="I1061" s="22">
        <f t="shared" si="113"/>
        <v>1.4422413762861463</v>
      </c>
      <c r="J1061" s="9">
        <v>411121</v>
      </c>
      <c r="K1061" s="9">
        <v>285057</v>
      </c>
      <c r="L1061" s="9">
        <v>265676</v>
      </c>
      <c r="M1061" s="33">
        <f t="shared" si="114"/>
        <v>159.95189627273928</v>
      </c>
      <c r="N1061" s="9">
        <v>411121</v>
      </c>
      <c r="O1061" s="9">
        <v>2570279</v>
      </c>
      <c r="P1061" s="9">
        <v>2690</v>
      </c>
      <c r="Q1061" s="22">
        <f t="shared" si="115"/>
        <v>0.8383641674780915</v>
      </c>
      <c r="R1061" s="9">
        <v>21525</v>
      </c>
      <c r="S1061" s="9">
        <v>25675</v>
      </c>
      <c r="T1061" s="33">
        <f t="shared" si="116"/>
        <v>214.26973491982778</v>
      </c>
      <c r="U1061" s="33">
        <f t="shared" si="117"/>
        <v>110.9050807324808</v>
      </c>
      <c r="V1061" s="33">
        <f t="shared" si="118"/>
        <v>103.36465418734697</v>
      </c>
    </row>
    <row r="1062" spans="1:22" s="9" customFormat="1" x14ac:dyDescent="0.25">
      <c r="A1062" s="32" t="s">
        <v>2442</v>
      </c>
      <c r="B1062" s="32" t="s">
        <v>225</v>
      </c>
      <c r="C1062" s="32" t="s">
        <v>838</v>
      </c>
      <c r="D1062" s="32" t="s">
        <v>823</v>
      </c>
      <c r="E1062" s="32" t="s">
        <v>1059</v>
      </c>
      <c r="F1062" s="32" t="s">
        <v>670</v>
      </c>
      <c r="H1062" s="22">
        <f t="shared" si="112"/>
        <v>0.96997654573155778</v>
      </c>
      <c r="I1062" s="22">
        <f t="shared" si="113"/>
        <v>2.7522275634883333</v>
      </c>
      <c r="J1062" s="9">
        <v>1364337</v>
      </c>
      <c r="K1062" s="9">
        <v>495721</v>
      </c>
      <c r="L1062" s="9">
        <v>910846</v>
      </c>
      <c r="M1062" s="33">
        <f t="shared" si="114"/>
        <v>152.77134233804694</v>
      </c>
      <c r="N1062" s="9">
        <v>1364337</v>
      </c>
      <c r="O1062" s="9">
        <v>8930582</v>
      </c>
      <c r="P1062" s="9">
        <v>2362</v>
      </c>
      <c r="Q1062" s="22">
        <f t="shared" si="115"/>
        <v>0.91385123698357462</v>
      </c>
      <c r="R1062" s="9">
        <v>67487</v>
      </c>
      <c r="S1062" s="9">
        <v>73849</v>
      </c>
      <c r="T1062" s="33">
        <f t="shared" si="116"/>
        <v>157.50003751155299</v>
      </c>
      <c r="U1062" s="33">
        <f t="shared" si="117"/>
        <v>55.508252429684873</v>
      </c>
      <c r="V1062" s="33">
        <f t="shared" si="118"/>
        <v>101.99178508186813</v>
      </c>
    </row>
    <row r="1063" spans="1:22" s="9" customFormat="1" x14ac:dyDescent="0.25">
      <c r="A1063" s="32" t="s">
        <v>2442</v>
      </c>
      <c r="B1063" s="32" t="s">
        <v>225</v>
      </c>
      <c r="C1063" s="32" t="s">
        <v>838</v>
      </c>
      <c r="D1063" s="32" t="s">
        <v>823</v>
      </c>
      <c r="E1063" s="32" t="s">
        <v>649</v>
      </c>
      <c r="F1063" s="32" t="s">
        <v>1505</v>
      </c>
      <c r="H1063" s="22">
        <f t="shared" si="112"/>
        <v>0.36298160977409644</v>
      </c>
      <c r="I1063" s="22">
        <f t="shared" si="113"/>
        <v>1.3603460397216793</v>
      </c>
      <c r="J1063" s="9">
        <v>526307</v>
      </c>
      <c r="K1063" s="9">
        <v>386892</v>
      </c>
      <c r="L1063" s="9">
        <v>1063063</v>
      </c>
      <c r="M1063" s="33">
        <f t="shared" si="114"/>
        <v>61.055944041341618</v>
      </c>
      <c r="N1063" s="9">
        <v>526307</v>
      </c>
      <c r="O1063" s="9">
        <v>8620078</v>
      </c>
      <c r="P1063" s="9">
        <v>1740</v>
      </c>
      <c r="Q1063" s="22">
        <f t="shared" si="115"/>
        <v>0.91531513548580268</v>
      </c>
      <c r="R1063" s="9">
        <v>55026</v>
      </c>
      <c r="S1063" s="9">
        <v>60117</v>
      </c>
      <c r="T1063" s="33">
        <f t="shared" si="116"/>
        <v>168.20671460281449</v>
      </c>
      <c r="U1063" s="33">
        <f t="shared" si="117"/>
        <v>44.882656514244999</v>
      </c>
      <c r="V1063" s="33">
        <f t="shared" si="118"/>
        <v>123.3240580885695</v>
      </c>
    </row>
    <row r="1064" spans="1:22" s="9" customFormat="1" x14ac:dyDescent="0.25">
      <c r="A1064" s="32" t="s">
        <v>2442</v>
      </c>
      <c r="B1064" s="32" t="s">
        <v>225</v>
      </c>
      <c r="C1064" s="32" t="s">
        <v>838</v>
      </c>
      <c r="D1064" s="32" t="s">
        <v>823</v>
      </c>
      <c r="E1064" s="32" t="s">
        <v>2320</v>
      </c>
      <c r="F1064" s="32" t="s">
        <v>2321</v>
      </c>
      <c r="H1064" s="22">
        <f t="shared" si="112"/>
        <v>0.20308380207417823</v>
      </c>
      <c r="I1064" s="22">
        <f t="shared" si="113"/>
        <v>0.67016513495386731</v>
      </c>
      <c r="J1064" s="9">
        <v>73942</v>
      </c>
      <c r="K1064" s="9">
        <v>110334</v>
      </c>
      <c r="L1064" s="9">
        <v>253762</v>
      </c>
      <c r="M1064" s="33">
        <f t="shared" si="114"/>
        <v>134.25643483818487</v>
      </c>
      <c r="N1064" s="9">
        <v>73942</v>
      </c>
      <c r="O1064" s="9">
        <v>550752</v>
      </c>
      <c r="P1064" s="9">
        <v>2541</v>
      </c>
      <c r="Q1064" s="22">
        <f t="shared" si="115"/>
        <v>0.68211088424689803</v>
      </c>
      <c r="R1064" s="9">
        <v>4343</v>
      </c>
      <c r="S1064" s="9">
        <v>6367</v>
      </c>
      <c r="T1064" s="33">
        <f t="shared" si="116"/>
        <v>661.08883853349607</v>
      </c>
      <c r="U1064" s="33">
        <f t="shared" si="117"/>
        <v>200.33336238452154</v>
      </c>
      <c r="V1064" s="33">
        <f t="shared" si="118"/>
        <v>460.75547614897448</v>
      </c>
    </row>
    <row r="1065" spans="1:22" s="9" customFormat="1" x14ac:dyDescent="0.25">
      <c r="A1065" s="32" t="s">
        <v>2442</v>
      </c>
      <c r="B1065" s="32" t="s">
        <v>225</v>
      </c>
      <c r="C1065" s="32" t="s">
        <v>838</v>
      </c>
      <c r="D1065" s="32" t="s">
        <v>823</v>
      </c>
      <c r="E1065" s="32" t="s">
        <v>666</v>
      </c>
      <c r="F1065" s="32" t="s">
        <v>248</v>
      </c>
      <c r="H1065" s="22">
        <f t="shared" si="112"/>
        <v>0.29961887326287762</v>
      </c>
      <c r="I1065" s="22">
        <f t="shared" si="113"/>
        <v>0.81183484252678673</v>
      </c>
      <c r="J1065" s="9">
        <v>180026</v>
      </c>
      <c r="K1065" s="9">
        <v>221752</v>
      </c>
      <c r="L1065" s="9">
        <v>379098</v>
      </c>
      <c r="M1065" s="33">
        <f t="shared" si="114"/>
        <v>142.76209515939863</v>
      </c>
      <c r="N1065" s="9">
        <v>180026</v>
      </c>
      <c r="O1065" s="9">
        <v>1261021</v>
      </c>
      <c r="P1065" s="9">
        <v>2450</v>
      </c>
      <c r="Q1065" s="22">
        <f t="shared" si="115"/>
        <v>0.88115857226448213</v>
      </c>
      <c r="R1065" s="9">
        <v>15059</v>
      </c>
      <c r="S1065" s="9">
        <v>17090</v>
      </c>
      <c r="T1065" s="33">
        <f t="shared" si="116"/>
        <v>476.47898012800738</v>
      </c>
      <c r="U1065" s="33">
        <f t="shared" si="117"/>
        <v>175.8511555319063</v>
      </c>
      <c r="V1065" s="33">
        <f t="shared" si="118"/>
        <v>300.62782459610111</v>
      </c>
    </row>
    <row r="1066" spans="1:22" s="9" customFormat="1" x14ac:dyDescent="0.25">
      <c r="A1066" s="32" t="s">
        <v>2442</v>
      </c>
      <c r="B1066" s="32" t="s">
        <v>225</v>
      </c>
      <c r="C1066" s="32" t="s">
        <v>838</v>
      </c>
      <c r="D1066" s="32" t="s">
        <v>823</v>
      </c>
      <c r="E1066" s="32" t="s">
        <v>866</v>
      </c>
      <c r="F1066" s="32" t="s">
        <v>718</v>
      </c>
      <c r="H1066" s="22">
        <f t="shared" si="112"/>
        <v>0.88647828933753559</v>
      </c>
      <c r="I1066" s="22">
        <f t="shared" si="113"/>
        <v>1.8761739505050021</v>
      </c>
      <c r="J1066" s="9">
        <v>783903</v>
      </c>
      <c r="K1066" s="9">
        <v>417820</v>
      </c>
      <c r="L1066" s="9">
        <v>466469</v>
      </c>
      <c r="M1066" s="33">
        <f t="shared" si="114"/>
        <v>148.9171773663474</v>
      </c>
      <c r="N1066" s="9">
        <v>783903</v>
      </c>
      <c r="O1066" s="9">
        <v>5264020</v>
      </c>
      <c r="P1066" s="9">
        <v>2420</v>
      </c>
      <c r="Q1066" s="22">
        <f t="shared" si="115"/>
        <v>0.94843837665980923</v>
      </c>
      <c r="R1066" s="9">
        <v>50713</v>
      </c>
      <c r="S1066" s="9">
        <v>53470</v>
      </c>
      <c r="T1066" s="33">
        <f t="shared" si="116"/>
        <v>167.98739366491768</v>
      </c>
      <c r="U1066" s="33">
        <f t="shared" si="117"/>
        <v>79.372798735567116</v>
      </c>
      <c r="V1066" s="33">
        <f t="shared" si="118"/>
        <v>88.614594929350574</v>
      </c>
    </row>
    <row r="1067" spans="1:22" s="9" customFormat="1" x14ac:dyDescent="0.25">
      <c r="A1067" s="32" t="s">
        <v>2442</v>
      </c>
      <c r="B1067" s="32" t="s">
        <v>225</v>
      </c>
      <c r="C1067" s="32" t="s">
        <v>838</v>
      </c>
      <c r="D1067" s="32" t="s">
        <v>823</v>
      </c>
      <c r="E1067" s="32" t="s">
        <v>2322</v>
      </c>
      <c r="F1067" s="32" t="s">
        <v>1659</v>
      </c>
      <c r="H1067" s="22">
        <f t="shared" si="112"/>
        <v>0.30247960352621878</v>
      </c>
      <c r="I1067" s="22">
        <f t="shared" si="113"/>
        <v>0.96541601687918543</v>
      </c>
      <c r="J1067" s="9">
        <v>73668</v>
      </c>
      <c r="K1067" s="9">
        <v>76307</v>
      </c>
      <c r="L1067" s="9">
        <v>167240</v>
      </c>
      <c r="M1067" s="33">
        <f t="shared" si="114"/>
        <v>134.18505909803773</v>
      </c>
      <c r="N1067" s="9">
        <v>73668</v>
      </c>
      <c r="O1067" s="9">
        <v>549003</v>
      </c>
      <c r="P1067" s="9">
        <v>2440</v>
      </c>
      <c r="Q1067" s="22">
        <f t="shared" si="115"/>
        <v>0.50832912670368502</v>
      </c>
      <c r="R1067" s="9">
        <v>4028</v>
      </c>
      <c r="S1067" s="9">
        <v>7924</v>
      </c>
      <c r="T1067" s="33">
        <f t="shared" si="116"/>
        <v>443.61688369644611</v>
      </c>
      <c r="U1067" s="33">
        <f t="shared" si="117"/>
        <v>138.99195450662381</v>
      </c>
      <c r="V1067" s="33">
        <f t="shared" si="118"/>
        <v>304.6249291898223</v>
      </c>
    </row>
    <row r="1068" spans="1:22" s="9" customFormat="1" x14ac:dyDescent="0.25">
      <c r="A1068" s="32" t="s">
        <v>2442</v>
      </c>
      <c r="B1068" s="32" t="s">
        <v>225</v>
      </c>
      <c r="C1068" s="32" t="s">
        <v>838</v>
      </c>
      <c r="D1068" s="32" t="s">
        <v>823</v>
      </c>
      <c r="E1068" s="32" t="s">
        <v>2323</v>
      </c>
      <c r="F1068" s="32" t="s">
        <v>553</v>
      </c>
      <c r="H1068" s="22">
        <f t="shared" si="112"/>
        <v>0.96163085113289615</v>
      </c>
      <c r="I1068" s="22">
        <f t="shared" si="113"/>
        <v>1.5428401368979714</v>
      </c>
      <c r="J1068" s="9">
        <v>311052</v>
      </c>
      <c r="K1068" s="9">
        <v>201610</v>
      </c>
      <c r="L1068" s="9">
        <v>121853</v>
      </c>
      <c r="M1068" s="33">
        <f t="shared" si="114"/>
        <v>148.9584231244433</v>
      </c>
      <c r="N1068" s="9">
        <v>311052</v>
      </c>
      <c r="O1068" s="9">
        <v>2088180</v>
      </c>
      <c r="P1068" s="9">
        <v>2655</v>
      </c>
      <c r="Q1068" s="22">
        <f t="shared" si="115"/>
        <v>0.91010445962233832</v>
      </c>
      <c r="R1068" s="9">
        <v>18122</v>
      </c>
      <c r="S1068" s="9">
        <v>19912</v>
      </c>
      <c r="T1068" s="33">
        <f t="shared" si="116"/>
        <v>154.90187627503377</v>
      </c>
      <c r="U1068" s="33">
        <f t="shared" si="117"/>
        <v>96.54819029010909</v>
      </c>
      <c r="V1068" s="33">
        <f t="shared" si="118"/>
        <v>58.353685984924674</v>
      </c>
    </row>
    <row r="1069" spans="1:22" s="9" customFormat="1" x14ac:dyDescent="0.25">
      <c r="A1069" s="32" t="s">
        <v>2442</v>
      </c>
      <c r="B1069" s="32" t="s">
        <v>225</v>
      </c>
      <c r="C1069" s="32" t="s">
        <v>838</v>
      </c>
      <c r="D1069" s="32" t="s">
        <v>823</v>
      </c>
      <c r="E1069" s="32" t="s">
        <v>198</v>
      </c>
      <c r="F1069" s="32" t="s">
        <v>387</v>
      </c>
      <c r="H1069" s="22">
        <f t="shared" si="112"/>
        <v>0.42763049277477994</v>
      </c>
      <c r="I1069" s="22">
        <f t="shared" si="113"/>
        <v>0.93746190185918932</v>
      </c>
      <c r="J1069" s="9">
        <v>49213</v>
      </c>
      <c r="K1069" s="9">
        <v>52496</v>
      </c>
      <c r="L1069" s="9">
        <v>62587</v>
      </c>
      <c r="M1069" s="33">
        <f t="shared" si="114"/>
        <v>184.34389784352138</v>
      </c>
      <c r="N1069" s="9">
        <v>49213</v>
      </c>
      <c r="O1069" s="9">
        <v>266963</v>
      </c>
      <c r="P1069" s="9">
        <v>3440</v>
      </c>
      <c r="Q1069" s="22">
        <f t="shared" si="115"/>
        <v>0.70736140563465622</v>
      </c>
      <c r="R1069" s="9">
        <v>2335</v>
      </c>
      <c r="S1069" s="9">
        <v>3301</v>
      </c>
      <c r="T1069" s="33">
        <f t="shared" si="116"/>
        <v>431.08220989425502</v>
      </c>
      <c r="U1069" s="33">
        <f t="shared" si="117"/>
        <v>196.64148215295754</v>
      </c>
      <c r="V1069" s="33">
        <f t="shared" si="118"/>
        <v>234.44072774129748</v>
      </c>
    </row>
    <row r="1070" spans="1:22" s="9" customFormat="1" x14ac:dyDescent="0.25">
      <c r="A1070" s="32" t="s">
        <v>2442</v>
      </c>
      <c r="B1070" s="32" t="s">
        <v>225</v>
      </c>
      <c r="C1070" s="32" t="s">
        <v>838</v>
      </c>
      <c r="D1070" s="32" t="s">
        <v>823</v>
      </c>
      <c r="E1070" s="32" t="s">
        <v>2324</v>
      </c>
      <c r="F1070" s="32" t="s">
        <v>72</v>
      </c>
      <c r="H1070" s="22">
        <f t="shared" si="112"/>
        <v>0.81146018478487136</v>
      </c>
      <c r="I1070" s="22">
        <f t="shared" si="113"/>
        <v>1.4249982425307557</v>
      </c>
      <c r="J1070" s="9">
        <v>101353</v>
      </c>
      <c r="K1070" s="9">
        <v>71125</v>
      </c>
      <c r="L1070" s="9">
        <v>53777</v>
      </c>
      <c r="M1070" s="33">
        <f t="shared" si="114"/>
        <v>140.27164977274867</v>
      </c>
      <c r="N1070" s="9">
        <v>101353</v>
      </c>
      <c r="O1070" s="9">
        <v>722548</v>
      </c>
      <c r="P1070" s="9">
        <v>2200</v>
      </c>
      <c r="Q1070" s="22">
        <f t="shared" si="115"/>
        <v>0.7418894830659537</v>
      </c>
      <c r="R1070" s="9">
        <v>6243</v>
      </c>
      <c r="S1070" s="9">
        <v>8415</v>
      </c>
      <c r="T1070" s="33">
        <f t="shared" si="116"/>
        <v>172.86325614353649</v>
      </c>
      <c r="U1070" s="33">
        <f t="shared" si="117"/>
        <v>98.436366857288377</v>
      </c>
      <c r="V1070" s="33">
        <f t="shared" si="118"/>
        <v>74.426889286248112</v>
      </c>
    </row>
    <row r="1071" spans="1:22" s="9" customFormat="1" x14ac:dyDescent="0.25">
      <c r="A1071" s="32" t="s">
        <v>2442</v>
      </c>
      <c r="B1071" s="32" t="s">
        <v>225</v>
      </c>
      <c r="C1071" s="32" t="s">
        <v>838</v>
      </c>
      <c r="D1071" s="32" t="s">
        <v>823</v>
      </c>
      <c r="E1071" s="32" t="s">
        <v>799</v>
      </c>
      <c r="F1071" s="32" t="s">
        <v>765</v>
      </c>
      <c r="H1071" s="22">
        <f t="shared" si="112"/>
        <v>0.6155817579419216</v>
      </c>
      <c r="I1071" s="22">
        <f t="shared" si="113"/>
        <v>0.87002809607756726</v>
      </c>
      <c r="J1071" s="9">
        <v>63171</v>
      </c>
      <c r="K1071" s="9">
        <v>72608</v>
      </c>
      <c r="L1071" s="9">
        <v>30012</v>
      </c>
      <c r="M1071" s="33">
        <f t="shared" si="114"/>
        <v>118.30727942512225</v>
      </c>
      <c r="N1071" s="9">
        <v>63171</v>
      </c>
      <c r="O1071" s="9">
        <v>533957</v>
      </c>
      <c r="P1071" s="9">
        <v>2150</v>
      </c>
      <c r="Q1071" s="22">
        <f t="shared" si="115"/>
        <v>0.82393822393822391</v>
      </c>
      <c r="R1071" s="9">
        <v>4268</v>
      </c>
      <c r="S1071" s="9">
        <v>5180</v>
      </c>
      <c r="T1071" s="33">
        <f t="shared" si="116"/>
        <v>192.18776043763825</v>
      </c>
      <c r="U1071" s="33">
        <f t="shared" si="117"/>
        <v>135.98098723305435</v>
      </c>
      <c r="V1071" s="33">
        <f t="shared" si="118"/>
        <v>56.206773204583889</v>
      </c>
    </row>
    <row r="1072" spans="1:22" s="9" customFormat="1" x14ac:dyDescent="0.25">
      <c r="A1072" s="32" t="s">
        <v>2442</v>
      </c>
      <c r="B1072" s="32" t="s">
        <v>225</v>
      </c>
      <c r="C1072" s="32" t="s">
        <v>838</v>
      </c>
      <c r="D1072" s="32" t="s">
        <v>823</v>
      </c>
      <c r="E1072" s="32" t="s">
        <v>1428</v>
      </c>
      <c r="F1072" s="32" t="s">
        <v>771</v>
      </c>
      <c r="H1072" s="22">
        <f t="shared" si="112"/>
        <v>0.97866826115891214</v>
      </c>
      <c r="I1072" s="22">
        <f t="shared" si="113"/>
        <v>2.0226996940512447</v>
      </c>
      <c r="J1072" s="9">
        <v>2897044</v>
      </c>
      <c r="K1072" s="9">
        <v>1432266</v>
      </c>
      <c r="L1072" s="9">
        <v>1527924</v>
      </c>
      <c r="M1072" s="33">
        <f t="shared" si="114"/>
        <v>137.37075514454438</v>
      </c>
      <c r="N1072" s="9">
        <v>2897044</v>
      </c>
      <c r="O1072" s="9">
        <v>21089234</v>
      </c>
      <c r="P1072" s="9">
        <v>2478</v>
      </c>
      <c r="Q1072" s="22">
        <f t="shared" si="115"/>
        <v>0.83579969593510473</v>
      </c>
      <c r="R1072" s="9">
        <v>158878</v>
      </c>
      <c r="S1072" s="9">
        <v>190091</v>
      </c>
      <c r="T1072" s="33">
        <f t="shared" si="116"/>
        <v>140.36498433276429</v>
      </c>
      <c r="U1072" s="33">
        <f t="shared" si="117"/>
        <v>67.914557731210152</v>
      </c>
      <c r="V1072" s="33">
        <f t="shared" si="118"/>
        <v>72.450426601554142</v>
      </c>
    </row>
    <row r="1073" spans="1:22" s="9" customFormat="1" x14ac:dyDescent="0.25">
      <c r="A1073" s="32" t="s">
        <v>2442</v>
      </c>
      <c r="B1073" s="32" t="s">
        <v>225</v>
      </c>
      <c r="C1073" s="32" t="s">
        <v>838</v>
      </c>
      <c r="D1073" s="32" t="s">
        <v>823</v>
      </c>
      <c r="E1073" s="32" t="s">
        <v>2325</v>
      </c>
      <c r="F1073" s="32" t="s">
        <v>1790</v>
      </c>
      <c r="H1073" s="22">
        <f t="shared" si="112"/>
        <v>0.77591912433179389</v>
      </c>
      <c r="I1073" s="22">
        <f t="shared" si="113"/>
        <v>0.85090176764403858</v>
      </c>
      <c r="J1073" s="9">
        <v>85348</v>
      </c>
      <c r="K1073" s="9">
        <v>100303</v>
      </c>
      <c r="L1073" s="9">
        <v>9693</v>
      </c>
      <c r="M1073" s="33">
        <f t="shared" si="114"/>
        <v>143.47674058931909</v>
      </c>
      <c r="N1073" s="9">
        <v>85348</v>
      </c>
      <c r="O1073" s="9">
        <v>594856</v>
      </c>
      <c r="P1073" s="9">
        <v>2205</v>
      </c>
      <c r="Q1073" s="22">
        <f t="shared" si="115"/>
        <v>0.62031999999999998</v>
      </c>
      <c r="R1073" s="9">
        <v>3877</v>
      </c>
      <c r="S1073" s="9">
        <v>6250</v>
      </c>
      <c r="T1073" s="33">
        <f t="shared" si="116"/>
        <v>184.91197869736541</v>
      </c>
      <c r="U1073" s="33">
        <f t="shared" si="117"/>
        <v>168.61727880360962</v>
      </c>
      <c r="V1073" s="33">
        <f t="shared" si="118"/>
        <v>16.294699893755801</v>
      </c>
    </row>
    <row r="1074" spans="1:22" s="9" customFormat="1" x14ac:dyDescent="0.25">
      <c r="A1074" s="32" t="s">
        <v>2442</v>
      </c>
      <c r="B1074" s="32" t="s">
        <v>225</v>
      </c>
      <c r="C1074" s="32" t="s">
        <v>838</v>
      </c>
      <c r="D1074" s="32" t="s">
        <v>823</v>
      </c>
      <c r="E1074" s="32" t="s">
        <v>1430</v>
      </c>
      <c r="F1074" s="32" t="s">
        <v>202</v>
      </c>
      <c r="H1074" s="22">
        <f t="shared" si="112"/>
        <v>1.9433937632181306</v>
      </c>
      <c r="I1074" s="22">
        <f t="shared" si="113"/>
        <v>1.9433937632181306</v>
      </c>
      <c r="J1074" s="9">
        <v>223294</v>
      </c>
      <c r="K1074" s="9">
        <v>114899</v>
      </c>
      <c r="L1074" s="9">
        <v>0</v>
      </c>
      <c r="M1074" s="33">
        <f t="shared" si="114"/>
        <v>136.15687058835007</v>
      </c>
      <c r="N1074" s="9">
        <v>223294</v>
      </c>
      <c r="O1074" s="9">
        <v>1639976</v>
      </c>
      <c r="P1074" s="9">
        <v>2175</v>
      </c>
      <c r="Q1074" s="22">
        <f t="shared" si="115"/>
        <v>0.96668164601656292</v>
      </c>
      <c r="R1074" s="9">
        <v>15058</v>
      </c>
      <c r="S1074" s="9">
        <v>15577</v>
      </c>
      <c r="T1074" s="33">
        <f t="shared" si="116"/>
        <v>70.061391142309404</v>
      </c>
      <c r="U1074" s="33">
        <f t="shared" si="117"/>
        <v>70.061391142309404</v>
      </c>
      <c r="V1074" s="33">
        <f t="shared" si="118"/>
        <v>0</v>
      </c>
    </row>
    <row r="1075" spans="1:22" s="9" customFormat="1" x14ac:dyDescent="0.25">
      <c r="A1075" s="32" t="s">
        <v>2442</v>
      </c>
      <c r="B1075" s="32" t="s">
        <v>225</v>
      </c>
      <c r="C1075" s="32" t="s">
        <v>838</v>
      </c>
      <c r="D1075" s="32" t="s">
        <v>823</v>
      </c>
      <c r="E1075" s="32" t="s">
        <v>2327</v>
      </c>
      <c r="F1075" s="32" t="s">
        <v>2328</v>
      </c>
      <c r="H1075" s="22">
        <f t="shared" si="112"/>
        <v>0.2141596118826195</v>
      </c>
      <c r="I1075" s="22">
        <f t="shared" si="113"/>
        <v>0.27310276364538832</v>
      </c>
      <c r="J1075" s="9">
        <v>15406</v>
      </c>
      <c r="K1075" s="9">
        <v>56411</v>
      </c>
      <c r="L1075" s="9">
        <v>15526</v>
      </c>
      <c r="M1075" s="33">
        <f t="shared" si="114"/>
        <v>128.35659237658822</v>
      </c>
      <c r="N1075" s="9">
        <v>15406</v>
      </c>
      <c r="O1075" s="9">
        <v>120025</v>
      </c>
      <c r="P1075" s="9">
        <v>2150</v>
      </c>
      <c r="Q1075" s="22">
        <f t="shared" si="115"/>
        <v>0.70868824531516184</v>
      </c>
      <c r="R1075" s="9">
        <v>1248</v>
      </c>
      <c r="S1075" s="9">
        <v>1761</v>
      </c>
      <c r="T1075" s="33">
        <f t="shared" si="116"/>
        <v>599.35013538846079</v>
      </c>
      <c r="U1075" s="33">
        <f t="shared" si="117"/>
        <v>469.9937513018121</v>
      </c>
      <c r="V1075" s="33">
        <f t="shared" si="118"/>
        <v>129.3563840866486</v>
      </c>
    </row>
    <row r="1076" spans="1:22" s="9" customFormat="1" x14ac:dyDescent="0.25">
      <c r="A1076" s="32" t="s">
        <v>2442</v>
      </c>
      <c r="B1076" s="32" t="s">
        <v>225</v>
      </c>
      <c r="C1076" s="32" t="s">
        <v>838</v>
      </c>
      <c r="D1076" s="32" t="s">
        <v>823</v>
      </c>
      <c r="E1076" s="32" t="s">
        <v>2329</v>
      </c>
      <c r="F1076" s="32" t="s">
        <v>1841</v>
      </c>
      <c r="H1076" s="22">
        <f t="shared" si="112"/>
        <v>0.58925849026469013</v>
      </c>
      <c r="I1076" s="22">
        <f t="shared" si="113"/>
        <v>0.58925849026469013</v>
      </c>
      <c r="J1076" s="9">
        <v>40584</v>
      </c>
      <c r="K1076" s="9">
        <v>68873</v>
      </c>
      <c r="L1076" s="9">
        <v>0</v>
      </c>
      <c r="M1076" s="33">
        <f t="shared" si="114"/>
        <v>129.8285012332172</v>
      </c>
      <c r="N1076" s="9">
        <v>40584</v>
      </c>
      <c r="O1076" s="9">
        <v>312597</v>
      </c>
      <c r="P1076" s="9">
        <v>2205</v>
      </c>
      <c r="Q1076" s="22">
        <f t="shared" si="115"/>
        <v>0.60263213755041389</v>
      </c>
      <c r="R1076" s="9">
        <v>2839</v>
      </c>
      <c r="S1076" s="9">
        <v>4711</v>
      </c>
      <c r="T1076" s="33">
        <f t="shared" si="116"/>
        <v>220.32521105448868</v>
      </c>
      <c r="U1076" s="33">
        <f t="shared" si="117"/>
        <v>220.32521105448868</v>
      </c>
      <c r="V1076" s="33">
        <f t="shared" si="118"/>
        <v>0</v>
      </c>
    </row>
    <row r="1077" spans="1:22" s="9" customFormat="1" x14ac:dyDescent="0.25">
      <c r="A1077" s="32" t="s">
        <v>2442</v>
      </c>
      <c r="B1077" s="32" t="s">
        <v>225</v>
      </c>
      <c r="C1077" s="32" t="s">
        <v>838</v>
      </c>
      <c r="D1077" s="32" t="s">
        <v>823</v>
      </c>
      <c r="E1077" s="32" t="s">
        <v>2330</v>
      </c>
      <c r="F1077" s="32" t="s">
        <v>2331</v>
      </c>
      <c r="H1077" s="22">
        <f t="shared" si="112"/>
        <v>0.99006442176023901</v>
      </c>
      <c r="I1077" s="22">
        <f t="shared" si="113"/>
        <v>1.4617814639525801</v>
      </c>
      <c r="J1077" s="9">
        <v>127251</v>
      </c>
      <c r="K1077" s="9">
        <v>87052</v>
      </c>
      <c r="L1077" s="9">
        <v>41476</v>
      </c>
      <c r="M1077" s="33">
        <f t="shared" si="114"/>
        <v>148.50972103733079</v>
      </c>
      <c r="N1077" s="9">
        <v>127251</v>
      </c>
      <c r="O1077" s="9">
        <v>856853</v>
      </c>
      <c r="P1077" s="9">
        <v>2205</v>
      </c>
      <c r="Q1077" s="22">
        <f t="shared" si="115"/>
        <v>0.86566479293334864</v>
      </c>
      <c r="R1077" s="9">
        <v>7546</v>
      </c>
      <c r="S1077" s="9">
        <v>8717</v>
      </c>
      <c r="T1077" s="33">
        <f t="shared" si="116"/>
        <v>150.00005835306641</v>
      </c>
      <c r="U1077" s="33">
        <f t="shared" si="117"/>
        <v>101.59502271684875</v>
      </c>
      <c r="V1077" s="33">
        <f t="shared" si="118"/>
        <v>48.405035636217647</v>
      </c>
    </row>
    <row r="1078" spans="1:22" s="9" customFormat="1" x14ac:dyDescent="0.25">
      <c r="A1078" s="32" t="s">
        <v>2442</v>
      </c>
      <c r="B1078" s="32" t="s">
        <v>225</v>
      </c>
      <c r="C1078" s="32" t="s">
        <v>838</v>
      </c>
      <c r="D1078" s="32" t="s">
        <v>823</v>
      </c>
      <c r="E1078" s="32" t="s">
        <v>1009</v>
      </c>
      <c r="F1078" s="32" t="s">
        <v>2332</v>
      </c>
      <c r="H1078" s="22">
        <f t="shared" si="112"/>
        <v>0.63097639239055692</v>
      </c>
      <c r="I1078" s="22">
        <f t="shared" si="113"/>
        <v>0.72413657048162661</v>
      </c>
      <c r="J1078" s="9">
        <v>55059</v>
      </c>
      <c r="K1078" s="9">
        <v>76034</v>
      </c>
      <c r="L1078" s="9">
        <v>11226</v>
      </c>
      <c r="M1078" s="33">
        <f t="shared" si="114"/>
        <v>128.66206316379825</v>
      </c>
      <c r="N1078" s="9">
        <v>55059</v>
      </c>
      <c r="O1078" s="9">
        <v>427935</v>
      </c>
      <c r="P1078" s="9">
        <v>2376</v>
      </c>
      <c r="Q1078" s="22">
        <f t="shared" si="115"/>
        <v>0.67254408060453397</v>
      </c>
      <c r="R1078" s="9">
        <v>3204</v>
      </c>
      <c r="S1078" s="9">
        <v>4764</v>
      </c>
      <c r="T1078" s="33">
        <f t="shared" si="116"/>
        <v>203.90947223293256</v>
      </c>
      <c r="U1078" s="33">
        <f t="shared" si="117"/>
        <v>177.67651629336231</v>
      </c>
      <c r="V1078" s="33">
        <f t="shared" si="118"/>
        <v>26.23295593957026</v>
      </c>
    </row>
    <row r="1079" spans="1:22" s="9" customFormat="1" x14ac:dyDescent="0.25">
      <c r="A1079" s="32" t="s">
        <v>2442</v>
      </c>
      <c r="B1079" s="32" t="s">
        <v>225</v>
      </c>
      <c r="C1079" s="32" t="s">
        <v>838</v>
      </c>
      <c r="D1079" s="32" t="s">
        <v>823</v>
      </c>
      <c r="E1079" s="32" t="s">
        <v>644</v>
      </c>
      <c r="F1079" s="32" t="s">
        <v>184</v>
      </c>
      <c r="H1079" s="22">
        <f t="shared" si="112"/>
        <v>0.98010841479981892</v>
      </c>
      <c r="I1079" s="22">
        <f t="shared" si="113"/>
        <v>2.053193270277057</v>
      </c>
      <c r="J1079" s="9">
        <v>147177</v>
      </c>
      <c r="K1079" s="9">
        <v>71682</v>
      </c>
      <c r="L1079" s="9">
        <v>78482</v>
      </c>
      <c r="M1079" s="33">
        <f t="shared" si="114"/>
        <v>147.17199615213082</v>
      </c>
      <c r="N1079" s="9">
        <v>147177</v>
      </c>
      <c r="O1079" s="9">
        <v>1000034</v>
      </c>
      <c r="P1079" s="9">
        <v>2310</v>
      </c>
      <c r="Q1079" s="22">
        <f t="shared" si="115"/>
        <v>0.74115530681591046</v>
      </c>
      <c r="R1079" s="9">
        <v>7416</v>
      </c>
      <c r="S1079" s="9">
        <v>10006</v>
      </c>
      <c r="T1079" s="33">
        <f t="shared" si="116"/>
        <v>150.15889459758367</v>
      </c>
      <c r="U1079" s="33">
        <f t="shared" si="117"/>
        <v>71.679562894861576</v>
      </c>
      <c r="V1079" s="33">
        <f t="shared" si="118"/>
        <v>78.479331702722106</v>
      </c>
    </row>
    <row r="1080" spans="1:22" s="9" customFormat="1" x14ac:dyDescent="0.25">
      <c r="A1080" s="32" t="s">
        <v>2442</v>
      </c>
      <c r="B1080" s="32" t="s">
        <v>225</v>
      </c>
      <c r="C1080" s="32" t="s">
        <v>838</v>
      </c>
      <c r="D1080" s="32" t="s">
        <v>823</v>
      </c>
      <c r="E1080" s="32" t="s">
        <v>137</v>
      </c>
      <c r="F1080" s="32" t="s">
        <v>764</v>
      </c>
      <c r="H1080" s="22">
        <f t="shared" si="112"/>
        <v>0.89712598606818283</v>
      </c>
      <c r="I1080" s="22">
        <f t="shared" si="113"/>
        <v>0.89712598606818283</v>
      </c>
      <c r="J1080" s="9">
        <v>58341</v>
      </c>
      <c r="K1080" s="9">
        <v>65031</v>
      </c>
      <c r="L1080" s="9">
        <v>0</v>
      </c>
      <c r="M1080" s="33">
        <f t="shared" si="114"/>
        <v>111.32185278824596</v>
      </c>
      <c r="N1080" s="9">
        <v>58341</v>
      </c>
      <c r="O1080" s="9">
        <v>524075</v>
      </c>
      <c r="P1080" s="9">
        <v>1680</v>
      </c>
      <c r="Q1080" s="22">
        <f t="shared" si="115"/>
        <v>0.89734211168007805</v>
      </c>
      <c r="R1080" s="9">
        <v>3680</v>
      </c>
      <c r="S1080" s="9">
        <v>4101</v>
      </c>
      <c r="T1080" s="33">
        <f t="shared" si="116"/>
        <v>124.08720125936173</v>
      </c>
      <c r="U1080" s="33">
        <f t="shared" si="117"/>
        <v>124.08720125936173</v>
      </c>
      <c r="V1080" s="33">
        <f t="shared" si="118"/>
        <v>0</v>
      </c>
    </row>
    <row r="1081" spans="1:22" s="9" customFormat="1" x14ac:dyDescent="0.25">
      <c r="A1081" s="32" t="s">
        <v>2442</v>
      </c>
      <c r="B1081" s="32" t="s">
        <v>225</v>
      </c>
      <c r="C1081" s="32" t="s">
        <v>838</v>
      </c>
      <c r="D1081" s="32" t="s">
        <v>823</v>
      </c>
      <c r="E1081" s="32" t="s">
        <v>1143</v>
      </c>
      <c r="F1081" s="32" t="s">
        <v>319</v>
      </c>
      <c r="H1081" s="22">
        <f t="shared" si="112"/>
        <v>0.91475725810378972</v>
      </c>
      <c r="I1081" s="22">
        <f t="shared" si="113"/>
        <v>3.0860369768701168</v>
      </c>
      <c r="J1081" s="9">
        <v>4188786</v>
      </c>
      <c r="K1081" s="9">
        <v>1357335</v>
      </c>
      <c r="L1081" s="9">
        <v>3221788</v>
      </c>
      <c r="M1081" s="33">
        <f t="shared" si="114"/>
        <v>191.20985877090743</v>
      </c>
      <c r="N1081" s="9">
        <v>4188786</v>
      </c>
      <c r="O1081" s="9">
        <v>21906747</v>
      </c>
      <c r="P1081" s="9">
        <v>2950</v>
      </c>
      <c r="Q1081" s="22">
        <f t="shared" si="115"/>
        <v>0.92057791053396265</v>
      </c>
      <c r="R1081" s="9">
        <v>204024</v>
      </c>
      <c r="S1081" s="9">
        <v>221626</v>
      </c>
      <c r="T1081" s="33">
        <f t="shared" si="116"/>
        <v>209.02797663203944</v>
      </c>
      <c r="U1081" s="33">
        <f t="shared" si="117"/>
        <v>61.959678449748836</v>
      </c>
      <c r="V1081" s="33">
        <f t="shared" si="118"/>
        <v>147.06829818229059</v>
      </c>
    </row>
    <row r="1082" spans="1:22" s="9" customFormat="1" x14ac:dyDescent="0.25">
      <c r="A1082" s="32" t="s">
        <v>2442</v>
      </c>
      <c r="B1082" s="32" t="s">
        <v>225</v>
      </c>
      <c r="C1082" s="32" t="s">
        <v>838</v>
      </c>
      <c r="D1082" s="32" t="s">
        <v>823</v>
      </c>
      <c r="E1082" s="32" t="s">
        <v>145</v>
      </c>
      <c r="F1082" s="32" t="s">
        <v>2333</v>
      </c>
      <c r="H1082" s="22">
        <f t="shared" si="112"/>
        <v>0.48217060717060717</v>
      </c>
      <c r="I1082" s="22">
        <f t="shared" si="113"/>
        <v>0.60879726145469448</v>
      </c>
      <c r="J1082" s="9">
        <v>173755</v>
      </c>
      <c r="K1082" s="9">
        <v>285407</v>
      </c>
      <c r="L1082" s="9">
        <v>74953</v>
      </c>
      <c r="M1082" s="33">
        <f t="shared" si="114"/>
        <v>205.75773508402963</v>
      </c>
      <c r="N1082" s="9">
        <v>173755</v>
      </c>
      <c r="O1082" s="9">
        <v>844464</v>
      </c>
      <c r="P1082" s="9">
        <v>3360</v>
      </c>
      <c r="Q1082" s="22">
        <f t="shared" si="115"/>
        <v>0.5022751403003185</v>
      </c>
      <c r="R1082" s="9">
        <v>6623</v>
      </c>
      <c r="S1082" s="9">
        <v>13186</v>
      </c>
      <c r="T1082" s="33">
        <f t="shared" si="116"/>
        <v>426.73222304325583</v>
      </c>
      <c r="U1082" s="33">
        <f t="shared" si="117"/>
        <v>337.97414691449251</v>
      </c>
      <c r="V1082" s="33">
        <f t="shared" si="118"/>
        <v>88.758076128763335</v>
      </c>
    </row>
    <row r="1083" spans="1:22" s="9" customFormat="1" x14ac:dyDescent="0.25">
      <c r="A1083" s="32" t="s">
        <v>2442</v>
      </c>
      <c r="B1083" s="32" t="s">
        <v>225</v>
      </c>
      <c r="C1083" s="32" t="s">
        <v>838</v>
      </c>
      <c r="D1083" s="32" t="s">
        <v>823</v>
      </c>
      <c r="E1083" s="32" t="s">
        <v>2334</v>
      </c>
      <c r="F1083" s="32" t="s">
        <v>2335</v>
      </c>
      <c r="H1083" s="22">
        <f t="shared" si="112"/>
        <v>0.69370217166494308</v>
      </c>
      <c r="I1083" s="22">
        <f t="shared" si="113"/>
        <v>1.3324394919008036</v>
      </c>
      <c r="J1083" s="9">
        <v>134162</v>
      </c>
      <c r="K1083" s="9">
        <v>100689</v>
      </c>
      <c r="L1083" s="9">
        <v>92711</v>
      </c>
      <c r="M1083" s="33">
        <f t="shared" si="114"/>
        <v>186.42803048725412</v>
      </c>
      <c r="N1083" s="9">
        <v>134162</v>
      </c>
      <c r="O1083" s="9">
        <v>719645</v>
      </c>
      <c r="P1083" s="9">
        <v>3290</v>
      </c>
      <c r="Q1083" s="22">
        <f t="shared" si="115"/>
        <v>0.72179226069246438</v>
      </c>
      <c r="R1083" s="9">
        <v>8860</v>
      </c>
      <c r="S1083" s="9">
        <v>12275</v>
      </c>
      <c r="T1083" s="33">
        <f t="shared" si="116"/>
        <v>268.74361664431768</v>
      </c>
      <c r="U1083" s="33">
        <f t="shared" si="117"/>
        <v>139.91481911220114</v>
      </c>
      <c r="V1083" s="33">
        <f t="shared" si="118"/>
        <v>128.82879753211654</v>
      </c>
    </row>
    <row r="1084" spans="1:22" s="9" customFormat="1" x14ac:dyDescent="0.25">
      <c r="A1084" s="32" t="s">
        <v>2442</v>
      </c>
      <c r="B1084" s="32" t="s">
        <v>225</v>
      </c>
      <c r="C1084" s="32" t="s">
        <v>838</v>
      </c>
      <c r="D1084" s="32" t="s">
        <v>823</v>
      </c>
      <c r="E1084" s="32" t="s">
        <v>37</v>
      </c>
      <c r="F1084" s="32" t="s">
        <v>901</v>
      </c>
      <c r="H1084" s="22">
        <f t="shared" si="112"/>
        <v>0.46186827444630574</v>
      </c>
      <c r="I1084" s="22">
        <f t="shared" si="113"/>
        <v>0.76872213361893338</v>
      </c>
      <c r="J1084" s="9">
        <v>132068</v>
      </c>
      <c r="K1084" s="9">
        <v>171802</v>
      </c>
      <c r="L1084" s="9">
        <v>114141</v>
      </c>
      <c r="M1084" s="33">
        <f t="shared" si="114"/>
        <v>188.80828956284793</v>
      </c>
      <c r="N1084" s="9">
        <v>132068</v>
      </c>
      <c r="O1084" s="9">
        <v>699482</v>
      </c>
      <c r="P1084" s="9">
        <v>3740</v>
      </c>
      <c r="Q1084" s="22">
        <f t="shared" si="115"/>
        <v>0.66076970825574177</v>
      </c>
      <c r="R1084" s="9">
        <v>6387</v>
      </c>
      <c r="S1084" s="9">
        <v>9666</v>
      </c>
      <c r="T1084" s="33">
        <f t="shared" si="116"/>
        <v>408.79250645477651</v>
      </c>
      <c r="U1084" s="33">
        <f t="shared" si="117"/>
        <v>245.61318232635006</v>
      </c>
      <c r="V1084" s="33">
        <f t="shared" si="118"/>
        <v>163.17932412842646</v>
      </c>
    </row>
    <row r="1085" spans="1:22" s="9" customFormat="1" x14ac:dyDescent="0.25">
      <c r="A1085" s="32" t="s">
        <v>2442</v>
      </c>
      <c r="B1085" s="32" t="s">
        <v>225</v>
      </c>
      <c r="C1085" s="32" t="s">
        <v>838</v>
      </c>
      <c r="D1085" s="32" t="s">
        <v>823</v>
      </c>
      <c r="E1085" s="32" t="s">
        <v>272</v>
      </c>
      <c r="F1085" s="32" t="s">
        <v>2336</v>
      </c>
      <c r="H1085" s="22">
        <f t="shared" si="112"/>
        <v>0.57454815063510711</v>
      </c>
      <c r="I1085" s="22">
        <f t="shared" si="113"/>
        <v>0.88139354218439492</v>
      </c>
      <c r="J1085" s="9">
        <v>205355</v>
      </c>
      <c r="K1085" s="9">
        <v>232989</v>
      </c>
      <c r="L1085" s="9">
        <v>124431</v>
      </c>
      <c r="M1085" s="33">
        <f t="shared" si="114"/>
        <v>190.71194606888494</v>
      </c>
      <c r="N1085" s="9">
        <v>205355</v>
      </c>
      <c r="O1085" s="9">
        <v>1076781</v>
      </c>
      <c r="P1085" s="9">
        <v>3740</v>
      </c>
      <c r="Q1085" s="22">
        <f t="shared" si="115"/>
        <v>0.66079530290899391</v>
      </c>
      <c r="R1085" s="9">
        <v>9904</v>
      </c>
      <c r="S1085" s="9">
        <v>14988</v>
      </c>
      <c r="T1085" s="33">
        <f t="shared" si="116"/>
        <v>331.93379155092816</v>
      </c>
      <c r="U1085" s="33">
        <f t="shared" si="117"/>
        <v>216.3754746786951</v>
      </c>
      <c r="V1085" s="33">
        <f t="shared" si="118"/>
        <v>115.55831687223308</v>
      </c>
    </row>
    <row r="1086" spans="1:22" s="9" customFormat="1" x14ac:dyDescent="0.25">
      <c r="A1086" s="32" t="s">
        <v>2442</v>
      </c>
      <c r="B1086" s="32" t="s">
        <v>225</v>
      </c>
      <c r="C1086" s="32" t="s">
        <v>838</v>
      </c>
      <c r="D1086" s="32" t="s">
        <v>823</v>
      </c>
      <c r="E1086" s="32" t="s">
        <v>2337</v>
      </c>
      <c r="F1086" s="32" t="s">
        <v>205</v>
      </c>
      <c r="H1086" s="22">
        <f t="shared" si="112"/>
        <v>0.41340205570568689</v>
      </c>
      <c r="I1086" s="22">
        <f t="shared" si="113"/>
        <v>1.1367200314939965</v>
      </c>
      <c r="J1086" s="9">
        <v>69299</v>
      </c>
      <c r="K1086" s="9">
        <v>60964</v>
      </c>
      <c r="L1086" s="9">
        <v>106667</v>
      </c>
      <c r="M1086" s="33">
        <f t="shared" si="114"/>
        <v>209.70021212405476</v>
      </c>
      <c r="N1086" s="9">
        <v>69299</v>
      </c>
      <c r="O1086" s="9">
        <v>330467</v>
      </c>
      <c r="P1086" s="9">
        <v>3890</v>
      </c>
      <c r="Q1086" s="22">
        <f t="shared" si="115"/>
        <v>0.61694646098003625</v>
      </c>
      <c r="R1086" s="9">
        <v>5439</v>
      </c>
      <c r="S1086" s="9">
        <v>8816</v>
      </c>
      <c r="T1086" s="33">
        <f t="shared" si="116"/>
        <v>507.25488475399965</v>
      </c>
      <c r="U1086" s="33">
        <f t="shared" si="117"/>
        <v>184.47832915238132</v>
      </c>
      <c r="V1086" s="33">
        <f t="shared" si="118"/>
        <v>322.77655560161833</v>
      </c>
    </row>
    <row r="1087" spans="1:22" s="9" customFormat="1" x14ac:dyDescent="0.25">
      <c r="A1087" s="32" t="s">
        <v>2442</v>
      </c>
      <c r="B1087" s="32" t="s">
        <v>225</v>
      </c>
      <c r="C1087" s="32" t="s">
        <v>838</v>
      </c>
      <c r="D1087" s="32" t="s">
        <v>823</v>
      </c>
      <c r="E1087" s="32" t="s">
        <v>1440</v>
      </c>
      <c r="F1087" s="32" t="s">
        <v>1441</v>
      </c>
      <c r="H1087" s="22">
        <f t="shared" si="112"/>
        <v>0.81154333934073197</v>
      </c>
      <c r="I1087" s="22">
        <f t="shared" si="113"/>
        <v>1.24483351385723</v>
      </c>
      <c r="J1087" s="9">
        <v>231005</v>
      </c>
      <c r="K1087" s="9">
        <v>185571</v>
      </c>
      <c r="L1087" s="9">
        <v>99078</v>
      </c>
      <c r="M1087" s="33">
        <f t="shared" si="114"/>
        <v>205.16051908928463</v>
      </c>
      <c r="N1087" s="9">
        <v>231005</v>
      </c>
      <c r="O1087" s="9">
        <v>1125972</v>
      </c>
      <c r="P1087" s="9">
        <v>3355</v>
      </c>
      <c r="Q1087" s="22">
        <f t="shared" si="115"/>
        <v>0.71025579727468324</v>
      </c>
      <c r="R1087" s="9">
        <v>8913</v>
      </c>
      <c r="S1087" s="9">
        <v>12549</v>
      </c>
      <c r="T1087" s="33">
        <f t="shared" si="116"/>
        <v>252.80291161769566</v>
      </c>
      <c r="U1087" s="33">
        <f t="shared" si="117"/>
        <v>164.80960450171051</v>
      </c>
      <c r="V1087" s="33">
        <f t="shared" si="118"/>
        <v>87.993307115985118</v>
      </c>
    </row>
    <row r="1088" spans="1:22" s="9" customFormat="1" x14ac:dyDescent="0.25">
      <c r="A1088" s="32" t="s">
        <v>2442</v>
      </c>
      <c r="B1088" s="32" t="s">
        <v>225</v>
      </c>
      <c r="C1088" s="32" t="s">
        <v>838</v>
      </c>
      <c r="D1088" s="32" t="s">
        <v>823</v>
      </c>
      <c r="E1088" s="32" t="s">
        <v>1558</v>
      </c>
      <c r="F1088" s="32" t="s">
        <v>358</v>
      </c>
      <c r="H1088" s="22">
        <f t="shared" si="112"/>
        <v>0.66250915590478976</v>
      </c>
      <c r="I1088" s="22">
        <f t="shared" si="113"/>
        <v>1.0234305720307264</v>
      </c>
      <c r="J1088" s="9">
        <v>355462</v>
      </c>
      <c r="K1088" s="9">
        <v>347324</v>
      </c>
      <c r="L1088" s="9">
        <v>189215</v>
      </c>
      <c r="M1088" s="33">
        <f t="shared" si="114"/>
        <v>156.51899762532435</v>
      </c>
      <c r="N1088" s="9">
        <v>355462</v>
      </c>
      <c r="O1088" s="9">
        <v>2271047</v>
      </c>
      <c r="P1088" s="9">
        <v>2971</v>
      </c>
      <c r="Q1088" s="22">
        <f t="shared" si="115"/>
        <v>0.76873295883840875</v>
      </c>
      <c r="R1088" s="9">
        <v>23401</v>
      </c>
      <c r="S1088" s="9">
        <v>30441</v>
      </c>
      <c r="T1088" s="33">
        <f t="shared" si="116"/>
        <v>236.25182569977636</v>
      </c>
      <c r="U1088" s="33">
        <f t="shared" si="117"/>
        <v>152.93562836876561</v>
      </c>
      <c r="V1088" s="33">
        <f t="shared" si="118"/>
        <v>83.31619733101077</v>
      </c>
    </row>
    <row r="1089" spans="1:22" s="9" customFormat="1" x14ac:dyDescent="0.25">
      <c r="A1089" s="32" t="s">
        <v>2442</v>
      </c>
      <c r="B1089" s="32" t="s">
        <v>225</v>
      </c>
      <c r="C1089" s="32" t="s">
        <v>838</v>
      </c>
      <c r="D1089" s="32" t="s">
        <v>823</v>
      </c>
      <c r="E1089" s="32" t="s">
        <v>1432</v>
      </c>
      <c r="F1089" s="32" t="s">
        <v>1442</v>
      </c>
      <c r="H1089" s="22">
        <f t="shared" si="112"/>
        <v>0.89511384124347748</v>
      </c>
      <c r="I1089" s="22">
        <f t="shared" si="113"/>
        <v>1.2750288397836129</v>
      </c>
      <c r="J1089" s="9">
        <v>825636</v>
      </c>
      <c r="K1089" s="9">
        <v>647543</v>
      </c>
      <c r="L1089" s="9">
        <v>274838</v>
      </c>
      <c r="M1089" s="33">
        <f t="shared" si="114"/>
        <v>193.33759050888702</v>
      </c>
      <c r="N1089" s="9">
        <v>825636</v>
      </c>
      <c r="O1089" s="9">
        <v>4270437</v>
      </c>
      <c r="P1089" s="9">
        <v>3410</v>
      </c>
      <c r="Q1089" s="22">
        <f t="shared" si="115"/>
        <v>0.89115331171838819</v>
      </c>
      <c r="R1089" s="9">
        <v>48100</v>
      </c>
      <c r="S1089" s="9">
        <v>53975</v>
      </c>
      <c r="T1089" s="33">
        <f t="shared" si="116"/>
        <v>215.99218065973108</v>
      </c>
      <c r="U1089" s="33">
        <f t="shared" si="117"/>
        <v>151.63389601579416</v>
      </c>
      <c r="V1089" s="33">
        <f t="shared" si="118"/>
        <v>64.358284643936912</v>
      </c>
    </row>
    <row r="1090" spans="1:22" s="9" customFormat="1" x14ac:dyDescent="0.25">
      <c r="A1090" s="32" t="s">
        <v>2442</v>
      </c>
      <c r="B1090" s="32" t="s">
        <v>225</v>
      </c>
      <c r="C1090" s="32" t="s">
        <v>838</v>
      </c>
      <c r="D1090" s="32" t="s">
        <v>823</v>
      </c>
      <c r="E1090" s="32" t="s">
        <v>2338</v>
      </c>
      <c r="F1090" s="32" t="s">
        <v>1640</v>
      </c>
      <c r="H1090" s="22">
        <f t="shared" si="112"/>
        <v>0.89282016238316408</v>
      </c>
      <c r="I1090" s="22">
        <f t="shared" si="113"/>
        <v>1.937334911647101</v>
      </c>
      <c r="J1090" s="9">
        <v>770852</v>
      </c>
      <c r="K1090" s="9">
        <v>397893</v>
      </c>
      <c r="L1090" s="9">
        <v>465497</v>
      </c>
      <c r="M1090" s="33">
        <f t="shared" si="114"/>
        <v>152.75560810881774</v>
      </c>
      <c r="N1090" s="9">
        <v>770852</v>
      </c>
      <c r="O1090" s="9">
        <v>5046309</v>
      </c>
      <c r="P1090" s="9">
        <v>2460</v>
      </c>
      <c r="Q1090" s="22">
        <f t="shared" si="115"/>
        <v>0.92318594104308394</v>
      </c>
      <c r="R1090" s="9">
        <v>45598</v>
      </c>
      <c r="S1090" s="9">
        <v>49392</v>
      </c>
      <c r="T1090" s="33">
        <f t="shared" si="116"/>
        <v>171.09336744935754</v>
      </c>
      <c r="U1090" s="33">
        <f t="shared" si="117"/>
        <v>78.848322605690612</v>
      </c>
      <c r="V1090" s="33">
        <f t="shared" si="118"/>
        <v>92.245044843666932</v>
      </c>
    </row>
    <row r="1091" spans="1:22" s="9" customFormat="1" x14ac:dyDescent="0.25">
      <c r="A1091" s="32" t="s">
        <v>2442</v>
      </c>
      <c r="B1091" s="32" t="s">
        <v>225</v>
      </c>
      <c r="C1091" s="32" t="s">
        <v>838</v>
      </c>
      <c r="D1091" s="32" t="s">
        <v>823</v>
      </c>
      <c r="E1091" s="32" t="s">
        <v>1452</v>
      </c>
      <c r="F1091" s="32" t="s">
        <v>773</v>
      </c>
      <c r="H1091" s="22">
        <f t="shared" si="112"/>
        <v>0.78009050433476768</v>
      </c>
      <c r="I1091" s="22">
        <f t="shared" si="113"/>
        <v>1.4271739130434782</v>
      </c>
      <c r="J1091" s="9">
        <v>428038</v>
      </c>
      <c r="K1091" s="9">
        <v>299920</v>
      </c>
      <c r="L1091" s="9">
        <v>248783</v>
      </c>
      <c r="M1091" s="33">
        <f t="shared" si="114"/>
        <v>158.53640920985134</v>
      </c>
      <c r="N1091" s="9">
        <v>428038</v>
      </c>
      <c r="O1091" s="9">
        <v>2699935</v>
      </c>
      <c r="P1091" s="9">
        <v>2830</v>
      </c>
      <c r="Q1091" s="22">
        <f t="shared" si="115"/>
        <v>0.75373659586800812</v>
      </c>
      <c r="R1091" s="9">
        <v>36410</v>
      </c>
      <c r="S1091" s="9">
        <v>48306</v>
      </c>
      <c r="T1091" s="33">
        <f t="shared" si="116"/>
        <v>203.22822586469675</v>
      </c>
      <c r="U1091" s="33">
        <f t="shared" si="117"/>
        <v>111.08415572967498</v>
      </c>
      <c r="V1091" s="33">
        <f t="shared" si="118"/>
        <v>92.144070135021764</v>
      </c>
    </row>
    <row r="1092" spans="1:22" s="9" customFormat="1" x14ac:dyDescent="0.25">
      <c r="A1092" s="32" t="s">
        <v>2442</v>
      </c>
      <c r="B1092" s="32" t="s">
        <v>225</v>
      </c>
      <c r="C1092" s="32" t="s">
        <v>838</v>
      </c>
      <c r="D1092" s="32" t="s">
        <v>823</v>
      </c>
      <c r="E1092" s="32" t="s">
        <v>2339</v>
      </c>
      <c r="F1092" s="32" t="s">
        <v>2340</v>
      </c>
      <c r="H1092" s="22">
        <f t="shared" si="112"/>
        <v>0.20604392650963782</v>
      </c>
      <c r="I1092" s="22">
        <f t="shared" si="113"/>
        <v>0.25383749420568175</v>
      </c>
      <c r="J1092" s="9">
        <v>19166</v>
      </c>
      <c r="K1092" s="9">
        <v>75505</v>
      </c>
      <c r="L1092" s="9">
        <v>17514</v>
      </c>
      <c r="M1092" s="33">
        <f t="shared" si="114"/>
        <v>178.43277815534432</v>
      </c>
      <c r="N1092" s="9">
        <v>19166</v>
      </c>
      <c r="O1092" s="9">
        <v>107413</v>
      </c>
      <c r="P1092" s="9">
        <v>3570</v>
      </c>
      <c r="Q1092" s="22">
        <f t="shared" si="115"/>
        <v>0.44254787676935886</v>
      </c>
      <c r="R1092" s="9">
        <v>1063</v>
      </c>
      <c r="S1092" s="9">
        <v>2402</v>
      </c>
      <c r="T1092" s="33">
        <f t="shared" si="116"/>
        <v>865.99387411207215</v>
      </c>
      <c r="U1092" s="33">
        <f t="shared" si="117"/>
        <v>702.94098479699846</v>
      </c>
      <c r="V1092" s="33">
        <f t="shared" si="118"/>
        <v>163.0528893150736</v>
      </c>
    </row>
    <row r="1093" spans="1:22" s="9" customFormat="1" x14ac:dyDescent="0.25">
      <c r="A1093" s="32" t="s">
        <v>2442</v>
      </c>
      <c r="B1093" s="32" t="s">
        <v>225</v>
      </c>
      <c r="C1093" s="32" t="s">
        <v>838</v>
      </c>
      <c r="D1093" s="32" t="s">
        <v>823</v>
      </c>
      <c r="E1093" s="32" t="s">
        <v>1453</v>
      </c>
      <c r="F1093" s="32" t="s">
        <v>406</v>
      </c>
      <c r="H1093" s="22">
        <f t="shared" si="112"/>
        <v>0.71852689891936172</v>
      </c>
      <c r="I1093" s="22">
        <f t="shared" si="113"/>
        <v>0.9940898664147888</v>
      </c>
      <c r="J1093" s="9">
        <v>221016</v>
      </c>
      <c r="K1093" s="9">
        <v>222330</v>
      </c>
      <c r="L1093" s="9">
        <v>85266</v>
      </c>
      <c r="M1093" s="33">
        <f t="shared" si="114"/>
        <v>194.95757994887364</v>
      </c>
      <c r="N1093" s="9">
        <v>221016</v>
      </c>
      <c r="O1093" s="9">
        <v>1133662</v>
      </c>
      <c r="P1093" s="9">
        <v>4200</v>
      </c>
      <c r="Q1093" s="22">
        <f t="shared" si="115"/>
        <v>0.91826071555083244</v>
      </c>
      <c r="R1093" s="9">
        <v>10369</v>
      </c>
      <c r="S1093" s="9">
        <v>11292</v>
      </c>
      <c r="T1093" s="33">
        <f t="shared" si="116"/>
        <v>271.32954972469747</v>
      </c>
      <c r="U1093" s="33">
        <f t="shared" si="117"/>
        <v>196.11665558164603</v>
      </c>
      <c r="V1093" s="33">
        <f t="shared" si="118"/>
        <v>75.212894143051457</v>
      </c>
    </row>
    <row r="1094" spans="1:22" s="9" customFormat="1" x14ac:dyDescent="0.25">
      <c r="A1094" s="32" t="s">
        <v>2442</v>
      </c>
      <c r="B1094" s="32" t="s">
        <v>225</v>
      </c>
      <c r="C1094" s="32" t="s">
        <v>838</v>
      </c>
      <c r="D1094" s="32" t="s">
        <v>823</v>
      </c>
      <c r="E1094" s="32" t="s">
        <v>2341</v>
      </c>
      <c r="F1094" s="32" t="s">
        <v>2342</v>
      </c>
      <c r="H1094" s="22">
        <f t="shared" si="112"/>
        <v>0.42836200337731262</v>
      </c>
      <c r="I1094" s="22">
        <f t="shared" si="113"/>
        <v>0.70500565006260885</v>
      </c>
      <c r="J1094" s="9">
        <v>23084</v>
      </c>
      <c r="K1094" s="9">
        <v>32743</v>
      </c>
      <c r="L1094" s="9">
        <v>21146</v>
      </c>
      <c r="M1094" s="33">
        <f t="shared" si="114"/>
        <v>195.77311893615578</v>
      </c>
      <c r="N1094" s="9">
        <v>23084</v>
      </c>
      <c r="O1094" s="9">
        <v>117912</v>
      </c>
      <c r="P1094" s="9">
        <v>3535</v>
      </c>
      <c r="Q1094" s="22">
        <f t="shared" si="115"/>
        <v>0.74887285843101892</v>
      </c>
      <c r="R1094" s="9">
        <v>1661</v>
      </c>
      <c r="S1094" s="9">
        <v>2218</v>
      </c>
      <c r="T1094" s="33">
        <f t="shared" si="116"/>
        <v>457.02727457765116</v>
      </c>
      <c r="U1094" s="33">
        <f t="shared" si="117"/>
        <v>277.69014180066489</v>
      </c>
      <c r="V1094" s="33">
        <f t="shared" si="118"/>
        <v>179.33713277698624</v>
      </c>
    </row>
    <row r="1095" spans="1:22" s="9" customFormat="1" x14ac:dyDescent="0.25">
      <c r="A1095" s="32" t="s">
        <v>2442</v>
      </c>
      <c r="B1095" s="32" t="s">
        <v>225</v>
      </c>
      <c r="C1095" s="32" t="s">
        <v>838</v>
      </c>
      <c r="D1095" s="32" t="s">
        <v>823</v>
      </c>
      <c r="E1095" s="32" t="s">
        <v>1456</v>
      </c>
      <c r="F1095" s="32" t="s">
        <v>199</v>
      </c>
      <c r="H1095" s="22">
        <f t="shared" si="112"/>
        <v>0.6406352059838496</v>
      </c>
      <c r="I1095" s="22">
        <f t="shared" si="113"/>
        <v>1.6431075892129101</v>
      </c>
      <c r="J1095" s="9">
        <v>443317</v>
      </c>
      <c r="K1095" s="9">
        <v>269804</v>
      </c>
      <c r="L1095" s="9">
        <v>422192</v>
      </c>
      <c r="M1095" s="33">
        <f t="shared" si="114"/>
        <v>179.63693093178273</v>
      </c>
      <c r="N1095" s="9">
        <v>443317</v>
      </c>
      <c r="O1095" s="9">
        <v>2467850</v>
      </c>
      <c r="P1095" s="9">
        <v>3070</v>
      </c>
      <c r="Q1095" s="22">
        <f t="shared" si="115"/>
        <v>0.92431023911710608</v>
      </c>
      <c r="R1095" s="9">
        <v>30151</v>
      </c>
      <c r="S1095" s="9">
        <v>32620</v>
      </c>
      <c r="T1095" s="33">
        <f t="shared" si="116"/>
        <v>280.40440059160807</v>
      </c>
      <c r="U1095" s="33">
        <f t="shared" si="117"/>
        <v>109.32755232287214</v>
      </c>
      <c r="V1095" s="33">
        <f t="shared" si="118"/>
        <v>171.07684826873594</v>
      </c>
    </row>
    <row r="1096" spans="1:22" s="9" customFormat="1" x14ac:dyDescent="0.25">
      <c r="A1096" s="32" t="s">
        <v>2442</v>
      </c>
      <c r="B1096" s="32" t="s">
        <v>225</v>
      </c>
      <c r="C1096" s="32" t="s">
        <v>838</v>
      </c>
      <c r="D1096" s="32" t="s">
        <v>823</v>
      </c>
      <c r="E1096" s="32" t="s">
        <v>1459</v>
      </c>
      <c r="F1096" s="32" t="s">
        <v>1460</v>
      </c>
      <c r="H1096" s="22">
        <f t="shared" si="112"/>
        <v>0.8929928117823217</v>
      </c>
      <c r="I1096" s="22">
        <f t="shared" si="113"/>
        <v>1.6341093808506419</v>
      </c>
      <c r="J1096" s="9">
        <v>370951</v>
      </c>
      <c r="K1096" s="9">
        <v>227005</v>
      </c>
      <c r="L1096" s="9">
        <v>188397</v>
      </c>
      <c r="M1096" s="33">
        <f t="shared" si="114"/>
        <v>144.89520661621876</v>
      </c>
      <c r="N1096" s="9">
        <v>370951</v>
      </c>
      <c r="O1096" s="9">
        <v>2560133</v>
      </c>
      <c r="P1096" s="9">
        <v>2496</v>
      </c>
      <c r="Q1096" s="22">
        <f t="shared" si="115"/>
        <v>0.95162676894590659</v>
      </c>
      <c r="R1096" s="9">
        <v>28781</v>
      </c>
      <c r="S1096" s="9">
        <v>30244</v>
      </c>
      <c r="T1096" s="33">
        <f t="shared" si="116"/>
        <v>162.25797644106771</v>
      </c>
      <c r="U1096" s="33">
        <f t="shared" si="117"/>
        <v>88.669221481852702</v>
      </c>
      <c r="V1096" s="33">
        <f t="shared" si="118"/>
        <v>73.588754959215009</v>
      </c>
    </row>
    <row r="1097" spans="1:22" s="9" customFormat="1" x14ac:dyDescent="0.25">
      <c r="A1097" s="32" t="s">
        <v>2442</v>
      </c>
      <c r="B1097" s="32" t="s">
        <v>225</v>
      </c>
      <c r="C1097" s="32" t="s">
        <v>838</v>
      </c>
      <c r="D1097" s="32" t="s">
        <v>823</v>
      </c>
      <c r="E1097" s="32" t="s">
        <v>292</v>
      </c>
      <c r="F1097" s="32" t="s">
        <v>2343</v>
      </c>
      <c r="H1097" s="22">
        <f t="shared" si="112"/>
        <v>0.73557452396585687</v>
      </c>
      <c r="I1097" s="22">
        <f t="shared" si="113"/>
        <v>1.2525491949910554</v>
      </c>
      <c r="J1097" s="9">
        <v>196049</v>
      </c>
      <c r="K1097" s="9">
        <v>156520</v>
      </c>
      <c r="L1097" s="9">
        <v>110005</v>
      </c>
      <c r="M1097" s="33">
        <f t="shared" si="114"/>
        <v>158.00909937174842</v>
      </c>
      <c r="N1097" s="9">
        <v>196049</v>
      </c>
      <c r="O1097" s="9">
        <v>1240745</v>
      </c>
      <c r="P1097" s="9">
        <v>2730</v>
      </c>
      <c r="Q1097" s="22">
        <f t="shared" si="115"/>
        <v>0.80444005920078931</v>
      </c>
      <c r="R1097" s="9">
        <v>16306</v>
      </c>
      <c r="S1097" s="9">
        <v>20270</v>
      </c>
      <c r="T1097" s="33">
        <f t="shared" si="116"/>
        <v>214.81045662082056</v>
      </c>
      <c r="U1097" s="33">
        <f t="shared" si="117"/>
        <v>126.15001470890473</v>
      </c>
      <c r="V1097" s="33">
        <f t="shared" si="118"/>
        <v>88.660441911915825</v>
      </c>
    </row>
    <row r="1098" spans="1:22" s="9" customFormat="1" x14ac:dyDescent="0.25">
      <c r="A1098" s="32" t="s">
        <v>2442</v>
      </c>
      <c r="B1098" s="32" t="s">
        <v>225</v>
      </c>
      <c r="C1098" s="32" t="s">
        <v>838</v>
      </c>
      <c r="D1098" s="32" t="s">
        <v>823</v>
      </c>
      <c r="E1098" s="32" t="s">
        <v>393</v>
      </c>
      <c r="F1098" s="32" t="s">
        <v>1461</v>
      </c>
      <c r="H1098" s="22">
        <f t="shared" si="112"/>
        <v>0.7340114436883427</v>
      </c>
      <c r="I1098" s="22">
        <f t="shared" si="113"/>
        <v>1.1204346312001603</v>
      </c>
      <c r="J1098" s="9">
        <v>318525</v>
      </c>
      <c r="K1098" s="9">
        <v>284287</v>
      </c>
      <c r="L1098" s="9">
        <v>149664</v>
      </c>
      <c r="M1098" s="33">
        <f t="shared" si="114"/>
        <v>189.44868514493916</v>
      </c>
      <c r="N1098" s="9">
        <v>318525</v>
      </c>
      <c r="O1098" s="9">
        <v>1681326</v>
      </c>
      <c r="P1098" s="9">
        <v>3150</v>
      </c>
      <c r="Q1098" s="22">
        <f t="shared" si="115"/>
        <v>0.89129726964044842</v>
      </c>
      <c r="R1098" s="9">
        <v>19162</v>
      </c>
      <c r="S1098" s="9">
        <v>21499</v>
      </c>
      <c r="T1098" s="33">
        <f t="shared" si="116"/>
        <v>258.10045166731499</v>
      </c>
      <c r="U1098" s="33">
        <f t="shared" si="117"/>
        <v>169.08499600910233</v>
      </c>
      <c r="V1098" s="33">
        <f t="shared" si="118"/>
        <v>89.01545565821263</v>
      </c>
    </row>
    <row r="1099" spans="1:22" s="9" customFormat="1" x14ac:dyDescent="0.25">
      <c r="A1099" s="32" t="s">
        <v>2442</v>
      </c>
      <c r="B1099" s="32" t="s">
        <v>225</v>
      </c>
      <c r="C1099" s="32" t="s">
        <v>838</v>
      </c>
      <c r="D1099" s="32" t="s">
        <v>823</v>
      </c>
      <c r="E1099" s="32" t="s">
        <v>2344</v>
      </c>
      <c r="F1099" s="32" t="s">
        <v>1157</v>
      </c>
      <c r="H1099" s="22">
        <f t="shared" si="112"/>
        <v>0.96047289709938788</v>
      </c>
      <c r="I1099" s="22">
        <f t="shared" si="113"/>
        <v>2.2598910628150235</v>
      </c>
      <c r="J1099" s="9">
        <v>166789</v>
      </c>
      <c r="K1099" s="9">
        <v>73804</v>
      </c>
      <c r="L1099" s="9">
        <v>99849</v>
      </c>
      <c r="M1099" s="33">
        <f t="shared" si="114"/>
        <v>218.32278298750191</v>
      </c>
      <c r="N1099" s="9">
        <v>166789</v>
      </c>
      <c r="O1099" s="9">
        <v>763956</v>
      </c>
      <c r="P1099" s="9">
        <v>2940</v>
      </c>
      <c r="Q1099" s="22">
        <f t="shared" si="115"/>
        <v>0.91782086795937212</v>
      </c>
      <c r="R1099" s="9">
        <v>6958</v>
      </c>
      <c r="S1099" s="9">
        <v>7581</v>
      </c>
      <c r="T1099" s="33">
        <f t="shared" si="116"/>
        <v>227.30759363104681</v>
      </c>
      <c r="U1099" s="33">
        <f t="shared" si="117"/>
        <v>96.607658032661561</v>
      </c>
      <c r="V1099" s="33">
        <f t="shared" si="118"/>
        <v>130.69993559838525</v>
      </c>
    </row>
    <row r="1100" spans="1:22" s="9" customFormat="1" x14ac:dyDescent="0.25">
      <c r="A1100" s="32" t="s">
        <v>2442</v>
      </c>
      <c r="B1100" s="32" t="s">
        <v>225</v>
      </c>
      <c r="C1100" s="32" t="s">
        <v>838</v>
      </c>
      <c r="D1100" s="32" t="s">
        <v>823</v>
      </c>
      <c r="E1100" s="32" t="s">
        <v>814</v>
      </c>
      <c r="F1100" s="32" t="s">
        <v>372</v>
      </c>
      <c r="H1100" s="22">
        <f t="shared" ref="H1100:H1163" si="119">J1100/SUM(K1100:L1100)</f>
        <v>0.76020138608322718</v>
      </c>
      <c r="I1100" s="22">
        <f t="shared" ref="I1100:I1163" si="120">J1100/K1100</f>
        <v>1.0945865822416629</v>
      </c>
      <c r="J1100" s="9">
        <v>293532</v>
      </c>
      <c r="K1100" s="9">
        <v>268167</v>
      </c>
      <c r="L1100" s="9">
        <v>117957</v>
      </c>
      <c r="M1100" s="33">
        <f t="shared" ref="M1100:M1163" si="121">(N1100*1000)/O1100</f>
        <v>179.75884932584</v>
      </c>
      <c r="N1100" s="9">
        <v>293532</v>
      </c>
      <c r="O1100" s="9">
        <v>1632921</v>
      </c>
      <c r="P1100" s="9">
        <v>3307</v>
      </c>
      <c r="Q1100" s="22">
        <f t="shared" ref="Q1100:Q1163" si="122">R1100/S1100</f>
        <v>0.88615760111576014</v>
      </c>
      <c r="R1100" s="9">
        <v>20332</v>
      </c>
      <c r="S1100" s="9">
        <v>22944</v>
      </c>
      <c r="T1100" s="33">
        <f t="shared" ref="T1100:T1163" si="123">SUM(K1100:L1100)*1000/O1100</f>
        <v>236.46214360645737</v>
      </c>
      <c r="U1100" s="33">
        <f t="shared" ref="U1100:U1163" si="124">K1100*1000/O1100</f>
        <v>164.22533606953428</v>
      </c>
      <c r="V1100" s="33">
        <f t="shared" ref="V1100:V1163" si="125">L1100*1000/O1100</f>
        <v>72.236807536923095</v>
      </c>
    </row>
    <row r="1101" spans="1:22" s="9" customFormat="1" x14ac:dyDescent="0.25">
      <c r="A1101" s="32" t="s">
        <v>2442</v>
      </c>
      <c r="B1101" s="32" t="s">
        <v>225</v>
      </c>
      <c r="C1101" s="32" t="s">
        <v>838</v>
      </c>
      <c r="D1101" s="32" t="s">
        <v>823</v>
      </c>
      <c r="E1101" s="32" t="s">
        <v>2346</v>
      </c>
      <c r="F1101" s="32" t="s">
        <v>2098</v>
      </c>
      <c r="H1101" s="22">
        <f t="shared" si="119"/>
        <v>0.78455784351204194</v>
      </c>
      <c r="I1101" s="22">
        <f t="shared" si="120"/>
        <v>1.2342438255300821</v>
      </c>
      <c r="J1101" s="9">
        <v>151870</v>
      </c>
      <c r="K1101" s="9">
        <v>123047</v>
      </c>
      <c r="L1101" s="9">
        <v>70527</v>
      </c>
      <c r="M1101" s="33">
        <f t="shared" si="121"/>
        <v>167.00866769157005</v>
      </c>
      <c r="N1101" s="9">
        <v>151870</v>
      </c>
      <c r="O1101" s="9">
        <v>909354</v>
      </c>
      <c r="P1101" s="9">
        <v>3255</v>
      </c>
      <c r="Q1101" s="22">
        <f t="shared" si="122"/>
        <v>0.85584245076586429</v>
      </c>
      <c r="R1101" s="9">
        <v>9778</v>
      </c>
      <c r="S1101" s="9">
        <v>11425</v>
      </c>
      <c r="T1101" s="33">
        <f t="shared" si="123"/>
        <v>212.86979548118774</v>
      </c>
      <c r="U1101" s="33">
        <f t="shared" si="124"/>
        <v>135.3125405507646</v>
      </c>
      <c r="V1101" s="33">
        <f t="shared" si="125"/>
        <v>77.557254930423142</v>
      </c>
    </row>
    <row r="1102" spans="1:22" s="9" customFormat="1" x14ac:dyDescent="0.25">
      <c r="A1102" s="32" t="s">
        <v>2442</v>
      </c>
      <c r="B1102" s="32" t="s">
        <v>225</v>
      </c>
      <c r="C1102" s="32" t="s">
        <v>838</v>
      </c>
      <c r="D1102" s="32" t="s">
        <v>823</v>
      </c>
      <c r="E1102" s="32" t="s">
        <v>2347</v>
      </c>
      <c r="F1102" s="32" t="s">
        <v>1509</v>
      </c>
      <c r="H1102" s="22">
        <f t="shared" si="119"/>
        <v>4.6634522661523625E-2</v>
      </c>
      <c r="I1102" s="22">
        <f t="shared" si="120"/>
        <v>5.3325688073394495E-2</v>
      </c>
      <c r="J1102" s="9">
        <v>2418</v>
      </c>
      <c r="K1102" s="9">
        <v>45344</v>
      </c>
      <c r="L1102" s="9">
        <v>6506</v>
      </c>
      <c r="M1102" s="33">
        <f t="shared" si="121"/>
        <v>198.86503824327659</v>
      </c>
      <c r="N1102" s="9">
        <v>2418</v>
      </c>
      <c r="O1102" s="9">
        <v>12159</v>
      </c>
      <c r="P1102" s="9">
        <v>3990</v>
      </c>
      <c r="Q1102" s="22">
        <f t="shared" si="122"/>
        <v>0.36649214659685864</v>
      </c>
      <c r="R1102" s="9">
        <v>140</v>
      </c>
      <c r="S1102" s="9">
        <v>382</v>
      </c>
      <c r="T1102" s="33">
        <f t="shared" si="123"/>
        <v>4264.3309482687719</v>
      </c>
      <c r="U1102" s="33">
        <f t="shared" si="124"/>
        <v>3729.2540504975736</v>
      </c>
      <c r="V1102" s="33">
        <f t="shared" si="125"/>
        <v>535.07689777119833</v>
      </c>
    </row>
    <row r="1103" spans="1:22" s="9" customFormat="1" x14ac:dyDescent="0.25">
      <c r="A1103" s="32" t="s">
        <v>2442</v>
      </c>
      <c r="B1103" s="32" t="s">
        <v>225</v>
      </c>
      <c r="C1103" s="32" t="s">
        <v>838</v>
      </c>
      <c r="D1103" s="32" t="s">
        <v>823</v>
      </c>
      <c r="E1103" s="32" t="s">
        <v>2348</v>
      </c>
      <c r="F1103" s="32" t="s">
        <v>2349</v>
      </c>
      <c r="H1103" s="22">
        <f t="shared" si="119"/>
        <v>0.35671719698123056</v>
      </c>
      <c r="I1103" s="22">
        <f t="shared" si="120"/>
        <v>0.91118178914181747</v>
      </c>
      <c r="J1103" s="9">
        <v>65606</v>
      </c>
      <c r="K1103" s="9">
        <v>72001</v>
      </c>
      <c r="L1103" s="9">
        <v>111915</v>
      </c>
      <c r="M1103" s="33">
        <f t="shared" si="121"/>
        <v>145.83291654718798</v>
      </c>
      <c r="N1103" s="9">
        <v>65606</v>
      </c>
      <c r="O1103" s="9">
        <v>449871</v>
      </c>
      <c r="P1103" s="9">
        <v>3024</v>
      </c>
      <c r="Q1103" s="22">
        <f t="shared" si="122"/>
        <v>0.72872105030240453</v>
      </c>
      <c r="R1103" s="9">
        <v>4940</v>
      </c>
      <c r="S1103" s="9">
        <v>6779</v>
      </c>
      <c r="T1103" s="33">
        <f t="shared" si="123"/>
        <v>408.81941712179713</v>
      </c>
      <c r="U1103" s="33">
        <f t="shared" si="124"/>
        <v>160.04810267832335</v>
      </c>
      <c r="V1103" s="33">
        <f t="shared" si="125"/>
        <v>248.77131444347378</v>
      </c>
    </row>
    <row r="1104" spans="1:22" s="9" customFormat="1" x14ac:dyDescent="0.25">
      <c r="A1104" s="32" t="s">
        <v>2442</v>
      </c>
      <c r="B1104" s="32" t="s">
        <v>225</v>
      </c>
      <c r="C1104" s="32" t="s">
        <v>838</v>
      </c>
      <c r="D1104" s="32" t="s">
        <v>823</v>
      </c>
      <c r="E1104" s="32" t="s">
        <v>1465</v>
      </c>
      <c r="F1104" s="32" t="s">
        <v>574</v>
      </c>
      <c r="H1104" s="22">
        <f t="shared" si="119"/>
        <v>0.69977949303972309</v>
      </c>
      <c r="I1104" s="22">
        <f t="shared" si="120"/>
        <v>1.2462644309877358</v>
      </c>
      <c r="J1104" s="9">
        <v>374156</v>
      </c>
      <c r="K1104" s="9">
        <v>300222</v>
      </c>
      <c r="L1104" s="9">
        <v>234455</v>
      </c>
      <c r="M1104" s="33">
        <f t="shared" si="121"/>
        <v>167.4825425246195</v>
      </c>
      <c r="N1104" s="9">
        <v>374156</v>
      </c>
      <c r="O1104" s="9">
        <v>2234000</v>
      </c>
      <c r="P1104" s="9">
        <v>3675</v>
      </c>
      <c r="Q1104" s="22">
        <f t="shared" si="122"/>
        <v>0.77815480903366885</v>
      </c>
      <c r="R1104" s="9">
        <v>20639</v>
      </c>
      <c r="S1104" s="9">
        <v>26523</v>
      </c>
      <c r="T1104" s="33">
        <f t="shared" si="123"/>
        <v>239.33616830796777</v>
      </c>
      <c r="U1104" s="33">
        <f t="shared" si="124"/>
        <v>134.3876454789615</v>
      </c>
      <c r="V1104" s="33">
        <f t="shared" si="125"/>
        <v>104.94852282900627</v>
      </c>
    </row>
    <row r="1105" spans="1:22" s="9" customFormat="1" x14ac:dyDescent="0.25">
      <c r="A1105" s="32" t="s">
        <v>2442</v>
      </c>
      <c r="B1105" s="32" t="s">
        <v>225</v>
      </c>
      <c r="C1105" s="32" t="s">
        <v>838</v>
      </c>
      <c r="D1105" s="32" t="s">
        <v>823</v>
      </c>
      <c r="E1105" s="32" t="s">
        <v>859</v>
      </c>
      <c r="F1105" s="32" t="s">
        <v>2350</v>
      </c>
      <c r="H1105" s="22">
        <f t="shared" si="119"/>
        <v>0.77728537117126384</v>
      </c>
      <c r="I1105" s="22">
        <f t="shared" si="120"/>
        <v>1.0683050451106966</v>
      </c>
      <c r="J1105" s="9">
        <v>196441</v>
      </c>
      <c r="K1105" s="9">
        <v>183881</v>
      </c>
      <c r="L1105" s="9">
        <v>68846</v>
      </c>
      <c r="M1105" s="33">
        <f t="shared" si="121"/>
        <v>192.10424663227636</v>
      </c>
      <c r="N1105" s="9">
        <v>196441</v>
      </c>
      <c r="O1105" s="9">
        <v>1022575</v>
      </c>
      <c r="P1105" s="9">
        <v>3465</v>
      </c>
      <c r="Q1105" s="22">
        <f t="shared" si="122"/>
        <v>0.86519158912740857</v>
      </c>
      <c r="R1105" s="9">
        <v>11809</v>
      </c>
      <c r="S1105" s="9">
        <v>13649</v>
      </c>
      <c r="T1105" s="33">
        <f t="shared" si="123"/>
        <v>247.14764198225069</v>
      </c>
      <c r="U1105" s="33">
        <f t="shared" si="124"/>
        <v>179.82152898320416</v>
      </c>
      <c r="V1105" s="33">
        <f t="shared" si="125"/>
        <v>67.326112999046529</v>
      </c>
    </row>
    <row r="1106" spans="1:22" s="9" customFormat="1" x14ac:dyDescent="0.25">
      <c r="A1106" s="32" t="s">
        <v>2442</v>
      </c>
      <c r="B1106" s="32" t="s">
        <v>225</v>
      </c>
      <c r="C1106" s="32" t="s">
        <v>838</v>
      </c>
      <c r="D1106" s="32" t="s">
        <v>823</v>
      </c>
      <c r="E1106" s="32" t="s">
        <v>465</v>
      </c>
      <c r="F1106" s="32" t="s">
        <v>2351</v>
      </c>
      <c r="H1106" s="22">
        <f t="shared" si="119"/>
        <v>0.56483197891500114</v>
      </c>
      <c r="I1106" s="22">
        <f t="shared" si="120"/>
        <v>0.7786268786862216</v>
      </c>
      <c r="J1106" s="9">
        <v>64292</v>
      </c>
      <c r="K1106" s="9">
        <v>82571</v>
      </c>
      <c r="L1106" s="9">
        <v>31254</v>
      </c>
      <c r="M1106" s="33">
        <f t="shared" si="121"/>
        <v>181.26966583586147</v>
      </c>
      <c r="N1106" s="9">
        <v>64292</v>
      </c>
      <c r="O1106" s="9">
        <v>354676</v>
      </c>
      <c r="P1106" s="9">
        <v>3740</v>
      </c>
      <c r="Q1106" s="22">
        <f t="shared" si="122"/>
        <v>0.57023863124718599</v>
      </c>
      <c r="R1106" s="9">
        <v>2533</v>
      </c>
      <c r="S1106" s="9">
        <v>4442</v>
      </c>
      <c r="T1106" s="33">
        <f t="shared" si="123"/>
        <v>320.92670493633625</v>
      </c>
      <c r="U1106" s="33">
        <f t="shared" si="124"/>
        <v>232.80684342893232</v>
      </c>
      <c r="V1106" s="33">
        <f t="shared" si="125"/>
        <v>88.11986150740394</v>
      </c>
    </row>
    <row r="1107" spans="1:22" s="9" customFormat="1" x14ac:dyDescent="0.25">
      <c r="A1107" s="32" t="s">
        <v>2442</v>
      </c>
      <c r="B1107" s="32" t="s">
        <v>225</v>
      </c>
      <c r="C1107" s="32" t="s">
        <v>838</v>
      </c>
      <c r="D1107" s="32" t="s">
        <v>823</v>
      </c>
      <c r="E1107" s="32" t="s">
        <v>409</v>
      </c>
      <c r="F1107" s="32" t="s">
        <v>829</v>
      </c>
      <c r="H1107" s="22">
        <f t="shared" si="119"/>
        <v>0.35064693953328951</v>
      </c>
      <c r="I1107" s="22">
        <f t="shared" si="120"/>
        <v>0.43120071653114628</v>
      </c>
      <c r="J1107" s="9">
        <v>24553</v>
      </c>
      <c r="K1107" s="9">
        <v>56941</v>
      </c>
      <c r="L1107" s="9">
        <v>13081</v>
      </c>
      <c r="M1107" s="33">
        <f t="shared" si="121"/>
        <v>175.97689286431009</v>
      </c>
      <c r="N1107" s="9">
        <v>24553</v>
      </c>
      <c r="O1107" s="9">
        <v>139524</v>
      </c>
      <c r="P1107" s="9">
        <v>3570</v>
      </c>
      <c r="Q1107" s="22">
        <f t="shared" si="122"/>
        <v>0.82554517133956384</v>
      </c>
      <c r="R1107" s="9">
        <v>1325</v>
      </c>
      <c r="S1107" s="9">
        <v>1605</v>
      </c>
      <c r="T1107" s="33">
        <f t="shared" si="123"/>
        <v>501.86347868467072</v>
      </c>
      <c r="U1107" s="33">
        <f t="shared" si="124"/>
        <v>408.10899916860183</v>
      </c>
      <c r="V1107" s="33">
        <f t="shared" si="125"/>
        <v>93.754479516068926</v>
      </c>
    </row>
    <row r="1108" spans="1:22" s="9" customFormat="1" x14ac:dyDescent="0.25">
      <c r="A1108" s="32" t="s">
        <v>2442</v>
      </c>
      <c r="B1108" s="32" t="s">
        <v>225</v>
      </c>
      <c r="C1108" s="32" t="s">
        <v>838</v>
      </c>
      <c r="D1108" s="32" t="s">
        <v>823</v>
      </c>
      <c r="E1108" s="32" t="s">
        <v>243</v>
      </c>
      <c r="F1108" s="32" t="s">
        <v>581</v>
      </c>
      <c r="H1108" s="22">
        <f t="shared" si="119"/>
        <v>0.30207231827732534</v>
      </c>
      <c r="I1108" s="22">
        <f t="shared" si="120"/>
        <v>0.90273331691701553</v>
      </c>
      <c r="J1108" s="9">
        <v>21996</v>
      </c>
      <c r="K1108" s="9">
        <v>24366</v>
      </c>
      <c r="L1108" s="9">
        <v>48451</v>
      </c>
      <c r="M1108" s="33">
        <f t="shared" si="121"/>
        <v>157.34805997481973</v>
      </c>
      <c r="N1108" s="9">
        <v>21996</v>
      </c>
      <c r="O1108" s="9">
        <v>139792</v>
      </c>
      <c r="P1108" s="9">
        <v>3020</v>
      </c>
      <c r="Q1108" s="22">
        <f t="shared" si="122"/>
        <v>0.47422680412371132</v>
      </c>
      <c r="R1108" s="9">
        <v>1380</v>
      </c>
      <c r="S1108" s="9">
        <v>2910</v>
      </c>
      <c r="T1108" s="33">
        <f t="shared" si="123"/>
        <v>520.89533020487579</v>
      </c>
      <c r="U1108" s="33">
        <f t="shared" si="124"/>
        <v>174.30181984662929</v>
      </c>
      <c r="V1108" s="33">
        <f t="shared" si="125"/>
        <v>346.59351035824653</v>
      </c>
    </row>
    <row r="1109" spans="1:22" s="9" customFormat="1" x14ac:dyDescent="0.25">
      <c r="A1109" s="32" t="s">
        <v>2442</v>
      </c>
      <c r="B1109" s="32" t="s">
        <v>225</v>
      </c>
      <c r="C1109" s="32" t="s">
        <v>838</v>
      </c>
      <c r="D1109" s="32" t="s">
        <v>823</v>
      </c>
      <c r="E1109" s="32" t="s">
        <v>545</v>
      </c>
      <c r="F1109" s="32" t="s">
        <v>1324</v>
      </c>
      <c r="H1109" s="22">
        <f t="shared" si="119"/>
        <v>1.4253480821088549E-2</v>
      </c>
      <c r="I1109" s="22">
        <f t="shared" si="120"/>
        <v>1.6431924882629109E-2</v>
      </c>
      <c r="J1109" s="9">
        <v>259</v>
      </c>
      <c r="K1109" s="9">
        <v>15762</v>
      </c>
      <c r="L1109" s="9">
        <v>2409</v>
      </c>
      <c r="M1109" s="33">
        <f t="shared" si="121"/>
        <v>141.91780821917808</v>
      </c>
      <c r="N1109" s="9">
        <v>259</v>
      </c>
      <c r="O1109" s="9">
        <v>1825</v>
      </c>
      <c r="P1109" s="9">
        <v>5250</v>
      </c>
      <c r="Q1109" s="22">
        <f t="shared" si="122"/>
        <v>0.15686274509803921</v>
      </c>
      <c r="R1109" s="9">
        <v>16</v>
      </c>
      <c r="S1109" s="9">
        <v>102</v>
      </c>
      <c r="T1109" s="33">
        <f t="shared" si="123"/>
        <v>9956.7123287671238</v>
      </c>
      <c r="U1109" s="33">
        <f t="shared" si="124"/>
        <v>8636.7123287671238</v>
      </c>
      <c r="V1109" s="33">
        <f t="shared" si="125"/>
        <v>1320</v>
      </c>
    </row>
    <row r="1110" spans="1:22" s="9" customFormat="1" x14ac:dyDescent="0.25">
      <c r="A1110" s="32" t="s">
        <v>2442</v>
      </c>
      <c r="B1110" s="32" t="s">
        <v>225</v>
      </c>
      <c r="C1110" s="32" t="s">
        <v>838</v>
      </c>
      <c r="D1110" s="32" t="s">
        <v>823</v>
      </c>
      <c r="E1110" s="32" t="s">
        <v>2352</v>
      </c>
      <c r="F1110" s="32" t="s">
        <v>289</v>
      </c>
      <c r="H1110" s="22">
        <f t="shared" si="119"/>
        <v>0.72149110144837414</v>
      </c>
      <c r="I1110" s="22">
        <f t="shared" si="120"/>
        <v>1.7608774595443237</v>
      </c>
      <c r="J1110" s="9">
        <v>974658</v>
      </c>
      <c r="K1110" s="9">
        <v>553507</v>
      </c>
      <c r="L1110" s="9">
        <v>797387</v>
      </c>
      <c r="M1110" s="33">
        <f t="shared" si="121"/>
        <v>155.82296520523249</v>
      </c>
      <c r="N1110" s="9">
        <v>974658</v>
      </c>
      <c r="O1110" s="9">
        <v>6254906</v>
      </c>
      <c r="P1110" s="9">
        <v>2410</v>
      </c>
      <c r="Q1110" s="22">
        <f t="shared" si="122"/>
        <v>0.89360234998827759</v>
      </c>
      <c r="R1110" s="9">
        <v>64796</v>
      </c>
      <c r="S1110" s="9">
        <v>72511</v>
      </c>
      <c r="T1110" s="33">
        <f t="shared" si="123"/>
        <v>215.97350943403467</v>
      </c>
      <c r="U1110" s="33">
        <f t="shared" si="124"/>
        <v>88.491657588459361</v>
      </c>
      <c r="V1110" s="33">
        <f t="shared" si="125"/>
        <v>127.48185184557529</v>
      </c>
    </row>
    <row r="1111" spans="1:22" s="9" customFormat="1" x14ac:dyDescent="0.25">
      <c r="A1111" s="32" t="s">
        <v>2442</v>
      </c>
      <c r="B1111" s="32" t="s">
        <v>225</v>
      </c>
      <c r="C1111" s="32" t="s">
        <v>838</v>
      </c>
      <c r="D1111" s="32" t="s">
        <v>823</v>
      </c>
      <c r="E1111" s="32" t="s">
        <v>2353</v>
      </c>
      <c r="F1111" s="32" t="s">
        <v>2354</v>
      </c>
      <c r="H1111" s="22">
        <f t="shared" si="119"/>
        <v>0.17412879010825325</v>
      </c>
      <c r="I1111" s="22">
        <f t="shared" si="120"/>
        <v>1.1488827816943481</v>
      </c>
      <c r="J1111" s="9">
        <v>38460</v>
      </c>
      <c r="K1111" s="9">
        <v>33476</v>
      </c>
      <c r="L1111" s="9">
        <v>187395</v>
      </c>
      <c r="M1111" s="33">
        <f t="shared" si="121"/>
        <v>131.09099337387178</v>
      </c>
      <c r="N1111" s="9">
        <v>38460</v>
      </c>
      <c r="O1111" s="9">
        <v>293384</v>
      </c>
      <c r="P1111" s="9">
        <v>2362</v>
      </c>
      <c r="Q1111" s="22">
        <f t="shared" si="122"/>
        <v>0.68412197686645637</v>
      </c>
      <c r="R1111" s="9">
        <v>3253</v>
      </c>
      <c r="S1111" s="9">
        <v>4755</v>
      </c>
      <c r="T1111" s="33">
        <f t="shared" si="123"/>
        <v>752.83928230578351</v>
      </c>
      <c r="U1111" s="33">
        <f t="shared" si="124"/>
        <v>114.1030185695198</v>
      </c>
      <c r="V1111" s="33">
        <f t="shared" si="125"/>
        <v>638.73626373626371</v>
      </c>
    </row>
    <row r="1112" spans="1:22" s="9" customFormat="1" x14ac:dyDescent="0.25">
      <c r="A1112" s="32" t="s">
        <v>2442</v>
      </c>
      <c r="B1112" s="32" t="s">
        <v>225</v>
      </c>
      <c r="C1112" s="32" t="s">
        <v>838</v>
      </c>
      <c r="D1112" s="32" t="s">
        <v>823</v>
      </c>
      <c r="E1112" s="32" t="s">
        <v>1013</v>
      </c>
      <c r="F1112" s="32" t="s">
        <v>2355</v>
      </c>
      <c r="H1112" s="22">
        <f t="shared" si="119"/>
        <v>0.72945304832935642</v>
      </c>
      <c r="I1112" s="22">
        <f t="shared" si="120"/>
        <v>2.0557933198238025</v>
      </c>
      <c r="J1112" s="9">
        <v>525506</v>
      </c>
      <c r="K1112" s="9">
        <v>255622</v>
      </c>
      <c r="L1112" s="9">
        <v>464789</v>
      </c>
      <c r="M1112" s="33">
        <f t="shared" si="121"/>
        <v>189.67610693062446</v>
      </c>
      <c r="N1112" s="9">
        <v>525506</v>
      </c>
      <c r="O1112" s="9">
        <v>2770544</v>
      </c>
      <c r="P1112" s="9">
        <v>3320</v>
      </c>
      <c r="Q1112" s="22">
        <f t="shared" si="122"/>
        <v>0.95113897875462761</v>
      </c>
      <c r="R1112" s="9">
        <v>28518</v>
      </c>
      <c r="S1112" s="9">
        <v>29983</v>
      </c>
      <c r="T1112" s="33">
        <f t="shared" si="123"/>
        <v>260.02510698259982</v>
      </c>
      <c r="U1112" s="33">
        <f t="shared" si="124"/>
        <v>92.264190714892095</v>
      </c>
      <c r="V1112" s="33">
        <f t="shared" si="125"/>
        <v>167.76091626770773</v>
      </c>
    </row>
    <row r="1113" spans="1:22" s="9" customFormat="1" x14ac:dyDescent="0.25">
      <c r="A1113" s="32" t="s">
        <v>2442</v>
      </c>
      <c r="B1113" s="32" t="s">
        <v>225</v>
      </c>
      <c r="C1113" s="32" t="s">
        <v>838</v>
      </c>
      <c r="D1113" s="32" t="s">
        <v>823</v>
      </c>
      <c r="E1113" s="32" t="s">
        <v>1468</v>
      </c>
      <c r="F1113" s="32" t="s">
        <v>831</v>
      </c>
      <c r="H1113" s="22">
        <f t="shared" si="119"/>
        <v>1.4659493231516834</v>
      </c>
      <c r="I1113" s="22">
        <f t="shared" si="120"/>
        <v>1.4659493231516834</v>
      </c>
      <c r="J1113" s="9">
        <v>21117</v>
      </c>
      <c r="K1113" s="9">
        <v>14405</v>
      </c>
      <c r="L1113" s="9">
        <v>0</v>
      </c>
      <c r="M1113" s="33">
        <f t="shared" si="121"/>
        <v>194.85300902430473</v>
      </c>
      <c r="N1113" s="9">
        <v>21117</v>
      </c>
      <c r="O1113" s="9">
        <v>108374</v>
      </c>
      <c r="P1113" s="9">
        <v>3990</v>
      </c>
      <c r="Q1113" s="22">
        <f t="shared" si="122"/>
        <v>0.28472222222222221</v>
      </c>
      <c r="R1113" s="9">
        <v>615</v>
      </c>
      <c r="S1113" s="9">
        <v>2160</v>
      </c>
      <c r="T1113" s="33">
        <f t="shared" si="123"/>
        <v>132.91933489582371</v>
      </c>
      <c r="U1113" s="33">
        <f t="shared" si="124"/>
        <v>132.91933489582371</v>
      </c>
      <c r="V1113" s="33">
        <f t="shared" si="125"/>
        <v>0</v>
      </c>
    </row>
    <row r="1114" spans="1:22" s="9" customFormat="1" x14ac:dyDescent="0.25">
      <c r="A1114" s="32" t="s">
        <v>2442</v>
      </c>
      <c r="B1114" s="32" t="s">
        <v>225</v>
      </c>
      <c r="C1114" s="32" t="s">
        <v>838</v>
      </c>
      <c r="D1114" s="32" t="s">
        <v>823</v>
      </c>
      <c r="E1114" s="32" t="s">
        <v>212</v>
      </c>
      <c r="F1114" s="32" t="s">
        <v>2356</v>
      </c>
      <c r="H1114" s="22">
        <f t="shared" si="119"/>
        <v>0.64115779702652942</v>
      </c>
      <c r="I1114" s="22">
        <f t="shared" si="120"/>
        <v>0.91937286739616431</v>
      </c>
      <c r="J1114" s="9">
        <v>125020</v>
      </c>
      <c r="K1114" s="9">
        <v>135984</v>
      </c>
      <c r="L1114" s="9">
        <v>59007</v>
      </c>
      <c r="M1114" s="33">
        <f t="shared" si="121"/>
        <v>161.61934778280801</v>
      </c>
      <c r="N1114" s="9">
        <v>125020</v>
      </c>
      <c r="O1114" s="9">
        <v>773546</v>
      </c>
      <c r="P1114" s="9">
        <v>2520</v>
      </c>
      <c r="Q1114" s="22">
        <f t="shared" si="122"/>
        <v>0.68957826439578263</v>
      </c>
      <c r="R1114" s="9">
        <v>6802</v>
      </c>
      <c r="S1114" s="9">
        <v>9864</v>
      </c>
      <c r="T1114" s="33">
        <f t="shared" si="123"/>
        <v>252.0742140738883</v>
      </c>
      <c r="U1114" s="33">
        <f t="shared" si="124"/>
        <v>175.79303622538285</v>
      </c>
      <c r="V1114" s="33">
        <f t="shared" si="125"/>
        <v>76.28117784850545</v>
      </c>
    </row>
    <row r="1115" spans="1:22" s="9" customFormat="1" x14ac:dyDescent="0.25">
      <c r="A1115" s="32" t="s">
        <v>2442</v>
      </c>
      <c r="B1115" s="32" t="s">
        <v>225</v>
      </c>
      <c r="C1115" s="32" t="s">
        <v>838</v>
      </c>
      <c r="D1115" s="32" t="s">
        <v>823</v>
      </c>
      <c r="E1115" s="32" t="s">
        <v>2191</v>
      </c>
      <c r="F1115" s="32" t="s">
        <v>803</v>
      </c>
      <c r="H1115" s="22">
        <f t="shared" si="119"/>
        <v>0.36429116951656204</v>
      </c>
      <c r="I1115" s="22">
        <f t="shared" si="120"/>
        <v>1.0441342246690262</v>
      </c>
      <c r="J1115" s="9">
        <v>79657</v>
      </c>
      <c r="K1115" s="9">
        <v>76290</v>
      </c>
      <c r="L1115" s="9">
        <v>142373</v>
      </c>
      <c r="M1115" s="33">
        <f t="shared" si="121"/>
        <v>149.78666912371688</v>
      </c>
      <c r="N1115" s="9">
        <v>79657</v>
      </c>
      <c r="O1115" s="9">
        <v>531803</v>
      </c>
      <c r="P1115" s="9">
        <v>2880</v>
      </c>
      <c r="Q1115" s="22">
        <f t="shared" si="122"/>
        <v>0.6821063944116067</v>
      </c>
      <c r="R1115" s="9">
        <v>6347</v>
      </c>
      <c r="S1115" s="9">
        <v>9305</v>
      </c>
      <c r="T1115" s="33">
        <f t="shared" si="123"/>
        <v>411.17293433846743</v>
      </c>
      <c r="U1115" s="33">
        <f t="shared" si="124"/>
        <v>143.45537727316318</v>
      </c>
      <c r="V1115" s="33">
        <f t="shared" si="125"/>
        <v>267.71755706530428</v>
      </c>
    </row>
    <row r="1116" spans="1:22" s="9" customFormat="1" x14ac:dyDescent="0.25">
      <c r="A1116" s="32" t="s">
        <v>2442</v>
      </c>
      <c r="B1116" s="32" t="s">
        <v>225</v>
      </c>
      <c r="C1116" s="32" t="s">
        <v>838</v>
      </c>
      <c r="D1116" s="32" t="s">
        <v>823</v>
      </c>
      <c r="E1116" s="32" t="s">
        <v>1909</v>
      </c>
      <c r="F1116" s="32" t="s">
        <v>1989</v>
      </c>
      <c r="H1116" s="22">
        <f t="shared" si="119"/>
        <v>0.4406732695215701</v>
      </c>
      <c r="I1116" s="22">
        <f t="shared" si="120"/>
        <v>0.94832521211708176</v>
      </c>
      <c r="J1116" s="9">
        <v>55661</v>
      </c>
      <c r="K1116" s="9">
        <v>58694</v>
      </c>
      <c r="L1116" s="9">
        <v>67615</v>
      </c>
      <c r="M1116" s="33">
        <f t="shared" si="121"/>
        <v>152.00364845896303</v>
      </c>
      <c r="N1116" s="9">
        <v>55661</v>
      </c>
      <c r="O1116" s="9">
        <v>366182</v>
      </c>
      <c r="P1116" s="9">
        <v>2830</v>
      </c>
      <c r="Q1116" s="22">
        <f t="shared" si="122"/>
        <v>0.47033507531509378</v>
      </c>
      <c r="R1116" s="9">
        <v>3060</v>
      </c>
      <c r="S1116" s="9">
        <v>6506</v>
      </c>
      <c r="T1116" s="33">
        <f t="shared" si="123"/>
        <v>344.93503230633945</v>
      </c>
      <c r="U1116" s="33">
        <f t="shared" si="124"/>
        <v>160.28641495212764</v>
      </c>
      <c r="V1116" s="33">
        <f t="shared" si="125"/>
        <v>184.64861735421184</v>
      </c>
    </row>
    <row r="1117" spans="1:22" s="9" customFormat="1" x14ac:dyDescent="0.25">
      <c r="A1117" s="32" t="s">
        <v>2442</v>
      </c>
      <c r="B1117" s="32" t="s">
        <v>225</v>
      </c>
      <c r="C1117" s="32" t="s">
        <v>838</v>
      </c>
      <c r="D1117" s="32" t="s">
        <v>823</v>
      </c>
      <c r="E1117" s="32" t="s">
        <v>1960</v>
      </c>
      <c r="F1117" s="32" t="s">
        <v>2040</v>
      </c>
      <c r="H1117" s="22">
        <f t="shared" si="119"/>
        <v>1.1930726616633067</v>
      </c>
      <c r="I1117" s="22">
        <f t="shared" si="120"/>
        <v>1.989420605101839</v>
      </c>
      <c r="J1117" s="9">
        <v>140847</v>
      </c>
      <c r="K1117" s="9">
        <v>70798</v>
      </c>
      <c r="L1117" s="9">
        <v>47256</v>
      </c>
      <c r="M1117" s="33">
        <f t="shared" si="121"/>
        <v>201.58927582322741</v>
      </c>
      <c r="N1117" s="9">
        <v>140847</v>
      </c>
      <c r="O1117" s="9">
        <v>698683</v>
      </c>
      <c r="P1117" s="9">
        <v>3675</v>
      </c>
      <c r="Q1117" s="22">
        <f t="shared" si="122"/>
        <v>0.6816322249029686</v>
      </c>
      <c r="R1117" s="9">
        <v>6498</v>
      </c>
      <c r="S1117" s="9">
        <v>9533</v>
      </c>
      <c r="T1117" s="33">
        <f t="shared" si="123"/>
        <v>168.96646977241468</v>
      </c>
      <c r="U1117" s="33">
        <f t="shared" si="124"/>
        <v>101.33064637324796</v>
      </c>
      <c r="V1117" s="33">
        <f t="shared" si="125"/>
        <v>67.635823399166725</v>
      </c>
    </row>
    <row r="1118" spans="1:22" s="9" customFormat="1" x14ac:dyDescent="0.25">
      <c r="A1118" s="32" t="s">
        <v>2442</v>
      </c>
      <c r="B1118" s="32" t="s">
        <v>225</v>
      </c>
      <c r="C1118" s="32" t="s">
        <v>838</v>
      </c>
      <c r="D1118" s="32" t="s">
        <v>823</v>
      </c>
      <c r="E1118" s="32" t="s">
        <v>2357</v>
      </c>
      <c r="F1118" s="32" t="s">
        <v>2119</v>
      </c>
      <c r="H1118" s="22">
        <f t="shared" si="119"/>
        <v>0.88917430603496717</v>
      </c>
      <c r="I1118" s="22">
        <f t="shared" si="120"/>
        <v>1.8876190043398242</v>
      </c>
      <c r="J1118" s="9">
        <v>166152</v>
      </c>
      <c r="K1118" s="9">
        <v>88022</v>
      </c>
      <c r="L1118" s="9">
        <v>98839</v>
      </c>
      <c r="M1118" s="33">
        <f t="shared" si="121"/>
        <v>171.12224562415355</v>
      </c>
      <c r="N1118" s="9">
        <v>166152</v>
      </c>
      <c r="O1118" s="9">
        <v>970955</v>
      </c>
      <c r="P1118" s="9">
        <v>3465</v>
      </c>
      <c r="Q1118" s="22">
        <f t="shared" si="122"/>
        <v>0.86641261776225253</v>
      </c>
      <c r="R1118" s="9">
        <v>8185</v>
      </c>
      <c r="S1118" s="9">
        <v>9447</v>
      </c>
      <c r="T1118" s="33">
        <f t="shared" si="123"/>
        <v>192.45073149631034</v>
      </c>
      <c r="U1118" s="33">
        <f t="shared" si="124"/>
        <v>90.65507670283381</v>
      </c>
      <c r="V1118" s="33">
        <f t="shared" si="125"/>
        <v>101.79565479347653</v>
      </c>
    </row>
    <row r="1119" spans="1:22" s="9" customFormat="1" x14ac:dyDescent="0.25">
      <c r="A1119" s="32" t="s">
        <v>2442</v>
      </c>
      <c r="B1119" s="32" t="s">
        <v>225</v>
      </c>
      <c r="C1119" s="32" t="s">
        <v>838</v>
      </c>
      <c r="D1119" s="32" t="s">
        <v>823</v>
      </c>
      <c r="E1119" s="32" t="s">
        <v>1080</v>
      </c>
      <c r="F1119" s="32" t="s">
        <v>1469</v>
      </c>
      <c r="H1119" s="22">
        <f t="shared" si="119"/>
        <v>0.71047597926426964</v>
      </c>
      <c r="I1119" s="22">
        <f t="shared" si="120"/>
        <v>1.2212621312959639</v>
      </c>
      <c r="J1119" s="9">
        <v>153774</v>
      </c>
      <c r="K1119" s="9">
        <v>125914</v>
      </c>
      <c r="L1119" s="9">
        <v>90524</v>
      </c>
      <c r="M1119" s="33">
        <f t="shared" si="121"/>
        <v>160.75477615450959</v>
      </c>
      <c r="N1119" s="9">
        <v>153774</v>
      </c>
      <c r="O1119" s="9">
        <v>956575</v>
      </c>
      <c r="P1119" s="9">
        <v>3090</v>
      </c>
      <c r="Q1119" s="22">
        <f t="shared" si="122"/>
        <v>0.97471056737006323</v>
      </c>
      <c r="R1119" s="9">
        <v>11871</v>
      </c>
      <c r="S1119" s="9">
        <v>12179</v>
      </c>
      <c r="T1119" s="33">
        <f t="shared" si="123"/>
        <v>226.26349214646004</v>
      </c>
      <c r="U1119" s="33">
        <f t="shared" si="124"/>
        <v>131.63003423673001</v>
      </c>
      <c r="V1119" s="33">
        <f t="shared" si="125"/>
        <v>94.633457909730026</v>
      </c>
    </row>
    <row r="1120" spans="1:22" s="9" customFormat="1" x14ac:dyDescent="0.25">
      <c r="A1120" s="32" t="s">
        <v>2442</v>
      </c>
      <c r="B1120" s="32" t="s">
        <v>225</v>
      </c>
      <c r="C1120" s="32" t="s">
        <v>838</v>
      </c>
      <c r="D1120" s="32" t="s">
        <v>823</v>
      </c>
      <c r="E1120" s="32" t="s">
        <v>2358</v>
      </c>
      <c r="F1120" s="32" t="s">
        <v>29</v>
      </c>
      <c r="H1120" s="22">
        <f t="shared" si="119"/>
        <v>0.84161151348651353</v>
      </c>
      <c r="I1120" s="22">
        <f t="shared" si="120"/>
        <v>1.1766105097765363</v>
      </c>
      <c r="J1120" s="9">
        <v>53917</v>
      </c>
      <c r="K1120" s="9">
        <v>45824</v>
      </c>
      <c r="L1120" s="9">
        <v>18240</v>
      </c>
      <c r="M1120" s="33">
        <f t="shared" si="121"/>
        <v>153.19723252212702</v>
      </c>
      <c r="N1120" s="9">
        <v>53917</v>
      </c>
      <c r="O1120" s="9">
        <v>351945</v>
      </c>
      <c r="P1120" s="9">
        <v>3670</v>
      </c>
      <c r="Q1120" s="22">
        <f t="shared" si="122"/>
        <v>0.67723561799886078</v>
      </c>
      <c r="R1120" s="9">
        <v>3567</v>
      </c>
      <c r="S1120" s="9">
        <v>5267</v>
      </c>
      <c r="T1120" s="33">
        <f t="shared" si="123"/>
        <v>182.02844194405375</v>
      </c>
      <c r="U1120" s="33">
        <f t="shared" si="124"/>
        <v>130.20216226967281</v>
      </c>
      <c r="V1120" s="33">
        <f t="shared" si="125"/>
        <v>51.826279674380942</v>
      </c>
    </row>
    <row r="1121" spans="1:22" s="9" customFormat="1" x14ac:dyDescent="0.25">
      <c r="A1121" s="32" t="s">
        <v>2442</v>
      </c>
      <c r="B1121" s="32" t="s">
        <v>225</v>
      </c>
      <c r="C1121" s="32" t="s">
        <v>838</v>
      </c>
      <c r="D1121" s="32" t="s">
        <v>823</v>
      </c>
      <c r="E1121" s="32" t="s">
        <v>2359</v>
      </c>
      <c r="F1121" s="32" t="s">
        <v>2360</v>
      </c>
      <c r="H1121" s="22" t="e">
        <f t="shared" si="119"/>
        <v>#DIV/0!</v>
      </c>
      <c r="I1121" s="22" t="e">
        <f t="shared" si="120"/>
        <v>#DIV/0!</v>
      </c>
      <c r="J1121" s="9">
        <v>0</v>
      </c>
      <c r="K1121" s="9">
        <v>0</v>
      </c>
      <c r="L1121" s="9">
        <v>0</v>
      </c>
      <c r="M1121" s="33" t="e">
        <f t="shared" si="121"/>
        <v>#DIV/0!</v>
      </c>
      <c r="N1121" s="9">
        <v>0</v>
      </c>
      <c r="O1121" s="9">
        <v>0</v>
      </c>
      <c r="P1121" s="9">
        <v>0</v>
      </c>
      <c r="Q1121" s="22" t="e">
        <f t="shared" si="122"/>
        <v>#DIV/0!</v>
      </c>
      <c r="R1121" s="9">
        <v>0</v>
      </c>
      <c r="S1121" s="9">
        <v>0</v>
      </c>
      <c r="T1121" s="33" t="e">
        <f t="shared" si="123"/>
        <v>#DIV/0!</v>
      </c>
      <c r="U1121" s="33" t="e">
        <f t="shared" si="124"/>
        <v>#DIV/0!</v>
      </c>
      <c r="V1121" s="33" t="e">
        <f t="shared" si="125"/>
        <v>#DIV/0!</v>
      </c>
    </row>
    <row r="1122" spans="1:22" s="9" customFormat="1" x14ac:dyDescent="0.25">
      <c r="A1122" s="32" t="s">
        <v>2442</v>
      </c>
      <c r="B1122" s="32" t="s">
        <v>225</v>
      </c>
      <c r="C1122" s="32" t="s">
        <v>838</v>
      </c>
      <c r="D1122" s="32" t="s">
        <v>823</v>
      </c>
      <c r="E1122" s="32" t="s">
        <v>2361</v>
      </c>
      <c r="F1122" s="32" t="s">
        <v>638</v>
      </c>
      <c r="H1122" s="22">
        <f t="shared" si="119"/>
        <v>0.78264532434709355</v>
      </c>
      <c r="I1122" s="22">
        <f t="shared" si="120"/>
        <v>0.78264532434709355</v>
      </c>
      <c r="J1122" s="9">
        <v>30657</v>
      </c>
      <c r="K1122" s="9">
        <v>39171</v>
      </c>
      <c r="L1122" s="9">
        <v>0</v>
      </c>
      <c r="M1122" s="33">
        <f t="shared" si="121"/>
        <v>149.64707949741776</v>
      </c>
      <c r="N1122" s="9">
        <v>30657</v>
      </c>
      <c r="O1122" s="9">
        <v>204862</v>
      </c>
      <c r="P1122" s="9">
        <v>2900</v>
      </c>
      <c r="Q1122" s="22">
        <f t="shared" si="122"/>
        <v>0.46377331420373025</v>
      </c>
      <c r="R1122" s="9">
        <v>1293</v>
      </c>
      <c r="S1122" s="9">
        <v>2788</v>
      </c>
      <c r="T1122" s="33">
        <f t="shared" si="123"/>
        <v>191.20676357743261</v>
      </c>
      <c r="U1122" s="33">
        <f t="shared" si="124"/>
        <v>191.20676357743261</v>
      </c>
      <c r="V1122" s="33">
        <f t="shared" si="125"/>
        <v>0</v>
      </c>
    </row>
    <row r="1123" spans="1:22" s="9" customFormat="1" x14ac:dyDescent="0.25">
      <c r="A1123" s="32" t="s">
        <v>2442</v>
      </c>
      <c r="B1123" s="32" t="s">
        <v>225</v>
      </c>
      <c r="C1123" s="32" t="s">
        <v>838</v>
      </c>
      <c r="D1123" s="32" t="s">
        <v>823</v>
      </c>
      <c r="E1123" s="32" t="s">
        <v>2182</v>
      </c>
      <c r="F1123" s="32" t="s">
        <v>1749</v>
      </c>
      <c r="H1123" s="22">
        <f t="shared" si="119"/>
        <v>0.28733099334204271</v>
      </c>
      <c r="I1123" s="22">
        <f t="shared" si="120"/>
        <v>0.68689795304033718</v>
      </c>
      <c r="J1123" s="9">
        <v>36510</v>
      </c>
      <c r="K1123" s="9">
        <v>53152</v>
      </c>
      <c r="L1123" s="9">
        <v>73914</v>
      </c>
      <c r="M1123" s="33">
        <f t="shared" si="121"/>
        <v>147.47403754104917</v>
      </c>
      <c r="N1123" s="9">
        <v>36510</v>
      </c>
      <c r="O1123" s="9">
        <v>247569</v>
      </c>
      <c r="P1123" s="9">
        <v>2940</v>
      </c>
      <c r="Q1123" s="22">
        <f t="shared" si="122"/>
        <v>0.57225913621262459</v>
      </c>
      <c r="R1123" s="9">
        <v>2756</v>
      </c>
      <c r="S1123" s="9">
        <v>4816</v>
      </c>
      <c r="T1123" s="33">
        <f t="shared" si="123"/>
        <v>513.25489055576429</v>
      </c>
      <c r="U1123" s="33">
        <f t="shared" si="124"/>
        <v>214.69570099648988</v>
      </c>
      <c r="V1123" s="33">
        <f t="shared" si="125"/>
        <v>298.55918955927439</v>
      </c>
    </row>
    <row r="1124" spans="1:22" s="9" customFormat="1" x14ac:dyDescent="0.25">
      <c r="A1124" s="32" t="s">
        <v>2442</v>
      </c>
      <c r="B1124" s="32" t="s">
        <v>225</v>
      </c>
      <c r="C1124" s="32" t="s">
        <v>838</v>
      </c>
      <c r="D1124" s="32" t="s">
        <v>823</v>
      </c>
      <c r="E1124" s="32" t="s">
        <v>2362</v>
      </c>
      <c r="F1124" s="32" t="s">
        <v>720</v>
      </c>
      <c r="H1124" s="22">
        <f t="shared" si="119"/>
        <v>0.35775945089387334</v>
      </c>
      <c r="I1124" s="22">
        <f t="shared" si="120"/>
        <v>1.2611567187210666</v>
      </c>
      <c r="J1124" s="9">
        <v>40864</v>
      </c>
      <c r="K1124" s="9">
        <v>32402</v>
      </c>
      <c r="L1124" s="9">
        <v>81820</v>
      </c>
      <c r="M1124" s="33">
        <f t="shared" si="121"/>
        <v>147.33358090835998</v>
      </c>
      <c r="N1124" s="9">
        <v>40864</v>
      </c>
      <c r="O1124" s="9">
        <v>277357</v>
      </c>
      <c r="P1124" s="9">
        <v>2620</v>
      </c>
      <c r="Q1124" s="22">
        <f t="shared" si="122"/>
        <v>0.63740122914837571</v>
      </c>
      <c r="R1124" s="9">
        <v>2904</v>
      </c>
      <c r="S1124" s="9">
        <v>4556</v>
      </c>
      <c r="T1124" s="33">
        <f t="shared" si="123"/>
        <v>411.82302952512464</v>
      </c>
      <c r="U1124" s="33">
        <f t="shared" si="124"/>
        <v>116.82416524551391</v>
      </c>
      <c r="V1124" s="33">
        <f t="shared" si="125"/>
        <v>294.99886427961076</v>
      </c>
    </row>
    <row r="1125" spans="1:22" s="9" customFormat="1" x14ac:dyDescent="0.25">
      <c r="A1125" s="32" t="s">
        <v>2442</v>
      </c>
      <c r="B1125" s="32" t="s">
        <v>225</v>
      </c>
      <c r="C1125" s="32" t="s">
        <v>838</v>
      </c>
      <c r="D1125" s="32" t="s">
        <v>823</v>
      </c>
      <c r="E1125" s="32" t="s">
        <v>2363</v>
      </c>
      <c r="F1125" s="32" t="s">
        <v>2364</v>
      </c>
      <c r="H1125" s="22">
        <f t="shared" si="119"/>
        <v>0.62835489201663908</v>
      </c>
      <c r="I1125" s="22">
        <f t="shared" si="120"/>
        <v>0.62835489201663908</v>
      </c>
      <c r="J1125" s="9">
        <v>33081</v>
      </c>
      <c r="K1125" s="9">
        <v>52647</v>
      </c>
      <c r="L1125" s="9">
        <v>0</v>
      </c>
      <c r="M1125" s="33">
        <f t="shared" si="121"/>
        <v>156.33521263876221</v>
      </c>
      <c r="N1125" s="9">
        <v>33081</v>
      </c>
      <c r="O1125" s="9">
        <v>211603</v>
      </c>
      <c r="P1125" s="9">
        <v>3000</v>
      </c>
      <c r="Q1125" s="22">
        <f t="shared" si="122"/>
        <v>0.75379037574159524</v>
      </c>
      <c r="R1125" s="9">
        <v>2287</v>
      </c>
      <c r="S1125" s="9">
        <v>3034</v>
      </c>
      <c r="T1125" s="33">
        <f t="shared" si="123"/>
        <v>248.80082040424759</v>
      </c>
      <c r="U1125" s="33">
        <f t="shared" si="124"/>
        <v>248.80082040424759</v>
      </c>
      <c r="V1125" s="33">
        <f t="shared" si="125"/>
        <v>0</v>
      </c>
    </row>
    <row r="1126" spans="1:22" s="9" customFormat="1" x14ac:dyDescent="0.25">
      <c r="A1126" s="32" t="s">
        <v>2442</v>
      </c>
      <c r="B1126" s="32" t="s">
        <v>225</v>
      </c>
      <c r="C1126" s="32" t="s">
        <v>838</v>
      </c>
      <c r="D1126" s="32" t="s">
        <v>823</v>
      </c>
      <c r="E1126" s="32" t="s">
        <v>1480</v>
      </c>
      <c r="F1126" s="32" t="s">
        <v>1481</v>
      </c>
      <c r="H1126" s="22">
        <f t="shared" si="119"/>
        <v>1</v>
      </c>
      <c r="I1126" s="22">
        <f t="shared" si="120"/>
        <v>1.4364038145911329</v>
      </c>
      <c r="J1126" s="9">
        <v>133903</v>
      </c>
      <c r="K1126" s="9">
        <v>93221</v>
      </c>
      <c r="L1126" s="9">
        <v>40682</v>
      </c>
      <c r="M1126" s="33">
        <f t="shared" si="121"/>
        <v>164.25865681382146</v>
      </c>
      <c r="N1126" s="9">
        <v>133903</v>
      </c>
      <c r="O1126" s="9">
        <v>815196</v>
      </c>
      <c r="P1126" s="9">
        <v>2830</v>
      </c>
      <c r="Q1126" s="22">
        <f t="shared" si="122"/>
        <v>0.67242067451606469</v>
      </c>
      <c r="R1126" s="9">
        <v>6739</v>
      </c>
      <c r="S1126" s="9">
        <v>10022</v>
      </c>
      <c r="T1126" s="33">
        <f t="shared" si="123"/>
        <v>164.25865681382146</v>
      </c>
      <c r="U1126" s="33">
        <f t="shared" si="124"/>
        <v>114.35409398475949</v>
      </c>
      <c r="V1126" s="33">
        <f t="shared" si="125"/>
        <v>49.904562829061966</v>
      </c>
    </row>
    <row r="1127" spans="1:22" s="9" customFormat="1" x14ac:dyDescent="0.25">
      <c r="A1127" s="32" t="s">
        <v>2442</v>
      </c>
      <c r="B1127" s="32" t="s">
        <v>225</v>
      </c>
      <c r="C1127" s="32" t="s">
        <v>838</v>
      </c>
      <c r="D1127" s="32" t="s">
        <v>823</v>
      </c>
      <c r="E1127" s="32" t="s">
        <v>2365</v>
      </c>
      <c r="F1127" s="32" t="s">
        <v>40</v>
      </c>
      <c r="H1127" s="22">
        <f t="shared" si="119"/>
        <v>0.59534410826350659</v>
      </c>
      <c r="I1127" s="22">
        <f t="shared" si="120"/>
        <v>0.86208909760121843</v>
      </c>
      <c r="J1127" s="9">
        <v>67924</v>
      </c>
      <c r="K1127" s="9">
        <v>78790</v>
      </c>
      <c r="L1127" s="9">
        <v>35302</v>
      </c>
      <c r="M1127" s="33">
        <f t="shared" si="121"/>
        <v>152.86423520621503</v>
      </c>
      <c r="N1127" s="9">
        <v>67924</v>
      </c>
      <c r="O1127" s="9">
        <v>444342</v>
      </c>
      <c r="P1127" s="9">
        <v>2940</v>
      </c>
      <c r="Q1127" s="22">
        <f t="shared" si="122"/>
        <v>0.72443598007617926</v>
      </c>
      <c r="R1127" s="9">
        <v>4945</v>
      </c>
      <c r="S1127" s="9">
        <v>6826</v>
      </c>
      <c r="T1127" s="33">
        <f t="shared" si="123"/>
        <v>256.76618460555159</v>
      </c>
      <c r="U1127" s="33">
        <f t="shared" si="124"/>
        <v>177.31837188471943</v>
      </c>
      <c r="V1127" s="33">
        <f t="shared" si="125"/>
        <v>79.447812720832147</v>
      </c>
    </row>
    <row r="1128" spans="1:22" s="9" customFormat="1" x14ac:dyDescent="0.25">
      <c r="A1128" s="32" t="s">
        <v>2442</v>
      </c>
      <c r="B1128" s="32" t="s">
        <v>225</v>
      </c>
      <c r="C1128" s="32" t="s">
        <v>838</v>
      </c>
      <c r="D1128" s="32" t="s">
        <v>823</v>
      </c>
      <c r="E1128" s="32" t="s">
        <v>433</v>
      </c>
      <c r="F1128" s="32" t="s">
        <v>2366</v>
      </c>
      <c r="H1128" s="22">
        <f t="shared" si="119"/>
        <v>1.0923954009827774</v>
      </c>
      <c r="I1128" s="22">
        <f t="shared" si="120"/>
        <v>1.946404739844102</v>
      </c>
      <c r="J1128" s="9">
        <v>228977</v>
      </c>
      <c r="K1128" s="9">
        <v>117641</v>
      </c>
      <c r="L1128" s="9">
        <v>91969</v>
      </c>
      <c r="M1128" s="33">
        <f t="shared" si="121"/>
        <v>163.38589559805601</v>
      </c>
      <c r="N1128" s="9">
        <v>228977</v>
      </c>
      <c r="O1128" s="9">
        <v>1401449</v>
      </c>
      <c r="P1128" s="9">
        <v>3040</v>
      </c>
      <c r="Q1128" s="22">
        <f t="shared" si="122"/>
        <v>0.79330564378206692</v>
      </c>
      <c r="R1128" s="9">
        <v>9741</v>
      </c>
      <c r="S1128" s="9">
        <v>12279</v>
      </c>
      <c r="T1128" s="33">
        <f t="shared" si="123"/>
        <v>149.56662711236726</v>
      </c>
      <c r="U1128" s="33">
        <f t="shared" si="124"/>
        <v>83.942405324774569</v>
      </c>
      <c r="V1128" s="33">
        <f t="shared" si="125"/>
        <v>65.624221787592703</v>
      </c>
    </row>
    <row r="1129" spans="1:22" s="9" customFormat="1" x14ac:dyDescent="0.25">
      <c r="A1129" s="32" t="s">
        <v>2442</v>
      </c>
      <c r="B1129" s="32" t="s">
        <v>225</v>
      </c>
      <c r="C1129" s="32" t="s">
        <v>838</v>
      </c>
      <c r="D1129" s="32" t="s">
        <v>823</v>
      </c>
      <c r="E1129" s="32" t="s">
        <v>1484</v>
      </c>
      <c r="F1129" s="32" t="s">
        <v>1485</v>
      </c>
      <c r="H1129" s="22">
        <f t="shared" si="119"/>
        <v>0.81792750531365876</v>
      </c>
      <c r="I1129" s="22">
        <f t="shared" si="120"/>
        <v>1.7298489085521098</v>
      </c>
      <c r="J1129" s="9">
        <v>828909</v>
      </c>
      <c r="K1129" s="9">
        <v>479180</v>
      </c>
      <c r="L1129" s="9">
        <v>534246</v>
      </c>
      <c r="M1129" s="33">
        <f t="shared" si="121"/>
        <v>165.2842613165848</v>
      </c>
      <c r="N1129" s="9">
        <v>828909</v>
      </c>
      <c r="O1129" s="9">
        <v>5015051</v>
      </c>
      <c r="P1129" s="9">
        <v>3210</v>
      </c>
      <c r="Q1129" s="22">
        <f t="shared" si="122"/>
        <v>0.77931894484412467</v>
      </c>
      <c r="R1129" s="9">
        <v>40622</v>
      </c>
      <c r="S1129" s="9">
        <v>52125</v>
      </c>
      <c r="T1129" s="33">
        <f t="shared" si="123"/>
        <v>202.07690809126368</v>
      </c>
      <c r="U1129" s="33">
        <f t="shared" si="124"/>
        <v>95.54838026572412</v>
      </c>
      <c r="V1129" s="33">
        <f t="shared" si="125"/>
        <v>106.52852782553956</v>
      </c>
    </row>
    <row r="1130" spans="1:22" s="9" customFormat="1" x14ac:dyDescent="0.25">
      <c r="A1130" s="32" t="s">
        <v>2442</v>
      </c>
      <c r="B1130" s="32" t="s">
        <v>225</v>
      </c>
      <c r="C1130" s="32" t="s">
        <v>838</v>
      </c>
      <c r="D1130" s="32" t="s">
        <v>823</v>
      </c>
      <c r="E1130" s="32" t="s">
        <v>356</v>
      </c>
      <c r="F1130" s="32" t="s">
        <v>1486</v>
      </c>
      <c r="H1130" s="22">
        <f t="shared" si="119"/>
        <v>1.0078496898780813</v>
      </c>
      <c r="I1130" s="22">
        <f t="shared" si="120"/>
        <v>2.7679780904548745</v>
      </c>
      <c r="J1130" s="9">
        <v>638758</v>
      </c>
      <c r="K1130" s="9">
        <v>230767</v>
      </c>
      <c r="L1130" s="9">
        <v>403016</v>
      </c>
      <c r="M1130" s="33">
        <f t="shared" si="121"/>
        <v>202.90476571662364</v>
      </c>
      <c r="N1130" s="9">
        <v>638758</v>
      </c>
      <c r="O1130" s="9">
        <v>3148068</v>
      </c>
      <c r="P1130" s="9">
        <v>3339</v>
      </c>
      <c r="Q1130" s="22">
        <f t="shared" si="122"/>
        <v>0.91068599493029145</v>
      </c>
      <c r="R1130" s="9">
        <v>22993</v>
      </c>
      <c r="S1130" s="9">
        <v>25248</v>
      </c>
      <c r="T1130" s="33">
        <f t="shared" si="123"/>
        <v>201.32443136552322</v>
      </c>
      <c r="U1130" s="33">
        <f t="shared" si="124"/>
        <v>73.304325065405195</v>
      </c>
      <c r="V1130" s="33">
        <f t="shared" si="125"/>
        <v>128.02010630011804</v>
      </c>
    </row>
    <row r="1131" spans="1:22" s="9" customFormat="1" x14ac:dyDescent="0.25">
      <c r="A1131" s="32" t="s">
        <v>2442</v>
      </c>
      <c r="B1131" s="32" t="s">
        <v>225</v>
      </c>
      <c r="C1131" s="32" t="s">
        <v>838</v>
      </c>
      <c r="D1131" s="32" t="s">
        <v>823</v>
      </c>
      <c r="E1131" s="32" t="s">
        <v>1216</v>
      </c>
      <c r="F1131" s="32" t="s">
        <v>285</v>
      </c>
      <c r="H1131" s="22">
        <f t="shared" si="119"/>
        <v>1.1080692339492835</v>
      </c>
      <c r="I1131" s="22">
        <f t="shared" si="120"/>
        <v>2.1670546455256323</v>
      </c>
      <c r="J1131" s="9">
        <v>710289</v>
      </c>
      <c r="K1131" s="9">
        <v>327767</v>
      </c>
      <c r="L1131" s="9">
        <v>313248</v>
      </c>
      <c r="M1131" s="33">
        <f t="shared" si="121"/>
        <v>164.21807703040659</v>
      </c>
      <c r="N1131" s="9">
        <v>710289</v>
      </c>
      <c r="O1131" s="9">
        <v>4325279</v>
      </c>
      <c r="P1131" s="9">
        <v>3465</v>
      </c>
      <c r="Q1131" s="22">
        <f t="shared" si="122"/>
        <v>0.86615744021838992</v>
      </c>
      <c r="R1131" s="9">
        <v>32998</v>
      </c>
      <c r="S1131" s="9">
        <v>38097</v>
      </c>
      <c r="T1131" s="33">
        <f t="shared" si="123"/>
        <v>148.20200037962869</v>
      </c>
      <c r="U1131" s="33">
        <f t="shared" si="124"/>
        <v>75.7793890290083</v>
      </c>
      <c r="V1131" s="33">
        <f t="shared" si="125"/>
        <v>72.422611350620386</v>
      </c>
    </row>
    <row r="1132" spans="1:22" s="9" customFormat="1" x14ac:dyDescent="0.25">
      <c r="A1132" s="32" t="s">
        <v>2442</v>
      </c>
      <c r="B1132" s="32" t="s">
        <v>225</v>
      </c>
      <c r="C1132" s="32" t="s">
        <v>838</v>
      </c>
      <c r="D1132" s="32" t="s">
        <v>823</v>
      </c>
      <c r="E1132" s="32" t="s">
        <v>916</v>
      </c>
      <c r="F1132" s="32" t="s">
        <v>1994</v>
      </c>
      <c r="H1132" s="22">
        <f t="shared" si="119"/>
        <v>0.8533384409348117</v>
      </c>
      <c r="I1132" s="22">
        <f t="shared" si="120"/>
        <v>1.6944209864342827</v>
      </c>
      <c r="J1132" s="9">
        <v>282909</v>
      </c>
      <c r="K1132" s="9">
        <v>166965</v>
      </c>
      <c r="L1132" s="9">
        <v>164567</v>
      </c>
      <c r="M1132" s="33">
        <f t="shared" si="121"/>
        <v>189.4316695034758</v>
      </c>
      <c r="N1132" s="9">
        <v>282909</v>
      </c>
      <c r="O1132" s="9">
        <v>1493462</v>
      </c>
      <c r="P1132" s="9">
        <v>3410</v>
      </c>
      <c r="Q1132" s="22">
        <f t="shared" si="122"/>
        <v>0.87929767851895391</v>
      </c>
      <c r="R1132" s="9">
        <v>11969</v>
      </c>
      <c r="S1132" s="9">
        <v>13612</v>
      </c>
      <c r="T1132" s="33">
        <f t="shared" si="123"/>
        <v>221.98890899132351</v>
      </c>
      <c r="U1132" s="33">
        <f t="shared" si="124"/>
        <v>111.79728710874465</v>
      </c>
      <c r="V1132" s="33">
        <f t="shared" si="125"/>
        <v>110.19162188257887</v>
      </c>
    </row>
    <row r="1133" spans="1:22" s="9" customFormat="1" x14ac:dyDescent="0.25">
      <c r="A1133" s="32" t="s">
        <v>2442</v>
      </c>
      <c r="B1133" s="32" t="s">
        <v>225</v>
      </c>
      <c r="C1133" s="32" t="s">
        <v>838</v>
      </c>
      <c r="D1133" s="32" t="s">
        <v>823</v>
      </c>
      <c r="E1133" s="32" t="s">
        <v>79</v>
      </c>
      <c r="F1133" s="32" t="s">
        <v>816</v>
      </c>
      <c r="H1133" s="22">
        <f t="shared" si="119"/>
        <v>0.99169552337251021</v>
      </c>
      <c r="I1133" s="22">
        <f t="shared" si="120"/>
        <v>2.2821915298705209</v>
      </c>
      <c r="J1133" s="9">
        <v>348817</v>
      </c>
      <c r="K1133" s="9">
        <v>152843</v>
      </c>
      <c r="L1133" s="9">
        <v>198895</v>
      </c>
      <c r="M1133" s="33">
        <f t="shared" si="121"/>
        <v>175.28950505239334</v>
      </c>
      <c r="N1133" s="9">
        <v>348817</v>
      </c>
      <c r="O1133" s="9">
        <v>1989948</v>
      </c>
      <c r="P1133" s="9">
        <v>3520</v>
      </c>
      <c r="Q1133" s="22">
        <f t="shared" si="122"/>
        <v>0.91496729511350516</v>
      </c>
      <c r="R1133" s="9">
        <v>14268</v>
      </c>
      <c r="S1133" s="9">
        <v>15594</v>
      </c>
      <c r="T1133" s="33">
        <f t="shared" si="123"/>
        <v>176.75738260497261</v>
      </c>
      <c r="U1133" s="33">
        <f t="shared" si="124"/>
        <v>76.807534669247644</v>
      </c>
      <c r="V1133" s="33">
        <f t="shared" si="125"/>
        <v>99.949847935724947</v>
      </c>
    </row>
    <row r="1134" spans="1:22" s="9" customFormat="1" x14ac:dyDescent="0.25">
      <c r="A1134" s="32" t="s">
        <v>2442</v>
      </c>
      <c r="B1134" s="32" t="s">
        <v>225</v>
      </c>
      <c r="C1134" s="32" t="s">
        <v>838</v>
      </c>
      <c r="D1134" s="32" t="s">
        <v>823</v>
      </c>
      <c r="E1134" s="32" t="s">
        <v>1490</v>
      </c>
      <c r="F1134" s="32" t="s">
        <v>1491</v>
      </c>
      <c r="H1134" s="22">
        <f t="shared" si="119"/>
        <v>0.90963297373358354</v>
      </c>
      <c r="I1134" s="22">
        <f t="shared" si="120"/>
        <v>1.8981476950181071</v>
      </c>
      <c r="J1134" s="9">
        <v>465441</v>
      </c>
      <c r="K1134" s="9">
        <v>245208</v>
      </c>
      <c r="L1134" s="9">
        <v>266472</v>
      </c>
      <c r="M1134" s="33">
        <f t="shared" si="121"/>
        <v>161.64878348646477</v>
      </c>
      <c r="N1134" s="9">
        <v>465441</v>
      </c>
      <c r="O1134" s="9">
        <v>2879335</v>
      </c>
      <c r="P1134" s="9">
        <v>2910</v>
      </c>
      <c r="Q1134" s="22">
        <f t="shared" si="122"/>
        <v>0.94085297009869984</v>
      </c>
      <c r="R1134" s="9">
        <v>25833</v>
      </c>
      <c r="S1134" s="9">
        <v>27457</v>
      </c>
      <c r="T1134" s="33">
        <f t="shared" si="123"/>
        <v>177.70769986819874</v>
      </c>
      <c r="U1134" s="33">
        <f t="shared" si="124"/>
        <v>85.161330654474042</v>
      </c>
      <c r="V1134" s="33">
        <f t="shared" si="125"/>
        <v>92.546369213724702</v>
      </c>
    </row>
    <row r="1135" spans="1:22" s="9" customFormat="1" x14ac:dyDescent="0.25">
      <c r="A1135" s="32" t="s">
        <v>2442</v>
      </c>
      <c r="B1135" s="32" t="s">
        <v>225</v>
      </c>
      <c r="C1135" s="32" t="s">
        <v>838</v>
      </c>
      <c r="D1135" s="32" t="s">
        <v>823</v>
      </c>
      <c r="E1135" s="32" t="s">
        <v>2095</v>
      </c>
      <c r="F1135" s="32" t="s">
        <v>2368</v>
      </c>
      <c r="H1135" s="22">
        <f t="shared" si="119"/>
        <v>0.84912420045796755</v>
      </c>
      <c r="I1135" s="22">
        <f t="shared" si="120"/>
        <v>1.0795367873755224</v>
      </c>
      <c r="J1135" s="9">
        <v>100493</v>
      </c>
      <c r="K1135" s="9">
        <v>93089</v>
      </c>
      <c r="L1135" s="9">
        <v>25260</v>
      </c>
      <c r="M1135" s="33">
        <f t="shared" si="121"/>
        <v>139.53814516588145</v>
      </c>
      <c r="N1135" s="9">
        <v>100493</v>
      </c>
      <c r="O1135" s="9">
        <v>720183</v>
      </c>
      <c r="P1135" s="9">
        <v>2467</v>
      </c>
      <c r="Q1135" s="22">
        <f t="shared" si="122"/>
        <v>0.74788285109386032</v>
      </c>
      <c r="R1135" s="9">
        <v>4239</v>
      </c>
      <c r="S1135" s="9">
        <v>5668</v>
      </c>
      <c r="T1135" s="33">
        <f t="shared" si="123"/>
        <v>164.33184343423824</v>
      </c>
      <c r="U1135" s="33">
        <f t="shared" si="124"/>
        <v>129.25742484896199</v>
      </c>
      <c r="V1135" s="33">
        <f t="shared" si="125"/>
        <v>35.074418585276241</v>
      </c>
    </row>
    <row r="1136" spans="1:22" s="9" customFormat="1" x14ac:dyDescent="0.25">
      <c r="A1136" s="32" t="s">
        <v>2442</v>
      </c>
      <c r="B1136" s="32" t="s">
        <v>225</v>
      </c>
      <c r="C1136" s="32" t="s">
        <v>838</v>
      </c>
      <c r="D1136" s="32" t="s">
        <v>823</v>
      </c>
      <c r="E1136" s="32" t="s">
        <v>344</v>
      </c>
      <c r="F1136" s="32" t="s">
        <v>1494</v>
      </c>
      <c r="H1136" s="22">
        <f t="shared" si="119"/>
        <v>0.93323430687912345</v>
      </c>
      <c r="I1136" s="22">
        <f t="shared" si="120"/>
        <v>1.6720989634279118</v>
      </c>
      <c r="J1136" s="9">
        <v>483770</v>
      </c>
      <c r="K1136" s="9">
        <v>289319</v>
      </c>
      <c r="L1136" s="9">
        <v>229061</v>
      </c>
      <c r="M1136" s="33">
        <f t="shared" si="121"/>
        <v>182.02519538444577</v>
      </c>
      <c r="N1136" s="9">
        <v>483770</v>
      </c>
      <c r="O1136" s="9">
        <v>2657709</v>
      </c>
      <c r="P1136" s="9">
        <v>3171</v>
      </c>
      <c r="Q1136" s="22">
        <f t="shared" si="122"/>
        <v>0.94772206470656772</v>
      </c>
      <c r="R1136" s="9">
        <v>24401</v>
      </c>
      <c r="S1136" s="9">
        <v>25747</v>
      </c>
      <c r="T1136" s="33">
        <f t="shared" si="123"/>
        <v>195.04768957022759</v>
      </c>
      <c r="U1136" s="33">
        <f t="shared" si="124"/>
        <v>108.86030035643481</v>
      </c>
      <c r="V1136" s="33">
        <f t="shared" si="125"/>
        <v>86.187389213792784</v>
      </c>
    </row>
    <row r="1137" spans="1:22" s="9" customFormat="1" x14ac:dyDescent="0.25">
      <c r="A1137" s="32" t="s">
        <v>2442</v>
      </c>
      <c r="B1137" s="32" t="s">
        <v>225</v>
      </c>
      <c r="C1137" s="32" t="s">
        <v>838</v>
      </c>
      <c r="D1137" s="32" t="s">
        <v>823</v>
      </c>
      <c r="E1137" s="32" t="s">
        <v>1495</v>
      </c>
      <c r="F1137" s="32" t="s">
        <v>134</v>
      </c>
      <c r="H1137" s="22">
        <f t="shared" si="119"/>
        <v>0.86354158340486609</v>
      </c>
      <c r="I1137" s="22">
        <f t="shared" si="120"/>
        <v>1.6225561896801661</v>
      </c>
      <c r="J1137" s="9">
        <v>496963</v>
      </c>
      <c r="K1137" s="9">
        <v>306284</v>
      </c>
      <c r="L1137" s="9">
        <v>269210</v>
      </c>
      <c r="M1137" s="33">
        <f t="shared" si="121"/>
        <v>112.42888682816759</v>
      </c>
      <c r="N1137" s="9">
        <v>496963</v>
      </c>
      <c r="O1137" s="9">
        <v>4420243</v>
      </c>
      <c r="P1137" s="9">
        <v>2240</v>
      </c>
      <c r="Q1137" s="22">
        <f t="shared" si="122"/>
        <v>0.98556789648698173</v>
      </c>
      <c r="R1137" s="9">
        <v>43569</v>
      </c>
      <c r="S1137" s="9">
        <v>44207</v>
      </c>
      <c r="T1137" s="33">
        <f t="shared" si="123"/>
        <v>130.19510465827332</v>
      </c>
      <c r="U1137" s="33">
        <f t="shared" si="124"/>
        <v>69.291213175384243</v>
      </c>
      <c r="V1137" s="33">
        <f t="shared" si="125"/>
        <v>60.903891482889065</v>
      </c>
    </row>
    <row r="1138" spans="1:22" s="9" customFormat="1" x14ac:dyDescent="0.25">
      <c r="A1138" s="32" t="s">
        <v>2442</v>
      </c>
      <c r="B1138" s="32" t="s">
        <v>225</v>
      </c>
      <c r="C1138" s="32" t="s">
        <v>838</v>
      </c>
      <c r="D1138" s="32" t="s">
        <v>823</v>
      </c>
      <c r="E1138" s="32" t="s">
        <v>977</v>
      </c>
      <c r="F1138" s="32" t="s">
        <v>599</v>
      </c>
      <c r="H1138" s="22">
        <f t="shared" si="119"/>
        <v>0.63862564424534196</v>
      </c>
      <c r="I1138" s="22">
        <f t="shared" si="120"/>
        <v>1.4946943052611292</v>
      </c>
      <c r="J1138" s="9">
        <v>248191</v>
      </c>
      <c r="K1138" s="9">
        <v>166048</v>
      </c>
      <c r="L1138" s="9">
        <v>222585</v>
      </c>
      <c r="M1138" s="33">
        <f t="shared" si="121"/>
        <v>189.02531903939362</v>
      </c>
      <c r="N1138" s="9">
        <v>248191</v>
      </c>
      <c r="O1138" s="9">
        <v>1313004</v>
      </c>
      <c r="P1138" s="9">
        <v>3460</v>
      </c>
      <c r="Q1138" s="22">
        <f t="shared" si="122"/>
        <v>0.87972399822751157</v>
      </c>
      <c r="R1138" s="9">
        <v>13897</v>
      </c>
      <c r="S1138" s="9">
        <v>15797</v>
      </c>
      <c r="T1138" s="33">
        <f t="shared" si="123"/>
        <v>295.98767406649182</v>
      </c>
      <c r="U1138" s="33">
        <f t="shared" si="124"/>
        <v>126.4641996520955</v>
      </c>
      <c r="V1138" s="33">
        <f t="shared" si="125"/>
        <v>169.5234744143963</v>
      </c>
    </row>
    <row r="1139" spans="1:22" s="9" customFormat="1" x14ac:dyDescent="0.25">
      <c r="A1139" s="32" t="s">
        <v>2442</v>
      </c>
      <c r="B1139" s="32" t="s">
        <v>225</v>
      </c>
      <c r="C1139" s="32" t="s">
        <v>838</v>
      </c>
      <c r="D1139" s="32" t="s">
        <v>823</v>
      </c>
      <c r="E1139" s="32" t="s">
        <v>669</v>
      </c>
      <c r="F1139" s="32" t="s">
        <v>2369</v>
      </c>
      <c r="H1139" s="22">
        <f t="shared" si="119"/>
        <v>0.73032140905164056</v>
      </c>
      <c r="I1139" s="22">
        <f t="shared" si="120"/>
        <v>2.1051853207092655</v>
      </c>
      <c r="J1139" s="9">
        <v>414231</v>
      </c>
      <c r="K1139" s="9">
        <v>196767</v>
      </c>
      <c r="L1139" s="9">
        <v>370423</v>
      </c>
      <c r="M1139" s="33">
        <f t="shared" si="121"/>
        <v>120.02931254603628</v>
      </c>
      <c r="N1139" s="9">
        <v>414231</v>
      </c>
      <c r="O1139" s="9">
        <v>3451082</v>
      </c>
      <c r="P1139" s="9">
        <v>2100</v>
      </c>
      <c r="Q1139" s="22">
        <f t="shared" si="122"/>
        <v>0.9179250917157239</v>
      </c>
      <c r="R1139" s="9">
        <v>21518</v>
      </c>
      <c r="S1139" s="9">
        <v>23442</v>
      </c>
      <c r="T1139" s="33">
        <f t="shared" si="123"/>
        <v>164.35135415501574</v>
      </c>
      <c r="U1139" s="33">
        <f t="shared" si="124"/>
        <v>57.0160314938909</v>
      </c>
      <c r="V1139" s="33">
        <f t="shared" si="125"/>
        <v>107.33532266112483</v>
      </c>
    </row>
    <row r="1140" spans="1:22" s="9" customFormat="1" x14ac:dyDescent="0.25">
      <c r="A1140" s="32" t="s">
        <v>2442</v>
      </c>
      <c r="B1140" s="32" t="s">
        <v>225</v>
      </c>
      <c r="C1140" s="32" t="s">
        <v>838</v>
      </c>
      <c r="D1140" s="32" t="s">
        <v>823</v>
      </c>
      <c r="E1140" s="32" t="s">
        <v>190</v>
      </c>
      <c r="F1140" s="32" t="s">
        <v>2370</v>
      </c>
      <c r="H1140" s="22">
        <f t="shared" si="119"/>
        <v>0.62248009531157333</v>
      </c>
      <c r="I1140" s="22">
        <f t="shared" si="120"/>
        <v>1.4412633216269093</v>
      </c>
      <c r="J1140" s="9">
        <v>118603</v>
      </c>
      <c r="K1140" s="9">
        <v>82291</v>
      </c>
      <c r="L1140" s="9">
        <v>108242</v>
      </c>
      <c r="M1140" s="33">
        <f t="shared" si="121"/>
        <v>161.59217401374724</v>
      </c>
      <c r="N1140" s="9">
        <v>118603</v>
      </c>
      <c r="O1140" s="9">
        <v>733965</v>
      </c>
      <c r="P1140" s="9">
        <v>3090</v>
      </c>
      <c r="Q1140" s="22">
        <f t="shared" si="122"/>
        <v>0.80421465327125707</v>
      </c>
      <c r="R1140" s="9">
        <v>6564</v>
      </c>
      <c r="S1140" s="9">
        <v>8162</v>
      </c>
      <c r="T1140" s="33">
        <f t="shared" si="123"/>
        <v>259.59412233553371</v>
      </c>
      <c r="U1140" s="33">
        <f t="shared" si="124"/>
        <v>112.11842526550994</v>
      </c>
      <c r="V1140" s="33">
        <f t="shared" si="125"/>
        <v>147.47569707002378</v>
      </c>
    </row>
    <row r="1141" spans="1:22" s="9" customFormat="1" x14ac:dyDescent="0.25">
      <c r="A1141" s="32" t="s">
        <v>2442</v>
      </c>
      <c r="B1141" s="32" t="s">
        <v>225</v>
      </c>
      <c r="C1141" s="32" t="s">
        <v>838</v>
      </c>
      <c r="D1141" s="32" t="s">
        <v>823</v>
      </c>
      <c r="E1141" s="32" t="s">
        <v>43</v>
      </c>
      <c r="F1141" s="32" t="s">
        <v>1412</v>
      </c>
      <c r="H1141" s="22">
        <f t="shared" si="119"/>
        <v>0.74952374608672478</v>
      </c>
      <c r="I1141" s="22">
        <f t="shared" si="120"/>
        <v>2.1146336421551126</v>
      </c>
      <c r="J1141" s="9">
        <v>112526</v>
      </c>
      <c r="K1141" s="9">
        <v>53213</v>
      </c>
      <c r="L1141" s="9">
        <v>96917</v>
      </c>
      <c r="M1141" s="33">
        <f t="shared" si="121"/>
        <v>175.00073872128124</v>
      </c>
      <c r="N1141" s="9">
        <v>112526</v>
      </c>
      <c r="O1141" s="9">
        <v>643003</v>
      </c>
      <c r="P1141" s="9">
        <v>4000</v>
      </c>
      <c r="Q1141" s="22">
        <f t="shared" si="122"/>
        <v>0.55006788866259337</v>
      </c>
      <c r="R1141" s="9">
        <v>3241</v>
      </c>
      <c r="S1141" s="9">
        <v>5892</v>
      </c>
      <c r="T1141" s="33">
        <f t="shared" si="123"/>
        <v>233.48258095218841</v>
      </c>
      <c r="U1141" s="33">
        <f t="shared" si="124"/>
        <v>82.757001133742762</v>
      </c>
      <c r="V1141" s="33">
        <f t="shared" si="125"/>
        <v>150.72557981844562</v>
      </c>
    </row>
    <row r="1142" spans="1:22" s="9" customFormat="1" x14ac:dyDescent="0.25">
      <c r="A1142" s="32" t="s">
        <v>2442</v>
      </c>
      <c r="B1142" s="32" t="s">
        <v>225</v>
      </c>
      <c r="C1142" s="32" t="s">
        <v>838</v>
      </c>
      <c r="D1142" s="32" t="s">
        <v>823</v>
      </c>
      <c r="E1142" s="32" t="s">
        <v>295</v>
      </c>
      <c r="F1142" s="32" t="s">
        <v>2371</v>
      </c>
      <c r="H1142" s="22">
        <f t="shared" si="119"/>
        <v>0.68075378759320371</v>
      </c>
      <c r="I1142" s="22">
        <f t="shared" si="120"/>
        <v>2.3728698206909562</v>
      </c>
      <c r="J1142" s="9">
        <v>352141</v>
      </c>
      <c r="K1142" s="9">
        <v>148403</v>
      </c>
      <c r="L1142" s="9">
        <v>368878</v>
      </c>
      <c r="M1142" s="33">
        <f t="shared" si="121"/>
        <v>143.19378072147273</v>
      </c>
      <c r="N1142" s="9">
        <v>352141</v>
      </c>
      <c r="O1142" s="9">
        <v>2459192</v>
      </c>
      <c r="P1142" s="9">
        <v>2800</v>
      </c>
      <c r="Q1142" s="22">
        <f t="shared" si="122"/>
        <v>0.92419099343742928</v>
      </c>
      <c r="R1142" s="9">
        <v>24504</v>
      </c>
      <c r="S1142" s="9">
        <v>26514</v>
      </c>
      <c r="T1142" s="33">
        <f t="shared" si="123"/>
        <v>210.34591849680709</v>
      </c>
      <c r="U1142" s="33">
        <f t="shared" si="124"/>
        <v>60.346243806908937</v>
      </c>
      <c r="V1142" s="33">
        <f t="shared" si="125"/>
        <v>149.99967468989814</v>
      </c>
    </row>
    <row r="1143" spans="1:22" s="9" customFormat="1" x14ac:dyDescent="0.25">
      <c r="A1143" s="32" t="s">
        <v>2442</v>
      </c>
      <c r="B1143" s="32" t="s">
        <v>225</v>
      </c>
      <c r="C1143" s="32" t="s">
        <v>838</v>
      </c>
      <c r="D1143" s="32" t="s">
        <v>823</v>
      </c>
      <c r="E1143" s="32" t="s">
        <v>2372</v>
      </c>
      <c r="F1143" s="32" t="s">
        <v>2373</v>
      </c>
      <c r="H1143" s="22">
        <f t="shared" si="119"/>
        <v>0.9983779786958914</v>
      </c>
      <c r="I1143" s="22">
        <f t="shared" si="120"/>
        <v>2.4915198440630246</v>
      </c>
      <c r="J1143" s="9">
        <v>1150397</v>
      </c>
      <c r="K1143" s="9">
        <v>461725</v>
      </c>
      <c r="L1143" s="9">
        <v>690541</v>
      </c>
      <c r="M1143" s="33">
        <f t="shared" si="121"/>
        <v>109.82594394566199</v>
      </c>
      <c r="N1143" s="9">
        <v>1150397</v>
      </c>
      <c r="O1143" s="9">
        <v>10474729</v>
      </c>
      <c r="P1143" s="9">
        <v>2050</v>
      </c>
      <c r="Q1143" s="22">
        <f t="shared" si="122"/>
        <v>0.82309160305343509</v>
      </c>
      <c r="R1143" s="9">
        <v>64695</v>
      </c>
      <c r="S1143" s="9">
        <v>78600</v>
      </c>
      <c r="T1143" s="33">
        <f t="shared" si="123"/>
        <v>110.00437338283406</v>
      </c>
      <c r="U1143" s="33">
        <f t="shared" si="124"/>
        <v>44.079899346321987</v>
      </c>
      <c r="V1143" s="33">
        <f t="shared" si="125"/>
        <v>65.924474036512066</v>
      </c>
    </row>
    <row r="1144" spans="1:22" s="9" customFormat="1" x14ac:dyDescent="0.25">
      <c r="A1144" s="32" t="s">
        <v>2442</v>
      </c>
      <c r="B1144" s="32" t="s">
        <v>225</v>
      </c>
      <c r="C1144" s="32" t="s">
        <v>838</v>
      </c>
      <c r="D1144" s="32" t="s">
        <v>823</v>
      </c>
      <c r="E1144" s="32" t="s">
        <v>2374</v>
      </c>
      <c r="F1144" s="32" t="s">
        <v>2375</v>
      </c>
      <c r="H1144" s="22">
        <f t="shared" si="119"/>
        <v>0.82786357844024616</v>
      </c>
      <c r="I1144" s="22">
        <f t="shared" si="120"/>
        <v>1.5349829521663709</v>
      </c>
      <c r="J1144" s="9">
        <v>461904</v>
      </c>
      <c r="K1144" s="9">
        <v>300918</v>
      </c>
      <c r="L1144" s="9">
        <v>257029</v>
      </c>
      <c r="M1144" s="33">
        <f t="shared" si="121"/>
        <v>180.91009641143901</v>
      </c>
      <c r="N1144" s="9">
        <v>461904</v>
      </c>
      <c r="O1144" s="9">
        <v>2553224</v>
      </c>
      <c r="P1144" s="9">
        <v>3150</v>
      </c>
      <c r="Q1144" s="22">
        <f t="shared" si="122"/>
        <v>0.77969361819056127</v>
      </c>
      <c r="R1144" s="9">
        <v>22700</v>
      </c>
      <c r="S1144" s="9">
        <v>29114</v>
      </c>
      <c r="T1144" s="33">
        <f t="shared" si="123"/>
        <v>218.52645909642084</v>
      </c>
      <c r="U1144" s="33">
        <f t="shared" si="124"/>
        <v>117.85804927417257</v>
      </c>
      <c r="V1144" s="33">
        <f t="shared" si="125"/>
        <v>100.66840982224826</v>
      </c>
    </row>
    <row r="1145" spans="1:22" s="9" customFormat="1" x14ac:dyDescent="0.25">
      <c r="A1145" s="32" t="s">
        <v>2442</v>
      </c>
      <c r="B1145" s="32" t="s">
        <v>225</v>
      </c>
      <c r="C1145" s="32" t="s">
        <v>838</v>
      </c>
      <c r="D1145" s="32" t="s">
        <v>823</v>
      </c>
      <c r="E1145" s="32" t="s">
        <v>1500</v>
      </c>
      <c r="F1145" s="32" t="s">
        <v>1501</v>
      </c>
      <c r="H1145" s="22">
        <f t="shared" si="119"/>
        <v>0.99507504262749491</v>
      </c>
      <c r="I1145" s="22">
        <f t="shared" si="120"/>
        <v>2.0926643240315057</v>
      </c>
      <c r="J1145" s="9">
        <v>873047</v>
      </c>
      <c r="K1145" s="9">
        <v>417194</v>
      </c>
      <c r="L1145" s="9">
        <v>460174</v>
      </c>
      <c r="M1145" s="33">
        <f t="shared" si="121"/>
        <v>164.78209260481549</v>
      </c>
      <c r="N1145" s="9">
        <v>873047</v>
      </c>
      <c r="O1145" s="9">
        <v>5298191</v>
      </c>
      <c r="P1145" s="9">
        <v>3010</v>
      </c>
      <c r="Q1145" s="22">
        <f t="shared" si="122"/>
        <v>0.91829298280911187</v>
      </c>
      <c r="R1145" s="9">
        <v>41078</v>
      </c>
      <c r="S1145" s="9">
        <v>44733</v>
      </c>
      <c r="T1145" s="33">
        <f t="shared" si="123"/>
        <v>165.59765399171152</v>
      </c>
      <c r="U1145" s="33">
        <f t="shared" si="124"/>
        <v>78.742725583128276</v>
      </c>
      <c r="V1145" s="33">
        <f t="shared" si="125"/>
        <v>86.854928408583234</v>
      </c>
    </row>
    <row r="1146" spans="1:22" s="9" customFormat="1" x14ac:dyDescent="0.25">
      <c r="A1146" s="32" t="s">
        <v>2442</v>
      </c>
      <c r="B1146" s="32" t="s">
        <v>225</v>
      </c>
      <c r="C1146" s="32" t="s">
        <v>838</v>
      </c>
      <c r="D1146" s="32" t="s">
        <v>823</v>
      </c>
      <c r="E1146" s="32" t="s">
        <v>2376</v>
      </c>
      <c r="F1146" s="32" t="s">
        <v>2377</v>
      </c>
      <c r="H1146" s="22">
        <f t="shared" si="119"/>
        <v>0.76385078730169964</v>
      </c>
      <c r="I1146" s="22">
        <f t="shared" si="120"/>
        <v>1.4250101806095159</v>
      </c>
      <c r="J1146" s="9">
        <v>258950</v>
      </c>
      <c r="K1146" s="9">
        <v>181718</v>
      </c>
      <c r="L1146" s="9">
        <v>157288</v>
      </c>
      <c r="M1146" s="33">
        <f t="shared" si="121"/>
        <v>154.09122771940221</v>
      </c>
      <c r="N1146" s="9">
        <v>258950</v>
      </c>
      <c r="O1146" s="9">
        <v>1680498</v>
      </c>
      <c r="P1146" s="9">
        <v>2780</v>
      </c>
      <c r="Q1146" s="22">
        <f t="shared" si="122"/>
        <v>0.82982162097450018</v>
      </c>
      <c r="R1146" s="9">
        <v>13863</v>
      </c>
      <c r="S1146" s="9">
        <v>16706</v>
      </c>
      <c r="T1146" s="33">
        <f t="shared" si="123"/>
        <v>201.7294873305413</v>
      </c>
      <c r="U1146" s="33">
        <f t="shared" si="124"/>
        <v>108.13342235456395</v>
      </c>
      <c r="V1146" s="33">
        <f t="shared" si="125"/>
        <v>93.596064975977356</v>
      </c>
    </row>
    <row r="1147" spans="1:22" s="9" customFormat="1" x14ac:dyDescent="0.25">
      <c r="A1147" s="32" t="s">
        <v>2442</v>
      </c>
      <c r="B1147" s="32" t="s">
        <v>225</v>
      </c>
      <c r="C1147" s="32" t="s">
        <v>838</v>
      </c>
      <c r="D1147" s="32" t="s">
        <v>823</v>
      </c>
      <c r="E1147" s="32" t="s">
        <v>813</v>
      </c>
      <c r="F1147" s="32" t="s">
        <v>2378</v>
      </c>
      <c r="H1147" s="22">
        <f t="shared" si="119"/>
        <v>0.89324171249982942</v>
      </c>
      <c r="I1147" s="22">
        <f t="shared" si="120"/>
        <v>1.3592195709509272</v>
      </c>
      <c r="J1147" s="9">
        <v>130901</v>
      </c>
      <c r="K1147" s="9">
        <v>96306</v>
      </c>
      <c r="L1147" s="9">
        <v>50240</v>
      </c>
      <c r="M1147" s="33">
        <f t="shared" si="121"/>
        <v>157.38779141768165</v>
      </c>
      <c r="N1147" s="9">
        <v>130901</v>
      </c>
      <c r="O1147" s="9">
        <v>831710</v>
      </c>
      <c r="P1147" s="9">
        <v>2730</v>
      </c>
      <c r="Q1147" s="22">
        <f t="shared" si="122"/>
        <v>0.70300605114190906</v>
      </c>
      <c r="R1147" s="9">
        <v>7203</v>
      </c>
      <c r="S1147" s="9">
        <v>10246</v>
      </c>
      <c r="T1147" s="33">
        <f t="shared" si="123"/>
        <v>176.19843455050437</v>
      </c>
      <c r="U1147" s="33">
        <f t="shared" si="124"/>
        <v>115.79276430486588</v>
      </c>
      <c r="V1147" s="33">
        <f t="shared" si="125"/>
        <v>60.405670245638504</v>
      </c>
    </row>
    <row r="1148" spans="1:22" s="9" customFormat="1" x14ac:dyDescent="0.25">
      <c r="A1148" s="32" t="s">
        <v>2442</v>
      </c>
      <c r="B1148" s="32" t="s">
        <v>225</v>
      </c>
      <c r="C1148" s="32" t="s">
        <v>838</v>
      </c>
      <c r="D1148" s="32" t="s">
        <v>823</v>
      </c>
      <c r="E1148" s="32" t="s">
        <v>2379</v>
      </c>
      <c r="F1148" s="32" t="s">
        <v>2380</v>
      </c>
      <c r="H1148" s="22">
        <f t="shared" si="119"/>
        <v>0.94740516971130551</v>
      </c>
      <c r="I1148" s="22">
        <f t="shared" si="120"/>
        <v>1.5915499700777977</v>
      </c>
      <c r="J1148" s="9">
        <v>132974</v>
      </c>
      <c r="K1148" s="9">
        <v>83550</v>
      </c>
      <c r="L1148" s="9">
        <v>56806</v>
      </c>
      <c r="M1148" s="33">
        <f t="shared" si="121"/>
        <v>159.78994928981712</v>
      </c>
      <c r="N1148" s="9">
        <v>132974</v>
      </c>
      <c r="O1148" s="9">
        <v>832180</v>
      </c>
      <c r="P1148" s="9">
        <v>2800</v>
      </c>
      <c r="Q1148" s="22">
        <f t="shared" si="122"/>
        <v>0.74654017857142863</v>
      </c>
      <c r="R1148" s="9">
        <v>6689</v>
      </c>
      <c r="S1148" s="9">
        <v>8960</v>
      </c>
      <c r="T1148" s="33">
        <f t="shared" si="123"/>
        <v>168.66062630680861</v>
      </c>
      <c r="U1148" s="33">
        <f t="shared" si="124"/>
        <v>100.39895214977528</v>
      </c>
      <c r="V1148" s="33">
        <f t="shared" si="125"/>
        <v>68.26167415703334</v>
      </c>
    </row>
    <row r="1149" spans="1:22" s="9" customFormat="1" x14ac:dyDescent="0.25">
      <c r="A1149" s="32" t="s">
        <v>2442</v>
      </c>
      <c r="B1149" s="32" t="s">
        <v>225</v>
      </c>
      <c r="C1149" s="32" t="s">
        <v>838</v>
      </c>
      <c r="D1149" s="32" t="s">
        <v>823</v>
      </c>
      <c r="E1149" s="32" t="s">
        <v>63</v>
      </c>
      <c r="F1149" s="32" t="s">
        <v>1002</v>
      </c>
      <c r="H1149" s="22">
        <f t="shared" si="119"/>
        <v>0.57961193537146738</v>
      </c>
      <c r="I1149" s="22">
        <f t="shared" si="120"/>
        <v>0.98680800574515248</v>
      </c>
      <c r="J1149" s="9">
        <v>63209</v>
      </c>
      <c r="K1149" s="9">
        <v>64054</v>
      </c>
      <c r="L1149" s="9">
        <v>45000</v>
      </c>
      <c r="M1149" s="33">
        <f t="shared" si="121"/>
        <v>144.55932835223544</v>
      </c>
      <c r="N1149" s="9">
        <v>63209</v>
      </c>
      <c r="O1149" s="9">
        <v>437253</v>
      </c>
      <c r="P1149" s="9">
        <v>2625</v>
      </c>
      <c r="Q1149" s="22">
        <f t="shared" si="122"/>
        <v>0.61081850533807824</v>
      </c>
      <c r="R1149" s="9">
        <v>4291</v>
      </c>
      <c r="S1149" s="9">
        <v>7025</v>
      </c>
      <c r="T1149" s="33">
        <f t="shared" si="123"/>
        <v>249.40709383354718</v>
      </c>
      <c r="U1149" s="33">
        <f t="shared" si="124"/>
        <v>146.4918479690248</v>
      </c>
      <c r="V1149" s="33">
        <f t="shared" si="125"/>
        <v>102.91524586452238</v>
      </c>
    </row>
    <row r="1150" spans="1:22" s="9" customFormat="1" x14ac:dyDescent="0.25">
      <c r="A1150" s="32" t="s">
        <v>2442</v>
      </c>
      <c r="B1150" s="32" t="s">
        <v>225</v>
      </c>
      <c r="C1150" s="32" t="s">
        <v>838</v>
      </c>
      <c r="D1150" s="32" t="s">
        <v>823</v>
      </c>
      <c r="E1150" s="32" t="s">
        <v>2381</v>
      </c>
      <c r="F1150" s="32" t="s">
        <v>192</v>
      </c>
      <c r="H1150" s="22">
        <f t="shared" si="119"/>
        <v>0.98423269581056472</v>
      </c>
      <c r="I1150" s="22">
        <f t="shared" si="120"/>
        <v>1.6894816551858909</v>
      </c>
      <c r="J1150" s="9">
        <v>207492</v>
      </c>
      <c r="K1150" s="9">
        <v>122814</v>
      </c>
      <c r="L1150" s="9">
        <v>88002</v>
      </c>
      <c r="M1150" s="33">
        <f t="shared" si="121"/>
        <v>153.96544956305519</v>
      </c>
      <c r="N1150" s="9">
        <v>207492</v>
      </c>
      <c r="O1150" s="9">
        <v>1347653</v>
      </c>
      <c r="P1150" s="9">
        <v>2790</v>
      </c>
      <c r="Q1150" s="22">
        <f t="shared" si="122"/>
        <v>0.73924501424501421</v>
      </c>
      <c r="R1150" s="9">
        <v>10379</v>
      </c>
      <c r="S1150" s="9">
        <v>14040</v>
      </c>
      <c r="T1150" s="33">
        <f t="shared" si="123"/>
        <v>156.43195985910319</v>
      </c>
      <c r="U1150" s="33">
        <f t="shared" si="124"/>
        <v>91.1317675989294</v>
      </c>
      <c r="V1150" s="33">
        <f t="shared" si="125"/>
        <v>65.300192260173802</v>
      </c>
    </row>
    <row r="1151" spans="1:22" s="9" customFormat="1" x14ac:dyDescent="0.25">
      <c r="A1151" s="32" t="s">
        <v>2442</v>
      </c>
      <c r="B1151" s="32" t="s">
        <v>225</v>
      </c>
      <c r="C1151" s="32" t="s">
        <v>838</v>
      </c>
      <c r="D1151" s="32" t="s">
        <v>823</v>
      </c>
      <c r="E1151" s="32" t="s">
        <v>250</v>
      </c>
      <c r="F1151" s="32" t="s">
        <v>2382</v>
      </c>
      <c r="H1151" s="22">
        <f t="shared" si="119"/>
        <v>0.82107212045415534</v>
      </c>
      <c r="I1151" s="22">
        <f t="shared" si="120"/>
        <v>0.82109225562803467</v>
      </c>
      <c r="J1151" s="9">
        <v>66965</v>
      </c>
      <c r="K1151" s="9">
        <v>81556</v>
      </c>
      <c r="L1151" s="9">
        <v>2</v>
      </c>
      <c r="M1151" s="33">
        <f t="shared" si="121"/>
        <v>154.72576120961742</v>
      </c>
      <c r="N1151" s="9">
        <v>66965</v>
      </c>
      <c r="O1151" s="9">
        <v>432798</v>
      </c>
      <c r="P1151" s="9">
        <v>2670</v>
      </c>
      <c r="Q1151" s="22">
        <f t="shared" si="122"/>
        <v>0.62959558823529416</v>
      </c>
      <c r="R1151" s="9">
        <v>2740</v>
      </c>
      <c r="S1151" s="9">
        <v>4352</v>
      </c>
      <c r="T1151" s="33">
        <f t="shared" si="123"/>
        <v>188.44356951741921</v>
      </c>
      <c r="U1151" s="33">
        <f t="shared" si="124"/>
        <v>188.43894842397609</v>
      </c>
      <c r="V1151" s="33">
        <f t="shared" si="125"/>
        <v>4.6210934431305138E-3</v>
      </c>
    </row>
    <row r="1152" spans="1:22" s="9" customFormat="1" x14ac:dyDescent="0.25">
      <c r="A1152" s="32" t="s">
        <v>2442</v>
      </c>
      <c r="B1152" s="32" t="s">
        <v>225</v>
      </c>
      <c r="C1152" s="32" t="s">
        <v>838</v>
      </c>
      <c r="D1152" s="32" t="s">
        <v>823</v>
      </c>
      <c r="E1152" s="32" t="s">
        <v>2383</v>
      </c>
      <c r="F1152" s="32" t="s">
        <v>2279</v>
      </c>
      <c r="H1152" s="22">
        <f t="shared" si="119"/>
        <v>0.75511123381624257</v>
      </c>
      <c r="I1152" s="22">
        <f t="shared" si="120"/>
        <v>1.5324118102399646</v>
      </c>
      <c r="J1152" s="9">
        <v>207864</v>
      </c>
      <c r="K1152" s="9">
        <v>135645</v>
      </c>
      <c r="L1152" s="9">
        <v>139631</v>
      </c>
      <c r="M1152" s="33">
        <f t="shared" si="121"/>
        <v>155.60406392324899</v>
      </c>
      <c r="N1152" s="9">
        <v>207864</v>
      </c>
      <c r="O1152" s="9">
        <v>1335852</v>
      </c>
      <c r="P1152" s="9">
        <v>2732</v>
      </c>
      <c r="Q1152" s="22">
        <f t="shared" si="122"/>
        <v>0.76990073647134161</v>
      </c>
      <c r="R1152" s="9">
        <v>12022</v>
      </c>
      <c r="S1152" s="9">
        <v>15615</v>
      </c>
      <c r="T1152" s="33">
        <f t="shared" si="123"/>
        <v>206.06773804283708</v>
      </c>
      <c r="U1152" s="33">
        <f t="shared" si="124"/>
        <v>101.54193728047719</v>
      </c>
      <c r="V1152" s="33">
        <f t="shared" si="125"/>
        <v>104.52580076235991</v>
      </c>
    </row>
    <row r="1153" spans="1:22" s="9" customFormat="1" x14ac:dyDescent="0.25">
      <c r="A1153" s="32" t="s">
        <v>2442</v>
      </c>
      <c r="B1153" s="32" t="s">
        <v>225</v>
      </c>
      <c r="C1153" s="32" t="s">
        <v>838</v>
      </c>
      <c r="D1153" s="32" t="s">
        <v>823</v>
      </c>
      <c r="E1153" s="32" t="s">
        <v>1015</v>
      </c>
      <c r="F1153" s="32" t="s">
        <v>452</v>
      </c>
      <c r="H1153" s="22">
        <f t="shared" si="119"/>
        <v>0.88462090110208724</v>
      </c>
      <c r="I1153" s="22">
        <f t="shared" si="120"/>
        <v>2.1647488394912631</v>
      </c>
      <c r="J1153" s="9">
        <v>1147187</v>
      </c>
      <c r="K1153" s="9">
        <v>529940</v>
      </c>
      <c r="L1153" s="9">
        <v>766872</v>
      </c>
      <c r="M1153" s="33">
        <f t="shared" si="121"/>
        <v>152.03958269220726</v>
      </c>
      <c r="N1153" s="9">
        <v>1147187</v>
      </c>
      <c r="O1153" s="9">
        <v>7545318</v>
      </c>
      <c r="P1153" s="9">
        <v>2700</v>
      </c>
      <c r="Q1153" s="22">
        <f t="shared" si="122"/>
        <v>0.79045725085329044</v>
      </c>
      <c r="R1153" s="9">
        <v>56045</v>
      </c>
      <c r="S1153" s="9">
        <v>70902</v>
      </c>
      <c r="T1153" s="33">
        <f t="shared" si="123"/>
        <v>171.86976082386454</v>
      </c>
      <c r="U1153" s="33">
        <f t="shared" si="124"/>
        <v>70.234283034856844</v>
      </c>
      <c r="V1153" s="33">
        <f t="shared" si="125"/>
        <v>101.63547778900769</v>
      </c>
    </row>
    <row r="1154" spans="1:22" s="9" customFormat="1" x14ac:dyDescent="0.25">
      <c r="A1154" s="32" t="s">
        <v>2442</v>
      </c>
      <c r="B1154" s="32" t="s">
        <v>225</v>
      </c>
      <c r="C1154" s="32" t="s">
        <v>838</v>
      </c>
      <c r="D1154" s="32" t="s">
        <v>823</v>
      </c>
      <c r="E1154" s="32" t="s">
        <v>1111</v>
      </c>
      <c r="F1154" s="32" t="s">
        <v>1865</v>
      </c>
      <c r="H1154" s="22">
        <f t="shared" si="119"/>
        <v>0.93176795795819245</v>
      </c>
      <c r="I1154" s="22">
        <f t="shared" si="120"/>
        <v>1.3058394799623543</v>
      </c>
      <c r="J1154" s="9">
        <v>119325</v>
      </c>
      <c r="K1154" s="9">
        <v>91378</v>
      </c>
      <c r="L1154" s="9">
        <v>36685</v>
      </c>
      <c r="M1154" s="33">
        <f t="shared" si="121"/>
        <v>139.7657393850659</v>
      </c>
      <c r="N1154" s="9">
        <v>119325</v>
      </c>
      <c r="O1154" s="9">
        <v>853750</v>
      </c>
      <c r="P1154" s="9">
        <v>2751</v>
      </c>
      <c r="Q1154" s="22">
        <f t="shared" si="122"/>
        <v>0.781005859375</v>
      </c>
      <c r="R1154" s="9">
        <v>6398</v>
      </c>
      <c r="S1154" s="9">
        <v>8192</v>
      </c>
      <c r="T1154" s="33">
        <f t="shared" si="123"/>
        <v>150.00058565153734</v>
      </c>
      <c r="U1154" s="33">
        <f t="shared" si="124"/>
        <v>107.03133235724744</v>
      </c>
      <c r="V1154" s="33">
        <f t="shared" si="125"/>
        <v>42.969253294289899</v>
      </c>
    </row>
    <row r="1155" spans="1:22" s="9" customFormat="1" x14ac:dyDescent="0.25">
      <c r="A1155" s="32" t="s">
        <v>2442</v>
      </c>
      <c r="B1155" s="32" t="s">
        <v>225</v>
      </c>
      <c r="C1155" s="32" t="s">
        <v>838</v>
      </c>
      <c r="D1155" s="32" t="s">
        <v>823</v>
      </c>
      <c r="E1155" s="32" t="s">
        <v>118</v>
      </c>
      <c r="F1155" s="32" t="s">
        <v>1510</v>
      </c>
      <c r="H1155" s="22">
        <f t="shared" si="119"/>
        <v>0.47635709745216731</v>
      </c>
      <c r="I1155" s="22">
        <f t="shared" si="120"/>
        <v>1.5695712883991244</v>
      </c>
      <c r="J1155" s="9">
        <v>415905</v>
      </c>
      <c r="K1155" s="9">
        <v>264980</v>
      </c>
      <c r="L1155" s="9">
        <v>608115</v>
      </c>
      <c r="M1155" s="33">
        <f t="shared" si="121"/>
        <v>113.65900249642343</v>
      </c>
      <c r="N1155" s="9">
        <v>415905</v>
      </c>
      <c r="O1155" s="9">
        <v>3659235</v>
      </c>
      <c r="P1155" s="9">
        <v>2625</v>
      </c>
      <c r="Q1155" s="22">
        <f t="shared" si="122"/>
        <v>0.90197335820677993</v>
      </c>
      <c r="R1155" s="9">
        <v>30944</v>
      </c>
      <c r="S1155" s="9">
        <v>34307</v>
      </c>
      <c r="T1155" s="33">
        <f t="shared" si="123"/>
        <v>238.60041784689969</v>
      </c>
      <c r="U1155" s="33">
        <f t="shared" si="124"/>
        <v>72.414042825891201</v>
      </c>
      <c r="V1155" s="33">
        <f t="shared" si="125"/>
        <v>166.1863750210085</v>
      </c>
    </row>
    <row r="1156" spans="1:22" s="9" customFormat="1" x14ac:dyDescent="0.25">
      <c r="A1156" s="32" t="s">
        <v>2442</v>
      </c>
      <c r="B1156" s="32" t="s">
        <v>225</v>
      </c>
      <c r="C1156" s="32" t="s">
        <v>838</v>
      </c>
      <c r="D1156" s="32" t="s">
        <v>823</v>
      </c>
      <c r="E1156" s="32" t="s">
        <v>2384</v>
      </c>
      <c r="F1156" s="32" t="s">
        <v>2385</v>
      </c>
      <c r="H1156" s="22">
        <f t="shared" si="119"/>
        <v>0.89746750007336329</v>
      </c>
      <c r="I1156" s="22">
        <f t="shared" si="120"/>
        <v>0.96070239366714838</v>
      </c>
      <c r="J1156" s="9">
        <v>30583</v>
      </c>
      <c r="K1156" s="9">
        <v>31834</v>
      </c>
      <c r="L1156" s="9">
        <v>2243</v>
      </c>
      <c r="M1156" s="33">
        <f t="shared" si="121"/>
        <v>134.61834732352332</v>
      </c>
      <c r="N1156" s="9">
        <v>30583</v>
      </c>
      <c r="O1156" s="9">
        <v>227183</v>
      </c>
      <c r="P1156" s="9">
        <v>2509</v>
      </c>
      <c r="Q1156" s="22">
        <f t="shared" si="122"/>
        <v>0.61575119137195888</v>
      </c>
      <c r="R1156" s="9">
        <v>2455</v>
      </c>
      <c r="S1156" s="9">
        <v>3987</v>
      </c>
      <c r="T1156" s="33">
        <f t="shared" si="123"/>
        <v>149.99801921798726</v>
      </c>
      <c r="U1156" s="33">
        <f t="shared" si="124"/>
        <v>140.12492131893671</v>
      </c>
      <c r="V1156" s="33">
        <f t="shared" si="125"/>
        <v>9.8730978990505456</v>
      </c>
    </row>
    <row r="1157" spans="1:22" s="9" customFormat="1" x14ac:dyDescent="0.25">
      <c r="A1157" s="32" t="s">
        <v>2442</v>
      </c>
      <c r="B1157" s="32" t="s">
        <v>225</v>
      </c>
      <c r="C1157" s="32" t="s">
        <v>838</v>
      </c>
      <c r="D1157" s="32" t="s">
        <v>823</v>
      </c>
      <c r="E1157" s="32" t="s">
        <v>2386</v>
      </c>
      <c r="F1157" s="32" t="s">
        <v>2387</v>
      </c>
      <c r="H1157" s="22">
        <f t="shared" si="119"/>
        <v>0.8292301358583779</v>
      </c>
      <c r="I1157" s="22">
        <f t="shared" si="120"/>
        <v>2.191638418079096</v>
      </c>
      <c r="J1157" s="9">
        <v>261846</v>
      </c>
      <c r="K1157" s="9">
        <v>119475</v>
      </c>
      <c r="L1157" s="9">
        <v>196295</v>
      </c>
      <c r="M1157" s="33">
        <f t="shared" si="121"/>
        <v>148.63206460101742</v>
      </c>
      <c r="N1157" s="9">
        <v>261846</v>
      </c>
      <c r="O1157" s="9">
        <v>1761706</v>
      </c>
      <c r="P1157" s="9">
        <v>3120</v>
      </c>
      <c r="Q1157" s="22">
        <f t="shared" si="122"/>
        <v>0.91359184221119016</v>
      </c>
      <c r="R1157" s="9">
        <v>13618</v>
      </c>
      <c r="S1157" s="9">
        <v>14906</v>
      </c>
      <c r="T1157" s="33">
        <f t="shared" si="123"/>
        <v>179.24103113686394</v>
      </c>
      <c r="U1157" s="33">
        <f t="shared" si="124"/>
        <v>67.817785714528981</v>
      </c>
      <c r="V1157" s="33">
        <f t="shared" si="125"/>
        <v>111.42324542233494</v>
      </c>
    </row>
    <row r="1158" spans="1:22" s="9" customFormat="1" x14ac:dyDescent="0.25">
      <c r="A1158" s="32" t="s">
        <v>2442</v>
      </c>
      <c r="B1158" s="32" t="s">
        <v>225</v>
      </c>
      <c r="C1158" s="32" t="s">
        <v>838</v>
      </c>
      <c r="D1158" s="32" t="s">
        <v>823</v>
      </c>
      <c r="E1158" s="32" t="s">
        <v>2388</v>
      </c>
      <c r="F1158" s="32" t="s">
        <v>2389</v>
      </c>
      <c r="H1158" s="22">
        <f t="shared" si="119"/>
        <v>0.58282220384933381</v>
      </c>
      <c r="I1158" s="22">
        <f t="shared" si="120"/>
        <v>1.9976275207591934</v>
      </c>
      <c r="J1158" s="9">
        <v>60624</v>
      </c>
      <c r="K1158" s="9">
        <v>30348</v>
      </c>
      <c r="L1158" s="9">
        <v>73670</v>
      </c>
      <c r="M1158" s="33">
        <f t="shared" si="121"/>
        <v>184.32966745619342</v>
      </c>
      <c r="N1158" s="9">
        <v>60624</v>
      </c>
      <c r="O1158" s="9">
        <v>328889</v>
      </c>
      <c r="P1158" s="9">
        <v>3234</v>
      </c>
      <c r="Q1158" s="22">
        <f t="shared" si="122"/>
        <v>0.47124128971300344</v>
      </c>
      <c r="R1158" s="9">
        <v>3990</v>
      </c>
      <c r="S1158" s="9">
        <v>8467</v>
      </c>
      <c r="T1158" s="33">
        <f t="shared" si="123"/>
        <v>316.27083909768947</v>
      </c>
      <c r="U1158" s="33">
        <f t="shared" si="124"/>
        <v>92.274293150576639</v>
      </c>
      <c r="V1158" s="33">
        <f t="shared" si="125"/>
        <v>223.99654594711285</v>
      </c>
    </row>
    <row r="1159" spans="1:22" s="9" customFormat="1" x14ac:dyDescent="0.25">
      <c r="A1159" s="32" t="s">
        <v>2442</v>
      </c>
      <c r="B1159" s="32" t="s">
        <v>225</v>
      </c>
      <c r="C1159" s="32" t="s">
        <v>838</v>
      </c>
      <c r="D1159" s="32" t="s">
        <v>823</v>
      </c>
      <c r="E1159" s="32" t="s">
        <v>1210</v>
      </c>
      <c r="F1159" s="32" t="s">
        <v>2390</v>
      </c>
      <c r="H1159" s="22">
        <f t="shared" si="119"/>
        <v>0.9273657289002557</v>
      </c>
      <c r="I1159" s="22">
        <f t="shared" si="120"/>
        <v>2.2415370539798718</v>
      </c>
      <c r="J1159" s="9">
        <v>90650</v>
      </c>
      <c r="K1159" s="9">
        <v>40441</v>
      </c>
      <c r="L1159" s="9">
        <v>57309</v>
      </c>
      <c r="M1159" s="33">
        <f t="shared" si="121"/>
        <v>139.10692281368878</v>
      </c>
      <c r="N1159" s="9">
        <v>90650</v>
      </c>
      <c r="O1159" s="9">
        <v>651657</v>
      </c>
      <c r="P1159" s="9">
        <v>2436</v>
      </c>
      <c r="Q1159" s="22">
        <f t="shared" si="122"/>
        <v>0.66207309766327138</v>
      </c>
      <c r="R1159" s="9">
        <v>5525</v>
      </c>
      <c r="S1159" s="9">
        <v>8345</v>
      </c>
      <c r="T1159" s="33">
        <f t="shared" si="123"/>
        <v>150.00222509694518</v>
      </c>
      <c r="U1159" s="33">
        <f t="shared" si="124"/>
        <v>62.0587210756579</v>
      </c>
      <c r="V1159" s="33">
        <f t="shared" si="125"/>
        <v>87.943504021287268</v>
      </c>
    </row>
    <row r="1160" spans="1:22" s="9" customFormat="1" x14ac:dyDescent="0.25">
      <c r="A1160" s="32" t="s">
        <v>2442</v>
      </c>
      <c r="B1160" s="32" t="s">
        <v>225</v>
      </c>
      <c r="C1160" s="32" t="s">
        <v>838</v>
      </c>
      <c r="D1160" s="32" t="s">
        <v>823</v>
      </c>
      <c r="E1160" s="32" t="s">
        <v>569</v>
      </c>
      <c r="F1160" s="32" t="s">
        <v>169</v>
      </c>
      <c r="H1160" s="22">
        <f t="shared" si="119"/>
        <v>0.86397350243460536</v>
      </c>
      <c r="I1160" s="22">
        <f t="shared" si="120"/>
        <v>1.7804678840207688</v>
      </c>
      <c r="J1160" s="9">
        <v>30519</v>
      </c>
      <c r="K1160" s="9">
        <v>17141</v>
      </c>
      <c r="L1160" s="9">
        <v>18183</v>
      </c>
      <c r="M1160" s="33">
        <f t="shared" si="121"/>
        <v>129.51261431390438</v>
      </c>
      <c r="N1160" s="9">
        <v>30519</v>
      </c>
      <c r="O1160" s="9">
        <v>235645</v>
      </c>
      <c r="P1160" s="9">
        <v>2560</v>
      </c>
      <c r="Q1160" s="22">
        <f t="shared" si="122"/>
        <v>0.58960000000000001</v>
      </c>
      <c r="R1160" s="9">
        <v>2211</v>
      </c>
      <c r="S1160" s="9">
        <v>3750</v>
      </c>
      <c r="T1160" s="33">
        <f t="shared" si="123"/>
        <v>149.90345647053832</v>
      </c>
      <c r="U1160" s="33">
        <f t="shared" si="124"/>
        <v>72.740775318805831</v>
      </c>
      <c r="V1160" s="33">
        <f t="shared" si="125"/>
        <v>77.162681151732485</v>
      </c>
    </row>
    <row r="1161" spans="1:22" s="9" customFormat="1" x14ac:dyDescent="0.25">
      <c r="A1161" s="32" t="s">
        <v>2442</v>
      </c>
      <c r="B1161" s="32" t="s">
        <v>225</v>
      </c>
      <c r="C1161" s="32" t="s">
        <v>838</v>
      </c>
      <c r="D1161" s="32" t="s">
        <v>823</v>
      </c>
      <c r="E1161" s="32" t="s">
        <v>2391</v>
      </c>
      <c r="F1161" s="32" t="s">
        <v>2392</v>
      </c>
      <c r="H1161" s="22">
        <f t="shared" si="119"/>
        <v>0.65952480614105413</v>
      </c>
      <c r="I1161" s="22">
        <f t="shared" si="120"/>
        <v>1.9867495885960975</v>
      </c>
      <c r="J1161" s="9">
        <v>92962</v>
      </c>
      <c r="K1161" s="9">
        <v>46791</v>
      </c>
      <c r="L1161" s="9">
        <v>94162</v>
      </c>
      <c r="M1161" s="33">
        <f t="shared" si="121"/>
        <v>150.9397812589302</v>
      </c>
      <c r="N1161" s="9">
        <v>92962</v>
      </c>
      <c r="O1161" s="9">
        <v>615888</v>
      </c>
      <c r="P1161" s="9">
        <v>2436</v>
      </c>
      <c r="Q1161" s="22">
        <f t="shared" si="122"/>
        <v>0.78712940845862023</v>
      </c>
      <c r="R1161" s="9">
        <v>5602</v>
      </c>
      <c r="S1161" s="9">
        <v>7117</v>
      </c>
      <c r="T1161" s="33">
        <f t="shared" si="123"/>
        <v>228.86141636141636</v>
      </c>
      <c r="U1161" s="33">
        <f t="shared" si="124"/>
        <v>75.973228898760809</v>
      </c>
      <c r="V1161" s="33">
        <f t="shared" si="125"/>
        <v>152.88818746265554</v>
      </c>
    </row>
    <row r="1162" spans="1:22" s="9" customFormat="1" x14ac:dyDescent="0.25">
      <c r="A1162" s="32" t="s">
        <v>2442</v>
      </c>
      <c r="B1162" s="32" t="s">
        <v>225</v>
      </c>
      <c r="C1162" s="32" t="s">
        <v>838</v>
      </c>
      <c r="D1162" s="32" t="s">
        <v>823</v>
      </c>
      <c r="E1162" s="32" t="s">
        <v>1365</v>
      </c>
      <c r="F1162" s="32" t="s">
        <v>1520</v>
      </c>
      <c r="H1162" s="22">
        <f t="shared" si="119"/>
        <v>0.8826546003016591</v>
      </c>
      <c r="I1162" s="22">
        <f t="shared" si="120"/>
        <v>0.99318865832409309</v>
      </c>
      <c r="J1162" s="9">
        <v>43890</v>
      </c>
      <c r="K1162" s="9">
        <v>44191</v>
      </c>
      <c r="L1162" s="9">
        <v>5534</v>
      </c>
      <c r="M1162" s="33">
        <f t="shared" si="121"/>
        <v>132.40378175850563</v>
      </c>
      <c r="N1162" s="9">
        <v>43890</v>
      </c>
      <c r="O1162" s="9">
        <v>331486</v>
      </c>
      <c r="P1162" s="9">
        <v>2625</v>
      </c>
      <c r="Q1162" s="22">
        <f t="shared" si="122"/>
        <v>0.65133446905167514</v>
      </c>
      <c r="R1162" s="9">
        <v>2294</v>
      </c>
      <c r="S1162" s="9">
        <v>3522</v>
      </c>
      <c r="T1162" s="33">
        <f t="shared" si="123"/>
        <v>150.00633510917504</v>
      </c>
      <c r="U1162" s="33">
        <f t="shared" si="124"/>
        <v>133.31181407359585</v>
      </c>
      <c r="V1162" s="33">
        <f t="shared" si="125"/>
        <v>16.694521035579179</v>
      </c>
    </row>
    <row r="1163" spans="1:22" s="9" customFormat="1" x14ac:dyDescent="0.25">
      <c r="A1163" s="32" t="s">
        <v>2442</v>
      </c>
      <c r="B1163" s="32" t="s">
        <v>225</v>
      </c>
      <c r="C1163" s="32" t="s">
        <v>838</v>
      </c>
      <c r="D1163" s="32" t="s">
        <v>823</v>
      </c>
      <c r="E1163" s="32" t="s">
        <v>857</v>
      </c>
      <c r="F1163" s="32" t="s">
        <v>2393</v>
      </c>
      <c r="H1163" s="22">
        <f t="shared" si="119"/>
        <v>0.74766118067252474</v>
      </c>
      <c r="I1163" s="22">
        <f t="shared" si="120"/>
        <v>1.1169809604656804</v>
      </c>
      <c r="J1163" s="9">
        <v>73685</v>
      </c>
      <c r="K1163" s="9">
        <v>65968</v>
      </c>
      <c r="L1163" s="9">
        <v>32586</v>
      </c>
      <c r="M1163" s="33">
        <f t="shared" si="121"/>
        <v>162.64424647495608</v>
      </c>
      <c r="N1163" s="9">
        <v>73685</v>
      </c>
      <c r="O1163" s="9">
        <v>453044</v>
      </c>
      <c r="P1163" s="9">
        <v>3040</v>
      </c>
      <c r="Q1163" s="22">
        <f t="shared" si="122"/>
        <v>0.86425449247207387</v>
      </c>
      <c r="R1163" s="9">
        <v>3559</v>
      </c>
      <c r="S1163" s="9">
        <v>4118</v>
      </c>
      <c r="T1163" s="33">
        <f t="shared" si="123"/>
        <v>217.53736943873002</v>
      </c>
      <c r="U1163" s="33">
        <f t="shared" si="124"/>
        <v>145.61058087073221</v>
      </c>
      <c r="V1163" s="33">
        <f t="shared" si="125"/>
        <v>71.926788567997804</v>
      </c>
    </row>
    <row r="1164" spans="1:22" s="9" customFormat="1" x14ac:dyDescent="0.25">
      <c r="A1164" s="32" t="s">
        <v>2442</v>
      </c>
      <c r="B1164" s="32" t="s">
        <v>225</v>
      </c>
      <c r="C1164" s="32" t="s">
        <v>838</v>
      </c>
      <c r="D1164" s="32" t="s">
        <v>823</v>
      </c>
      <c r="E1164" s="32" t="s">
        <v>364</v>
      </c>
      <c r="F1164" s="32" t="s">
        <v>2394</v>
      </c>
      <c r="H1164" s="22">
        <f t="shared" ref="H1164:H1199" si="126">J1164/SUM(K1164:L1164)</f>
        <v>0.68568616136587357</v>
      </c>
      <c r="I1164" s="22">
        <f t="shared" ref="I1164:I1199" si="127">J1164/K1164</f>
        <v>1.0489182484278543</v>
      </c>
      <c r="J1164" s="9">
        <v>181809</v>
      </c>
      <c r="K1164" s="9">
        <v>173330</v>
      </c>
      <c r="L1164" s="9">
        <v>91819</v>
      </c>
      <c r="M1164" s="33">
        <f t="shared" ref="M1164:M1199" si="128">(N1164*1000)/O1164</f>
        <v>102.85292420488103</v>
      </c>
      <c r="N1164" s="9">
        <v>181809</v>
      </c>
      <c r="O1164" s="9">
        <v>1767660</v>
      </c>
      <c r="P1164" s="9">
        <v>1732</v>
      </c>
      <c r="Q1164" s="22">
        <f t="shared" ref="Q1164:Q1199" si="129">R1164/S1164</f>
        <v>0.76636207881210738</v>
      </c>
      <c r="R1164" s="9">
        <v>13419</v>
      </c>
      <c r="S1164" s="9">
        <v>17510</v>
      </c>
      <c r="T1164" s="33">
        <f t="shared" ref="T1164:T1199" si="130">SUM(K1164:L1164)*1000/O1164</f>
        <v>150</v>
      </c>
      <c r="U1164" s="33">
        <f t="shared" ref="U1164:U1199" si="131">K1164*1000/O1164</f>
        <v>98.056187275833594</v>
      </c>
      <c r="V1164" s="33">
        <f t="shared" ref="V1164:V1199" si="132">L1164*1000/O1164</f>
        <v>51.943812724166413</v>
      </c>
    </row>
    <row r="1165" spans="1:22" s="9" customFormat="1" x14ac:dyDescent="0.25">
      <c r="A1165" s="32" t="s">
        <v>2442</v>
      </c>
      <c r="B1165" s="32" t="s">
        <v>225</v>
      </c>
      <c r="C1165" s="32" t="s">
        <v>838</v>
      </c>
      <c r="D1165" s="32" t="s">
        <v>823</v>
      </c>
      <c r="E1165" s="32" t="s">
        <v>2395</v>
      </c>
      <c r="F1165" s="32" t="s">
        <v>2052</v>
      </c>
      <c r="H1165" s="22">
        <f t="shared" si="126"/>
        <v>0.91707435424821926</v>
      </c>
      <c r="I1165" s="22">
        <f t="shared" si="127"/>
        <v>1.2225252710543846</v>
      </c>
      <c r="J1165" s="9">
        <v>253251</v>
      </c>
      <c r="K1165" s="9">
        <v>207154</v>
      </c>
      <c r="L1165" s="9">
        <v>68997</v>
      </c>
      <c r="M1165" s="33">
        <f t="shared" si="128"/>
        <v>170.83216691231775</v>
      </c>
      <c r="N1165" s="9">
        <v>253251</v>
      </c>
      <c r="O1165" s="9">
        <v>1482455</v>
      </c>
      <c r="P1165" s="9">
        <v>2600</v>
      </c>
      <c r="Q1165" s="22">
        <f t="shared" si="129"/>
        <v>0.85205882352941176</v>
      </c>
      <c r="R1165" s="9">
        <v>11588</v>
      </c>
      <c r="S1165" s="9">
        <v>13600</v>
      </c>
      <c r="T1165" s="33">
        <f t="shared" si="130"/>
        <v>186.27951607300054</v>
      </c>
      <c r="U1165" s="33">
        <f t="shared" si="131"/>
        <v>139.73712524157563</v>
      </c>
      <c r="V1165" s="33">
        <f t="shared" si="132"/>
        <v>46.542390831424903</v>
      </c>
    </row>
    <row r="1166" spans="1:22" s="9" customFormat="1" x14ac:dyDescent="0.25">
      <c r="A1166" s="32" t="s">
        <v>2442</v>
      </c>
      <c r="B1166" s="32" t="s">
        <v>225</v>
      </c>
      <c r="C1166" s="32" t="s">
        <v>838</v>
      </c>
      <c r="D1166" s="32" t="s">
        <v>823</v>
      </c>
      <c r="E1166" s="32" t="s">
        <v>2396</v>
      </c>
      <c r="F1166" s="32" t="s">
        <v>1148</v>
      </c>
      <c r="H1166" s="22">
        <f t="shared" si="126"/>
        <v>0.77032433337675144</v>
      </c>
      <c r="I1166" s="22">
        <f t="shared" si="127"/>
        <v>1.4617708447764473</v>
      </c>
      <c r="J1166" s="9">
        <v>372582</v>
      </c>
      <c r="K1166" s="9">
        <v>254884</v>
      </c>
      <c r="L1166" s="9">
        <v>228785</v>
      </c>
      <c r="M1166" s="33">
        <f t="shared" si="128"/>
        <v>133.01155785621847</v>
      </c>
      <c r="N1166" s="9">
        <v>372582</v>
      </c>
      <c r="O1166" s="9">
        <v>2801125</v>
      </c>
      <c r="P1166" s="9">
        <v>2205</v>
      </c>
      <c r="Q1166" s="22">
        <f t="shared" si="129"/>
        <v>0.89613730285907056</v>
      </c>
      <c r="R1166" s="9">
        <v>21251</v>
      </c>
      <c r="S1166" s="9">
        <v>23714</v>
      </c>
      <c r="T1166" s="33">
        <f t="shared" si="130"/>
        <v>172.66955241197732</v>
      </c>
      <c r="U1166" s="33">
        <f t="shared" si="131"/>
        <v>90.993440135659782</v>
      </c>
      <c r="V1166" s="33">
        <f t="shared" si="132"/>
        <v>81.676112276317554</v>
      </c>
    </row>
    <row r="1167" spans="1:22" s="9" customFormat="1" x14ac:dyDescent="0.25">
      <c r="A1167" s="32" t="s">
        <v>2442</v>
      </c>
      <c r="B1167" s="32" t="s">
        <v>225</v>
      </c>
      <c r="C1167" s="32" t="s">
        <v>838</v>
      </c>
      <c r="D1167" s="32" t="s">
        <v>823</v>
      </c>
      <c r="E1167" s="32" t="s">
        <v>2397</v>
      </c>
      <c r="F1167" s="32" t="s">
        <v>971</v>
      </c>
      <c r="H1167" s="22">
        <f t="shared" si="126"/>
        <v>0.79451693560941827</v>
      </c>
      <c r="I1167" s="22">
        <f t="shared" si="127"/>
        <v>2.1178797066345973</v>
      </c>
      <c r="J1167" s="9">
        <v>250075</v>
      </c>
      <c r="K1167" s="9">
        <v>118078</v>
      </c>
      <c r="L1167" s="9">
        <v>196673</v>
      </c>
      <c r="M1167" s="33">
        <f t="shared" si="128"/>
        <v>119.17759713754546</v>
      </c>
      <c r="N1167" s="9">
        <v>250075</v>
      </c>
      <c r="O1167" s="9">
        <v>2098339</v>
      </c>
      <c r="P1167" s="9">
        <v>2590</v>
      </c>
      <c r="Q1167" s="22">
        <f t="shared" si="129"/>
        <v>0.93675717879760567</v>
      </c>
      <c r="R1167" s="9">
        <v>10798</v>
      </c>
      <c r="S1167" s="9">
        <v>11527</v>
      </c>
      <c r="T1167" s="33">
        <f t="shared" si="130"/>
        <v>150.00007148511276</v>
      </c>
      <c r="U1167" s="33">
        <f t="shared" si="131"/>
        <v>56.272127620942086</v>
      </c>
      <c r="V1167" s="33">
        <f t="shared" si="132"/>
        <v>93.727943864170655</v>
      </c>
    </row>
    <row r="1168" spans="1:22" s="9" customFormat="1" x14ac:dyDescent="0.25">
      <c r="A1168" s="32" t="s">
        <v>2442</v>
      </c>
      <c r="B1168" s="32" t="s">
        <v>225</v>
      </c>
      <c r="C1168" s="32" t="s">
        <v>838</v>
      </c>
      <c r="D1168" s="32" t="s">
        <v>823</v>
      </c>
      <c r="E1168" s="32" t="s">
        <v>1833</v>
      </c>
      <c r="F1168" s="32" t="s">
        <v>634</v>
      </c>
      <c r="H1168" s="22">
        <f t="shared" si="126"/>
        <v>0.96162940670679276</v>
      </c>
      <c r="I1168" s="22">
        <f t="shared" si="127"/>
        <v>1.3896584346450911</v>
      </c>
      <c r="J1168" s="9">
        <v>98417</v>
      </c>
      <c r="K1168" s="9">
        <v>70821</v>
      </c>
      <c r="L1168" s="9">
        <v>31523</v>
      </c>
      <c r="M1168" s="33">
        <f t="shared" si="128"/>
        <v>150.04695780505801</v>
      </c>
      <c r="N1168" s="9">
        <v>98417</v>
      </c>
      <c r="O1168" s="9">
        <v>655908</v>
      </c>
      <c r="P1168" s="9">
        <v>3000</v>
      </c>
      <c r="Q1168" s="22">
        <f t="shared" si="129"/>
        <v>0.39404736952420877</v>
      </c>
      <c r="R1168" s="9">
        <v>3760</v>
      </c>
      <c r="S1168" s="9">
        <v>9542</v>
      </c>
      <c r="T1168" s="33">
        <f t="shared" si="130"/>
        <v>156.03407794995638</v>
      </c>
      <c r="U1168" s="33">
        <f t="shared" si="131"/>
        <v>107.9739841563146</v>
      </c>
      <c r="V1168" s="33">
        <f t="shared" si="132"/>
        <v>48.060093793641791</v>
      </c>
    </row>
    <row r="1169" spans="1:22" s="9" customFormat="1" x14ac:dyDescent="0.25">
      <c r="A1169" s="32" t="s">
        <v>2442</v>
      </c>
      <c r="B1169" s="32" t="s">
        <v>225</v>
      </c>
      <c r="C1169" s="32" t="s">
        <v>838</v>
      </c>
      <c r="D1169" s="32" t="s">
        <v>823</v>
      </c>
      <c r="E1169" s="32" t="s">
        <v>126</v>
      </c>
      <c r="F1169" s="32" t="s">
        <v>208</v>
      </c>
      <c r="H1169" s="22">
        <f t="shared" si="126"/>
        <v>1.013711352601923</v>
      </c>
      <c r="I1169" s="22">
        <f t="shared" si="127"/>
        <v>1.3968850698174007</v>
      </c>
      <c r="J1169" s="9">
        <v>244494</v>
      </c>
      <c r="K1169" s="9">
        <v>175028</v>
      </c>
      <c r="L1169" s="9">
        <v>66159</v>
      </c>
      <c r="M1169" s="33">
        <f t="shared" si="128"/>
        <v>139.6984838485734</v>
      </c>
      <c r="N1169" s="9">
        <v>244494</v>
      </c>
      <c r="O1169" s="9">
        <v>1750155</v>
      </c>
      <c r="P1169" s="9">
        <v>2620</v>
      </c>
      <c r="Q1169" s="22">
        <f t="shared" si="129"/>
        <v>0.87101285568285725</v>
      </c>
      <c r="R1169" s="9">
        <v>16193</v>
      </c>
      <c r="S1169" s="9">
        <v>18591</v>
      </c>
      <c r="T1169" s="33">
        <f t="shared" si="130"/>
        <v>137.80893692272971</v>
      </c>
      <c r="U1169" s="33">
        <f t="shared" si="131"/>
        <v>100.00714222454583</v>
      </c>
      <c r="V1169" s="33">
        <f t="shared" si="132"/>
        <v>37.801794698183876</v>
      </c>
    </row>
    <row r="1170" spans="1:22" s="9" customFormat="1" x14ac:dyDescent="0.25">
      <c r="A1170" s="32" t="s">
        <v>2442</v>
      </c>
      <c r="B1170" s="32" t="s">
        <v>225</v>
      </c>
      <c r="C1170" s="32" t="s">
        <v>838</v>
      </c>
      <c r="D1170" s="32" t="s">
        <v>823</v>
      </c>
      <c r="E1170" s="32" t="s">
        <v>171</v>
      </c>
      <c r="F1170" s="32" t="s">
        <v>117</v>
      </c>
      <c r="H1170" s="22">
        <f t="shared" si="126"/>
        <v>0.98449572206378011</v>
      </c>
      <c r="I1170" s="22">
        <f t="shared" si="127"/>
        <v>0.98449572206378011</v>
      </c>
      <c r="J1170" s="9">
        <v>37972</v>
      </c>
      <c r="K1170" s="9">
        <v>38570</v>
      </c>
      <c r="L1170" s="9">
        <v>0</v>
      </c>
      <c r="M1170" s="33">
        <f t="shared" si="128"/>
        <v>124.62257463176412</v>
      </c>
      <c r="N1170" s="9">
        <v>37972</v>
      </c>
      <c r="O1170" s="9">
        <v>304696</v>
      </c>
      <c r="P1170" s="9">
        <v>2410</v>
      </c>
      <c r="Q1170" s="22">
        <f t="shared" si="129"/>
        <v>0.63340659340659344</v>
      </c>
      <c r="R1170" s="9">
        <v>2882</v>
      </c>
      <c r="S1170" s="9">
        <v>4550</v>
      </c>
      <c r="T1170" s="33">
        <f t="shared" si="130"/>
        <v>126.58518654659071</v>
      </c>
      <c r="U1170" s="33">
        <f t="shared" si="131"/>
        <v>126.58518654659071</v>
      </c>
      <c r="V1170" s="33">
        <f t="shared" si="132"/>
        <v>0</v>
      </c>
    </row>
    <row r="1171" spans="1:22" s="9" customFormat="1" x14ac:dyDescent="0.25">
      <c r="A1171" s="32" t="s">
        <v>2442</v>
      </c>
      <c r="B1171" s="32" t="s">
        <v>225</v>
      </c>
      <c r="C1171" s="32" t="s">
        <v>838</v>
      </c>
      <c r="D1171" s="32" t="s">
        <v>823</v>
      </c>
      <c r="E1171" s="32" t="s">
        <v>1584</v>
      </c>
      <c r="F1171" s="32" t="s">
        <v>2326</v>
      </c>
      <c r="H1171" s="22">
        <f t="shared" si="126"/>
        <v>0.57546739626082988</v>
      </c>
      <c r="I1171" s="22">
        <f t="shared" si="127"/>
        <v>1.5666462057150186</v>
      </c>
      <c r="J1171" s="9">
        <v>342002</v>
      </c>
      <c r="K1171" s="9">
        <v>218302</v>
      </c>
      <c r="L1171" s="9">
        <v>376001</v>
      </c>
      <c r="M1171" s="33">
        <f t="shared" si="128"/>
        <v>98.319267818969408</v>
      </c>
      <c r="N1171" s="9">
        <v>342002</v>
      </c>
      <c r="O1171" s="9">
        <v>3478484</v>
      </c>
      <c r="P1171" s="9">
        <v>1732</v>
      </c>
      <c r="Q1171" s="22">
        <f t="shared" si="129"/>
        <v>0.7959435423719089</v>
      </c>
      <c r="R1171" s="9">
        <v>27745</v>
      </c>
      <c r="S1171" s="9">
        <v>34858</v>
      </c>
      <c r="T1171" s="33">
        <f t="shared" si="130"/>
        <v>170.85115239857362</v>
      </c>
      <c r="U1171" s="33">
        <f t="shared" si="131"/>
        <v>62.757799087188559</v>
      </c>
      <c r="V1171" s="33">
        <f t="shared" si="132"/>
        <v>108.09335331138507</v>
      </c>
    </row>
    <row r="1172" spans="1:22" s="9" customFormat="1" x14ac:dyDescent="0.25">
      <c r="A1172" s="32" t="s">
        <v>2442</v>
      </c>
      <c r="B1172" s="32" t="s">
        <v>225</v>
      </c>
      <c r="C1172" s="32" t="s">
        <v>838</v>
      </c>
      <c r="D1172" s="32" t="s">
        <v>823</v>
      </c>
      <c r="E1172" s="32" t="s">
        <v>1727</v>
      </c>
      <c r="F1172" s="32" t="s">
        <v>1378</v>
      </c>
      <c r="H1172" s="22">
        <f t="shared" si="126"/>
        <v>0.86577796257090611</v>
      </c>
      <c r="I1172" s="22">
        <f t="shared" si="127"/>
        <v>1.691910356435151</v>
      </c>
      <c r="J1172" s="9">
        <v>204063</v>
      </c>
      <c r="K1172" s="9">
        <v>120611</v>
      </c>
      <c r="L1172" s="9">
        <v>115088</v>
      </c>
      <c r="M1172" s="33">
        <f t="shared" si="128"/>
        <v>132.12177089517886</v>
      </c>
      <c r="N1172" s="9">
        <v>204063</v>
      </c>
      <c r="O1172" s="9">
        <v>1544507</v>
      </c>
      <c r="P1172" s="9">
        <v>2175</v>
      </c>
      <c r="Q1172" s="22">
        <f t="shared" si="129"/>
        <v>0.87774266365688491</v>
      </c>
      <c r="R1172" s="9">
        <v>9721</v>
      </c>
      <c r="S1172" s="9">
        <v>11075</v>
      </c>
      <c r="T1172" s="33">
        <f t="shared" si="130"/>
        <v>152.60468227078283</v>
      </c>
      <c r="U1172" s="33">
        <f t="shared" si="131"/>
        <v>78.09029029975261</v>
      </c>
      <c r="V1172" s="33">
        <f t="shared" si="132"/>
        <v>74.514391971030236</v>
      </c>
    </row>
    <row r="1173" spans="1:22" s="9" customFormat="1" x14ac:dyDescent="0.25">
      <c r="A1173" s="32" t="s">
        <v>2442</v>
      </c>
      <c r="B1173" s="32" t="s">
        <v>225</v>
      </c>
      <c r="C1173" s="32" t="s">
        <v>838</v>
      </c>
      <c r="D1173" s="32" t="s">
        <v>823</v>
      </c>
      <c r="E1173" s="32" t="s">
        <v>2398</v>
      </c>
      <c r="F1173" s="32" t="s">
        <v>501</v>
      </c>
      <c r="H1173" s="22" t="e">
        <f t="shared" si="126"/>
        <v>#DIV/0!</v>
      </c>
      <c r="I1173" s="22" t="e">
        <f t="shared" si="127"/>
        <v>#DIV/0!</v>
      </c>
      <c r="J1173" s="9">
        <v>0</v>
      </c>
      <c r="K1173" s="9">
        <v>0</v>
      </c>
      <c r="L1173" s="9">
        <v>0</v>
      </c>
      <c r="M1173" s="33" t="e">
        <f t="shared" si="128"/>
        <v>#DIV/0!</v>
      </c>
      <c r="N1173" s="9">
        <v>0</v>
      </c>
      <c r="O1173" s="9">
        <v>0</v>
      </c>
      <c r="P1173" s="9">
        <v>0</v>
      </c>
      <c r="Q1173" s="22" t="e">
        <f t="shared" si="129"/>
        <v>#DIV/0!</v>
      </c>
      <c r="R1173" s="9">
        <v>0</v>
      </c>
      <c r="S1173" s="9">
        <v>0</v>
      </c>
      <c r="T1173" s="33" t="e">
        <f t="shared" si="130"/>
        <v>#DIV/0!</v>
      </c>
      <c r="U1173" s="33" t="e">
        <f t="shared" si="131"/>
        <v>#DIV/0!</v>
      </c>
      <c r="V1173" s="33" t="e">
        <f t="shared" si="132"/>
        <v>#DIV/0!</v>
      </c>
    </row>
    <row r="1174" spans="1:22" s="9" customFormat="1" x14ac:dyDescent="0.25">
      <c r="A1174" s="32" t="s">
        <v>2442</v>
      </c>
      <c r="B1174" s="32" t="s">
        <v>225</v>
      </c>
      <c r="C1174" s="32" t="s">
        <v>838</v>
      </c>
      <c r="D1174" s="32" t="s">
        <v>823</v>
      </c>
      <c r="E1174" s="32" t="s">
        <v>682</v>
      </c>
      <c r="F1174" s="32" t="s">
        <v>1662</v>
      </c>
      <c r="H1174" s="22">
        <f t="shared" si="126"/>
        <v>0.77222698386959776</v>
      </c>
      <c r="I1174" s="22">
        <f t="shared" si="127"/>
        <v>1.7522839010817648</v>
      </c>
      <c r="J1174" s="9">
        <v>500044</v>
      </c>
      <c r="K1174" s="9">
        <v>285367</v>
      </c>
      <c r="L1174" s="9">
        <v>362168</v>
      </c>
      <c r="M1174" s="33">
        <f t="shared" si="128"/>
        <v>128.09731260115595</v>
      </c>
      <c r="N1174" s="9">
        <v>500044</v>
      </c>
      <c r="O1174" s="9">
        <v>3903626</v>
      </c>
      <c r="P1174" s="9">
        <v>2520</v>
      </c>
      <c r="Q1174" s="22">
        <f t="shared" si="129"/>
        <v>0.95049250535331908</v>
      </c>
      <c r="R1174" s="9">
        <v>33291</v>
      </c>
      <c r="S1174" s="9">
        <v>35025</v>
      </c>
      <c r="T1174" s="33">
        <f t="shared" si="130"/>
        <v>165.8803891561333</v>
      </c>
      <c r="U1174" s="33">
        <f t="shared" si="131"/>
        <v>73.103058540956539</v>
      </c>
      <c r="V1174" s="33">
        <f t="shared" si="132"/>
        <v>92.777330615176766</v>
      </c>
    </row>
    <row r="1175" spans="1:22" s="9" customFormat="1" x14ac:dyDescent="0.25">
      <c r="A1175" s="32" t="s">
        <v>2442</v>
      </c>
      <c r="B1175" s="32" t="s">
        <v>225</v>
      </c>
      <c r="C1175" s="32" t="s">
        <v>838</v>
      </c>
      <c r="D1175" s="32" t="s">
        <v>823</v>
      </c>
      <c r="E1175" s="32" t="s">
        <v>2399</v>
      </c>
      <c r="F1175" s="32" t="s">
        <v>2400</v>
      </c>
      <c r="H1175" s="22">
        <f t="shared" si="126"/>
        <v>0.64678386185048298</v>
      </c>
      <c r="I1175" s="22">
        <f t="shared" si="127"/>
        <v>1.0844116957846226</v>
      </c>
      <c r="J1175" s="9">
        <v>41649</v>
      </c>
      <c r="K1175" s="9">
        <v>38407</v>
      </c>
      <c r="L1175" s="9">
        <v>25987</v>
      </c>
      <c r="M1175" s="33">
        <f t="shared" si="128"/>
        <v>97.018106599020243</v>
      </c>
      <c r="N1175" s="9">
        <v>41649</v>
      </c>
      <c r="O1175" s="9">
        <v>429291</v>
      </c>
      <c r="P1175" s="9">
        <v>1785</v>
      </c>
      <c r="Q1175" s="22">
        <f t="shared" si="129"/>
        <v>0.92998712998712996</v>
      </c>
      <c r="R1175" s="9">
        <v>3613</v>
      </c>
      <c r="S1175" s="9">
        <v>3885</v>
      </c>
      <c r="T1175" s="33">
        <f t="shared" si="130"/>
        <v>150.00081529778168</v>
      </c>
      <c r="U1175" s="33">
        <f t="shared" si="131"/>
        <v>89.466119718326269</v>
      </c>
      <c r="V1175" s="33">
        <f t="shared" si="132"/>
        <v>60.53469557945543</v>
      </c>
    </row>
    <row r="1176" spans="1:22" s="9" customFormat="1" x14ac:dyDescent="0.25">
      <c r="A1176" s="32" t="s">
        <v>2442</v>
      </c>
      <c r="B1176" s="32" t="s">
        <v>225</v>
      </c>
      <c r="C1176" s="32" t="s">
        <v>838</v>
      </c>
      <c r="D1176" s="32" t="s">
        <v>823</v>
      </c>
      <c r="E1176" s="32" t="s">
        <v>1243</v>
      </c>
      <c r="F1176" s="32" t="s">
        <v>759</v>
      </c>
      <c r="H1176" s="22">
        <f t="shared" si="126"/>
        <v>0.69211228795315594</v>
      </c>
      <c r="I1176" s="22">
        <f t="shared" si="127"/>
        <v>0.94223498725125288</v>
      </c>
      <c r="J1176" s="9">
        <v>32150</v>
      </c>
      <c r="K1176" s="9">
        <v>34121</v>
      </c>
      <c r="L1176" s="9">
        <v>12331</v>
      </c>
      <c r="M1176" s="33">
        <f t="shared" si="128"/>
        <v>103.81784892000374</v>
      </c>
      <c r="N1176" s="9">
        <v>32150</v>
      </c>
      <c r="O1176" s="9">
        <v>309677</v>
      </c>
      <c r="P1176" s="9">
        <v>1890</v>
      </c>
      <c r="Q1176" s="22">
        <f t="shared" si="129"/>
        <v>0.93975903614457834</v>
      </c>
      <c r="R1176" s="9">
        <v>3276</v>
      </c>
      <c r="S1176" s="9">
        <v>3486</v>
      </c>
      <c r="T1176" s="33">
        <f t="shared" si="130"/>
        <v>150.00145312696779</v>
      </c>
      <c r="U1176" s="33">
        <f t="shared" si="131"/>
        <v>110.18254503886307</v>
      </c>
      <c r="V1176" s="33">
        <f t="shared" si="132"/>
        <v>39.818908088104706</v>
      </c>
    </row>
    <row r="1177" spans="1:22" s="9" customFormat="1" x14ac:dyDescent="0.25">
      <c r="A1177" s="32" t="s">
        <v>2442</v>
      </c>
      <c r="B1177" s="32" t="s">
        <v>225</v>
      </c>
      <c r="C1177" s="32" t="s">
        <v>838</v>
      </c>
      <c r="D1177" s="32" t="s">
        <v>823</v>
      </c>
      <c r="E1177" s="32" t="s">
        <v>561</v>
      </c>
      <c r="F1177" s="32" t="s">
        <v>2401</v>
      </c>
      <c r="H1177" s="22">
        <f t="shared" si="126"/>
        <v>1.1833103236692744</v>
      </c>
      <c r="I1177" s="22">
        <f t="shared" si="127"/>
        <v>1.1833103236692744</v>
      </c>
      <c r="J1177" s="9">
        <v>38570</v>
      </c>
      <c r="K1177" s="9">
        <v>32595</v>
      </c>
      <c r="L1177" s="9">
        <v>0</v>
      </c>
      <c r="M1177" s="33">
        <f t="shared" si="128"/>
        <v>147.51665634011826</v>
      </c>
      <c r="N1177" s="9">
        <v>38570</v>
      </c>
      <c r="O1177" s="9">
        <v>261462</v>
      </c>
      <c r="P1177" s="9">
        <v>2900</v>
      </c>
      <c r="Q1177" s="22">
        <f t="shared" si="129"/>
        <v>0.49328959141067702</v>
      </c>
      <c r="R1177" s="9">
        <v>1654</v>
      </c>
      <c r="S1177" s="9">
        <v>3353</v>
      </c>
      <c r="T1177" s="33">
        <f t="shared" si="130"/>
        <v>124.66438717672166</v>
      </c>
      <c r="U1177" s="33">
        <f t="shared" si="131"/>
        <v>124.66438717672166</v>
      </c>
      <c r="V1177" s="33">
        <f t="shared" si="132"/>
        <v>0</v>
      </c>
    </row>
    <row r="1178" spans="1:22" s="9" customFormat="1" x14ac:dyDescent="0.25">
      <c r="A1178" s="32" t="s">
        <v>2442</v>
      </c>
      <c r="B1178" s="32" t="s">
        <v>225</v>
      </c>
      <c r="C1178" s="32" t="s">
        <v>838</v>
      </c>
      <c r="D1178" s="32" t="s">
        <v>823</v>
      </c>
      <c r="E1178" s="32" t="s">
        <v>2402</v>
      </c>
      <c r="F1178" s="32" t="s">
        <v>2403</v>
      </c>
      <c r="H1178" s="22">
        <f t="shared" si="126"/>
        <v>1.2705705275229358</v>
      </c>
      <c r="I1178" s="22">
        <f t="shared" si="127"/>
        <v>1.2705705275229358</v>
      </c>
      <c r="J1178" s="9">
        <v>17727</v>
      </c>
      <c r="K1178" s="9">
        <v>13952</v>
      </c>
      <c r="L1178" s="9">
        <v>0</v>
      </c>
      <c r="M1178" s="33">
        <f t="shared" si="128"/>
        <v>125.36243157998953</v>
      </c>
      <c r="N1178" s="9">
        <v>17727</v>
      </c>
      <c r="O1178" s="9">
        <v>141406</v>
      </c>
      <c r="P1178" s="9">
        <v>2415</v>
      </c>
      <c r="Q1178" s="22">
        <f t="shared" si="129"/>
        <v>0.31872509960159362</v>
      </c>
      <c r="R1178" s="9">
        <v>800</v>
      </c>
      <c r="S1178" s="9">
        <v>2510</v>
      </c>
      <c r="T1178" s="33">
        <f t="shared" si="130"/>
        <v>98.666251785638522</v>
      </c>
      <c r="U1178" s="33">
        <f t="shared" si="131"/>
        <v>98.666251785638522</v>
      </c>
      <c r="V1178" s="33">
        <f t="shared" si="132"/>
        <v>0</v>
      </c>
    </row>
    <row r="1179" spans="1:22" s="9" customFormat="1" x14ac:dyDescent="0.25">
      <c r="A1179" s="32" t="s">
        <v>2442</v>
      </c>
      <c r="B1179" s="32" t="s">
        <v>225</v>
      </c>
      <c r="C1179" s="32" t="s">
        <v>838</v>
      </c>
      <c r="D1179" s="32" t="s">
        <v>823</v>
      </c>
      <c r="E1179" s="32" t="s">
        <v>2404</v>
      </c>
      <c r="F1179" s="32" t="s">
        <v>1457</v>
      </c>
      <c r="H1179" s="22">
        <f t="shared" si="126"/>
        <v>0.65583562804490569</v>
      </c>
      <c r="I1179" s="22">
        <f t="shared" si="127"/>
        <v>0.65583562804490569</v>
      </c>
      <c r="J1179" s="9">
        <v>30962</v>
      </c>
      <c r="K1179" s="9">
        <v>47210</v>
      </c>
      <c r="L1179" s="9">
        <v>0</v>
      </c>
      <c r="M1179" s="33">
        <f t="shared" si="128"/>
        <v>121.36487466436705</v>
      </c>
      <c r="N1179" s="9">
        <v>30962</v>
      </c>
      <c r="O1179" s="9">
        <v>255115</v>
      </c>
      <c r="P1179" s="9">
        <v>2402</v>
      </c>
      <c r="Q1179" s="22">
        <f t="shared" si="129"/>
        <v>0.75992970123022852</v>
      </c>
      <c r="R1179" s="9">
        <v>2162</v>
      </c>
      <c r="S1179" s="9">
        <v>2845</v>
      </c>
      <c r="T1179" s="33">
        <f t="shared" si="130"/>
        <v>185.05379926699723</v>
      </c>
      <c r="U1179" s="33">
        <f t="shared" si="131"/>
        <v>185.05379926699723</v>
      </c>
      <c r="V1179" s="33">
        <f t="shared" si="132"/>
        <v>0</v>
      </c>
    </row>
    <row r="1180" spans="1:22" s="9" customFormat="1" x14ac:dyDescent="0.25">
      <c r="A1180" s="32" t="s">
        <v>2442</v>
      </c>
      <c r="B1180" s="32" t="s">
        <v>225</v>
      </c>
      <c r="C1180" s="32" t="s">
        <v>838</v>
      </c>
      <c r="D1180" s="32" t="s">
        <v>823</v>
      </c>
      <c r="E1180" s="32" t="s">
        <v>150</v>
      </c>
      <c r="F1180" s="32" t="s">
        <v>824</v>
      </c>
      <c r="H1180" s="22">
        <f t="shared" si="126"/>
        <v>0.93108511126405136</v>
      </c>
      <c r="I1180" s="22">
        <f t="shared" si="127"/>
        <v>1.0426182341305521</v>
      </c>
      <c r="J1180" s="9">
        <v>40586</v>
      </c>
      <c r="K1180" s="9">
        <v>38927</v>
      </c>
      <c r="L1180" s="9">
        <v>4663</v>
      </c>
      <c r="M1180" s="33">
        <f t="shared" si="128"/>
        <v>145.86006260489555</v>
      </c>
      <c r="N1180" s="9">
        <v>40586</v>
      </c>
      <c r="O1180" s="9">
        <v>278253</v>
      </c>
      <c r="P1180" s="9">
        <v>2625</v>
      </c>
      <c r="Q1180" s="22">
        <f t="shared" si="129"/>
        <v>0.71882446386020649</v>
      </c>
      <c r="R1180" s="9">
        <v>1810</v>
      </c>
      <c r="S1180" s="9">
        <v>2518</v>
      </c>
      <c r="T1180" s="33">
        <f t="shared" si="130"/>
        <v>156.65599292729996</v>
      </c>
      <c r="U1180" s="33">
        <f t="shared" si="131"/>
        <v>139.89786273643051</v>
      </c>
      <c r="V1180" s="33">
        <f t="shared" si="132"/>
        <v>16.758130190869462</v>
      </c>
    </row>
    <row r="1181" spans="1:22" s="9" customFormat="1" x14ac:dyDescent="0.25">
      <c r="A1181" s="32" t="s">
        <v>2442</v>
      </c>
      <c r="B1181" s="32" t="s">
        <v>225</v>
      </c>
      <c r="C1181" s="32" t="s">
        <v>838</v>
      </c>
      <c r="D1181" s="32" t="s">
        <v>823</v>
      </c>
      <c r="E1181" s="32" t="s">
        <v>767</v>
      </c>
      <c r="F1181" s="32" t="s">
        <v>161</v>
      </c>
      <c r="H1181" s="22">
        <f t="shared" si="126"/>
        <v>0.88295892454205538</v>
      </c>
      <c r="I1181" s="22">
        <f t="shared" si="127"/>
        <v>1.1902707793308946</v>
      </c>
      <c r="J1181" s="9">
        <v>786131</v>
      </c>
      <c r="K1181" s="9">
        <v>660464</v>
      </c>
      <c r="L1181" s="9">
        <v>229873</v>
      </c>
      <c r="M1181" s="33">
        <f t="shared" si="128"/>
        <v>87.735191015449317</v>
      </c>
      <c r="N1181" s="9">
        <v>786131</v>
      </c>
      <c r="O1181" s="9">
        <v>8960270</v>
      </c>
      <c r="P1181" s="9">
        <v>1400</v>
      </c>
      <c r="Q1181" s="22">
        <f t="shared" si="129"/>
        <v>0.97551206709647975</v>
      </c>
      <c r="R1181" s="9">
        <v>85489</v>
      </c>
      <c r="S1181" s="9">
        <v>87635</v>
      </c>
      <c r="T1181" s="33">
        <f t="shared" si="130"/>
        <v>99.364974492956122</v>
      </c>
      <c r="U1181" s="33">
        <f t="shared" si="131"/>
        <v>73.710278819723072</v>
      </c>
      <c r="V1181" s="33">
        <f t="shared" si="132"/>
        <v>25.654695673233061</v>
      </c>
    </row>
    <row r="1182" spans="1:22" s="9" customFormat="1" x14ac:dyDescent="0.25">
      <c r="A1182" s="32" t="s">
        <v>2442</v>
      </c>
      <c r="B1182" s="32" t="s">
        <v>225</v>
      </c>
      <c r="C1182" s="32" t="s">
        <v>838</v>
      </c>
      <c r="D1182" s="32" t="s">
        <v>823</v>
      </c>
      <c r="E1182" s="32" t="s">
        <v>1374</v>
      </c>
      <c r="F1182" s="32" t="s">
        <v>281</v>
      </c>
      <c r="H1182" s="22">
        <f t="shared" si="126"/>
        <v>0.3</v>
      </c>
      <c r="I1182" s="22">
        <f t="shared" si="127"/>
        <v>0.57698254914954716</v>
      </c>
      <c r="J1182" s="9">
        <v>78360</v>
      </c>
      <c r="K1182" s="9">
        <v>135810</v>
      </c>
      <c r="L1182" s="9">
        <v>125390</v>
      </c>
      <c r="M1182" s="33">
        <f t="shared" si="128"/>
        <v>89.458488452936678</v>
      </c>
      <c r="N1182" s="9">
        <v>78360</v>
      </c>
      <c r="O1182" s="9">
        <v>875937</v>
      </c>
      <c r="P1182" s="9">
        <v>1365</v>
      </c>
      <c r="Q1182" s="22">
        <f t="shared" si="129"/>
        <v>0.52329215657091832</v>
      </c>
      <c r="R1182" s="9">
        <v>7032</v>
      </c>
      <c r="S1182" s="9">
        <v>13438</v>
      </c>
      <c r="T1182" s="33">
        <f t="shared" si="130"/>
        <v>298.19496150978893</v>
      </c>
      <c r="U1182" s="33">
        <f t="shared" si="131"/>
        <v>155.04539710047641</v>
      </c>
      <c r="V1182" s="33">
        <f t="shared" si="132"/>
        <v>143.14956440931255</v>
      </c>
    </row>
    <row r="1183" spans="1:22" s="9" customFormat="1" x14ac:dyDescent="0.25">
      <c r="A1183" s="32" t="s">
        <v>2442</v>
      </c>
      <c r="B1183" s="32" t="s">
        <v>225</v>
      </c>
      <c r="C1183" s="32" t="s">
        <v>838</v>
      </c>
      <c r="D1183" s="32" t="s">
        <v>823</v>
      </c>
      <c r="E1183" s="32" t="s">
        <v>2405</v>
      </c>
      <c r="F1183" s="32" t="s">
        <v>1474</v>
      </c>
      <c r="H1183" s="22">
        <f t="shared" si="126"/>
        <v>0.97571854385536283</v>
      </c>
      <c r="I1183" s="22">
        <f t="shared" si="127"/>
        <v>1.2745344342488907</v>
      </c>
      <c r="J1183" s="9">
        <v>998404</v>
      </c>
      <c r="K1183" s="9">
        <v>783348</v>
      </c>
      <c r="L1183" s="9">
        <v>239902</v>
      </c>
      <c r="M1183" s="33">
        <f t="shared" si="128"/>
        <v>86.198950594143568</v>
      </c>
      <c r="N1183" s="9">
        <v>998404</v>
      </c>
      <c r="O1183" s="9">
        <v>11582554</v>
      </c>
      <c r="P1183" s="9">
        <v>1344</v>
      </c>
      <c r="Q1183" s="22">
        <f t="shared" si="129"/>
        <v>0.94799653667288519</v>
      </c>
      <c r="R1183" s="9">
        <v>106205</v>
      </c>
      <c r="S1183" s="9">
        <v>112031</v>
      </c>
      <c r="T1183" s="33">
        <f t="shared" si="130"/>
        <v>88.344073336502461</v>
      </c>
      <c r="U1183" s="33">
        <f t="shared" si="131"/>
        <v>67.631715768387522</v>
      </c>
      <c r="V1183" s="33">
        <f t="shared" si="132"/>
        <v>20.712357568114943</v>
      </c>
    </row>
    <row r="1184" spans="1:22" s="9" customFormat="1" x14ac:dyDescent="0.25">
      <c r="A1184" s="32" t="s">
        <v>2442</v>
      </c>
      <c r="B1184" s="32" t="s">
        <v>225</v>
      </c>
      <c r="C1184" s="32" t="s">
        <v>838</v>
      </c>
      <c r="D1184" s="32" t="s">
        <v>823</v>
      </c>
      <c r="E1184" s="32" t="s">
        <v>2367</v>
      </c>
      <c r="F1184" s="32" t="s">
        <v>2406</v>
      </c>
      <c r="H1184" s="22">
        <f t="shared" si="126"/>
        <v>1.0179935290650821</v>
      </c>
      <c r="I1184" s="22">
        <f t="shared" si="127"/>
        <v>1.760109969180347</v>
      </c>
      <c r="J1184" s="9">
        <v>423185</v>
      </c>
      <c r="K1184" s="9">
        <v>240431</v>
      </c>
      <c r="L1184" s="9">
        <v>175274</v>
      </c>
      <c r="M1184" s="33">
        <f t="shared" si="128"/>
        <v>101.4294096273152</v>
      </c>
      <c r="N1184" s="9">
        <v>423185</v>
      </c>
      <c r="O1184" s="9">
        <v>4172212</v>
      </c>
      <c r="P1184" s="9">
        <v>1365</v>
      </c>
      <c r="Q1184" s="22">
        <f t="shared" si="129"/>
        <v>0.97813395318665874</v>
      </c>
      <c r="R1184" s="9">
        <v>36189</v>
      </c>
      <c r="S1184" s="9">
        <v>36998</v>
      </c>
      <c r="T1184" s="33">
        <f t="shared" si="130"/>
        <v>99.636595647584542</v>
      </c>
      <c r="U1184" s="33">
        <f t="shared" si="131"/>
        <v>57.626745716660608</v>
      </c>
      <c r="V1184" s="33">
        <f t="shared" si="132"/>
        <v>42.009849930923934</v>
      </c>
    </row>
    <row r="1185" spans="1:22" s="9" customFormat="1" x14ac:dyDescent="0.25">
      <c r="A1185" s="32" t="s">
        <v>2442</v>
      </c>
      <c r="B1185" s="32" t="s">
        <v>225</v>
      </c>
      <c r="C1185" s="32" t="s">
        <v>838</v>
      </c>
      <c r="D1185" s="32" t="s">
        <v>823</v>
      </c>
      <c r="E1185" s="32" t="s">
        <v>477</v>
      </c>
      <c r="F1185" s="32" t="s">
        <v>1754</v>
      </c>
      <c r="H1185" s="22">
        <f t="shared" si="126"/>
        <v>0.75870814246946527</v>
      </c>
      <c r="I1185" s="22">
        <f t="shared" si="127"/>
        <v>1.7371780928151923</v>
      </c>
      <c r="J1185" s="9">
        <v>367368</v>
      </c>
      <c r="K1185" s="9">
        <v>211474</v>
      </c>
      <c r="L1185" s="9">
        <v>272728</v>
      </c>
      <c r="M1185" s="33">
        <f t="shared" si="128"/>
        <v>97.322703729871805</v>
      </c>
      <c r="N1185" s="9">
        <v>367368</v>
      </c>
      <c r="O1185" s="9">
        <v>3774741</v>
      </c>
      <c r="P1185" s="9">
        <v>1395</v>
      </c>
      <c r="Q1185" s="22">
        <f t="shared" si="129"/>
        <v>0.85389488377087019</v>
      </c>
      <c r="R1185" s="9">
        <v>31811</v>
      </c>
      <c r="S1185" s="9">
        <v>37254</v>
      </c>
      <c r="T1185" s="33">
        <f t="shared" si="130"/>
        <v>128.27423126513847</v>
      </c>
      <c r="U1185" s="33">
        <f t="shared" si="131"/>
        <v>56.023446376850757</v>
      </c>
      <c r="V1185" s="33">
        <f t="shared" si="132"/>
        <v>72.250784888287697</v>
      </c>
    </row>
    <row r="1186" spans="1:22" s="9" customFormat="1" x14ac:dyDescent="0.25">
      <c r="A1186" s="32" t="s">
        <v>2442</v>
      </c>
      <c r="B1186" s="32" t="s">
        <v>225</v>
      </c>
      <c r="C1186" s="32" t="s">
        <v>838</v>
      </c>
      <c r="D1186" s="32" t="s">
        <v>823</v>
      </c>
      <c r="E1186" s="32" t="s">
        <v>1979</v>
      </c>
      <c r="F1186" s="32" t="s">
        <v>2345</v>
      </c>
      <c r="H1186" s="22">
        <f t="shared" si="126"/>
        <v>0.90265252990227518</v>
      </c>
      <c r="I1186" s="22">
        <f t="shared" si="127"/>
        <v>1.2547704737831791</v>
      </c>
      <c r="J1186" s="9">
        <v>1124381</v>
      </c>
      <c r="K1186" s="9">
        <v>896085</v>
      </c>
      <c r="L1186" s="9">
        <v>349556</v>
      </c>
      <c r="M1186" s="33">
        <f t="shared" si="128"/>
        <v>77.346624740290423</v>
      </c>
      <c r="N1186" s="9">
        <v>1124381</v>
      </c>
      <c r="O1186" s="9">
        <v>14536911</v>
      </c>
      <c r="P1186" s="9">
        <v>1218</v>
      </c>
      <c r="Q1186" s="22">
        <f t="shared" si="129"/>
        <v>0.82490656878988933</v>
      </c>
      <c r="R1186" s="9">
        <v>111025</v>
      </c>
      <c r="S1186" s="9">
        <v>134591</v>
      </c>
      <c r="T1186" s="33">
        <f t="shared" si="130"/>
        <v>85.688149291138956</v>
      </c>
      <c r="U1186" s="33">
        <f t="shared" si="131"/>
        <v>61.642050364069782</v>
      </c>
      <c r="V1186" s="33">
        <f t="shared" si="132"/>
        <v>24.046098927069171</v>
      </c>
    </row>
    <row r="1187" spans="1:22" s="9" customFormat="1" x14ac:dyDescent="0.25">
      <c r="A1187" s="32" t="s">
        <v>2442</v>
      </c>
      <c r="B1187" s="32" t="s">
        <v>225</v>
      </c>
      <c r="C1187" s="32" t="s">
        <v>838</v>
      </c>
      <c r="D1187" s="32" t="s">
        <v>823</v>
      </c>
      <c r="E1187" s="32" t="s">
        <v>1301</v>
      </c>
      <c r="F1187" s="32" t="s">
        <v>2407</v>
      </c>
      <c r="H1187" s="22">
        <f t="shared" si="126"/>
        <v>0.46281470096112687</v>
      </c>
      <c r="I1187" s="22">
        <f t="shared" si="127"/>
        <v>1.0900311597855474</v>
      </c>
      <c r="J1187" s="9">
        <v>285453</v>
      </c>
      <c r="K1187" s="9">
        <v>261876</v>
      </c>
      <c r="L1187" s="9">
        <v>354900</v>
      </c>
      <c r="M1187" s="33">
        <f t="shared" si="128"/>
        <v>82.056788047344938</v>
      </c>
      <c r="N1187" s="9">
        <v>285453</v>
      </c>
      <c r="O1187" s="9">
        <v>3478725</v>
      </c>
      <c r="P1187" s="9">
        <v>1281</v>
      </c>
      <c r="Q1187" s="22">
        <f t="shared" si="129"/>
        <v>0.84396046936838942</v>
      </c>
      <c r="R1187" s="9">
        <v>36465</v>
      </c>
      <c r="S1187" s="9">
        <v>43207</v>
      </c>
      <c r="T1187" s="33">
        <f t="shared" si="130"/>
        <v>177.29944160576073</v>
      </c>
      <c r="U1187" s="33">
        <f t="shared" si="131"/>
        <v>75.279304917750039</v>
      </c>
      <c r="V1187" s="33">
        <f t="shared" si="132"/>
        <v>102.02013668801069</v>
      </c>
    </row>
    <row r="1188" spans="1:22" s="9" customFormat="1" x14ac:dyDescent="0.25">
      <c r="A1188" s="32" t="s">
        <v>2442</v>
      </c>
      <c r="B1188" s="32" t="s">
        <v>225</v>
      </c>
      <c r="C1188" s="32" t="s">
        <v>838</v>
      </c>
      <c r="D1188" s="32" t="s">
        <v>823</v>
      </c>
      <c r="E1188" s="32" t="s">
        <v>2408</v>
      </c>
      <c r="F1188" s="32" t="s">
        <v>2409</v>
      </c>
      <c r="H1188" s="22">
        <f t="shared" si="126"/>
        <v>0.65779640323092226</v>
      </c>
      <c r="I1188" s="22">
        <f t="shared" si="127"/>
        <v>1.3358908291933962</v>
      </c>
      <c r="J1188" s="9">
        <v>605570</v>
      </c>
      <c r="K1188" s="9">
        <v>453308</v>
      </c>
      <c r="L1188" s="9">
        <v>467296</v>
      </c>
      <c r="M1188" s="33">
        <f t="shared" si="128"/>
        <v>96.102666092391999</v>
      </c>
      <c r="N1188" s="9">
        <v>605570</v>
      </c>
      <c r="O1188" s="9">
        <v>6301282</v>
      </c>
      <c r="P1188" s="9">
        <v>1417</v>
      </c>
      <c r="Q1188" s="22">
        <f t="shared" si="129"/>
        <v>0.84350530552506409</v>
      </c>
      <c r="R1188" s="9">
        <v>69159</v>
      </c>
      <c r="S1188" s="9">
        <v>81990</v>
      </c>
      <c r="T1188" s="33">
        <f t="shared" si="130"/>
        <v>146.09788928665628</v>
      </c>
      <c r="U1188" s="33">
        <f t="shared" si="131"/>
        <v>71.939011775698972</v>
      </c>
      <c r="V1188" s="33">
        <f t="shared" si="132"/>
        <v>74.158877510957296</v>
      </c>
    </row>
    <row r="1189" spans="1:22" s="9" customFormat="1" x14ac:dyDescent="0.25">
      <c r="A1189" s="32" t="s">
        <v>2442</v>
      </c>
      <c r="B1189" s="32" t="s">
        <v>225</v>
      </c>
      <c r="C1189" s="32" t="s">
        <v>838</v>
      </c>
      <c r="D1189" s="32" t="s">
        <v>823</v>
      </c>
      <c r="E1189" s="32" t="s">
        <v>168</v>
      </c>
      <c r="F1189" s="32" t="s">
        <v>2014</v>
      </c>
      <c r="H1189" s="22">
        <f t="shared" si="126"/>
        <v>0.38918000420759635</v>
      </c>
      <c r="I1189" s="22">
        <f t="shared" si="127"/>
        <v>0.96347013669652726</v>
      </c>
      <c r="J1189" s="9">
        <v>120243</v>
      </c>
      <c r="K1189" s="9">
        <v>124802</v>
      </c>
      <c r="L1189" s="9">
        <v>184163</v>
      </c>
      <c r="M1189" s="33">
        <f t="shared" si="128"/>
        <v>109.4705504800142</v>
      </c>
      <c r="N1189" s="9">
        <v>120243</v>
      </c>
      <c r="O1189" s="9">
        <v>1098405</v>
      </c>
      <c r="P1189" s="9">
        <v>1396</v>
      </c>
      <c r="Q1189" s="22">
        <f t="shared" si="129"/>
        <v>0.67117852975495917</v>
      </c>
      <c r="R1189" s="9">
        <v>5752</v>
      </c>
      <c r="S1189" s="9">
        <v>8570</v>
      </c>
      <c r="T1189" s="33">
        <f t="shared" si="130"/>
        <v>281.28513617472606</v>
      </c>
      <c r="U1189" s="33">
        <f t="shared" si="131"/>
        <v>113.62111425202907</v>
      </c>
      <c r="V1189" s="33">
        <f t="shared" si="132"/>
        <v>167.664021922697</v>
      </c>
    </row>
    <row r="1190" spans="1:22" s="9" customFormat="1" x14ac:dyDescent="0.25">
      <c r="A1190" s="32" t="s">
        <v>2442</v>
      </c>
      <c r="B1190" s="32" t="s">
        <v>225</v>
      </c>
      <c r="C1190" s="32" t="s">
        <v>838</v>
      </c>
      <c r="D1190" s="32" t="s">
        <v>823</v>
      </c>
      <c r="E1190" s="32" t="s">
        <v>2410</v>
      </c>
      <c r="F1190" s="32" t="s">
        <v>2411</v>
      </c>
      <c r="H1190" s="22">
        <f t="shared" si="126"/>
        <v>0.32960810191035111</v>
      </c>
      <c r="I1190" s="22">
        <f t="shared" si="127"/>
        <v>0.84254474112355249</v>
      </c>
      <c r="J1190" s="9">
        <v>35215</v>
      </c>
      <c r="K1190" s="9">
        <v>41796</v>
      </c>
      <c r="L1190" s="9">
        <v>65043</v>
      </c>
      <c r="M1190" s="33">
        <f t="shared" si="128"/>
        <v>76.692728183461469</v>
      </c>
      <c r="N1190" s="9">
        <v>35215</v>
      </c>
      <c r="O1190" s="9">
        <v>459170</v>
      </c>
      <c r="P1190" s="9">
        <v>1320</v>
      </c>
      <c r="Q1190" s="22">
        <f t="shared" si="129"/>
        <v>0.43541576906505819</v>
      </c>
      <c r="R1190" s="9">
        <v>5053</v>
      </c>
      <c r="S1190" s="9">
        <v>11605</v>
      </c>
      <c r="T1190" s="33">
        <f t="shared" si="130"/>
        <v>232.67852864951979</v>
      </c>
      <c r="U1190" s="33">
        <f t="shared" si="131"/>
        <v>91.025110525513426</v>
      </c>
      <c r="V1190" s="33">
        <f t="shared" si="132"/>
        <v>141.65341812400635</v>
      </c>
    </row>
    <row r="1191" spans="1:22" s="9" customFormat="1" x14ac:dyDescent="0.25">
      <c r="A1191" s="32" t="s">
        <v>2442</v>
      </c>
      <c r="B1191" s="32" t="s">
        <v>225</v>
      </c>
      <c r="C1191" s="32" t="s">
        <v>838</v>
      </c>
      <c r="D1191" s="32" t="s">
        <v>823</v>
      </c>
      <c r="E1191" s="32" t="s">
        <v>346</v>
      </c>
      <c r="F1191" s="32" t="s">
        <v>1146</v>
      </c>
      <c r="H1191" s="22">
        <f t="shared" si="126"/>
        <v>0.7405585815974145</v>
      </c>
      <c r="I1191" s="22">
        <f t="shared" si="127"/>
        <v>1.7453965165393195</v>
      </c>
      <c r="J1191" s="9">
        <v>147109</v>
      </c>
      <c r="K1191" s="9">
        <v>84284</v>
      </c>
      <c r="L1191" s="9">
        <v>114362</v>
      </c>
      <c r="M1191" s="33">
        <f t="shared" si="128"/>
        <v>121.00038411775883</v>
      </c>
      <c r="N1191" s="9">
        <v>147109</v>
      </c>
      <c r="O1191" s="9">
        <v>1215773</v>
      </c>
      <c r="P1191" s="9">
        <v>1407</v>
      </c>
      <c r="Q1191" s="22">
        <f t="shared" si="129"/>
        <v>0.80242125058768221</v>
      </c>
      <c r="R1191" s="9">
        <v>6827</v>
      </c>
      <c r="S1191" s="9">
        <v>8508</v>
      </c>
      <c r="T1191" s="33">
        <f t="shared" si="130"/>
        <v>163.39069875708705</v>
      </c>
      <c r="U1191" s="33">
        <f t="shared" si="131"/>
        <v>69.325441509229108</v>
      </c>
      <c r="V1191" s="33">
        <f t="shared" si="132"/>
        <v>94.065257247857943</v>
      </c>
    </row>
    <row r="1192" spans="1:22" s="9" customFormat="1" x14ac:dyDescent="0.25">
      <c r="A1192" s="32" t="s">
        <v>2442</v>
      </c>
      <c r="B1192" s="32" t="s">
        <v>225</v>
      </c>
      <c r="C1192" s="32" t="s">
        <v>838</v>
      </c>
      <c r="D1192" s="32" t="s">
        <v>823</v>
      </c>
      <c r="E1192" s="32" t="s">
        <v>2412</v>
      </c>
      <c r="F1192" s="32" t="s">
        <v>2413</v>
      </c>
      <c r="H1192" s="22">
        <f t="shared" si="126"/>
        <v>0.49406699680816091</v>
      </c>
      <c r="I1192" s="22">
        <f t="shared" si="127"/>
        <v>0.94518602669696106</v>
      </c>
      <c r="J1192" s="9">
        <v>46592</v>
      </c>
      <c r="K1192" s="9">
        <v>49294</v>
      </c>
      <c r="L1192" s="9">
        <v>45009</v>
      </c>
      <c r="M1192" s="33">
        <f t="shared" si="128"/>
        <v>74.800204210722342</v>
      </c>
      <c r="N1192" s="9">
        <v>46592</v>
      </c>
      <c r="O1192" s="9">
        <v>622886</v>
      </c>
      <c r="P1192" s="9">
        <v>1216</v>
      </c>
      <c r="Q1192" s="22">
        <f t="shared" si="129"/>
        <v>0.60437228059004566</v>
      </c>
      <c r="R1192" s="9">
        <v>5695</v>
      </c>
      <c r="S1192" s="9">
        <v>9423</v>
      </c>
      <c r="T1192" s="33">
        <f t="shared" si="130"/>
        <v>151.39688482322609</v>
      </c>
      <c r="U1192" s="33">
        <f t="shared" si="131"/>
        <v>79.13807663039465</v>
      </c>
      <c r="V1192" s="33">
        <f t="shared" si="132"/>
        <v>72.258808192831438</v>
      </c>
    </row>
    <row r="1193" spans="1:22" s="9" customFormat="1" x14ac:dyDescent="0.25">
      <c r="A1193" s="32" t="s">
        <v>2442</v>
      </c>
      <c r="B1193" s="32" t="s">
        <v>225</v>
      </c>
      <c r="C1193" s="32" t="s">
        <v>838</v>
      </c>
      <c r="D1193" s="32" t="s">
        <v>823</v>
      </c>
      <c r="E1193" s="32" t="s">
        <v>699</v>
      </c>
      <c r="F1193" s="32" t="s">
        <v>2414</v>
      </c>
      <c r="H1193" s="22">
        <f t="shared" si="126"/>
        <v>1.0579482705422976</v>
      </c>
      <c r="I1193" s="22">
        <f t="shared" si="127"/>
        <v>1.1229368884070492</v>
      </c>
      <c r="J1193" s="9">
        <v>198871</v>
      </c>
      <c r="K1193" s="9">
        <v>177099</v>
      </c>
      <c r="L1193" s="9">
        <v>10879</v>
      </c>
      <c r="M1193" s="33">
        <f t="shared" si="128"/>
        <v>71.514413568215787</v>
      </c>
      <c r="N1193" s="9">
        <v>198871</v>
      </c>
      <c r="O1193" s="9">
        <v>2780852</v>
      </c>
      <c r="P1193" s="9">
        <v>1000</v>
      </c>
      <c r="Q1193" s="22">
        <f t="shared" si="129"/>
        <v>0.90819505832910663</v>
      </c>
      <c r="R1193" s="9">
        <v>12534</v>
      </c>
      <c r="S1193" s="9">
        <v>13801</v>
      </c>
      <c r="T1193" s="33">
        <f t="shared" si="130"/>
        <v>67.59726875072819</v>
      </c>
      <c r="U1193" s="33">
        <f t="shared" si="131"/>
        <v>63.685158361538122</v>
      </c>
      <c r="V1193" s="33">
        <f t="shared" si="132"/>
        <v>3.9121103891900755</v>
      </c>
    </row>
    <row r="1194" spans="1:22" s="9" customFormat="1" x14ac:dyDescent="0.25">
      <c r="A1194" s="32" t="s">
        <v>2442</v>
      </c>
      <c r="B1194" s="32" t="s">
        <v>225</v>
      </c>
      <c r="C1194" s="32" t="s">
        <v>838</v>
      </c>
      <c r="D1194" s="32" t="s">
        <v>823</v>
      </c>
      <c r="E1194" s="32" t="s">
        <v>1515</v>
      </c>
      <c r="F1194" s="32" t="s">
        <v>317</v>
      </c>
      <c r="H1194" s="22">
        <f t="shared" si="126"/>
        <v>0.97627824667776841</v>
      </c>
      <c r="I1194" s="22">
        <f t="shared" si="127"/>
        <v>1.140626472365263</v>
      </c>
      <c r="J1194" s="9">
        <v>411554</v>
      </c>
      <c r="K1194" s="9">
        <v>360814</v>
      </c>
      <c r="L1194" s="9">
        <v>60740</v>
      </c>
      <c r="M1194" s="33">
        <f t="shared" si="128"/>
        <v>68.567054945743337</v>
      </c>
      <c r="N1194" s="9">
        <v>411554</v>
      </c>
      <c r="O1194" s="9">
        <v>6002212</v>
      </c>
      <c r="P1194" s="9">
        <v>997</v>
      </c>
      <c r="Q1194" s="22">
        <f t="shared" si="129"/>
        <v>0.96510677610773554</v>
      </c>
      <c r="R1194" s="9">
        <v>27161</v>
      </c>
      <c r="S1194" s="9">
        <v>28143</v>
      </c>
      <c r="T1194" s="33">
        <f t="shared" si="130"/>
        <v>70.233107394407256</v>
      </c>
      <c r="U1194" s="33">
        <f t="shared" si="131"/>
        <v>60.113504821222577</v>
      </c>
      <c r="V1194" s="33">
        <f t="shared" si="132"/>
        <v>10.119602573184686</v>
      </c>
    </row>
    <row r="1195" spans="1:22" s="9" customFormat="1" x14ac:dyDescent="0.25">
      <c r="A1195" s="32" t="s">
        <v>2442</v>
      </c>
      <c r="B1195" s="32" t="s">
        <v>225</v>
      </c>
      <c r="C1195" s="32" t="s">
        <v>838</v>
      </c>
      <c r="D1195" s="32" t="s">
        <v>823</v>
      </c>
      <c r="E1195" s="32" t="s">
        <v>2415</v>
      </c>
      <c r="F1195" s="32" t="s">
        <v>1884</v>
      </c>
      <c r="H1195" s="22">
        <f t="shared" si="126"/>
        <v>0.5068859956478442</v>
      </c>
      <c r="I1195" s="22">
        <f t="shared" si="127"/>
        <v>0.85968072861932643</v>
      </c>
      <c r="J1195" s="9">
        <v>68716</v>
      </c>
      <c r="K1195" s="9">
        <v>79932</v>
      </c>
      <c r="L1195" s="9">
        <v>55633</v>
      </c>
      <c r="M1195" s="33">
        <f t="shared" si="128"/>
        <v>76.032703046906903</v>
      </c>
      <c r="N1195" s="9">
        <v>68716</v>
      </c>
      <c r="O1195" s="9">
        <v>903769</v>
      </c>
      <c r="P1195" s="9">
        <v>1102</v>
      </c>
      <c r="Q1195" s="22">
        <f t="shared" si="129"/>
        <v>0.5111228813559322</v>
      </c>
      <c r="R1195" s="9">
        <v>4825</v>
      </c>
      <c r="S1195" s="9">
        <v>9440</v>
      </c>
      <c r="T1195" s="33">
        <f t="shared" si="130"/>
        <v>149.99961273289966</v>
      </c>
      <c r="U1195" s="33">
        <f t="shared" si="131"/>
        <v>88.442953896404944</v>
      </c>
      <c r="V1195" s="33">
        <f t="shared" si="132"/>
        <v>61.556658836494726</v>
      </c>
    </row>
    <row r="1196" spans="1:22" s="9" customFormat="1" x14ac:dyDescent="0.25">
      <c r="A1196" s="32" t="s">
        <v>2442</v>
      </c>
      <c r="B1196" s="32" t="s">
        <v>225</v>
      </c>
      <c r="C1196" s="32" t="s">
        <v>838</v>
      </c>
      <c r="D1196" s="32" t="s">
        <v>823</v>
      </c>
      <c r="E1196" s="32" t="s">
        <v>1025</v>
      </c>
      <c r="F1196" s="32" t="s">
        <v>2416</v>
      </c>
      <c r="H1196" s="22">
        <f t="shared" si="126"/>
        <v>0.15182672642131498</v>
      </c>
      <c r="I1196" s="22">
        <f t="shared" si="127"/>
        <v>1.0729800173761945</v>
      </c>
      <c r="J1196" s="9">
        <v>13585</v>
      </c>
      <c r="K1196" s="9">
        <v>12661</v>
      </c>
      <c r="L1196" s="9">
        <v>76816</v>
      </c>
      <c r="M1196" s="33">
        <f t="shared" si="128"/>
        <v>69.167243696794429</v>
      </c>
      <c r="N1196" s="9">
        <v>13585</v>
      </c>
      <c r="O1196" s="9">
        <v>196408</v>
      </c>
      <c r="P1196" s="9">
        <v>1170</v>
      </c>
      <c r="Q1196" s="22">
        <f t="shared" si="129"/>
        <v>0.31402993425653936</v>
      </c>
      <c r="R1196" s="9">
        <v>2245</v>
      </c>
      <c r="S1196" s="9">
        <v>7149</v>
      </c>
      <c r="T1196" s="33">
        <f t="shared" si="130"/>
        <v>455.56698301494845</v>
      </c>
      <c r="U1196" s="33">
        <f t="shared" si="131"/>
        <v>64.46275100810557</v>
      </c>
      <c r="V1196" s="33">
        <f t="shared" si="132"/>
        <v>391.10423200684289</v>
      </c>
    </row>
    <row r="1197" spans="1:22" s="9" customFormat="1" x14ac:dyDescent="0.25">
      <c r="A1197" s="32" t="s">
        <v>2442</v>
      </c>
      <c r="B1197" s="32" t="s">
        <v>225</v>
      </c>
      <c r="C1197" s="32" t="s">
        <v>838</v>
      </c>
      <c r="D1197" s="32" t="s">
        <v>823</v>
      </c>
      <c r="E1197" s="32" t="s">
        <v>492</v>
      </c>
      <c r="F1197" s="32" t="s">
        <v>2417</v>
      </c>
      <c r="H1197" s="22">
        <f t="shared" si="126"/>
        <v>0.74045471499779592</v>
      </c>
      <c r="I1197" s="22">
        <f t="shared" si="127"/>
        <v>1.8083141833840548</v>
      </c>
      <c r="J1197" s="9">
        <v>87347</v>
      </c>
      <c r="K1197" s="9">
        <v>48303</v>
      </c>
      <c r="L1197" s="9">
        <v>69661</v>
      </c>
      <c r="M1197" s="33">
        <f t="shared" si="128"/>
        <v>98.712009827465593</v>
      </c>
      <c r="N1197" s="9">
        <v>87347</v>
      </c>
      <c r="O1197" s="9">
        <v>884867</v>
      </c>
      <c r="P1197" s="9">
        <v>1170</v>
      </c>
      <c r="Q1197" s="22">
        <f t="shared" si="129"/>
        <v>0.49338299389809021</v>
      </c>
      <c r="R1197" s="9">
        <v>6226</v>
      </c>
      <c r="S1197" s="9">
        <v>12619</v>
      </c>
      <c r="T1197" s="33">
        <f t="shared" si="130"/>
        <v>133.31268992967304</v>
      </c>
      <c r="U1197" s="33">
        <f t="shared" si="131"/>
        <v>54.587864616942433</v>
      </c>
      <c r="V1197" s="33">
        <f t="shared" si="132"/>
        <v>78.724825312730616</v>
      </c>
    </row>
    <row r="1198" spans="1:22" s="9" customFormat="1" x14ac:dyDescent="0.25">
      <c r="A1198" s="32" t="s">
        <v>2442</v>
      </c>
      <c r="B1198" s="32" t="s">
        <v>225</v>
      </c>
      <c r="C1198" s="32" t="s">
        <v>838</v>
      </c>
      <c r="D1198" s="32" t="s">
        <v>823</v>
      </c>
      <c r="E1198" s="32" t="s">
        <v>2418</v>
      </c>
      <c r="F1198" s="32" t="s">
        <v>735</v>
      </c>
      <c r="H1198" s="22">
        <f t="shared" si="126"/>
        <v>0.43991475590986229</v>
      </c>
      <c r="I1198" s="22">
        <f t="shared" si="127"/>
        <v>1.294406812463712</v>
      </c>
      <c r="J1198" s="9">
        <v>66882</v>
      </c>
      <c r="K1198" s="9">
        <v>51670</v>
      </c>
      <c r="L1198" s="9">
        <v>100364</v>
      </c>
      <c r="M1198" s="33">
        <f t="shared" si="128"/>
        <v>74.197420474236921</v>
      </c>
      <c r="N1198" s="9">
        <v>66882</v>
      </c>
      <c r="O1198" s="9">
        <v>901406</v>
      </c>
      <c r="P1198" s="9">
        <v>1266</v>
      </c>
      <c r="Q1198" s="22">
        <f t="shared" si="129"/>
        <v>0.71903065964694957</v>
      </c>
      <c r="R1198" s="9">
        <v>9287</v>
      </c>
      <c r="S1198" s="9">
        <v>12916</v>
      </c>
      <c r="T1198" s="33">
        <f t="shared" si="130"/>
        <v>168.6631773030133</v>
      </c>
      <c r="U1198" s="33">
        <f t="shared" si="131"/>
        <v>57.321562092996942</v>
      </c>
      <c r="V1198" s="33">
        <f t="shared" si="132"/>
        <v>111.34161521001636</v>
      </c>
    </row>
    <row r="1199" spans="1:22" s="9" customFormat="1" x14ac:dyDescent="0.25">
      <c r="A1199" s="32" t="s">
        <v>2442</v>
      </c>
      <c r="B1199" s="32" t="s">
        <v>225</v>
      </c>
      <c r="C1199" s="32" t="s">
        <v>838</v>
      </c>
      <c r="D1199" s="32" t="s">
        <v>823</v>
      </c>
      <c r="E1199" s="32" t="s">
        <v>2419</v>
      </c>
      <c r="F1199" s="32" t="s">
        <v>306</v>
      </c>
      <c r="H1199" s="22">
        <f t="shared" si="126"/>
        <v>0.80579173655696301</v>
      </c>
      <c r="I1199" s="22">
        <f t="shared" si="127"/>
        <v>1.475503305354763</v>
      </c>
      <c r="J1199" s="9">
        <v>167176</v>
      </c>
      <c r="K1199" s="9">
        <v>113301</v>
      </c>
      <c r="L1199" s="9">
        <v>94167</v>
      </c>
      <c r="M1199" s="33">
        <f t="shared" si="128"/>
        <v>86.539023987485237</v>
      </c>
      <c r="N1199" s="9">
        <v>167176</v>
      </c>
      <c r="O1199" s="9">
        <v>1931799</v>
      </c>
      <c r="P1199" s="9">
        <v>1276</v>
      </c>
      <c r="Q1199" s="22">
        <f t="shared" si="129"/>
        <v>0.91155995685851554</v>
      </c>
      <c r="R1199" s="9">
        <v>18594</v>
      </c>
      <c r="S1199" s="9">
        <v>20398</v>
      </c>
      <c r="T1199" s="33">
        <f t="shared" si="130"/>
        <v>107.39626638175089</v>
      </c>
      <c r="U1199" s="33">
        <f t="shared" si="131"/>
        <v>58.650511776846351</v>
      </c>
      <c r="V1199" s="33">
        <f t="shared" si="132"/>
        <v>48.745754604904548</v>
      </c>
    </row>
  </sheetData>
  <autoFilter ref="A11:V1199"/>
  <phoneticPr fontId="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heetViews>
  <sheetFormatPr defaultRowHeight="14.25" x14ac:dyDescent="0.25"/>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見える化（公共）</vt:lpstr>
      <vt:lpstr>⇒H25</vt:lpstr>
      <vt:lpstr>決算状況調査</vt:lpstr>
      <vt:lpstr>⇒H20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cp:lastPrinted>2023-03-23T05:41:53Z</cp:lastPrinted>
  <dcterms:created xsi:type="dcterms:W3CDTF">2020-06-04T05:28:47Z</dcterms:created>
  <dcterms:modified xsi:type="dcterms:W3CDTF">2023-06-08T07:31:19Z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2022-10-27T08:47:33Z</vt:filetime>
  </property>
</Properties>
</file>