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F692C6E9-2B0C-472A-A9E8-F08BB64BC673}" xr6:coauthVersionLast="47" xr6:coauthVersionMax="47" xr10:uidLastSave="{00000000-0000-0000-0000-000000000000}"/>
  <bookViews>
    <workbookView xWindow="28680" yWindow="-120" windowWidth="29040" windowHeight="15720" xr2:uid="{B0E8E3FE-3C46-4EC7-9538-1ECDAE440B5E}"/>
  </bookViews>
  <sheets>
    <sheet name="見える化（公共）R4　HP用" sheetId="10" r:id="rId1"/>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0" l="1"/>
  <c r="E6" i="10"/>
  <c r="F6" i="10"/>
  <c r="G6" i="10"/>
  <c r="H6" i="10"/>
  <c r="I6" i="10"/>
  <c r="J6" i="10"/>
  <c r="K6" i="10"/>
  <c r="L6" i="10"/>
  <c r="M6" i="10"/>
  <c r="N6" i="10"/>
  <c r="O6" i="10"/>
  <c r="P6" i="10"/>
  <c r="Q6" i="10"/>
  <c r="R6" i="10"/>
  <c r="S6" i="10"/>
  <c r="T6" i="10"/>
  <c r="U6" i="10"/>
  <c r="V6" i="10"/>
  <c r="W6" i="10"/>
  <c r="X6" i="10"/>
  <c r="Y6" i="10"/>
  <c r="Z6" i="10"/>
  <c r="AA6" i="10"/>
  <c r="AB6" i="10"/>
  <c r="C6" i="10"/>
</calcChain>
</file>

<file path=xl/sharedStrings.xml><?xml version="1.0" encoding="utf-8"?>
<sst xmlns="http://schemas.openxmlformats.org/spreadsheetml/2006/main" count="50" uniqueCount="28">
  <si>
    <t>法適用</t>
  </si>
  <si>
    <t>法適
法非適</t>
    <rPh sb="0" eb="1">
      <t>ホウ</t>
    </rPh>
    <rPh sb="1" eb="2">
      <t>テキ</t>
    </rPh>
    <rPh sb="3" eb="4">
      <t>ホウ</t>
    </rPh>
    <rPh sb="4" eb="5">
      <t>ヒ</t>
    </rPh>
    <rPh sb="5" eb="6">
      <t>テキ</t>
    </rPh>
    <phoneticPr fontId="11"/>
  </si>
  <si>
    <t>供用年数
【年】</t>
    <rPh sb="0" eb="2">
      <t>キョウヨウ</t>
    </rPh>
    <rPh sb="2" eb="4">
      <t>ネンスウ</t>
    </rPh>
    <rPh sb="6" eb="7">
      <t>ネン</t>
    </rPh>
    <phoneticPr fontId="11"/>
  </si>
  <si>
    <t>接続率【％】</t>
    <rPh sb="0" eb="2">
      <t>セツゾク</t>
    </rPh>
    <rPh sb="2" eb="3">
      <t>リツ</t>
    </rPh>
    <phoneticPr fontId="11"/>
  </si>
  <si>
    <t>経費回収率【％】</t>
    <rPh sb="0" eb="2">
      <t>ケイヒ</t>
    </rPh>
    <rPh sb="2" eb="4">
      <t>カイシュウ</t>
    </rPh>
    <rPh sb="4" eb="5">
      <t>リツ</t>
    </rPh>
    <phoneticPr fontId="11"/>
  </si>
  <si>
    <t>経費回収率（維持管理費）【％】</t>
    <rPh sb="0" eb="2">
      <t>ケイヒ</t>
    </rPh>
    <rPh sb="2" eb="4">
      <t>カイシュウ</t>
    </rPh>
    <rPh sb="4" eb="5">
      <t>リツ</t>
    </rPh>
    <rPh sb="6" eb="8">
      <t>イジ</t>
    </rPh>
    <rPh sb="8" eb="10">
      <t>カンリ</t>
    </rPh>
    <rPh sb="10" eb="11">
      <t>ヒ</t>
    </rPh>
    <phoneticPr fontId="11"/>
  </si>
  <si>
    <t>汚水処理原価【円/㎥】</t>
    <rPh sb="0" eb="2">
      <t>オスイ</t>
    </rPh>
    <rPh sb="2" eb="4">
      <t>ショリ</t>
    </rPh>
    <rPh sb="4" eb="6">
      <t>ゲンカ</t>
    </rPh>
    <rPh sb="7" eb="8">
      <t>エン</t>
    </rPh>
    <phoneticPr fontId="11"/>
  </si>
  <si>
    <t>汚水処理原価（維持管理費）【円/㎥】</t>
    <rPh sb="0" eb="2">
      <t>オスイ</t>
    </rPh>
    <rPh sb="2" eb="4">
      <t>ショリ</t>
    </rPh>
    <rPh sb="4" eb="6">
      <t>ゲンカ</t>
    </rPh>
    <rPh sb="7" eb="9">
      <t>イジ</t>
    </rPh>
    <rPh sb="9" eb="12">
      <t>カンリヒ</t>
    </rPh>
    <rPh sb="14" eb="15">
      <t>エン</t>
    </rPh>
    <phoneticPr fontId="11"/>
  </si>
  <si>
    <t>汚水処理原価（資本費）【円/㎥】</t>
    <rPh sb="0" eb="2">
      <t>オスイ</t>
    </rPh>
    <rPh sb="2" eb="4">
      <t>ショリ</t>
    </rPh>
    <rPh sb="4" eb="6">
      <t>ゲンカ</t>
    </rPh>
    <rPh sb="7" eb="9">
      <t>シホン</t>
    </rPh>
    <rPh sb="9" eb="10">
      <t>ヒ</t>
    </rPh>
    <rPh sb="12" eb="13">
      <t>エン</t>
    </rPh>
    <phoneticPr fontId="11"/>
  </si>
  <si>
    <t>使用料単価【円/m3】</t>
    <rPh sb="0" eb="3">
      <t>シヨウリョウ</t>
    </rPh>
    <rPh sb="3" eb="5">
      <t>タンカ</t>
    </rPh>
    <rPh sb="6" eb="7">
      <t>エン</t>
    </rPh>
    <phoneticPr fontId="11"/>
  </si>
  <si>
    <t>一般家庭用使用料【円・月/20m3】</t>
    <rPh sb="0" eb="2">
      <t>イッパン</t>
    </rPh>
    <rPh sb="2" eb="5">
      <t>カテイヨウ</t>
    </rPh>
    <rPh sb="5" eb="8">
      <t>シヨウリョウ</t>
    </rPh>
    <rPh sb="9" eb="10">
      <t>エン</t>
    </rPh>
    <rPh sb="11" eb="12">
      <t>ツキ</t>
    </rPh>
    <phoneticPr fontId="11"/>
  </si>
  <si>
    <t>直近改定からの経過年数【年】</t>
    <rPh sb="0" eb="2">
      <t>チョッキン</t>
    </rPh>
    <rPh sb="2" eb="4">
      <t>カイテイ</t>
    </rPh>
    <rPh sb="7" eb="9">
      <t>ケイカ</t>
    </rPh>
    <rPh sb="9" eb="11">
      <t>ネンスウ</t>
    </rPh>
    <rPh sb="12" eb="13">
      <t>トシ</t>
    </rPh>
    <phoneticPr fontId="11"/>
  </si>
  <si>
    <t>施設利用率【％】</t>
    <rPh sb="0" eb="2">
      <t>シセツ</t>
    </rPh>
    <rPh sb="2" eb="4">
      <t>リヨウ</t>
    </rPh>
    <rPh sb="4" eb="5">
      <t>リツ</t>
    </rPh>
    <phoneticPr fontId="11"/>
  </si>
  <si>
    <t>団体名</t>
    <rPh sb="0" eb="3">
      <t>ダンタイメイ</t>
    </rPh>
    <phoneticPr fontId="12"/>
  </si>
  <si>
    <t>類似団体区分の平均値</t>
    <rPh sb="0" eb="2">
      <t>ルイジ</t>
    </rPh>
    <rPh sb="2" eb="4">
      <t>ダンタイ</t>
    </rPh>
    <rPh sb="4" eb="6">
      <t>クブン</t>
    </rPh>
    <rPh sb="7" eb="9">
      <t>ヘイキン</t>
    </rPh>
    <rPh sb="9" eb="10">
      <t>チ</t>
    </rPh>
    <phoneticPr fontId="8"/>
  </si>
  <si>
    <t>Bb2【3万人以上：75人/ha以上：30年未満】</t>
    <rPh sb="5" eb="7">
      <t>マンニン</t>
    </rPh>
    <rPh sb="7" eb="9">
      <t>イジョウ</t>
    </rPh>
    <rPh sb="12" eb="13">
      <t>ニン</t>
    </rPh>
    <rPh sb="16" eb="18">
      <t>イジョウ</t>
    </rPh>
    <rPh sb="21" eb="22">
      <t>ネン</t>
    </rPh>
    <rPh sb="22" eb="24">
      <t>ミマン</t>
    </rPh>
    <phoneticPr fontId="11"/>
  </si>
  <si>
    <t>23 愛知県 岩倉市</t>
  </si>
  <si>
    <t>23 愛知県 北名古屋市</t>
  </si>
  <si>
    <t>※公共下水道を対象としている。</t>
    <rPh sb="1" eb="3">
      <t>コウキョウ</t>
    </rPh>
    <rPh sb="3" eb="6">
      <t>ゲスイドウ</t>
    </rPh>
    <rPh sb="7" eb="9">
      <t>タイショウ</t>
    </rPh>
    <phoneticPr fontId="11"/>
  </si>
  <si>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11"/>
  </si>
  <si>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11"/>
  </si>
  <si>
    <t>※該当するデータがない場合は黒塗りにしている。</t>
    <rPh sb="1" eb="3">
      <t>ガイトウ</t>
    </rPh>
    <rPh sb="11" eb="13">
      <t>バアイ</t>
    </rPh>
    <rPh sb="14" eb="16">
      <t>クロヌ</t>
    </rPh>
    <phoneticPr fontId="11"/>
  </si>
  <si>
    <t>H24</t>
    <phoneticPr fontId="2"/>
  </si>
  <si>
    <t>H29</t>
    <phoneticPr fontId="2"/>
  </si>
  <si>
    <t>R4</t>
    <phoneticPr fontId="2"/>
  </si>
  <si>
    <t>※出典：R4、H29は「地方公営企業決算状況調査」（総務省）をもとに国土交通省作成。H24は「下水道事業経営指標」（総務省）をもとに国土交通省作成。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ジギョウ</t>
    </rPh>
    <rPh sb="52" eb="54">
      <t>ケイエイ</t>
    </rPh>
    <rPh sb="54" eb="56">
      <t>シヒョウ</t>
    </rPh>
    <rPh sb="58" eb="61">
      <t>ソウムショウ</t>
    </rPh>
    <rPh sb="66" eb="68">
      <t>コクド</t>
    </rPh>
    <rPh sb="68" eb="71">
      <t>コウツウショウ</t>
    </rPh>
    <rPh sb="71" eb="73">
      <t>サクセイ</t>
    </rPh>
    <phoneticPr fontId="11"/>
  </si>
  <si>
    <t>※供用年数及び直近改定からの経過年数については、令和4年度末を基準として算出している。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11"/>
  </si>
  <si>
    <t>【公共下水道】</t>
    <rPh sb="1" eb="3">
      <t>コウキョウ</t>
    </rPh>
    <rPh sb="3" eb="6">
      <t>ゲスイドウ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</si>
</sst>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7" formatCode="0.0%"/>
    <numFmt numFmtId="178" formatCode="0.0_ "/>
    <numFmt numFmtId="179" formatCode="#,##0.0"/>
    <numFmt numFmtId="180" formatCode="#,##0.0;[Red]\-#,##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11"/>
      <color rgb="FFFF0000"/>
      <name val="ＭＳ Ｐゴシック"/>
      <family val="3"/>
    </font>
    <font>
      <sz val="11"/>
      <color theme="1"/>
      <name val="游ゴシック"/>
      <family val="3"/>
      <scheme val="minor"/>
    </font>
    <font>
      <sz val="11"/>
      <color theme="1"/>
      <name val="ＭＳ Ｐゴシック"/>
      <family val="2"/>
      <charset val="128"/>
    </font>
    <font>
      <sz val="6"/>
      <name val="ＭＳ Ｐゴシック"/>
      <family val="3"/>
      <charset val="128"/>
    </font>
    <font>
      <sz val="11"/>
      <color theme="1"/>
      <name val="游ゴシック"/>
      <family val="2"/>
      <scheme val="minor"/>
    </font>
    <font>
      <sz val="11"/>
      <color theme="1"/>
      <name val="ＭＳ Ｐゴシック"/>
      <family val="3"/>
    </font>
    <font>
      <sz val="6"/>
      <name val="ＭＳ Ｐゴシック"/>
      <family val="3"/>
    </font>
    <font>
      <sz val="6"/>
      <name val="游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s>
  <cellStyleXfs count="8">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0" fontId="9" fillId="0" borderId="0"/>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0" fontId="6" fillId="0" borderId="0">
      <alignment vertical="center"/>
    </xf>
  </cellStyleXfs>
  <cellXfs count="36">
    <xf numFmtId="0" fontId="0" fillId="0" borderId="0" xfId="0">
      <alignment vertical="center"/>
    </xf>
    <xf numFmtId="0" fontId="10" fillId="0" borderId="0" xfId="0" applyFont="1">
      <alignment vertical="center"/>
    </xf>
    <xf numFmtId="177" fontId="10" fillId="2" borderId="6" xfId="0" applyNumberFormat="1" applyFont="1" applyFill="1" applyBorder="1">
      <alignment vertical="center"/>
    </xf>
    <xf numFmtId="0" fontId="4" fillId="0" borderId="6" xfId="0" applyFont="1" applyBorder="1" applyAlignment="1"/>
    <xf numFmtId="0" fontId="10" fillId="2" borderId="6" xfId="0" applyFont="1" applyFill="1" applyBorder="1">
      <alignment vertical="center"/>
    </xf>
    <xf numFmtId="179" fontId="10" fillId="2" borderId="6" xfId="0" applyNumberFormat="1" applyFont="1" applyFill="1" applyBorder="1">
      <alignment vertical="center"/>
    </xf>
    <xf numFmtId="3" fontId="10" fillId="2" borderId="6" xfId="0" applyNumberFormat="1" applyFont="1" applyFill="1" applyBorder="1">
      <alignment vertical="center"/>
    </xf>
    <xf numFmtId="0" fontId="4" fillId="0" borderId="0" xfId="0" applyFont="1">
      <alignment vertical="center"/>
    </xf>
    <xf numFmtId="0" fontId="10" fillId="3" borderId="6" xfId="5" applyNumberFormat="1" applyFont="1" applyFill="1" applyBorder="1" applyAlignment="1">
      <alignment horizontal="center" vertical="center" shrinkToFit="1"/>
    </xf>
    <xf numFmtId="180" fontId="10" fillId="3" borderId="6" xfId="6" applyNumberFormat="1" applyFont="1" applyFill="1" applyBorder="1" applyAlignment="1">
      <alignment horizontal="center" vertical="center" shrinkToFit="1"/>
    </xf>
    <xf numFmtId="0" fontId="10" fillId="3" borderId="6" xfId="5" applyNumberFormat="1" applyFont="1" applyFill="1" applyBorder="1" applyAlignment="1">
      <alignment horizontal="left" vertical="center" shrinkToFit="1"/>
    </xf>
    <xf numFmtId="0" fontId="4" fillId="0" borderId="6" xfId="0" applyFont="1" applyBorder="1">
      <alignment vertical="center"/>
    </xf>
    <xf numFmtId="177" fontId="5" fillId="3" borderId="5" xfId="0" applyNumberFormat="1" applyFont="1" applyFill="1" applyBorder="1">
      <alignment vertical="center"/>
    </xf>
    <xf numFmtId="38" fontId="10" fillId="3" borderId="8" xfId="6" applyNumberFormat="1" applyFont="1" applyFill="1" applyBorder="1" applyAlignment="1">
      <alignment horizontal="center" vertical="center" wrapText="1"/>
    </xf>
    <xf numFmtId="38" fontId="10" fillId="3" borderId="9" xfId="6" applyNumberFormat="1" applyFont="1" applyFill="1" applyBorder="1" applyAlignment="1">
      <alignment horizontal="center" vertical="center" wrapText="1"/>
    </xf>
    <xf numFmtId="38" fontId="3" fillId="3" borderId="2" xfId="6" applyNumberFormat="1" applyFont="1" applyFill="1" applyBorder="1" applyAlignment="1">
      <alignment horizontal="center" vertical="center" wrapText="1"/>
    </xf>
    <xf numFmtId="38" fontId="3" fillId="3" borderId="1" xfId="6" applyNumberFormat="1" applyFont="1" applyFill="1" applyBorder="1" applyAlignment="1">
      <alignment horizontal="center" vertical="center" wrapText="1"/>
    </xf>
    <xf numFmtId="0" fontId="4" fillId="4" borderId="6" xfId="0" applyFont="1" applyFill="1" applyBorder="1">
      <alignment vertical="center"/>
    </xf>
    <xf numFmtId="0" fontId="4" fillId="4" borderId="6" xfId="0" applyFont="1" applyFill="1" applyBorder="1" applyAlignment="1"/>
    <xf numFmtId="38" fontId="4" fillId="3" borderId="7" xfId="6" applyNumberFormat="1" applyFont="1" applyFill="1" applyBorder="1" applyAlignment="1">
      <alignment horizontal="center" vertical="center"/>
    </xf>
    <xf numFmtId="38" fontId="10" fillId="3" borderId="7" xfId="6" applyNumberFormat="1" applyFont="1" applyFill="1" applyBorder="1" applyAlignment="1">
      <alignment horizontal="center" vertical="center"/>
    </xf>
    <xf numFmtId="38" fontId="4" fillId="3" borderId="2" xfId="6" applyNumberFormat="1" applyFont="1" applyFill="1" applyBorder="1" applyAlignment="1">
      <alignment horizontal="center" vertical="center" wrapText="1"/>
    </xf>
    <xf numFmtId="38" fontId="10" fillId="3" borderId="1" xfId="6" applyNumberFormat="1" applyFont="1" applyFill="1" applyBorder="1" applyAlignment="1">
      <alignment horizontal="center" vertical="center" wrapText="1"/>
    </xf>
    <xf numFmtId="177" fontId="13" fillId="4" borderId="1" xfId="0" applyNumberFormat="1" applyFont="1" applyFill="1" applyBorder="1">
      <alignment vertical="center"/>
    </xf>
    <xf numFmtId="1" fontId="13" fillId="4" borderId="1" xfId="0" applyNumberFormat="1" applyFont="1" applyFill="1" applyBorder="1">
      <alignment vertical="center"/>
    </xf>
    <xf numFmtId="178" fontId="13" fillId="4" borderId="1" xfId="0" applyNumberFormat="1" applyFont="1" applyFill="1" applyBorder="1">
      <alignment vertical="center"/>
    </xf>
    <xf numFmtId="38" fontId="13" fillId="4" borderId="1" xfId="1" applyFont="1" applyFill="1" applyBorder="1">
      <alignment vertical="center"/>
    </xf>
    <xf numFmtId="180" fontId="3" fillId="3" borderId="2" xfId="6" applyNumberFormat="1" applyFont="1" applyFill="1" applyBorder="1" applyAlignment="1">
      <alignment horizontal="center" vertical="center" shrinkToFit="1"/>
    </xf>
    <xf numFmtId="180" fontId="3" fillId="3" borderId="3" xfId="6" applyNumberFormat="1" applyFont="1" applyFill="1" applyBorder="1" applyAlignment="1">
      <alignment horizontal="center" vertical="center" shrinkToFit="1"/>
    </xf>
    <xf numFmtId="180" fontId="3" fillId="3" borderId="4" xfId="6" applyNumberFormat="1" applyFont="1" applyFill="1" applyBorder="1" applyAlignment="1">
      <alignment horizontal="center" vertical="center" shrinkToFit="1"/>
    </xf>
    <xf numFmtId="38" fontId="3" fillId="3" borderId="2" xfId="6" applyNumberFormat="1" applyFont="1" applyFill="1" applyBorder="1" applyAlignment="1">
      <alignment horizontal="center" vertical="center" shrinkToFit="1"/>
    </xf>
    <xf numFmtId="38" fontId="3" fillId="3" borderId="3" xfId="6" applyNumberFormat="1" applyFont="1" applyFill="1" applyBorder="1" applyAlignment="1">
      <alignment horizontal="center" vertical="center" shrinkToFit="1"/>
    </xf>
    <xf numFmtId="38" fontId="3" fillId="3" borderId="4" xfId="6" applyNumberFormat="1" applyFont="1" applyFill="1" applyBorder="1" applyAlignment="1">
      <alignment horizontal="center" vertical="center" shrinkToFit="1"/>
    </xf>
    <xf numFmtId="0" fontId="13" fillId="2" borderId="1" xfId="0" applyFont="1" applyFill="1" applyBorder="1" applyAlignment="1">
      <alignment horizontal="center" vertical="center"/>
    </xf>
    <xf numFmtId="0" fontId="13" fillId="2" borderId="1" xfId="0" applyFont="1" applyFill="1" applyBorder="1">
      <alignment vertical="center"/>
    </xf>
    <xf numFmtId="177" fontId="5" fillId="3" borderId="1" xfId="0" applyNumberFormat="1" applyFont="1" applyFill="1" applyBorder="1">
      <alignment vertical="center"/>
    </xf>
  </cellXfs>
  <cellStyles count="8">
    <cellStyle name="パーセント 3" xfId="4" xr:uid="{1337E03E-D204-442B-9BD6-2AC28CC060E8}"/>
    <cellStyle name="桁区切り" xfId="1" builtinId="6"/>
    <cellStyle name="桁区切り 3" xfId="6" xr:uid="{0572D9DB-09A2-47AC-A1A3-246E652B3678}"/>
    <cellStyle name="標準" xfId="0" builtinId="0"/>
    <cellStyle name="標準 10" xfId="2" xr:uid="{FF188547-438B-46DD-9A49-854064E2786D}"/>
    <cellStyle name="標準 2" xfId="7" xr:uid="{35C0FD92-FEFB-491D-94F1-C5B4E2D195A4}"/>
    <cellStyle name="標準 4" xfId="3" xr:uid="{8146597B-B1CD-40A8-B61A-4F2DFD99FB2A}"/>
    <cellStyle name="標準 5" xfId="5" xr:uid="{D2DBFBAB-8EE7-4941-9705-D08DF7A536BE}"/>
  </cellStyles>
  <dxfs count="92">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FF"/>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643FE-A9F7-42AE-A20F-A35E19D7D780}">
  <dimension ref="A1:AC19"/>
  <sheetViews>
    <sheetView tabSelected="1" zoomScale="60" zoomScaleNormal="60" workbookViewId="0">
      <pane ySplit="1" topLeftCell="A2" activePane="bottomLeft" state="frozen"/>
      <selection pane="bottomLeft" activeCell="A6" sqref="A6:AC6"/>
    </sheetView>
  </sheetViews>
  <sheetFormatPr defaultRowHeight="18" x14ac:dyDescent="0.55000000000000004"/>
  <cols>
    <col min="1" max="1" width="24.33203125" customWidth="1"/>
    <col min="4" max="29" width="10.25" customWidth="1"/>
  </cols>
  <sheetData>
    <row r="1" spans="1:29" x14ac:dyDescent="0.55000000000000004">
      <c r="A1" s="7" t="s">
        <v>27</v>
      </c>
    </row>
    <row r="2" spans="1:29" ht="39" x14ac:dyDescent="0.55000000000000004">
      <c r="A2" s="10" t="s">
        <v>15</v>
      </c>
      <c r="B2" s="21" t="s">
        <v>1</v>
      </c>
      <c r="C2" s="22" t="s">
        <v>2</v>
      </c>
      <c r="D2" s="27" t="s">
        <v>3</v>
      </c>
      <c r="E2" s="28"/>
      <c r="F2" s="29"/>
      <c r="G2" s="27" t="s">
        <v>4</v>
      </c>
      <c r="H2" s="28"/>
      <c r="I2" s="29"/>
      <c r="J2" s="27" t="s">
        <v>5</v>
      </c>
      <c r="K2" s="28"/>
      <c r="L2" s="29"/>
      <c r="M2" s="27" t="s">
        <v>6</v>
      </c>
      <c r="N2" s="28"/>
      <c r="O2" s="29"/>
      <c r="P2" s="27" t="s">
        <v>7</v>
      </c>
      <c r="Q2" s="28"/>
      <c r="R2" s="29"/>
      <c r="S2" s="27" t="s">
        <v>8</v>
      </c>
      <c r="T2" s="28"/>
      <c r="U2" s="29"/>
      <c r="V2" s="27" t="s">
        <v>9</v>
      </c>
      <c r="W2" s="28"/>
      <c r="X2" s="29"/>
      <c r="Y2" s="30" t="s">
        <v>10</v>
      </c>
      <c r="Z2" s="31"/>
      <c r="AA2" s="32"/>
      <c r="AB2" s="15" t="s">
        <v>11</v>
      </c>
      <c r="AC2" s="16" t="s">
        <v>12</v>
      </c>
    </row>
    <row r="3" spans="1:29" x14ac:dyDescent="0.55000000000000004">
      <c r="A3" s="8" t="s">
        <v>13</v>
      </c>
      <c r="B3" s="19"/>
      <c r="C3" s="20"/>
      <c r="D3" s="9" t="s">
        <v>22</v>
      </c>
      <c r="E3" s="9" t="s">
        <v>23</v>
      </c>
      <c r="F3" s="9" t="s">
        <v>24</v>
      </c>
      <c r="G3" s="9" t="s">
        <v>22</v>
      </c>
      <c r="H3" s="9" t="s">
        <v>23</v>
      </c>
      <c r="I3" s="9" t="s">
        <v>24</v>
      </c>
      <c r="J3" s="9" t="s">
        <v>22</v>
      </c>
      <c r="K3" s="9" t="s">
        <v>23</v>
      </c>
      <c r="L3" s="9" t="s">
        <v>24</v>
      </c>
      <c r="M3" s="9" t="s">
        <v>22</v>
      </c>
      <c r="N3" s="9" t="s">
        <v>23</v>
      </c>
      <c r="O3" s="9" t="s">
        <v>24</v>
      </c>
      <c r="P3" s="9" t="s">
        <v>22</v>
      </c>
      <c r="Q3" s="9" t="s">
        <v>23</v>
      </c>
      <c r="R3" s="9" t="s">
        <v>24</v>
      </c>
      <c r="S3" s="9" t="s">
        <v>22</v>
      </c>
      <c r="T3" s="9" t="s">
        <v>23</v>
      </c>
      <c r="U3" s="9" t="s">
        <v>24</v>
      </c>
      <c r="V3" s="9" t="s">
        <v>22</v>
      </c>
      <c r="W3" s="9" t="s">
        <v>23</v>
      </c>
      <c r="X3" s="9" t="s">
        <v>24</v>
      </c>
      <c r="Y3" s="9" t="s">
        <v>22</v>
      </c>
      <c r="Z3" s="9" t="s">
        <v>23</v>
      </c>
      <c r="AA3" s="9" t="s">
        <v>24</v>
      </c>
      <c r="AB3" s="13"/>
      <c r="AC3" s="14"/>
    </row>
    <row r="4" spans="1:29" x14ac:dyDescent="0.2">
      <c r="A4" s="11" t="s">
        <v>16</v>
      </c>
      <c r="B4" s="3" t="s">
        <v>0</v>
      </c>
      <c r="C4" s="4">
        <v>29</v>
      </c>
      <c r="D4" s="2">
        <v>0.89500000000000002</v>
      </c>
      <c r="E4" s="2">
        <v>0.88753157877906053</v>
      </c>
      <c r="F4" s="2">
        <v>0.8717956145178577</v>
      </c>
      <c r="G4" s="2">
        <v>0.45700000000000002</v>
      </c>
      <c r="H4" s="2">
        <v>0.49136404744688006</v>
      </c>
      <c r="I4" s="2">
        <v>0.55549542537242969</v>
      </c>
      <c r="J4" s="2">
        <v>0.86599999999999999</v>
      </c>
      <c r="K4" s="2">
        <v>0.95444675281993507</v>
      </c>
      <c r="L4" s="2">
        <v>0.86331913675244265</v>
      </c>
      <c r="M4" s="5">
        <v>194.36</v>
      </c>
      <c r="N4" s="5">
        <v>183.49369487706684</v>
      </c>
      <c r="O4" s="5">
        <v>150.07700102437627</v>
      </c>
      <c r="P4" s="5">
        <v>102.7</v>
      </c>
      <c r="Q4" s="5">
        <v>94.465410804104138</v>
      </c>
      <c r="R4" s="5">
        <v>96.565781961300416</v>
      </c>
      <c r="S4" s="5">
        <v>91.66</v>
      </c>
      <c r="T4" s="5">
        <v>89.028284072962691</v>
      </c>
      <c r="U4" s="5">
        <v>53.511219063075863</v>
      </c>
      <c r="V4" s="5">
        <v>88.89</v>
      </c>
      <c r="W4" s="5">
        <v>90.162204595778405</v>
      </c>
      <c r="X4" s="5">
        <v>83.367087522654472</v>
      </c>
      <c r="Y4" s="6">
        <v>1570</v>
      </c>
      <c r="Z4" s="6">
        <v>1620</v>
      </c>
      <c r="AA4" s="6">
        <v>1650</v>
      </c>
      <c r="AB4" s="4">
        <v>13</v>
      </c>
      <c r="AC4" s="12"/>
    </row>
    <row r="5" spans="1:29" x14ac:dyDescent="0.2">
      <c r="A5" s="17" t="s">
        <v>17</v>
      </c>
      <c r="B5" s="18" t="s">
        <v>0</v>
      </c>
      <c r="C5" s="4">
        <v>15</v>
      </c>
      <c r="D5" s="2">
        <v>0.59799999999999998</v>
      </c>
      <c r="E5" s="2">
        <v>0.74258023848295429</v>
      </c>
      <c r="F5" s="2">
        <v>0.7762986731419651</v>
      </c>
      <c r="G5" s="2">
        <v>0.81799999999999995</v>
      </c>
      <c r="H5" s="2">
        <v>0.83523301110950798</v>
      </c>
      <c r="I5" s="2">
        <v>0.76237805596200792</v>
      </c>
      <c r="J5" s="2">
        <v>0.83499999999999996</v>
      </c>
      <c r="K5" s="2">
        <v>0.96172982014934572</v>
      </c>
      <c r="L5" s="2">
        <v>0.94341407743726813</v>
      </c>
      <c r="M5" s="5">
        <v>150</v>
      </c>
      <c r="N5" s="5">
        <v>149.99986940244904</v>
      </c>
      <c r="O5" s="5">
        <v>150.00002994329338</v>
      </c>
      <c r="P5" s="5">
        <v>147.01</v>
      </c>
      <c r="Q5" s="5">
        <v>130.27031081097721</v>
      </c>
      <c r="R5" s="5">
        <v>121.21584143948191</v>
      </c>
      <c r="S5" s="5">
        <v>2.99</v>
      </c>
      <c r="T5" s="5">
        <v>19.729558591471832</v>
      </c>
      <c r="U5" s="5">
        <v>28.784188503811482</v>
      </c>
      <c r="V5" s="5">
        <v>122.77</v>
      </c>
      <c r="W5" s="5">
        <v>125.28484258704047</v>
      </c>
      <c r="X5" s="5">
        <v>114.356731222411</v>
      </c>
      <c r="Y5" s="6">
        <v>2100</v>
      </c>
      <c r="Z5" s="6">
        <v>2160</v>
      </c>
      <c r="AA5" s="6">
        <v>2200</v>
      </c>
      <c r="AB5" s="4">
        <v>9</v>
      </c>
      <c r="AC5" s="12"/>
    </row>
    <row r="6" spans="1:29" x14ac:dyDescent="0.55000000000000004">
      <c r="A6" s="33" t="s">
        <v>14</v>
      </c>
      <c r="B6" s="34"/>
      <c r="C6" s="24">
        <f>AVERAGE(C4:C5)</f>
        <v>22</v>
      </c>
      <c r="D6" s="23">
        <f t="shared" ref="D6:AB6" si="0">AVERAGE(D4:D5)</f>
        <v>0.74649999999999994</v>
      </c>
      <c r="E6" s="23">
        <f t="shared" si="0"/>
        <v>0.81505590863100741</v>
      </c>
      <c r="F6" s="23">
        <f t="shared" si="0"/>
        <v>0.8240471438299114</v>
      </c>
      <c r="G6" s="23">
        <f t="shared" si="0"/>
        <v>0.63749999999999996</v>
      </c>
      <c r="H6" s="23">
        <f t="shared" si="0"/>
        <v>0.66329852927819399</v>
      </c>
      <c r="I6" s="23">
        <f t="shared" si="0"/>
        <v>0.65893674066721886</v>
      </c>
      <c r="J6" s="23">
        <f t="shared" si="0"/>
        <v>0.85050000000000003</v>
      </c>
      <c r="K6" s="23">
        <f t="shared" si="0"/>
        <v>0.95808828648464039</v>
      </c>
      <c r="L6" s="23">
        <f t="shared" si="0"/>
        <v>0.90336660709485539</v>
      </c>
      <c r="M6" s="25">
        <f t="shared" si="0"/>
        <v>172.18</v>
      </c>
      <c r="N6" s="25">
        <f t="shared" si="0"/>
        <v>166.74678213975795</v>
      </c>
      <c r="O6" s="25">
        <f t="shared" si="0"/>
        <v>150.03851548383483</v>
      </c>
      <c r="P6" s="25">
        <f t="shared" si="0"/>
        <v>124.85499999999999</v>
      </c>
      <c r="Q6" s="25">
        <f t="shared" si="0"/>
        <v>112.36786080754067</v>
      </c>
      <c r="R6" s="25">
        <f t="shared" si="0"/>
        <v>108.89081170039117</v>
      </c>
      <c r="S6" s="25">
        <f t="shared" si="0"/>
        <v>47.324999999999996</v>
      </c>
      <c r="T6" s="25">
        <f t="shared" si="0"/>
        <v>54.37892133221726</v>
      </c>
      <c r="U6" s="25">
        <f t="shared" si="0"/>
        <v>41.147703783443674</v>
      </c>
      <c r="V6" s="25">
        <f t="shared" si="0"/>
        <v>105.83</v>
      </c>
      <c r="W6" s="25">
        <f t="shared" si="0"/>
        <v>107.72352359140945</v>
      </c>
      <c r="X6" s="25">
        <f t="shared" si="0"/>
        <v>98.861909372532736</v>
      </c>
      <c r="Y6" s="26">
        <f t="shared" si="0"/>
        <v>1835</v>
      </c>
      <c r="Z6" s="26">
        <f t="shared" si="0"/>
        <v>1890</v>
      </c>
      <c r="AA6" s="26">
        <f t="shared" si="0"/>
        <v>1925</v>
      </c>
      <c r="AB6" s="24">
        <f t="shared" si="0"/>
        <v>11</v>
      </c>
      <c r="AC6" s="35"/>
    </row>
    <row r="9" spans="1:29" x14ac:dyDescent="0.55000000000000004">
      <c r="A9" s="1" t="s">
        <v>25</v>
      </c>
    </row>
    <row r="10" spans="1:29" x14ac:dyDescent="0.55000000000000004">
      <c r="A10" s="1"/>
    </row>
    <row r="11" spans="1:29" x14ac:dyDescent="0.55000000000000004">
      <c r="A11" s="1" t="s">
        <v>18</v>
      </c>
    </row>
    <row r="12" spans="1:29" x14ac:dyDescent="0.55000000000000004">
      <c r="A12" s="1"/>
    </row>
    <row r="13" spans="1:29" x14ac:dyDescent="0.55000000000000004">
      <c r="A13" s="1" t="s">
        <v>26</v>
      </c>
    </row>
    <row r="14" spans="1:29" x14ac:dyDescent="0.55000000000000004">
      <c r="A14" s="1"/>
    </row>
    <row r="15" spans="1:29" x14ac:dyDescent="0.55000000000000004">
      <c r="A15" s="1" t="s">
        <v>19</v>
      </c>
    </row>
    <row r="16" spans="1:29" x14ac:dyDescent="0.55000000000000004">
      <c r="A16" s="1"/>
    </row>
    <row r="17" spans="1:1" x14ac:dyDescent="0.55000000000000004">
      <c r="A17" s="1" t="s">
        <v>20</v>
      </c>
    </row>
    <row r="18" spans="1:1" x14ac:dyDescent="0.55000000000000004">
      <c r="A18" s="1"/>
    </row>
    <row r="19" spans="1:1" x14ac:dyDescent="0.55000000000000004">
      <c r="A19" s="1" t="s">
        <v>21</v>
      </c>
    </row>
  </sheetData>
  <mergeCells count="8">
    <mergeCell ref="D2:F2"/>
    <mergeCell ref="G2:I2"/>
    <mergeCell ref="J2:L2"/>
    <mergeCell ref="M2:O2"/>
    <mergeCell ref="P2:R2"/>
    <mergeCell ref="S2:U2"/>
    <mergeCell ref="V2:X2"/>
    <mergeCell ref="Y2:AA2"/>
  </mergeCells>
  <phoneticPr fontId="11"/>
  <conditionalFormatting sqref="B2:B3">
    <cfRule type="containsErrors" dxfId="77" priority="105">
      <formula>ISERROR(B2)</formula>
    </cfRule>
  </conditionalFormatting>
  <conditionalFormatting sqref="A2:B3">
    <cfRule type="containsErrors" dxfId="76" priority="104">
      <formula>ISERROR(A2)</formula>
    </cfRule>
  </conditionalFormatting>
  <conditionalFormatting sqref="AB3:AC3 C2:C5 D4:AB5 C6:AB6">
    <cfRule type="containsErrors" dxfId="44" priority="71">
      <formula>ISERROR(C2)</formula>
    </cfRule>
  </conditionalFormatting>
  <conditionalFormatting sqref="D3:AA3">
    <cfRule type="containsErrors" dxfId="35" priority="62">
      <formula>ISERROR(D3)</formula>
    </cfRule>
  </conditionalFormatting>
  <conditionalFormatting sqref="D3:AA3">
    <cfRule type="containsErrors" dxfId="34" priority="61">
      <formula>ISERROR(D3)</formula>
    </cfRule>
  </conditionalFormatting>
  <conditionalFormatting sqref="D2 G2 J2 M2 P2 S2 V2 Y2 AB2:AC2">
    <cfRule type="containsErrors" dxfId="13" priority="14">
      <formula>ISERROR(D2)</formula>
    </cfRule>
  </conditionalFormatting>
  <conditionalFormatting sqref="D2 G2 J2 M2 P2 S2 V2 Y2 AB2:AC2">
    <cfRule type="containsErrors" dxfId="12" priority="13">
      <formula>ISERROR(D2)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F 3 r D W K k 8 W 4 C k A A A A 9 g A A A B I A H A B D b 2 5 m a W c v U G F j a 2 F n Z S 5 4 b W w g o h g A K K A U A A A A A A A A A A A A A A A A A A A A A A A A A A A A h Y + 9 D o I w G E V f h X T v D 3 U x 5 K M M b k Y S E h P j 2 p Q K V S i G F s u 7 O f h I v o I Y R d 0 c 7 7 l n u P d + v U E 2 t k 1 0 0 b 0 z n U 1 R T B i K t F V d a W y V o s E f 8 B J l A g q p T r L S 0 S R b l 4 y u T F H t / T m h N I R A w o J 0 f U U 5 Y z H d 5 5 u t q n U r 0 U c 2 / 2 V s r P P S K o 0 E 7 F 5 j B C c x Z 4 R z T h j Q G U J u 7 F f g 0 9 5 n + w N h N T R + 6 L U 4 S r w u g M 4 R 6 P u D e A B Q S w M E F A A C A A g A F 3 r D 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d 6 w 1 g o i k e 4 D g A A A B E A A A A T A B w A R m 9 y b X V s Y X M v U 2 V j d G l v b j E u b S C i G A A o o B Q A A A A A A A A A A A A A A A A A A A A A A A A A A A A r T k 0 u y c z P U w i G 0 I b W A F B L A Q I t A B Q A A g A I A B d 6 w 1 i p P F u A p A A A A P Y A A A A S A A A A A A A A A A A A A A A A A A A A A A B D b 2 5 m a W c v U G F j a 2 F n Z S 5 4 b W x Q S w E C L Q A U A A I A C A A X e s N Y D 8 r p q 6 Q A A A D p A A A A E w A A A A A A A A A A A A A A A A D w A A A A W 0 N v b n R l b n R f V H l w Z X N d L n h t b F B L A Q I t A B Q A A g A I A B d 6 w 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u a p X K A W U 3 S J X u R G W E T i f L A A A A A A I A A A A A A A N m A A D A A A A A E A A A A H b V 8 Z k Y u s l b Y l V K x G 5 w N O M A A A A A B I A A A K A A A A A Q A A A A e D a 4 f 2 D 0 v k / / Z 0 u C P D o w Y 1 A A A A A 1 Y P N p U 0 a L b F u y A b O n 1 5 V P M z 9 Y Y d i 5 I n R v w z O R 2 3 V x C c 8 Y r b C / c 1 K X R Y Q v T b N W r U A 5 Y 2 l 4 3 R 3 t 5 j i o b z s v E p r d D R t X f o b H 8 W x d A f g t Y R x r S R Q A A A A 9 T p d o 9 t B S V u 8 M J i T D e L H I m T O H 2 Q = = < / D a t a M a s h u p > 
</file>

<file path=customXml/itemProps1.xml><?xml version="1.0" encoding="utf-8"?>
<ds:datastoreItem xmlns:ds="http://schemas.openxmlformats.org/officeDocument/2006/customXml" ds:itemID="{801FDE81-DA3B-4AB3-BBA2-D8BE11B9F93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見える化（公共）R4　HP用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2024-06-03T07:52:03Z</dcterms:created>
  <dcterms:modified xsi:type="dcterms:W3CDTF">2024-06-03T08:04:53Z</dcterms:modified>
</cp:coreProperties>
</file>