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304F1573-423C-488C-8EE1-5BE5CB11EF0A}" xr6:coauthVersionLast="47" xr6:coauthVersionMax="47" xr10:uidLastSave="{00000000-0000-0000-0000-000000000000}"/>
  <bookViews>
    <workbookView xWindow="28680" yWindow="-120" windowWidth="29040" windowHeight="15720" xr2:uid="{B0E8E3FE-3C46-4EC7-9538-1ECDAE440B5E}"/>
  </bookViews>
  <sheets>
    <sheet name="見える化（公共）R4　HP用" sheetId="10" r:id="rId1"/>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0" l="1"/>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C16" i="10"/>
</calcChain>
</file>

<file path=xl/sharedStrings.xml><?xml version="1.0" encoding="utf-8"?>
<sst xmlns="http://schemas.openxmlformats.org/spreadsheetml/2006/main" count="70" uniqueCount="38">
  <si>
    <t>法適用</t>
  </si>
  <si>
    <t>法適
法非適</t>
    <rPh sb="0" eb="1">
      <t>ホウ</t>
    </rPh>
    <rPh sb="1" eb="2">
      <t>テキ</t>
    </rPh>
    <rPh sb="3" eb="4">
      <t>ホウ</t>
    </rPh>
    <rPh sb="4" eb="5">
      <t>ヒ</t>
    </rPh>
    <rPh sb="5" eb="6">
      <t>テキ</t>
    </rPh>
    <phoneticPr fontId="11"/>
  </si>
  <si>
    <t>供用年数
【年】</t>
    <rPh sb="0" eb="2">
      <t>キョウヨウ</t>
    </rPh>
    <rPh sb="2" eb="4">
      <t>ネンスウ</t>
    </rPh>
    <rPh sb="6" eb="7">
      <t>ネン</t>
    </rPh>
    <phoneticPr fontId="11"/>
  </si>
  <si>
    <t>接続率【％】</t>
    <rPh sb="0" eb="2">
      <t>セツゾク</t>
    </rPh>
    <rPh sb="2" eb="3">
      <t>リツ</t>
    </rPh>
    <phoneticPr fontId="11"/>
  </si>
  <si>
    <t>経費回収率【％】</t>
    <rPh sb="0" eb="2">
      <t>ケイヒ</t>
    </rPh>
    <rPh sb="2" eb="4">
      <t>カイシュウ</t>
    </rPh>
    <rPh sb="4" eb="5">
      <t>リツ</t>
    </rPh>
    <phoneticPr fontId="11"/>
  </si>
  <si>
    <t>経費回収率（維持管理費）【％】</t>
    <rPh sb="0" eb="2">
      <t>ケイヒ</t>
    </rPh>
    <rPh sb="2" eb="4">
      <t>カイシュウ</t>
    </rPh>
    <rPh sb="4" eb="5">
      <t>リツ</t>
    </rPh>
    <rPh sb="6" eb="8">
      <t>イジ</t>
    </rPh>
    <rPh sb="8" eb="10">
      <t>カンリ</t>
    </rPh>
    <rPh sb="10" eb="11">
      <t>ヒ</t>
    </rPh>
    <phoneticPr fontId="11"/>
  </si>
  <si>
    <t>汚水処理原価【円/㎥】</t>
    <rPh sb="0" eb="2">
      <t>オスイ</t>
    </rPh>
    <rPh sb="2" eb="4">
      <t>ショリ</t>
    </rPh>
    <rPh sb="4" eb="6">
      <t>ゲンカ</t>
    </rPh>
    <rPh sb="7" eb="8">
      <t>エン</t>
    </rPh>
    <phoneticPr fontId="11"/>
  </si>
  <si>
    <t>汚水処理原価（維持管理費）【円/㎥】</t>
    <rPh sb="0" eb="2">
      <t>オスイ</t>
    </rPh>
    <rPh sb="2" eb="4">
      <t>ショリ</t>
    </rPh>
    <rPh sb="4" eb="6">
      <t>ゲンカ</t>
    </rPh>
    <rPh sb="7" eb="9">
      <t>イジ</t>
    </rPh>
    <rPh sb="9" eb="12">
      <t>カンリヒ</t>
    </rPh>
    <rPh sb="14" eb="15">
      <t>エン</t>
    </rPh>
    <phoneticPr fontId="11"/>
  </si>
  <si>
    <t>汚水処理原価（資本費）【円/㎥】</t>
    <rPh sb="0" eb="2">
      <t>オスイ</t>
    </rPh>
    <rPh sb="2" eb="4">
      <t>ショリ</t>
    </rPh>
    <rPh sb="4" eb="6">
      <t>ゲンカ</t>
    </rPh>
    <rPh sb="7" eb="9">
      <t>シホン</t>
    </rPh>
    <rPh sb="9" eb="10">
      <t>ヒ</t>
    </rPh>
    <rPh sb="12" eb="13">
      <t>エン</t>
    </rPh>
    <phoneticPr fontId="11"/>
  </si>
  <si>
    <t>使用料単価【円/m3】</t>
    <rPh sb="0" eb="3">
      <t>シヨウリョウ</t>
    </rPh>
    <rPh sb="3" eb="5">
      <t>タンカ</t>
    </rPh>
    <rPh sb="6" eb="7">
      <t>エン</t>
    </rPh>
    <phoneticPr fontId="11"/>
  </si>
  <si>
    <t>一般家庭用使用料【円・月/20m3】</t>
    <rPh sb="0" eb="2">
      <t>イッパン</t>
    </rPh>
    <rPh sb="2" eb="5">
      <t>カテイヨウ</t>
    </rPh>
    <rPh sb="5" eb="8">
      <t>シヨウリョウ</t>
    </rPh>
    <rPh sb="9" eb="10">
      <t>エン</t>
    </rPh>
    <rPh sb="11" eb="12">
      <t>ツキ</t>
    </rPh>
    <phoneticPr fontId="11"/>
  </si>
  <si>
    <t>直近改定からの経過年数【年】</t>
    <rPh sb="0" eb="2">
      <t>チョッキン</t>
    </rPh>
    <rPh sb="2" eb="4">
      <t>カイテイ</t>
    </rPh>
    <rPh sb="7" eb="9">
      <t>ケイカ</t>
    </rPh>
    <rPh sb="9" eb="11">
      <t>ネンスウ</t>
    </rPh>
    <rPh sb="12" eb="13">
      <t>トシ</t>
    </rPh>
    <phoneticPr fontId="11"/>
  </si>
  <si>
    <t>施設利用率【％】</t>
    <rPh sb="0" eb="2">
      <t>シセツ</t>
    </rPh>
    <rPh sb="2" eb="4">
      <t>リヨウ</t>
    </rPh>
    <rPh sb="4" eb="5">
      <t>リツ</t>
    </rPh>
    <phoneticPr fontId="11"/>
  </si>
  <si>
    <t>団体名</t>
    <rPh sb="0" eb="3">
      <t>ダンタイメイ</t>
    </rPh>
    <phoneticPr fontId="12"/>
  </si>
  <si>
    <t>類似団体区分の平均値</t>
    <rPh sb="0" eb="2">
      <t>ルイジ</t>
    </rPh>
    <rPh sb="2" eb="4">
      <t>ダンタイ</t>
    </rPh>
    <rPh sb="4" eb="6">
      <t>クブン</t>
    </rPh>
    <rPh sb="7" eb="9">
      <t>ヘイキン</t>
    </rPh>
    <rPh sb="9" eb="10">
      <t>チ</t>
    </rPh>
    <phoneticPr fontId="8"/>
  </si>
  <si>
    <t>Bc2【3万人以上：50人/ha以上：30年未満】</t>
    <rPh sb="5" eb="7">
      <t>マンニン</t>
    </rPh>
    <rPh sb="7" eb="9">
      <t>イジョウ</t>
    </rPh>
    <rPh sb="12" eb="13">
      <t>ニン</t>
    </rPh>
    <rPh sb="16" eb="18">
      <t>イジョウ</t>
    </rPh>
    <rPh sb="21" eb="22">
      <t>ネン</t>
    </rPh>
    <rPh sb="22" eb="24">
      <t>ミマン</t>
    </rPh>
    <phoneticPr fontId="11"/>
  </si>
  <si>
    <t>22 静岡県 御殿場市</t>
  </si>
  <si>
    <t>22 静岡県 長泉町</t>
  </si>
  <si>
    <t>23 愛知県 江南市</t>
  </si>
  <si>
    <t>23 愛知県 稲沢市</t>
  </si>
  <si>
    <t>23 愛知県 高浜市</t>
  </si>
  <si>
    <t>23 愛知県 長久手市</t>
  </si>
  <si>
    <t>23 愛知県 東郷町</t>
  </si>
  <si>
    <t>27 大阪府 泉南市</t>
  </si>
  <si>
    <t>28 兵庫県 播磨町</t>
  </si>
  <si>
    <t>40 福岡県 志免町</t>
  </si>
  <si>
    <t>40 福岡県 粕屋町</t>
  </si>
  <si>
    <t>23 愛知県 あま市</t>
  </si>
  <si>
    <t>※公共下水道を対象としている。</t>
    <rPh sb="1" eb="3">
      <t>コウキョウ</t>
    </rPh>
    <rPh sb="3" eb="6">
      <t>ゲスイドウ</t>
    </rPh>
    <rPh sb="7" eb="9">
      <t>タイショウ</t>
    </rPh>
    <phoneticPr fontId="11"/>
  </si>
  <si>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11"/>
  </si>
  <si>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11"/>
  </si>
  <si>
    <t>※該当するデータがない場合は黒塗りにしている。</t>
    <rPh sb="1" eb="3">
      <t>ガイトウ</t>
    </rPh>
    <rPh sb="11" eb="13">
      <t>バアイ</t>
    </rPh>
    <rPh sb="14" eb="16">
      <t>クロヌ</t>
    </rPh>
    <phoneticPr fontId="11"/>
  </si>
  <si>
    <t>H24</t>
    <phoneticPr fontId="2"/>
  </si>
  <si>
    <t>H29</t>
    <phoneticPr fontId="2"/>
  </si>
  <si>
    <t>R4</t>
    <phoneticPr fontId="2"/>
  </si>
  <si>
    <t>※出典：R4、H29は「地方公営企業決算状況調査」（総務省）をもとに国土交通省作成。H24は「下水道事業経営指標」（総務省）をもとに国土交通省作成。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ジギョウ</t>
    </rPh>
    <rPh sb="52" eb="54">
      <t>ケイエイ</t>
    </rPh>
    <rPh sb="54" eb="56">
      <t>シヒョウ</t>
    </rPh>
    <rPh sb="58" eb="61">
      <t>ソウムショウ</t>
    </rPh>
    <rPh sb="66" eb="68">
      <t>コクド</t>
    </rPh>
    <rPh sb="68" eb="71">
      <t>コウツウショウ</t>
    </rPh>
    <rPh sb="71" eb="73">
      <t>サクセイ</t>
    </rPh>
    <phoneticPr fontId="11"/>
  </si>
  <si>
    <t>※供用年数及び直近改定からの経過年数については、令和4年度末を基準として算出している。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11"/>
  </si>
  <si>
    <t>【公共下水道】</t>
    <rPh sb="1" eb="3">
      <t>コウキョウ</t>
    </rPh>
    <rPh sb="3" eb="6">
      <t>ゲスイドウ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</si>
</sst>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0%"/>
    <numFmt numFmtId="178" formatCode="0.0_ "/>
    <numFmt numFmtId="179" formatCode="#,##0.0"/>
    <numFmt numFmtId="180" formatCode="#,##0.0;[Red]\-#,##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11"/>
      <color rgb="FFFF0000"/>
      <name val="ＭＳ Ｐゴシック"/>
      <family val="3"/>
    </font>
    <font>
      <sz val="11"/>
      <color theme="1"/>
      <name val="游ゴシック"/>
      <family val="3"/>
      <scheme val="minor"/>
    </font>
    <font>
      <sz val="11"/>
      <color theme="1"/>
      <name val="ＭＳ Ｐゴシック"/>
      <family val="2"/>
      <charset val="128"/>
    </font>
    <font>
      <sz val="6"/>
      <name val="ＭＳ Ｐゴシック"/>
      <family val="3"/>
      <charset val="128"/>
    </font>
    <font>
      <sz val="11"/>
      <color theme="1"/>
      <name val="游ゴシック"/>
      <family val="2"/>
      <scheme val="minor"/>
    </font>
    <font>
      <sz val="11"/>
      <color theme="1"/>
      <name val="ＭＳ Ｐゴシック"/>
      <family val="3"/>
    </font>
    <font>
      <sz val="6"/>
      <name val="ＭＳ Ｐゴシック"/>
      <family val="3"/>
    </font>
    <font>
      <sz val="6"/>
      <name val="游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9" fillId="0" borderId="0"/>
    <xf numFmtId="9" fontId="9"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6" fillId="0" borderId="0">
      <alignment vertical="center"/>
    </xf>
  </cellStyleXfs>
  <cellXfs count="36">
    <xf numFmtId="0" fontId="0" fillId="0" borderId="0" xfId="0">
      <alignment vertical="center"/>
    </xf>
    <xf numFmtId="0" fontId="10" fillId="0" borderId="0" xfId="0" applyFont="1">
      <alignment vertical="center"/>
    </xf>
    <xf numFmtId="177" fontId="10" fillId="2" borderId="6" xfId="0" applyNumberFormat="1" applyFont="1" applyFill="1" applyBorder="1">
      <alignment vertical="center"/>
    </xf>
    <xf numFmtId="0" fontId="10" fillId="2" borderId="6" xfId="0" applyFont="1" applyFill="1" applyBorder="1">
      <alignment vertical="center"/>
    </xf>
    <xf numFmtId="179" fontId="10" fillId="2" borderId="6" xfId="0" applyNumberFormat="1" applyFont="1" applyFill="1" applyBorder="1">
      <alignment vertical="center"/>
    </xf>
    <xf numFmtId="3" fontId="10" fillId="2" borderId="6" xfId="0" applyNumberFormat="1" applyFont="1" applyFill="1" applyBorder="1">
      <alignment vertical="center"/>
    </xf>
    <xf numFmtId="0" fontId="4" fillId="2" borderId="6" xfId="0" applyFont="1" applyFill="1" applyBorder="1">
      <alignment vertical="center"/>
    </xf>
    <xf numFmtId="0" fontId="4" fillId="0" borderId="0" xfId="0" applyFont="1">
      <alignment vertical="center"/>
    </xf>
    <xf numFmtId="0" fontId="10" fillId="3" borderId="6" xfId="5" applyNumberFormat="1" applyFont="1" applyFill="1" applyBorder="1" applyAlignment="1">
      <alignment horizontal="center" vertical="center" shrinkToFit="1"/>
    </xf>
    <xf numFmtId="180" fontId="10" fillId="3" borderId="6" xfId="6" applyNumberFormat="1" applyFont="1" applyFill="1" applyBorder="1" applyAlignment="1">
      <alignment horizontal="center" vertical="center" shrinkToFit="1"/>
    </xf>
    <xf numFmtId="0" fontId="10" fillId="3" borderId="6" xfId="5" applyNumberFormat="1" applyFont="1" applyFill="1" applyBorder="1" applyAlignment="1">
      <alignment horizontal="left" vertical="center" shrinkToFit="1"/>
    </xf>
    <xf numFmtId="177" fontId="10" fillId="2" borderId="5" xfId="0" applyNumberFormat="1" applyFont="1" applyFill="1" applyBorder="1">
      <alignment vertical="center"/>
    </xf>
    <xf numFmtId="177" fontId="5" fillId="3" borderId="5" xfId="0" applyNumberFormat="1" applyFont="1" applyFill="1" applyBorder="1">
      <alignment vertical="center"/>
    </xf>
    <xf numFmtId="38" fontId="10" fillId="3" borderId="8" xfId="6" applyNumberFormat="1" applyFont="1" applyFill="1" applyBorder="1" applyAlignment="1">
      <alignment horizontal="center" vertical="center" wrapText="1"/>
    </xf>
    <xf numFmtId="38" fontId="10" fillId="3" borderId="9" xfId="6" applyNumberFormat="1" applyFont="1" applyFill="1" applyBorder="1" applyAlignment="1">
      <alignment horizontal="center" vertical="center" wrapText="1"/>
    </xf>
    <xf numFmtId="38" fontId="3" fillId="3" borderId="2" xfId="6" applyNumberFormat="1" applyFont="1" applyFill="1" applyBorder="1" applyAlignment="1">
      <alignment horizontal="center" vertical="center" wrapText="1"/>
    </xf>
    <xf numFmtId="38" fontId="3" fillId="3" borderId="1" xfId="6" applyNumberFormat="1" applyFont="1" applyFill="1" applyBorder="1" applyAlignment="1">
      <alignment horizontal="center" vertical="center" wrapText="1"/>
    </xf>
    <xf numFmtId="0" fontId="4" fillId="4" borderId="6" xfId="0" applyFont="1" applyFill="1" applyBorder="1">
      <alignment vertical="center"/>
    </xf>
    <xf numFmtId="0" fontId="4" fillId="4" borderId="6" xfId="0" applyFont="1" applyFill="1" applyBorder="1" applyAlignment="1"/>
    <xf numFmtId="0" fontId="4" fillId="2" borderId="6" xfId="0" applyFont="1" applyFill="1" applyBorder="1" applyAlignment="1"/>
    <xf numFmtId="38" fontId="4" fillId="3" borderId="7" xfId="6" applyNumberFormat="1" applyFont="1" applyFill="1" applyBorder="1" applyAlignment="1">
      <alignment horizontal="center" vertical="center"/>
    </xf>
    <xf numFmtId="38" fontId="10" fillId="3" borderId="7" xfId="6" applyNumberFormat="1" applyFont="1" applyFill="1" applyBorder="1" applyAlignment="1">
      <alignment horizontal="center" vertical="center"/>
    </xf>
    <xf numFmtId="38" fontId="4" fillId="3" borderId="2" xfId="6" applyNumberFormat="1" applyFont="1" applyFill="1" applyBorder="1" applyAlignment="1">
      <alignment horizontal="center" vertical="center" wrapText="1"/>
    </xf>
    <xf numFmtId="38" fontId="10" fillId="3" borderId="1" xfId="6" applyNumberFormat="1" applyFont="1" applyFill="1" applyBorder="1" applyAlignment="1">
      <alignment horizontal="center" vertical="center" wrapText="1"/>
    </xf>
    <xf numFmtId="177" fontId="13" fillId="4" borderId="1" xfId="0" applyNumberFormat="1" applyFont="1" applyFill="1" applyBorder="1">
      <alignment vertical="center"/>
    </xf>
    <xf numFmtId="1" fontId="13" fillId="4" borderId="1" xfId="0" applyNumberFormat="1" applyFont="1" applyFill="1" applyBorder="1">
      <alignment vertical="center"/>
    </xf>
    <xf numFmtId="178" fontId="13" fillId="4" borderId="1" xfId="0" applyNumberFormat="1" applyFont="1" applyFill="1" applyBorder="1">
      <alignment vertical="center"/>
    </xf>
    <xf numFmtId="38" fontId="13" fillId="4" borderId="1" xfId="1" applyFont="1" applyFill="1" applyBorder="1">
      <alignment vertical="center"/>
    </xf>
    <xf numFmtId="180" fontId="3" fillId="3" borderId="2" xfId="6" applyNumberFormat="1" applyFont="1" applyFill="1" applyBorder="1" applyAlignment="1">
      <alignment horizontal="center" vertical="center" shrinkToFit="1"/>
    </xf>
    <xf numFmtId="180" fontId="3" fillId="3" borderId="3" xfId="6" applyNumberFormat="1" applyFont="1" applyFill="1" applyBorder="1" applyAlignment="1">
      <alignment horizontal="center" vertical="center" shrinkToFit="1"/>
    </xf>
    <xf numFmtId="180" fontId="3" fillId="3" borderId="4" xfId="6" applyNumberFormat="1" applyFont="1" applyFill="1" applyBorder="1" applyAlignment="1">
      <alignment horizontal="center" vertical="center" shrinkToFit="1"/>
    </xf>
    <xf numFmtId="38" fontId="3" fillId="3" borderId="2" xfId="6" applyNumberFormat="1" applyFont="1" applyFill="1" applyBorder="1" applyAlignment="1">
      <alignment horizontal="center" vertical="center" shrinkToFit="1"/>
    </xf>
    <xf numFmtId="38" fontId="3" fillId="3" borderId="3" xfId="6" applyNumberFormat="1" applyFont="1" applyFill="1" applyBorder="1" applyAlignment="1">
      <alignment horizontal="center" vertical="center" shrinkToFit="1"/>
    </xf>
    <xf numFmtId="38" fontId="3" fillId="3" borderId="4" xfId="6" applyNumberFormat="1" applyFont="1" applyFill="1" applyBorder="1" applyAlignment="1">
      <alignment horizontal="center" vertical="center" shrinkToFit="1"/>
    </xf>
    <xf numFmtId="0" fontId="13" fillId="4" borderId="1" xfId="0" applyFont="1" applyFill="1" applyBorder="1" applyAlignment="1">
      <alignment horizontal="center" vertical="center"/>
    </xf>
    <xf numFmtId="0" fontId="13" fillId="4" borderId="1" xfId="0" applyFont="1" applyFill="1" applyBorder="1">
      <alignment vertical="center"/>
    </xf>
  </cellXfs>
  <cellStyles count="8">
    <cellStyle name="パーセント 3" xfId="4" xr:uid="{1337E03E-D204-442B-9BD6-2AC28CC060E8}"/>
    <cellStyle name="桁区切り" xfId="1" builtinId="6"/>
    <cellStyle name="桁区切り 3" xfId="6" xr:uid="{0572D9DB-09A2-47AC-A1A3-246E652B3678}"/>
    <cellStyle name="標準" xfId="0" builtinId="0"/>
    <cellStyle name="標準 10" xfId="2" xr:uid="{FF188547-438B-46DD-9A49-854064E2786D}"/>
    <cellStyle name="標準 2" xfId="7" xr:uid="{35C0FD92-FEFB-491D-94F1-C5B4E2D195A4}"/>
    <cellStyle name="標準 4" xfId="3" xr:uid="{8146597B-B1CD-40A8-B61A-4F2DFD99FB2A}"/>
    <cellStyle name="標準 5" xfId="5" xr:uid="{D2DBFBAB-8EE7-4941-9705-D08DF7A536BE}"/>
  </cellStyles>
  <dxfs count="92">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FF"/>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643FE-A9F7-42AE-A20F-A35E19D7D780}">
  <dimension ref="A1:AC29"/>
  <sheetViews>
    <sheetView tabSelected="1" zoomScale="60" zoomScaleNormal="60" workbookViewId="0">
      <pane ySplit="1" topLeftCell="A2" activePane="bottomLeft" state="frozen"/>
      <selection pane="bottomLeft" activeCell="A2" sqref="A2"/>
    </sheetView>
  </sheetViews>
  <sheetFormatPr defaultRowHeight="18" x14ac:dyDescent="0.55000000000000004"/>
  <cols>
    <col min="1" max="1" width="24.33203125" customWidth="1"/>
    <col min="4" max="29" width="10.25" customWidth="1"/>
  </cols>
  <sheetData>
    <row r="1" spans="1:29" x14ac:dyDescent="0.55000000000000004">
      <c r="A1" s="7" t="s">
        <v>37</v>
      </c>
    </row>
    <row r="2" spans="1:29" ht="39" x14ac:dyDescent="0.55000000000000004">
      <c r="A2" s="10" t="s">
        <v>15</v>
      </c>
      <c r="B2" s="22" t="s">
        <v>1</v>
      </c>
      <c r="C2" s="23" t="s">
        <v>2</v>
      </c>
      <c r="D2" s="28" t="s">
        <v>3</v>
      </c>
      <c r="E2" s="29"/>
      <c r="F2" s="30"/>
      <c r="G2" s="28" t="s">
        <v>4</v>
      </c>
      <c r="H2" s="29"/>
      <c r="I2" s="30"/>
      <c r="J2" s="28" t="s">
        <v>5</v>
      </c>
      <c r="K2" s="29"/>
      <c r="L2" s="30"/>
      <c r="M2" s="28" t="s">
        <v>6</v>
      </c>
      <c r="N2" s="29"/>
      <c r="O2" s="30"/>
      <c r="P2" s="28" t="s">
        <v>7</v>
      </c>
      <c r="Q2" s="29"/>
      <c r="R2" s="30"/>
      <c r="S2" s="28" t="s">
        <v>8</v>
      </c>
      <c r="T2" s="29"/>
      <c r="U2" s="30"/>
      <c r="V2" s="28" t="s">
        <v>9</v>
      </c>
      <c r="W2" s="29"/>
      <c r="X2" s="30"/>
      <c r="Y2" s="31" t="s">
        <v>10</v>
      </c>
      <c r="Z2" s="32"/>
      <c r="AA2" s="33"/>
      <c r="AB2" s="15" t="s">
        <v>11</v>
      </c>
      <c r="AC2" s="16" t="s">
        <v>12</v>
      </c>
    </row>
    <row r="3" spans="1:29" x14ac:dyDescent="0.55000000000000004">
      <c r="A3" s="8" t="s">
        <v>13</v>
      </c>
      <c r="B3" s="20"/>
      <c r="C3" s="21"/>
      <c r="D3" s="9" t="s">
        <v>32</v>
      </c>
      <c r="E3" s="9" t="s">
        <v>33</v>
      </c>
      <c r="F3" s="9" t="s">
        <v>34</v>
      </c>
      <c r="G3" s="9" t="s">
        <v>32</v>
      </c>
      <c r="H3" s="9" t="s">
        <v>33</v>
      </c>
      <c r="I3" s="9" t="s">
        <v>34</v>
      </c>
      <c r="J3" s="9" t="s">
        <v>32</v>
      </c>
      <c r="K3" s="9" t="s">
        <v>33</v>
      </c>
      <c r="L3" s="9" t="s">
        <v>34</v>
      </c>
      <c r="M3" s="9" t="s">
        <v>32</v>
      </c>
      <c r="N3" s="9" t="s">
        <v>33</v>
      </c>
      <c r="O3" s="9" t="s">
        <v>34</v>
      </c>
      <c r="P3" s="9" t="s">
        <v>32</v>
      </c>
      <c r="Q3" s="9" t="s">
        <v>33</v>
      </c>
      <c r="R3" s="9" t="s">
        <v>34</v>
      </c>
      <c r="S3" s="9" t="s">
        <v>32</v>
      </c>
      <c r="T3" s="9" t="s">
        <v>33</v>
      </c>
      <c r="U3" s="9" t="s">
        <v>34</v>
      </c>
      <c r="V3" s="9" t="s">
        <v>32</v>
      </c>
      <c r="W3" s="9" t="s">
        <v>33</v>
      </c>
      <c r="X3" s="9" t="s">
        <v>34</v>
      </c>
      <c r="Y3" s="9" t="s">
        <v>32</v>
      </c>
      <c r="Z3" s="9" t="s">
        <v>33</v>
      </c>
      <c r="AA3" s="9" t="s">
        <v>34</v>
      </c>
      <c r="AB3" s="13"/>
      <c r="AC3" s="14"/>
    </row>
    <row r="4" spans="1:29" x14ac:dyDescent="0.2">
      <c r="A4" s="17" t="s">
        <v>16</v>
      </c>
      <c r="B4" s="18" t="s">
        <v>0</v>
      </c>
      <c r="C4" s="3">
        <v>29</v>
      </c>
      <c r="D4" s="2">
        <v>0.85</v>
      </c>
      <c r="E4" s="2">
        <v>0.89773761335467073</v>
      </c>
      <c r="F4" s="2">
        <v>0.90720530599939708</v>
      </c>
      <c r="G4" s="2">
        <v>0.38400000000000001</v>
      </c>
      <c r="H4" s="2">
        <v>0.63249141731762804</v>
      </c>
      <c r="I4" s="2">
        <v>0.91186449100552047</v>
      </c>
      <c r="J4" s="2">
        <v>1.0449999999999999</v>
      </c>
      <c r="K4" s="2">
        <v>1.2734007606259152</v>
      </c>
      <c r="L4" s="2">
        <v>1.1348761241316883</v>
      </c>
      <c r="M4" s="4">
        <v>325.02999999999997</v>
      </c>
      <c r="N4" s="4">
        <v>202.26967192996216</v>
      </c>
      <c r="O4" s="4">
        <v>153.23145038865457</v>
      </c>
      <c r="P4" s="4">
        <v>119.41</v>
      </c>
      <c r="Q4" s="4">
        <v>100.46627537466685</v>
      </c>
      <c r="R4" s="4">
        <v>123.12032612510461</v>
      </c>
      <c r="S4" s="4">
        <v>205.61</v>
      </c>
      <c r="T4" s="4">
        <v>101.80339655529532</v>
      </c>
      <c r="U4" s="4">
        <v>30.111124263549954</v>
      </c>
      <c r="V4" s="4">
        <v>124.74</v>
      </c>
      <c r="W4" s="4">
        <v>127.93383147935343</v>
      </c>
      <c r="X4" s="4">
        <v>139.72631851468816</v>
      </c>
      <c r="Y4" s="5">
        <v>2100</v>
      </c>
      <c r="Z4" s="5">
        <v>2160</v>
      </c>
      <c r="AA4" s="5">
        <v>2570</v>
      </c>
      <c r="AB4" s="3">
        <v>4</v>
      </c>
      <c r="AC4" s="11">
        <v>0.70207692307692304</v>
      </c>
    </row>
    <row r="5" spans="1:29" x14ac:dyDescent="0.2">
      <c r="A5" s="6" t="s">
        <v>17</v>
      </c>
      <c r="B5" s="19" t="s">
        <v>0</v>
      </c>
      <c r="C5" s="3">
        <v>29</v>
      </c>
      <c r="D5" s="2">
        <v>0.996</v>
      </c>
      <c r="E5" s="2">
        <v>0.96644019592352659</v>
      </c>
      <c r="F5" s="2">
        <v>0.98254113869617565</v>
      </c>
      <c r="G5" s="2">
        <v>0.623</v>
      </c>
      <c r="H5" s="2">
        <v>0.57502023642894484</v>
      </c>
      <c r="I5" s="2">
        <v>0.58696848951458258</v>
      </c>
      <c r="J5" s="2">
        <v>0.97499999999999998</v>
      </c>
      <c r="K5" s="2">
        <v>0.7881863781884586</v>
      </c>
      <c r="L5" s="2">
        <v>0.71286437206712794</v>
      </c>
      <c r="M5" s="4">
        <v>150</v>
      </c>
      <c r="N5" s="4">
        <v>150.00006323886711</v>
      </c>
      <c r="O5" s="4">
        <v>149.99986185907599</v>
      </c>
      <c r="P5" s="4">
        <v>95.95</v>
      </c>
      <c r="Q5" s="4">
        <v>109.4323299854677</v>
      </c>
      <c r="R5" s="4">
        <v>123.5090373327382</v>
      </c>
      <c r="S5" s="4">
        <v>54.05</v>
      </c>
      <c r="T5" s="4">
        <v>40.567733253399403</v>
      </c>
      <c r="U5" s="4">
        <v>26.490824526337796</v>
      </c>
      <c r="V5" s="4">
        <v>93.51</v>
      </c>
      <c r="W5" s="4">
        <v>86.253071827970047</v>
      </c>
      <c r="X5" s="4">
        <v>88.045192342817884</v>
      </c>
      <c r="Y5" s="5">
        <v>1570</v>
      </c>
      <c r="Z5" s="5">
        <v>1620</v>
      </c>
      <c r="AA5" s="5">
        <v>1650</v>
      </c>
      <c r="AB5" s="3">
        <v>4</v>
      </c>
      <c r="AC5" s="12"/>
    </row>
    <row r="6" spans="1:29" x14ac:dyDescent="0.2">
      <c r="A6" s="17" t="s">
        <v>18</v>
      </c>
      <c r="B6" s="18" t="s">
        <v>0</v>
      </c>
      <c r="C6" s="3">
        <v>21</v>
      </c>
      <c r="D6" s="2">
        <v>0.74</v>
      </c>
      <c r="E6" s="2">
        <v>0.68445371048627934</v>
      </c>
      <c r="F6" s="2">
        <v>0.74603024350995106</v>
      </c>
      <c r="G6" s="2">
        <v>0.33899999999999997</v>
      </c>
      <c r="H6" s="2">
        <v>0.76215440013811664</v>
      </c>
      <c r="I6" s="2">
        <v>0.50098741228077148</v>
      </c>
      <c r="J6" s="2">
        <v>0.75</v>
      </c>
      <c r="K6" s="2">
        <v>0.91034575312513299</v>
      </c>
      <c r="L6" s="2">
        <v>0.99324988345575738</v>
      </c>
      <c r="M6" s="4">
        <v>349.78</v>
      </c>
      <c r="N6" s="4">
        <v>157.69803709896357</v>
      </c>
      <c r="O6" s="4">
        <v>214.12375928252453</v>
      </c>
      <c r="P6" s="4">
        <v>158.38</v>
      </c>
      <c r="Q6" s="4">
        <v>132.02703748055833</v>
      </c>
      <c r="R6" s="4">
        <v>108.00233642872719</v>
      </c>
      <c r="S6" s="4">
        <v>191.4</v>
      </c>
      <c r="T6" s="4">
        <v>25.670999618405229</v>
      </c>
      <c r="U6" s="4">
        <v>106.12142285379733</v>
      </c>
      <c r="V6" s="4">
        <v>118.72</v>
      </c>
      <c r="W6" s="4">
        <v>120.19025286811903</v>
      </c>
      <c r="X6" s="4">
        <v>107.27330807078278</v>
      </c>
      <c r="Y6" s="5">
        <v>1890</v>
      </c>
      <c r="Z6" s="5">
        <v>1944</v>
      </c>
      <c r="AA6" s="5">
        <v>1980</v>
      </c>
      <c r="AB6" s="3">
        <v>21</v>
      </c>
      <c r="AC6" s="12"/>
    </row>
    <row r="7" spans="1:29" x14ac:dyDescent="0.2">
      <c r="A7" s="6" t="s">
        <v>19</v>
      </c>
      <c r="B7" s="19" t="s">
        <v>0</v>
      </c>
      <c r="C7" s="3">
        <v>23</v>
      </c>
      <c r="D7" s="2">
        <v>0.79099999999999993</v>
      </c>
      <c r="E7" s="2">
        <v>0.7808856933676247</v>
      </c>
      <c r="F7" s="2">
        <v>0.78267489918511457</v>
      </c>
      <c r="G7" s="2">
        <v>0.63900000000000001</v>
      </c>
      <c r="H7" s="2">
        <v>0.96629231706040464</v>
      </c>
      <c r="I7" s="2">
        <v>0.92759489550909058</v>
      </c>
      <c r="J7" s="2">
        <v>1.643</v>
      </c>
      <c r="K7" s="2">
        <v>1.5566542127552438</v>
      </c>
      <c r="L7" s="2">
        <v>1.5350610521510897</v>
      </c>
      <c r="M7" s="4">
        <v>231.24</v>
      </c>
      <c r="N7" s="4">
        <v>150.00006634793121</v>
      </c>
      <c r="O7" s="4">
        <v>151.67353229536937</v>
      </c>
      <c r="P7" s="4">
        <v>90.01</v>
      </c>
      <c r="Q7" s="4">
        <v>93.112465493546779</v>
      </c>
      <c r="R7" s="4">
        <v>91.652116470459532</v>
      </c>
      <c r="S7" s="4">
        <v>141.22</v>
      </c>
      <c r="T7" s="4">
        <v>56.887600854384424</v>
      </c>
      <c r="U7" s="4">
        <v>60.021415824909838</v>
      </c>
      <c r="V7" s="4">
        <v>147.85</v>
      </c>
      <c r="W7" s="4">
        <v>144.94391167055687</v>
      </c>
      <c r="X7" s="4">
        <v>140.69159434101783</v>
      </c>
      <c r="Y7" s="5">
        <v>2310</v>
      </c>
      <c r="Z7" s="5">
        <v>2376</v>
      </c>
      <c r="AA7" s="5">
        <v>2420</v>
      </c>
      <c r="AB7" s="3">
        <v>18</v>
      </c>
      <c r="AC7" s="12"/>
    </row>
    <row r="8" spans="1:29" x14ac:dyDescent="0.2">
      <c r="A8" s="17" t="s">
        <v>20</v>
      </c>
      <c r="B8" s="18" t="s">
        <v>0</v>
      </c>
      <c r="C8" s="3">
        <v>25</v>
      </c>
      <c r="D8" s="2">
        <v>0.82200000000000006</v>
      </c>
      <c r="E8" s="2">
        <v>0.80728175142779435</v>
      </c>
      <c r="F8" s="2">
        <v>0.79000058889346914</v>
      </c>
      <c r="G8" s="2">
        <v>0.60899999999999999</v>
      </c>
      <c r="H8" s="2">
        <v>0.88596072029158845</v>
      </c>
      <c r="I8" s="2">
        <v>0.77975866765207613</v>
      </c>
      <c r="J8" s="2">
        <v>1.0590000000000002</v>
      </c>
      <c r="K8" s="2">
        <v>1.1809098171000441</v>
      </c>
      <c r="L8" s="2">
        <v>0.95411604786604787</v>
      </c>
      <c r="M8" s="4">
        <v>203.25</v>
      </c>
      <c r="N8" s="4">
        <v>149.99986438360995</v>
      </c>
      <c r="O8" s="4">
        <v>150</v>
      </c>
      <c r="P8" s="4">
        <v>116.82</v>
      </c>
      <c r="Q8" s="4">
        <v>112.53525541797165</v>
      </c>
      <c r="R8" s="4">
        <v>122.58865198778464</v>
      </c>
      <c r="S8" s="4">
        <v>86.43</v>
      </c>
      <c r="T8" s="4">
        <v>37.464608965638291</v>
      </c>
      <c r="U8" s="4">
        <v>27.41134801221536</v>
      </c>
      <c r="V8" s="4">
        <v>123.7</v>
      </c>
      <c r="W8" s="4">
        <v>132.89398789294364</v>
      </c>
      <c r="X8" s="4">
        <v>116.96380014781141</v>
      </c>
      <c r="Y8" s="5">
        <v>1680</v>
      </c>
      <c r="Z8" s="5">
        <v>1728</v>
      </c>
      <c r="AA8" s="5">
        <v>1760</v>
      </c>
      <c r="AB8" s="3">
        <v>25</v>
      </c>
      <c r="AC8" s="12"/>
    </row>
    <row r="9" spans="1:29" x14ac:dyDescent="0.2">
      <c r="A9" s="6" t="s">
        <v>27</v>
      </c>
      <c r="B9" s="19" t="s">
        <v>0</v>
      </c>
      <c r="C9" s="3">
        <v>13</v>
      </c>
      <c r="D9" s="2">
        <v>0.38799999999999996</v>
      </c>
      <c r="E9" s="2">
        <v>0.54887724020684281</v>
      </c>
      <c r="F9" s="2">
        <v>0.65847704297205101</v>
      </c>
      <c r="G9" s="2">
        <v>0.17899999999999999</v>
      </c>
      <c r="H9" s="2">
        <v>0.31636027024049695</v>
      </c>
      <c r="I9" s="2">
        <v>0.88535453460967728</v>
      </c>
      <c r="J9" s="2">
        <v>0.90400000000000003</v>
      </c>
      <c r="K9" s="2">
        <v>1.0147029353134132</v>
      </c>
      <c r="L9" s="2">
        <v>0.95353929437387153</v>
      </c>
      <c r="M9" s="4">
        <v>813.01</v>
      </c>
      <c r="N9" s="4">
        <v>456.09942113824064</v>
      </c>
      <c r="O9" s="4">
        <v>150.00019094266207</v>
      </c>
      <c r="P9" s="4">
        <v>161.13999999999999</v>
      </c>
      <c r="Q9" s="4">
        <v>142.2009645446235</v>
      </c>
      <c r="R9" s="4">
        <v>139.27412328676695</v>
      </c>
      <c r="S9" s="4">
        <v>651.87</v>
      </c>
      <c r="T9" s="4">
        <v>313.89845659361714</v>
      </c>
      <c r="U9" s="4">
        <v>10.726067655895136</v>
      </c>
      <c r="V9" s="4">
        <v>145.69999999999999</v>
      </c>
      <c r="W9" s="4">
        <v>144.29173612782805</v>
      </c>
      <c r="X9" s="4">
        <v>132.80334924340335</v>
      </c>
      <c r="Y9" s="5">
        <v>2520</v>
      </c>
      <c r="Z9" s="5">
        <v>2592</v>
      </c>
      <c r="AA9" s="5">
        <v>2640</v>
      </c>
      <c r="AB9" s="3">
        <v>13</v>
      </c>
      <c r="AC9" s="12"/>
    </row>
    <row r="10" spans="1:29" x14ac:dyDescent="0.2">
      <c r="A10" s="17" t="s">
        <v>21</v>
      </c>
      <c r="B10" s="18" t="s">
        <v>0</v>
      </c>
      <c r="C10" s="3">
        <v>27</v>
      </c>
      <c r="D10" s="2">
        <v>0.88200000000000001</v>
      </c>
      <c r="E10" s="2">
        <v>0.90985539746365607</v>
      </c>
      <c r="F10" s="2">
        <v>0.93473070263373736</v>
      </c>
      <c r="G10" s="2">
        <v>0.72199999999999998</v>
      </c>
      <c r="H10" s="2">
        <v>0.80026534415769024</v>
      </c>
      <c r="I10" s="2">
        <v>0.81511294498746723</v>
      </c>
      <c r="J10" s="2">
        <v>1.4490000000000001</v>
      </c>
      <c r="K10" s="2">
        <v>1.4277669889233557</v>
      </c>
      <c r="L10" s="2">
        <v>1.2297818297274006</v>
      </c>
      <c r="M10" s="4">
        <v>177.43</v>
      </c>
      <c r="N10" s="4">
        <v>150.00204341476524</v>
      </c>
      <c r="O10" s="4">
        <v>150.04285279313754</v>
      </c>
      <c r="P10" s="4">
        <v>88.42</v>
      </c>
      <c r="Q10" s="4">
        <v>84.07634987288381</v>
      </c>
      <c r="R10" s="4">
        <v>99.450055821401591</v>
      </c>
      <c r="S10" s="4">
        <v>89.01</v>
      </c>
      <c r="T10" s="4">
        <v>65.925693541881415</v>
      </c>
      <c r="U10" s="4">
        <v>50.59279697173595</v>
      </c>
      <c r="V10" s="4">
        <v>128.13999999999999</v>
      </c>
      <c r="W10" s="4">
        <v>120.04143689767389</v>
      </c>
      <c r="X10" s="4">
        <v>122.30187161453537</v>
      </c>
      <c r="Y10" s="5">
        <v>2100</v>
      </c>
      <c r="Z10" s="5">
        <v>2160</v>
      </c>
      <c r="AA10" s="5">
        <v>2200</v>
      </c>
      <c r="AB10" s="3">
        <v>27</v>
      </c>
      <c r="AC10" s="11">
        <v>0.48429577464788731</v>
      </c>
    </row>
    <row r="11" spans="1:29" x14ac:dyDescent="0.2">
      <c r="A11" s="6" t="s">
        <v>22</v>
      </c>
      <c r="B11" s="19" t="s">
        <v>0</v>
      </c>
      <c r="C11" s="3">
        <v>26</v>
      </c>
      <c r="D11" s="2">
        <v>0.89500000000000002</v>
      </c>
      <c r="E11" s="2">
        <v>0.9378293855330978</v>
      </c>
      <c r="F11" s="2">
        <v>0.95377897396462707</v>
      </c>
      <c r="G11" s="2">
        <v>0.55700000000000005</v>
      </c>
      <c r="H11" s="2">
        <v>0.67795109043351864</v>
      </c>
      <c r="I11" s="2">
        <v>0.73230787626189298</v>
      </c>
      <c r="J11" s="2">
        <v>1.1020000000000001</v>
      </c>
      <c r="K11" s="2">
        <v>1.4088479487736056</v>
      </c>
      <c r="L11" s="2">
        <v>1.259024048221254</v>
      </c>
      <c r="M11" s="4">
        <v>165.37</v>
      </c>
      <c r="N11" s="4">
        <v>163.78754829419898</v>
      </c>
      <c r="O11" s="4">
        <v>150.00030426414997</v>
      </c>
      <c r="P11" s="4">
        <v>83.48</v>
      </c>
      <c r="Q11" s="4">
        <v>78.816132757367086</v>
      </c>
      <c r="R11" s="4">
        <v>87.247264585222311</v>
      </c>
      <c r="S11" s="4">
        <v>81.89</v>
      </c>
      <c r="T11" s="4">
        <v>84.971415536831898</v>
      </c>
      <c r="U11" s="4">
        <v>62.753039678927657</v>
      </c>
      <c r="V11" s="4">
        <v>92.03</v>
      </c>
      <c r="W11" s="4">
        <v>111.0399469654848</v>
      </c>
      <c r="X11" s="4">
        <v>109.84640425431743</v>
      </c>
      <c r="Y11" s="5">
        <v>1680</v>
      </c>
      <c r="Z11" s="5">
        <v>1944</v>
      </c>
      <c r="AA11" s="5">
        <v>1980</v>
      </c>
      <c r="AB11" s="3">
        <v>4</v>
      </c>
      <c r="AC11" s="12"/>
    </row>
    <row r="12" spans="1:29" x14ac:dyDescent="0.2">
      <c r="A12" s="17" t="s">
        <v>23</v>
      </c>
      <c r="B12" s="18" t="s">
        <v>0</v>
      </c>
      <c r="C12" s="3">
        <v>30</v>
      </c>
      <c r="D12" s="2">
        <v>0.96099999999999997</v>
      </c>
      <c r="E12" s="2">
        <v>0.94819250014055212</v>
      </c>
      <c r="F12" s="2">
        <v>0.9355403512552527</v>
      </c>
      <c r="G12" s="2">
        <v>0.72400000000000009</v>
      </c>
      <c r="H12" s="2">
        <v>0.88960225934309034</v>
      </c>
      <c r="I12" s="2">
        <v>1.3707767134476869</v>
      </c>
      <c r="J12" s="2">
        <v>2.3569999999999998</v>
      </c>
      <c r="K12" s="2">
        <v>2.3426335786503403</v>
      </c>
      <c r="L12" s="2">
        <v>2.1285415959361731</v>
      </c>
      <c r="M12" s="4">
        <v>231.92</v>
      </c>
      <c r="N12" s="4">
        <v>213.81969563667801</v>
      </c>
      <c r="O12" s="4">
        <v>129.11672550191952</v>
      </c>
      <c r="P12" s="4">
        <v>71.28</v>
      </c>
      <c r="Q12" s="4">
        <v>81.196857273781916</v>
      </c>
      <c r="R12" s="4">
        <v>83.150924075225674</v>
      </c>
      <c r="S12" s="4">
        <v>160.63999999999999</v>
      </c>
      <c r="T12" s="4">
        <v>132.62283836289609</v>
      </c>
      <c r="U12" s="4">
        <v>45.965801426693851</v>
      </c>
      <c r="V12" s="4">
        <v>168</v>
      </c>
      <c r="W12" s="4">
        <v>190.21448433044065</v>
      </c>
      <c r="X12" s="4">
        <v>176.9902006346484</v>
      </c>
      <c r="Y12" s="5">
        <v>2459</v>
      </c>
      <c r="Z12" s="5">
        <v>2778</v>
      </c>
      <c r="AA12" s="5">
        <v>2830</v>
      </c>
      <c r="AB12" s="3">
        <v>8</v>
      </c>
      <c r="AC12" s="12"/>
    </row>
    <row r="13" spans="1:29" x14ac:dyDescent="0.2">
      <c r="A13" s="6" t="s">
        <v>24</v>
      </c>
      <c r="B13" s="19" t="s">
        <v>0</v>
      </c>
      <c r="C13" s="3">
        <v>29</v>
      </c>
      <c r="D13" s="2">
        <v>0.92599999999999993</v>
      </c>
      <c r="E13" s="2">
        <v>0.9194354862569899</v>
      </c>
      <c r="F13" s="2">
        <v>0.93162467672100657</v>
      </c>
      <c r="G13" s="2">
        <v>0.73699999999999999</v>
      </c>
      <c r="H13" s="2">
        <v>0.70371458901766049</v>
      </c>
      <c r="I13" s="2">
        <v>0.73815531820204716</v>
      </c>
      <c r="J13" s="2">
        <v>2.121</v>
      </c>
      <c r="K13" s="2">
        <v>1.6649421141940874</v>
      </c>
      <c r="L13" s="2">
        <v>1.8378430785936688</v>
      </c>
      <c r="M13" s="4">
        <v>157.16999999999999</v>
      </c>
      <c r="N13" s="4">
        <v>153.90914967702952</v>
      </c>
      <c r="O13" s="4">
        <v>149.27316524213873</v>
      </c>
      <c r="P13" s="4">
        <v>54.63</v>
      </c>
      <c r="Q13" s="4">
        <v>65.052179945279832</v>
      </c>
      <c r="R13" s="4">
        <v>59.954400934302534</v>
      </c>
      <c r="S13" s="4">
        <v>102.55</v>
      </c>
      <c r="T13" s="4">
        <v>88.856969731749672</v>
      </c>
      <c r="U13" s="4">
        <v>89.318764307836204</v>
      </c>
      <c r="V13" s="4">
        <v>115.85</v>
      </c>
      <c r="W13" s="4">
        <v>108.30811401102842</v>
      </c>
      <c r="X13" s="4">
        <v>110.1867807883377</v>
      </c>
      <c r="Y13" s="5">
        <v>1940</v>
      </c>
      <c r="Z13" s="5">
        <v>1990</v>
      </c>
      <c r="AA13" s="5">
        <v>2030</v>
      </c>
      <c r="AB13" s="3">
        <v>13</v>
      </c>
      <c r="AC13" s="12"/>
    </row>
    <row r="14" spans="1:29" x14ac:dyDescent="0.2">
      <c r="A14" s="17" t="s">
        <v>25</v>
      </c>
      <c r="B14" s="18" t="s">
        <v>0</v>
      </c>
      <c r="C14" s="3">
        <v>29</v>
      </c>
      <c r="D14" s="2">
        <v>0.94499999999999995</v>
      </c>
      <c r="E14" s="2">
        <v>0.95904630783015365</v>
      </c>
      <c r="F14" s="2">
        <v>0.96717014373804866</v>
      </c>
      <c r="G14" s="2">
        <v>0.91900000000000004</v>
      </c>
      <c r="H14" s="2">
        <v>1</v>
      </c>
      <c r="I14" s="2">
        <v>0.8612775566225116</v>
      </c>
      <c r="J14" s="2">
        <v>1.556</v>
      </c>
      <c r="K14" s="2">
        <v>1.5219211353707296</v>
      </c>
      <c r="L14" s="2">
        <v>1.3577883000007889</v>
      </c>
      <c r="M14" s="4">
        <v>171.84</v>
      </c>
      <c r="N14" s="4">
        <v>161.82196653744123</v>
      </c>
      <c r="O14" s="4">
        <v>153.1060174699918</v>
      </c>
      <c r="P14" s="4">
        <v>101.44</v>
      </c>
      <c r="Q14" s="4">
        <v>106.32743233309688</v>
      </c>
      <c r="R14" s="4">
        <v>97.118804625641204</v>
      </c>
      <c r="S14" s="4">
        <v>70.39</v>
      </c>
      <c r="T14" s="4">
        <v>55.494534204344347</v>
      </c>
      <c r="U14" s="4">
        <v>55.987212844350594</v>
      </c>
      <c r="V14" s="4">
        <v>157.84</v>
      </c>
      <c r="W14" s="4">
        <v>161.82196653744123</v>
      </c>
      <c r="X14" s="4">
        <v>131.86677663075812</v>
      </c>
      <c r="Y14" s="5">
        <v>2541</v>
      </c>
      <c r="Z14" s="5">
        <v>2613</v>
      </c>
      <c r="AA14" s="5">
        <v>2662</v>
      </c>
      <c r="AB14" s="3">
        <v>6</v>
      </c>
      <c r="AC14" s="12"/>
    </row>
    <row r="15" spans="1:29" x14ac:dyDescent="0.2">
      <c r="A15" s="6" t="s">
        <v>26</v>
      </c>
      <c r="B15" s="19" t="s">
        <v>0</v>
      </c>
      <c r="C15" s="3">
        <v>29</v>
      </c>
      <c r="D15" s="2">
        <v>0.93400000000000005</v>
      </c>
      <c r="E15" s="2">
        <v>0.96029364136888695</v>
      </c>
      <c r="F15" s="2">
        <v>0.96632280921121183</v>
      </c>
      <c r="G15" s="2">
        <v>0.88700000000000001</v>
      </c>
      <c r="H15" s="2">
        <v>0.9123104080892549</v>
      </c>
      <c r="I15" s="2">
        <v>1.0327070805785192</v>
      </c>
      <c r="J15" s="2">
        <v>1.22</v>
      </c>
      <c r="K15" s="2">
        <v>1.2655839339780901</v>
      </c>
      <c r="L15" s="2">
        <v>1.2767177611572285</v>
      </c>
      <c r="M15" s="4">
        <v>178.49</v>
      </c>
      <c r="N15" s="4">
        <v>177.55296060480953</v>
      </c>
      <c r="O15" s="4">
        <v>148.39586436865523</v>
      </c>
      <c r="P15" s="4">
        <v>129.85</v>
      </c>
      <c r="Q15" s="4">
        <v>127.99104792494423</v>
      </c>
      <c r="R15" s="4">
        <v>120.03393743279106</v>
      </c>
      <c r="S15" s="4">
        <v>48.64</v>
      </c>
      <c r="T15" s="4">
        <v>49.561912679865308</v>
      </c>
      <c r="U15" s="4">
        <v>28.361926935864172</v>
      </c>
      <c r="V15" s="4">
        <v>158.4</v>
      </c>
      <c r="W15" s="4">
        <v>161.98341394682919</v>
      </c>
      <c r="X15" s="4">
        <v>153.24945986207985</v>
      </c>
      <c r="Y15" s="5">
        <v>2620</v>
      </c>
      <c r="Z15" s="5">
        <v>2700</v>
      </c>
      <c r="AA15" s="5">
        <v>2750</v>
      </c>
      <c r="AB15" s="3">
        <v>28</v>
      </c>
      <c r="AC15" s="12"/>
    </row>
    <row r="16" spans="1:29" x14ac:dyDescent="0.55000000000000004">
      <c r="A16" s="34" t="s">
        <v>14</v>
      </c>
      <c r="B16" s="35"/>
      <c r="C16" s="25">
        <f>AVERAGE(C4:C15)</f>
        <v>25.833333333333332</v>
      </c>
      <c r="D16" s="24">
        <f t="shared" ref="D16:AC16" si="0">AVERAGE(D4:D15)</f>
        <v>0.84416666666666662</v>
      </c>
      <c r="E16" s="24">
        <f t="shared" si="0"/>
        <v>0.86002741028000618</v>
      </c>
      <c r="F16" s="24">
        <f t="shared" si="0"/>
        <v>0.8796747397316701</v>
      </c>
      <c r="G16" s="24">
        <f t="shared" si="0"/>
        <v>0.60991666666666677</v>
      </c>
      <c r="H16" s="24">
        <f t="shared" si="0"/>
        <v>0.76017692104319945</v>
      </c>
      <c r="I16" s="24">
        <f t="shared" si="0"/>
        <v>0.84523883172265357</v>
      </c>
      <c r="J16" s="24">
        <f t="shared" si="0"/>
        <v>1.3484166666666664</v>
      </c>
      <c r="K16" s="24">
        <f t="shared" si="0"/>
        <v>1.3629912964165343</v>
      </c>
      <c r="L16" s="24">
        <f t="shared" si="0"/>
        <v>1.2811169489735079</v>
      </c>
      <c r="M16" s="26">
        <f t="shared" si="0"/>
        <v>262.8775</v>
      </c>
      <c r="N16" s="26">
        <f t="shared" si="0"/>
        <v>190.58004069187476</v>
      </c>
      <c r="O16" s="26">
        <f t="shared" si="0"/>
        <v>154.08031036735659</v>
      </c>
      <c r="P16" s="26">
        <f t="shared" si="0"/>
        <v>105.90083333333332</v>
      </c>
      <c r="Q16" s="26">
        <f t="shared" si="0"/>
        <v>102.76952736701571</v>
      </c>
      <c r="R16" s="26">
        <f t="shared" si="0"/>
        <v>104.59183159218047</v>
      </c>
      <c r="S16" s="26">
        <f t="shared" si="0"/>
        <v>156.97499999999999</v>
      </c>
      <c r="T16" s="26">
        <f t="shared" si="0"/>
        <v>87.810513324859059</v>
      </c>
      <c r="U16" s="26">
        <f t="shared" si="0"/>
        <v>49.488478775176155</v>
      </c>
      <c r="V16" s="26">
        <f t="shared" si="0"/>
        <v>131.20666666666665</v>
      </c>
      <c r="W16" s="26">
        <f t="shared" si="0"/>
        <v>134.15967954630577</v>
      </c>
      <c r="X16" s="26">
        <f t="shared" si="0"/>
        <v>127.49542137043318</v>
      </c>
      <c r="Y16" s="27">
        <f t="shared" si="0"/>
        <v>2117.5</v>
      </c>
      <c r="Z16" s="27">
        <f t="shared" si="0"/>
        <v>2217.0833333333335</v>
      </c>
      <c r="AA16" s="27">
        <f t="shared" si="0"/>
        <v>2289.3333333333335</v>
      </c>
      <c r="AB16" s="25">
        <f t="shared" si="0"/>
        <v>14.25</v>
      </c>
      <c r="AC16" s="24">
        <f t="shared" si="0"/>
        <v>0.59318634886240518</v>
      </c>
    </row>
    <row r="19" spans="1:1" x14ac:dyDescent="0.55000000000000004">
      <c r="A19" s="1" t="s">
        <v>35</v>
      </c>
    </row>
    <row r="20" spans="1:1" x14ac:dyDescent="0.55000000000000004">
      <c r="A20" s="1"/>
    </row>
    <row r="21" spans="1:1" x14ac:dyDescent="0.55000000000000004">
      <c r="A21" s="1" t="s">
        <v>28</v>
      </c>
    </row>
    <row r="22" spans="1:1" x14ac:dyDescent="0.55000000000000004">
      <c r="A22" s="1"/>
    </row>
    <row r="23" spans="1:1" x14ac:dyDescent="0.55000000000000004">
      <c r="A23" s="1" t="s">
        <v>36</v>
      </c>
    </row>
    <row r="24" spans="1:1" x14ac:dyDescent="0.55000000000000004">
      <c r="A24" s="1"/>
    </row>
    <row r="25" spans="1:1" x14ac:dyDescent="0.55000000000000004">
      <c r="A25" s="1" t="s">
        <v>29</v>
      </c>
    </row>
    <row r="26" spans="1:1" x14ac:dyDescent="0.55000000000000004">
      <c r="A26" s="1"/>
    </row>
    <row r="27" spans="1:1" x14ac:dyDescent="0.55000000000000004">
      <c r="A27" s="1" t="s">
        <v>30</v>
      </c>
    </row>
    <row r="28" spans="1:1" x14ac:dyDescent="0.55000000000000004">
      <c r="A28" s="1"/>
    </row>
    <row r="29" spans="1:1" x14ac:dyDescent="0.55000000000000004">
      <c r="A29" s="1" t="s">
        <v>31</v>
      </c>
    </row>
  </sheetData>
  <mergeCells count="8">
    <mergeCell ref="D2:F2"/>
    <mergeCell ref="G2:I2"/>
    <mergeCell ref="J2:L2"/>
    <mergeCell ref="M2:O2"/>
    <mergeCell ref="P2:R2"/>
    <mergeCell ref="S2:U2"/>
    <mergeCell ref="V2:X2"/>
    <mergeCell ref="Y2:AA2"/>
  </mergeCells>
  <phoneticPr fontId="11"/>
  <conditionalFormatting sqref="B2:B3">
    <cfRule type="containsErrors" dxfId="73" priority="101">
      <formula>ISERROR(B2)</formula>
    </cfRule>
  </conditionalFormatting>
  <conditionalFormatting sqref="A2:B3">
    <cfRule type="containsErrors" dxfId="72" priority="100">
      <formula>ISERROR(A2)</formula>
    </cfRule>
  </conditionalFormatting>
  <conditionalFormatting sqref="AB3:AC3 C2:C15 D4:AC4 AC10 D5:AB15 C16:AC16">
    <cfRule type="containsErrors" dxfId="44" priority="71">
      <formula>ISERROR(C2)</formula>
    </cfRule>
  </conditionalFormatting>
  <conditionalFormatting sqref="D3:AA3">
    <cfRule type="containsErrors" dxfId="33" priority="60">
      <formula>ISERROR(D3)</formula>
    </cfRule>
  </conditionalFormatting>
  <conditionalFormatting sqref="D3:AA3">
    <cfRule type="containsErrors" dxfId="32" priority="59">
      <formula>ISERROR(D3)</formula>
    </cfRule>
  </conditionalFormatting>
  <conditionalFormatting sqref="D2 G2 J2 M2 P2 S2 V2 Y2 AB2:AC2">
    <cfRule type="containsErrors" dxfId="9" priority="10">
      <formula>ISERROR(D2)</formula>
    </cfRule>
  </conditionalFormatting>
  <conditionalFormatting sqref="D2 G2 J2 M2 P2 S2 V2 Y2 AB2:AC2">
    <cfRule type="containsErrors" dxfId="8" priority="9">
      <formula>ISERROR(D2)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F 3 r D W K 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F 3 r D 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d 6 w 1 g o i k e 4 D g A A A B E A A A A T A B w A R m 9 y b X V s Y X M v U 2 V j d G l v b j E u b S C i G A A o o B Q A A A A A A A A A A A A A A A A A A A A A A A A A A A A r T k 0 u y c z P U w i G 0 I b W A F B L A Q I t A B Q A A g A I A B d 6 w 1 i p P F u A p A A A A P Y A A A A S A A A A A A A A A A A A A A A A A A A A A A B D b 2 5 m a W c v U G F j a 2 F n Z S 5 4 b W x Q S w E C L Q A U A A I A C A A X e s N Y D 8 r p q 6 Q A A A D p A A A A E w A A A A A A A A A A A A A A A A D w A A A A W 0 N v b n R l b n R f V H l w Z X N d L n h t b F B L A Q I t A B Q A A g A I A B d 6 w 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a p X K A W U 3 S J X u R G W E T i f L A A A A A A I A A A A A A A N m A A D A A A A A E A A A A H b V 8 Z k Y u s l b Y l V K x G 5 w N O M A A A A A B I A A A K A A A A A Q A A A A e D a 4 f 2 D 0 v k / / Z 0 u C P D o w Y 1 A A A A A 1 Y P N p U 0 a L b F u y A b O n 1 5 V P M z 9 Y Y d i 5 I n R v w z O R 2 3 V x C c 8 Y r b C / c 1 K X R Y Q v T b N W r U A 5 Y 2 l 4 3 R 3 t 5 j i o b z s v E p r d D R t X f o b H 8 W x d A f g t Y R x r S R Q A A A A 9 T p d o 9 t B S V u 8 M J i T D e L H I m T O H 2 Q = = < / D a t a M a s h u p > 
</file>

<file path=customXml/itemProps1.xml><?xml version="1.0" encoding="utf-8"?>
<ds:datastoreItem xmlns:ds="http://schemas.openxmlformats.org/officeDocument/2006/customXml" ds:itemID="{801FDE81-DA3B-4AB3-BBA2-D8BE11B9F93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見える化（公共）R4　HP用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2024-06-03T07:52:03Z</dcterms:created>
  <dcterms:modified xsi:type="dcterms:W3CDTF">2024-06-03T08:08:57Z</dcterms:modified>
</cp:coreProperties>
</file>