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CA9645A7-CF4D-4FB6-844B-C74BBFBB9D19}" xr6:coauthVersionLast="47" xr6:coauthVersionMax="47" xr10:uidLastSave="{00000000-0000-0000-0000-000000000000}"/>
  <bookViews>
    <workbookView xWindow="28680" yWindow="-120" windowWidth="29040" windowHeight="15720" xr2:uid="{B0E8E3FE-3C46-4EC7-9538-1ECDAE440B5E}"/>
  </bookViews>
  <sheets>
    <sheet name="見える化（公共）R4　HP用" sheetId="10" r:id="rId1"/>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0" l="1"/>
  <c r="E7" i="10"/>
  <c r="F7" i="10"/>
  <c r="G7" i="10"/>
  <c r="H7" i="10"/>
  <c r="I7" i="10"/>
  <c r="J7" i="10"/>
  <c r="K7" i="10"/>
  <c r="L7" i="10"/>
  <c r="M7" i="10"/>
  <c r="N7" i="10"/>
  <c r="O7" i="10"/>
  <c r="P7" i="10"/>
  <c r="Q7" i="10"/>
  <c r="R7" i="10"/>
  <c r="S7" i="10"/>
  <c r="T7" i="10"/>
  <c r="U7" i="10"/>
  <c r="V7" i="10"/>
  <c r="W7" i="10"/>
  <c r="X7" i="10"/>
  <c r="Y7" i="10"/>
  <c r="Z7" i="10"/>
  <c r="AA7" i="10"/>
  <c r="AB7" i="10"/>
  <c r="C7" i="10"/>
</calcChain>
</file>

<file path=xl/sharedStrings.xml><?xml version="1.0" encoding="utf-8"?>
<sst xmlns="http://schemas.openxmlformats.org/spreadsheetml/2006/main" count="52" uniqueCount="29">
  <si>
    <t>法適用</t>
  </si>
  <si>
    <t>法適
法非適</t>
    <rPh sb="0" eb="1">
      <t>ホウ</t>
    </rPh>
    <rPh sb="1" eb="2">
      <t>テキ</t>
    </rPh>
    <rPh sb="3" eb="4">
      <t>ホウ</t>
    </rPh>
    <rPh sb="4" eb="5">
      <t>ヒ</t>
    </rPh>
    <rPh sb="5" eb="6">
      <t>テキ</t>
    </rPh>
    <phoneticPr fontId="11"/>
  </si>
  <si>
    <t>供用年数
【年】</t>
    <rPh sb="0" eb="2">
      <t>キョウヨウ</t>
    </rPh>
    <rPh sb="2" eb="4">
      <t>ネンスウ</t>
    </rPh>
    <rPh sb="6" eb="7">
      <t>ネン</t>
    </rPh>
    <phoneticPr fontId="11"/>
  </si>
  <si>
    <t>接続率【％】</t>
    <rPh sb="0" eb="2">
      <t>セツゾク</t>
    </rPh>
    <rPh sb="2" eb="3">
      <t>リツ</t>
    </rPh>
    <phoneticPr fontId="11"/>
  </si>
  <si>
    <t>経費回収率【％】</t>
    <rPh sb="0" eb="2">
      <t>ケイヒ</t>
    </rPh>
    <rPh sb="2" eb="4">
      <t>カイシュウ</t>
    </rPh>
    <rPh sb="4" eb="5">
      <t>リツ</t>
    </rPh>
    <phoneticPr fontId="11"/>
  </si>
  <si>
    <t>経費回収率（維持管理費）【％】</t>
    <rPh sb="0" eb="2">
      <t>ケイヒ</t>
    </rPh>
    <rPh sb="2" eb="4">
      <t>カイシュウ</t>
    </rPh>
    <rPh sb="4" eb="5">
      <t>リツ</t>
    </rPh>
    <rPh sb="6" eb="8">
      <t>イジ</t>
    </rPh>
    <rPh sb="8" eb="10">
      <t>カンリ</t>
    </rPh>
    <rPh sb="10" eb="11">
      <t>ヒ</t>
    </rPh>
    <phoneticPr fontId="11"/>
  </si>
  <si>
    <t>汚水処理原価【円/㎥】</t>
    <rPh sb="0" eb="2">
      <t>オスイ</t>
    </rPh>
    <rPh sb="2" eb="4">
      <t>ショリ</t>
    </rPh>
    <rPh sb="4" eb="6">
      <t>ゲンカ</t>
    </rPh>
    <rPh sb="7" eb="8">
      <t>エン</t>
    </rPh>
    <phoneticPr fontId="11"/>
  </si>
  <si>
    <t>汚水処理原価（維持管理費）【円/㎥】</t>
    <rPh sb="0" eb="2">
      <t>オスイ</t>
    </rPh>
    <rPh sb="2" eb="4">
      <t>ショリ</t>
    </rPh>
    <rPh sb="4" eb="6">
      <t>ゲンカ</t>
    </rPh>
    <rPh sb="7" eb="9">
      <t>イジ</t>
    </rPh>
    <rPh sb="9" eb="12">
      <t>カンリヒ</t>
    </rPh>
    <rPh sb="14" eb="15">
      <t>エン</t>
    </rPh>
    <phoneticPr fontId="11"/>
  </si>
  <si>
    <t>汚水処理原価（資本費）【円/㎥】</t>
    <rPh sb="0" eb="2">
      <t>オスイ</t>
    </rPh>
    <rPh sb="2" eb="4">
      <t>ショリ</t>
    </rPh>
    <rPh sb="4" eb="6">
      <t>ゲンカ</t>
    </rPh>
    <rPh sb="7" eb="9">
      <t>シホン</t>
    </rPh>
    <rPh sb="9" eb="10">
      <t>ヒ</t>
    </rPh>
    <rPh sb="12" eb="13">
      <t>エン</t>
    </rPh>
    <phoneticPr fontId="11"/>
  </si>
  <si>
    <t>使用料単価【円/m3】</t>
    <rPh sb="0" eb="3">
      <t>シヨウリョウ</t>
    </rPh>
    <rPh sb="3" eb="5">
      <t>タンカ</t>
    </rPh>
    <rPh sb="6" eb="7">
      <t>エン</t>
    </rPh>
    <phoneticPr fontId="11"/>
  </si>
  <si>
    <t>一般家庭用使用料【円・月/20m3】</t>
    <rPh sb="0" eb="2">
      <t>イッパン</t>
    </rPh>
    <rPh sb="2" eb="5">
      <t>カテイヨウ</t>
    </rPh>
    <rPh sb="5" eb="8">
      <t>シヨウリョウ</t>
    </rPh>
    <rPh sb="9" eb="10">
      <t>エン</t>
    </rPh>
    <rPh sb="11" eb="12">
      <t>ツキ</t>
    </rPh>
    <phoneticPr fontId="11"/>
  </si>
  <si>
    <t>直近改定からの経過年数【年】</t>
    <rPh sb="0" eb="2">
      <t>チョッキン</t>
    </rPh>
    <rPh sb="2" eb="4">
      <t>カイテイ</t>
    </rPh>
    <rPh sb="7" eb="9">
      <t>ケイカ</t>
    </rPh>
    <rPh sb="9" eb="11">
      <t>ネンスウ</t>
    </rPh>
    <rPh sb="12" eb="13">
      <t>トシ</t>
    </rPh>
    <phoneticPr fontId="11"/>
  </si>
  <si>
    <t>施設利用率【％】</t>
    <rPh sb="0" eb="2">
      <t>シセツ</t>
    </rPh>
    <rPh sb="2" eb="4">
      <t>リヨウ</t>
    </rPh>
    <rPh sb="4" eb="5">
      <t>リツ</t>
    </rPh>
    <phoneticPr fontId="11"/>
  </si>
  <si>
    <t>団体名</t>
    <rPh sb="0" eb="3">
      <t>ダンタイメイ</t>
    </rPh>
    <phoneticPr fontId="12"/>
  </si>
  <si>
    <t>類似団体区分の平均値</t>
    <rPh sb="0" eb="2">
      <t>ルイジ</t>
    </rPh>
    <rPh sb="2" eb="4">
      <t>ダンタイ</t>
    </rPh>
    <rPh sb="4" eb="6">
      <t>クブン</t>
    </rPh>
    <rPh sb="7" eb="9">
      <t>ヘイキン</t>
    </rPh>
    <rPh sb="9" eb="10">
      <t>チ</t>
    </rPh>
    <phoneticPr fontId="8"/>
  </si>
  <si>
    <t>Ca【3万人未満：75人/ha以上】</t>
    <rPh sb="4" eb="6">
      <t>マンニン</t>
    </rPh>
    <rPh sb="6" eb="8">
      <t>ミマン</t>
    </rPh>
    <rPh sb="11" eb="12">
      <t>ニン</t>
    </rPh>
    <rPh sb="15" eb="17">
      <t>イジョウ</t>
    </rPh>
    <phoneticPr fontId="11"/>
  </si>
  <si>
    <t>23 愛知県 蟹江町</t>
  </si>
  <si>
    <t>47 沖縄県 南風原町</t>
  </si>
  <si>
    <t>23 愛知県 大治町</t>
  </si>
  <si>
    <t>※公共下水道を対象としている。</t>
    <rPh sb="1" eb="3">
      <t>コウキョウ</t>
    </rPh>
    <rPh sb="3" eb="6">
      <t>ゲスイドウ</t>
    </rPh>
    <rPh sb="7" eb="9">
      <t>タイショウ</t>
    </rPh>
    <phoneticPr fontId="11"/>
  </si>
  <si>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11"/>
  </si>
  <si>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11"/>
  </si>
  <si>
    <t>※該当するデータがない場合は黒塗りにしている。</t>
    <rPh sb="1" eb="3">
      <t>ガイトウ</t>
    </rPh>
    <rPh sb="11" eb="13">
      <t>バアイ</t>
    </rPh>
    <rPh sb="14" eb="16">
      <t>クロヌ</t>
    </rPh>
    <phoneticPr fontId="11"/>
  </si>
  <si>
    <t>H24</t>
    <phoneticPr fontId="2"/>
  </si>
  <si>
    <t>H29</t>
    <phoneticPr fontId="2"/>
  </si>
  <si>
    <t>R4</t>
    <phoneticPr fontId="2"/>
  </si>
  <si>
    <t>※出典：R4、H29は「地方公営企業決算状況調査」（総務省）をもとに国土交通省作成。H24は「下水道事業経営指標」（総務省）をもとに国土交通省作成。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ジギョウ</t>
    </rPh>
    <rPh sb="52" eb="54">
      <t>ケイエイ</t>
    </rPh>
    <rPh sb="54" eb="56">
      <t>シヒョウ</t>
    </rPh>
    <rPh sb="58" eb="61">
      <t>ソウムショウ</t>
    </rPh>
    <rPh sb="66" eb="68">
      <t>コクド</t>
    </rPh>
    <rPh sb="68" eb="71">
      <t>コウツウショウ</t>
    </rPh>
    <rPh sb="71" eb="73">
      <t>サクセイ</t>
    </rPh>
    <phoneticPr fontId="11"/>
  </si>
  <si>
    <t>※供用年数及び直近改定からの経過年数については、令和4年度末を基準として算出している。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11"/>
  </si>
  <si>
    <t>【公共下水道】</t>
    <rPh sb="1" eb="3">
      <t>コウキョウ</t>
    </rPh>
    <rPh sb="3" eb="6">
      <t>ゲスイドウ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</si>
</sst>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0%"/>
    <numFmt numFmtId="178" formatCode="0.0_ "/>
    <numFmt numFmtId="179" formatCode="#,##0.0"/>
    <numFmt numFmtId="180" formatCode="#,##0.0;[Red]\-#,##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11"/>
      <color rgb="FFFF0000"/>
      <name val="ＭＳ Ｐゴシック"/>
      <family val="3"/>
    </font>
    <font>
      <sz val="11"/>
      <color theme="1"/>
      <name val="游ゴシック"/>
      <family val="3"/>
      <scheme val="minor"/>
    </font>
    <font>
      <sz val="11"/>
      <color theme="1"/>
      <name val="ＭＳ Ｐゴシック"/>
      <family val="2"/>
      <charset val="128"/>
    </font>
    <font>
      <sz val="6"/>
      <name val="ＭＳ Ｐゴシック"/>
      <family val="3"/>
      <charset val="128"/>
    </font>
    <font>
      <sz val="11"/>
      <color theme="1"/>
      <name val="游ゴシック"/>
      <family val="2"/>
      <scheme val="minor"/>
    </font>
    <font>
      <sz val="11"/>
      <color theme="1"/>
      <name val="ＭＳ Ｐゴシック"/>
      <family val="3"/>
    </font>
    <font>
      <sz val="6"/>
      <name val="ＭＳ Ｐゴシック"/>
      <family val="3"/>
    </font>
    <font>
      <sz val="6"/>
      <name val="游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9" fillId="0" borderId="0"/>
    <xf numFmtId="9" fontId="9"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6" fillId="0" borderId="0">
      <alignment vertical="center"/>
    </xf>
  </cellStyleXfs>
  <cellXfs count="35">
    <xf numFmtId="0" fontId="0" fillId="0" borderId="0" xfId="0">
      <alignment vertical="center"/>
    </xf>
    <xf numFmtId="0" fontId="10" fillId="0" borderId="0" xfId="0" applyFont="1">
      <alignment vertical="center"/>
    </xf>
    <xf numFmtId="177" fontId="10" fillId="2" borderId="6" xfId="0" applyNumberFormat="1" applyFont="1" applyFill="1" applyBorder="1">
      <alignment vertical="center"/>
    </xf>
    <xf numFmtId="0" fontId="10" fillId="2" borderId="6" xfId="0" applyFont="1" applyFill="1" applyBorder="1">
      <alignment vertical="center"/>
    </xf>
    <xf numFmtId="179" fontId="10" fillId="2" borderId="6" xfId="0" applyNumberFormat="1" applyFont="1" applyFill="1" applyBorder="1">
      <alignment vertical="center"/>
    </xf>
    <xf numFmtId="3" fontId="10" fillId="2" borderId="6" xfId="0" applyNumberFormat="1" applyFont="1" applyFill="1" applyBorder="1">
      <alignment vertical="center"/>
    </xf>
    <xf numFmtId="0" fontId="4" fillId="2" borderId="6" xfId="0" applyFont="1" applyFill="1" applyBorder="1">
      <alignment vertical="center"/>
    </xf>
    <xf numFmtId="0" fontId="4" fillId="0" borderId="0" xfId="0" applyFont="1">
      <alignment vertical="center"/>
    </xf>
    <xf numFmtId="0" fontId="10" fillId="3" borderId="6" xfId="5" applyNumberFormat="1" applyFont="1" applyFill="1" applyBorder="1" applyAlignment="1">
      <alignment horizontal="center" vertical="center" shrinkToFit="1"/>
    </xf>
    <xf numFmtId="180" fontId="10" fillId="3" borderId="6" xfId="6" applyNumberFormat="1" applyFont="1" applyFill="1" applyBorder="1" applyAlignment="1">
      <alignment horizontal="center" vertical="center" shrinkToFit="1"/>
    </xf>
    <xf numFmtId="0" fontId="10" fillId="3" borderId="6" xfId="5" applyNumberFormat="1" applyFont="1" applyFill="1" applyBorder="1" applyAlignment="1">
      <alignment horizontal="left" vertical="center" shrinkToFit="1"/>
    </xf>
    <xf numFmtId="177" fontId="5" fillId="3" borderId="5" xfId="0" applyNumberFormat="1" applyFont="1" applyFill="1" applyBorder="1">
      <alignment vertical="center"/>
    </xf>
    <xf numFmtId="38" fontId="10" fillId="3" borderId="8" xfId="6" applyNumberFormat="1" applyFont="1" applyFill="1" applyBorder="1" applyAlignment="1">
      <alignment horizontal="center" vertical="center" wrapText="1"/>
    </xf>
    <xf numFmtId="38" fontId="10" fillId="3" borderId="9" xfId="6" applyNumberFormat="1" applyFont="1" applyFill="1" applyBorder="1" applyAlignment="1">
      <alignment horizontal="center" vertical="center" wrapText="1"/>
    </xf>
    <xf numFmtId="38" fontId="3" fillId="3" borderId="2" xfId="6" applyNumberFormat="1" applyFont="1" applyFill="1" applyBorder="1" applyAlignment="1">
      <alignment horizontal="center" vertical="center" wrapText="1"/>
    </xf>
    <xf numFmtId="38" fontId="3" fillId="3" borderId="1" xfId="6" applyNumberFormat="1" applyFont="1" applyFill="1" applyBorder="1" applyAlignment="1">
      <alignment horizontal="center" vertical="center" wrapText="1"/>
    </xf>
    <xf numFmtId="0" fontId="4" fillId="4" borderId="6" xfId="0" applyFont="1" applyFill="1" applyBorder="1">
      <alignment vertical="center"/>
    </xf>
    <xf numFmtId="0" fontId="4" fillId="4" borderId="6" xfId="0" applyFont="1" applyFill="1" applyBorder="1" applyAlignment="1"/>
    <xf numFmtId="0" fontId="4" fillId="2" borderId="6" xfId="0" applyFont="1" applyFill="1" applyBorder="1" applyAlignment="1"/>
    <xf numFmtId="1" fontId="13" fillId="4" borderId="6" xfId="0" applyNumberFormat="1" applyFont="1" applyFill="1" applyBorder="1">
      <alignment vertical="center"/>
    </xf>
    <xf numFmtId="38" fontId="4" fillId="3" borderId="7" xfId="6" applyNumberFormat="1" applyFont="1" applyFill="1" applyBorder="1" applyAlignment="1">
      <alignment horizontal="center" vertical="center"/>
    </xf>
    <xf numFmtId="38" fontId="10" fillId="3" borderId="7" xfId="6" applyNumberFormat="1" applyFont="1" applyFill="1" applyBorder="1" applyAlignment="1">
      <alignment horizontal="center" vertical="center"/>
    </xf>
    <xf numFmtId="38" fontId="4" fillId="3" borderId="2" xfId="6" applyNumberFormat="1" applyFont="1" applyFill="1" applyBorder="1" applyAlignment="1">
      <alignment horizontal="center" vertical="center" wrapText="1"/>
    </xf>
    <xf numFmtId="38" fontId="10" fillId="3" borderId="1" xfId="6" applyNumberFormat="1" applyFont="1" applyFill="1" applyBorder="1" applyAlignment="1">
      <alignment horizontal="center" vertical="center" wrapText="1"/>
    </xf>
    <xf numFmtId="0" fontId="13" fillId="2" borderId="6" xfId="0" applyFont="1" applyFill="1" applyBorder="1" applyAlignment="1">
      <alignment horizontal="center" vertical="center"/>
    </xf>
    <xf numFmtId="0" fontId="13" fillId="2" borderId="6" xfId="0" applyFont="1" applyFill="1" applyBorder="1">
      <alignment vertical="center"/>
    </xf>
    <xf numFmtId="177" fontId="13" fillId="4" borderId="6" xfId="0" applyNumberFormat="1" applyFont="1" applyFill="1" applyBorder="1">
      <alignment vertical="center"/>
    </xf>
    <xf numFmtId="38" fontId="13" fillId="4" borderId="6" xfId="1" applyFont="1" applyFill="1" applyBorder="1">
      <alignment vertical="center"/>
    </xf>
    <xf numFmtId="178" fontId="13" fillId="4" borderId="6" xfId="0" applyNumberFormat="1" applyFont="1" applyFill="1" applyBorder="1">
      <alignment vertical="center"/>
    </xf>
    <xf numFmtId="180" fontId="3" fillId="3" borderId="2" xfId="6" applyNumberFormat="1" applyFont="1" applyFill="1" applyBorder="1" applyAlignment="1">
      <alignment horizontal="center" vertical="center" shrinkToFit="1"/>
    </xf>
    <xf numFmtId="180" fontId="3" fillId="3" borderId="3" xfId="6" applyNumberFormat="1" applyFont="1" applyFill="1" applyBorder="1" applyAlignment="1">
      <alignment horizontal="center" vertical="center" shrinkToFit="1"/>
    </xf>
    <xf numFmtId="180" fontId="3" fillId="3" borderId="4" xfId="6" applyNumberFormat="1" applyFont="1" applyFill="1" applyBorder="1" applyAlignment="1">
      <alignment horizontal="center" vertical="center" shrinkToFit="1"/>
    </xf>
    <xf numFmtId="38" fontId="3" fillId="3" borderId="2" xfId="6" applyNumberFormat="1" applyFont="1" applyFill="1" applyBorder="1" applyAlignment="1">
      <alignment horizontal="center" vertical="center" shrinkToFit="1"/>
    </xf>
    <xf numFmtId="38" fontId="3" fillId="3" borderId="3" xfId="6" applyNumberFormat="1" applyFont="1" applyFill="1" applyBorder="1" applyAlignment="1">
      <alignment horizontal="center" vertical="center" shrinkToFit="1"/>
    </xf>
    <xf numFmtId="38" fontId="3" fillId="3" borderId="4" xfId="6" applyNumberFormat="1" applyFont="1" applyFill="1" applyBorder="1" applyAlignment="1">
      <alignment horizontal="center" vertical="center" shrinkToFit="1"/>
    </xf>
  </cellXfs>
  <cellStyles count="8">
    <cellStyle name="パーセント 3" xfId="4" xr:uid="{1337E03E-D204-442B-9BD6-2AC28CC060E8}"/>
    <cellStyle name="桁区切り" xfId="1" builtinId="6"/>
    <cellStyle name="桁区切り 3" xfId="6" xr:uid="{0572D9DB-09A2-47AC-A1A3-246E652B3678}"/>
    <cellStyle name="標準" xfId="0" builtinId="0"/>
    <cellStyle name="標準 10" xfId="2" xr:uid="{FF188547-438B-46DD-9A49-854064E2786D}"/>
    <cellStyle name="標準 2" xfId="7" xr:uid="{35C0FD92-FEFB-491D-94F1-C5B4E2D195A4}"/>
    <cellStyle name="標準 4" xfId="3" xr:uid="{8146597B-B1CD-40A8-B61A-4F2DFD99FB2A}"/>
    <cellStyle name="標準 5" xfId="5" xr:uid="{D2DBFBAB-8EE7-4941-9705-D08DF7A536BE}"/>
  </cellStyles>
  <dxfs count="92">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FF"/>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643FE-A9F7-42AE-A20F-A35E19D7D780}">
  <dimension ref="A1:AC20"/>
  <sheetViews>
    <sheetView tabSelected="1" zoomScale="60" zoomScaleNormal="60" workbookViewId="0">
      <pane ySplit="1" topLeftCell="A2" activePane="bottomLeft" state="frozen"/>
      <selection pane="bottomLeft" activeCell="A2" sqref="A2"/>
    </sheetView>
  </sheetViews>
  <sheetFormatPr defaultRowHeight="18" x14ac:dyDescent="0.55000000000000004"/>
  <cols>
    <col min="1" max="1" width="24.33203125" customWidth="1"/>
    <col min="4" max="29" width="10.25" customWidth="1"/>
  </cols>
  <sheetData>
    <row r="1" spans="1:29" x14ac:dyDescent="0.55000000000000004">
      <c r="A1" s="7" t="s">
        <v>28</v>
      </c>
    </row>
    <row r="2" spans="1:29" ht="39" x14ac:dyDescent="0.55000000000000004">
      <c r="A2" s="10" t="s">
        <v>15</v>
      </c>
      <c r="B2" s="22" t="s">
        <v>1</v>
      </c>
      <c r="C2" s="23" t="s">
        <v>2</v>
      </c>
      <c r="D2" s="29" t="s">
        <v>3</v>
      </c>
      <c r="E2" s="30"/>
      <c r="F2" s="31"/>
      <c r="G2" s="29" t="s">
        <v>4</v>
      </c>
      <c r="H2" s="30"/>
      <c r="I2" s="31"/>
      <c r="J2" s="29" t="s">
        <v>5</v>
      </c>
      <c r="K2" s="30"/>
      <c r="L2" s="31"/>
      <c r="M2" s="29" t="s">
        <v>6</v>
      </c>
      <c r="N2" s="30"/>
      <c r="O2" s="31"/>
      <c r="P2" s="29" t="s">
        <v>7</v>
      </c>
      <c r="Q2" s="30"/>
      <c r="R2" s="31"/>
      <c r="S2" s="29" t="s">
        <v>8</v>
      </c>
      <c r="T2" s="30"/>
      <c r="U2" s="31"/>
      <c r="V2" s="29" t="s">
        <v>9</v>
      </c>
      <c r="W2" s="30"/>
      <c r="X2" s="31"/>
      <c r="Y2" s="32" t="s">
        <v>10</v>
      </c>
      <c r="Z2" s="33"/>
      <c r="AA2" s="34"/>
      <c r="AB2" s="14" t="s">
        <v>11</v>
      </c>
      <c r="AC2" s="15" t="s">
        <v>12</v>
      </c>
    </row>
    <row r="3" spans="1:29" x14ac:dyDescent="0.55000000000000004">
      <c r="A3" s="8" t="s">
        <v>13</v>
      </c>
      <c r="B3" s="20"/>
      <c r="C3" s="21"/>
      <c r="D3" s="9" t="s">
        <v>23</v>
      </c>
      <c r="E3" s="9" t="s">
        <v>24</v>
      </c>
      <c r="F3" s="9" t="s">
        <v>25</v>
      </c>
      <c r="G3" s="9" t="s">
        <v>23</v>
      </c>
      <c r="H3" s="9" t="s">
        <v>24</v>
      </c>
      <c r="I3" s="9" t="s">
        <v>25</v>
      </c>
      <c r="J3" s="9" t="s">
        <v>23</v>
      </c>
      <c r="K3" s="9" t="s">
        <v>24</v>
      </c>
      <c r="L3" s="9" t="s">
        <v>25</v>
      </c>
      <c r="M3" s="9" t="s">
        <v>23</v>
      </c>
      <c r="N3" s="9" t="s">
        <v>24</v>
      </c>
      <c r="O3" s="9" t="s">
        <v>25</v>
      </c>
      <c r="P3" s="9" t="s">
        <v>23</v>
      </c>
      <c r="Q3" s="9" t="s">
        <v>24</v>
      </c>
      <c r="R3" s="9" t="s">
        <v>25</v>
      </c>
      <c r="S3" s="9" t="s">
        <v>23</v>
      </c>
      <c r="T3" s="9" t="s">
        <v>24</v>
      </c>
      <c r="U3" s="9" t="s">
        <v>25</v>
      </c>
      <c r="V3" s="9" t="s">
        <v>23</v>
      </c>
      <c r="W3" s="9" t="s">
        <v>24</v>
      </c>
      <c r="X3" s="9" t="s">
        <v>25</v>
      </c>
      <c r="Y3" s="9" t="s">
        <v>23</v>
      </c>
      <c r="Z3" s="9" t="s">
        <v>24</v>
      </c>
      <c r="AA3" s="9" t="s">
        <v>25</v>
      </c>
      <c r="AB3" s="12"/>
      <c r="AC3" s="13"/>
    </row>
    <row r="4" spans="1:29" x14ac:dyDescent="0.2">
      <c r="A4" s="16" t="s">
        <v>18</v>
      </c>
      <c r="B4" s="17" t="s">
        <v>0</v>
      </c>
      <c r="C4" s="3">
        <v>13</v>
      </c>
      <c r="D4" s="2">
        <v>0</v>
      </c>
      <c r="E4" s="2">
        <v>0.43960966245400734</v>
      </c>
      <c r="F4" s="2">
        <v>0.47195717942750759</v>
      </c>
      <c r="G4" s="2">
        <v>0.60299999999999998</v>
      </c>
      <c r="H4" s="2">
        <v>0.62580845679103703</v>
      </c>
      <c r="I4" s="2">
        <v>0.51459296365781482</v>
      </c>
      <c r="J4" s="2">
        <v>1.024</v>
      </c>
      <c r="K4" s="2">
        <v>0.62580845679103703</v>
      </c>
      <c r="L4" s="2">
        <v>0.51459296365781482</v>
      </c>
      <c r="M4" s="4">
        <v>255.33</v>
      </c>
      <c r="N4" s="4">
        <v>240.0231614695455</v>
      </c>
      <c r="O4" s="4">
        <v>258.32900311775524</v>
      </c>
      <c r="P4" s="4">
        <v>150.38999999999999</v>
      </c>
      <c r="Q4" s="4">
        <v>240.0231614695455</v>
      </c>
      <c r="R4" s="4">
        <v>258.32900311775524</v>
      </c>
      <c r="S4" s="4">
        <v>104.94</v>
      </c>
      <c r="T4" s="4">
        <v>0</v>
      </c>
      <c r="U4" s="4">
        <v>0</v>
      </c>
      <c r="V4" s="4">
        <v>153.94</v>
      </c>
      <c r="W4" s="4">
        <v>150.20852427336217</v>
      </c>
      <c r="X4" s="4">
        <v>132.93428731313455</v>
      </c>
      <c r="Y4" s="5">
        <v>2310</v>
      </c>
      <c r="Z4" s="5">
        <v>2376</v>
      </c>
      <c r="AA4" s="5">
        <v>2420</v>
      </c>
      <c r="AB4" s="3">
        <v>14</v>
      </c>
      <c r="AC4" s="11"/>
    </row>
    <row r="5" spans="1:29" x14ac:dyDescent="0.2">
      <c r="A5" s="6" t="s">
        <v>16</v>
      </c>
      <c r="B5" s="18" t="s">
        <v>0</v>
      </c>
      <c r="C5" s="3">
        <v>13</v>
      </c>
      <c r="D5" s="2">
        <v>0.59599999999999997</v>
      </c>
      <c r="E5" s="2">
        <v>0.6756874017029123</v>
      </c>
      <c r="F5" s="2">
        <v>0.68172650262202505</v>
      </c>
      <c r="G5" s="2">
        <v>0.86</v>
      </c>
      <c r="H5" s="2">
        <v>0.83308500315494216</v>
      </c>
      <c r="I5" s="2">
        <v>0.90461237516730153</v>
      </c>
      <c r="J5" s="2">
        <v>0.86</v>
      </c>
      <c r="K5" s="2">
        <v>0.83308500315494216</v>
      </c>
      <c r="L5" s="2">
        <v>0.90461237516730164</v>
      </c>
      <c r="M5" s="4">
        <v>178.58</v>
      </c>
      <c r="N5" s="4">
        <v>177.60276339815854</v>
      </c>
      <c r="O5" s="4">
        <v>160.94104586273008</v>
      </c>
      <c r="P5" s="4">
        <v>178.58</v>
      </c>
      <c r="Q5" s="4">
        <v>177.60276339815854</v>
      </c>
      <c r="R5" s="4">
        <v>160.94104586273008</v>
      </c>
      <c r="S5" s="4">
        <v>0</v>
      </c>
      <c r="T5" s="4">
        <v>0</v>
      </c>
      <c r="U5" s="4">
        <v>0</v>
      </c>
      <c r="V5" s="4">
        <v>153.66999999999999</v>
      </c>
      <c r="W5" s="4">
        <v>147.95819870588136</v>
      </c>
      <c r="X5" s="4">
        <v>145.58926175979389</v>
      </c>
      <c r="Y5" s="5">
        <v>2730</v>
      </c>
      <c r="Z5" s="5">
        <v>2808</v>
      </c>
      <c r="AA5" s="5">
        <v>2860</v>
      </c>
      <c r="AB5" s="3">
        <v>14</v>
      </c>
      <c r="AC5" s="11"/>
    </row>
    <row r="6" spans="1:29" x14ac:dyDescent="0.2">
      <c r="A6" s="16" t="s">
        <v>17</v>
      </c>
      <c r="B6" s="17" t="s">
        <v>0</v>
      </c>
      <c r="C6" s="3">
        <v>38</v>
      </c>
      <c r="D6" s="2">
        <v>0.8590000000000001</v>
      </c>
      <c r="E6" s="2">
        <v>0.82726544927757228</v>
      </c>
      <c r="F6" s="2">
        <v>0.8590725377579238</v>
      </c>
      <c r="G6" s="2">
        <v>0.77099999999999991</v>
      </c>
      <c r="H6" s="2">
        <v>0.64223501350710344</v>
      </c>
      <c r="I6" s="2">
        <v>0.78110078532948257</v>
      </c>
      <c r="J6" s="2">
        <v>1.4219999999999999</v>
      </c>
      <c r="K6" s="2">
        <v>1.4691328572308071</v>
      </c>
      <c r="L6" s="2">
        <v>1.3735202741540007</v>
      </c>
      <c r="M6" s="4">
        <v>113.57</v>
      </c>
      <c r="N6" s="4">
        <v>133.54625784202551</v>
      </c>
      <c r="O6" s="4">
        <v>98.190710556348478</v>
      </c>
      <c r="P6" s="4">
        <v>61.58</v>
      </c>
      <c r="Q6" s="4">
        <v>58.380072494370637</v>
      </c>
      <c r="R6" s="4">
        <v>55.839613415873302</v>
      </c>
      <c r="S6" s="4">
        <v>51.98</v>
      </c>
      <c r="T6" s="4">
        <v>75.166185347654888</v>
      </c>
      <c r="U6" s="4">
        <v>42.351097140475176</v>
      </c>
      <c r="V6" s="4">
        <v>87.59</v>
      </c>
      <c r="W6" s="4">
        <v>85.768082708996388</v>
      </c>
      <c r="X6" s="4">
        <v>76.696841127623713</v>
      </c>
      <c r="Y6" s="5">
        <v>1276</v>
      </c>
      <c r="Z6" s="5">
        <v>1311</v>
      </c>
      <c r="AA6" s="5">
        <v>1342</v>
      </c>
      <c r="AB6" s="3">
        <v>14</v>
      </c>
      <c r="AC6" s="11"/>
    </row>
    <row r="7" spans="1:29" x14ac:dyDescent="0.55000000000000004">
      <c r="A7" s="24" t="s">
        <v>14</v>
      </c>
      <c r="B7" s="25"/>
      <c r="C7" s="19">
        <f>AVERAGE(C4:C6)</f>
        <v>21.333333333333332</v>
      </c>
      <c r="D7" s="26">
        <f t="shared" ref="D7:AB7" si="0">AVERAGE(D4:D6)</f>
        <v>0.48500000000000004</v>
      </c>
      <c r="E7" s="26">
        <f t="shared" si="0"/>
        <v>0.64752083781149727</v>
      </c>
      <c r="F7" s="26">
        <f t="shared" si="0"/>
        <v>0.67091873993581874</v>
      </c>
      <c r="G7" s="26">
        <f t="shared" si="0"/>
        <v>0.7446666666666667</v>
      </c>
      <c r="H7" s="26">
        <f t="shared" si="0"/>
        <v>0.70037615781769424</v>
      </c>
      <c r="I7" s="26">
        <f t="shared" si="0"/>
        <v>0.73343537471819964</v>
      </c>
      <c r="J7" s="26">
        <f t="shared" si="0"/>
        <v>1.1020000000000001</v>
      </c>
      <c r="K7" s="26">
        <f t="shared" si="0"/>
        <v>0.97600877239226203</v>
      </c>
      <c r="L7" s="26">
        <f t="shared" si="0"/>
        <v>0.93090853765970571</v>
      </c>
      <c r="M7" s="28">
        <f t="shared" si="0"/>
        <v>182.49333333333334</v>
      </c>
      <c r="N7" s="28">
        <f t="shared" si="0"/>
        <v>183.72406090324318</v>
      </c>
      <c r="O7" s="28">
        <f t="shared" si="0"/>
        <v>172.48691984561125</v>
      </c>
      <c r="P7" s="28">
        <f t="shared" si="0"/>
        <v>130.18333333333334</v>
      </c>
      <c r="Q7" s="28">
        <f t="shared" si="0"/>
        <v>158.66866578735824</v>
      </c>
      <c r="R7" s="28">
        <f t="shared" si="0"/>
        <v>158.36988746545288</v>
      </c>
      <c r="S7" s="28">
        <f t="shared" si="0"/>
        <v>52.306666666666665</v>
      </c>
      <c r="T7" s="28">
        <f t="shared" si="0"/>
        <v>25.055395115884963</v>
      </c>
      <c r="U7" s="28">
        <f t="shared" si="0"/>
        <v>14.117032380158392</v>
      </c>
      <c r="V7" s="28">
        <f t="shared" si="0"/>
        <v>131.73333333333335</v>
      </c>
      <c r="W7" s="28">
        <f t="shared" si="0"/>
        <v>127.97826856274666</v>
      </c>
      <c r="X7" s="28">
        <f t="shared" si="0"/>
        <v>118.40679673351737</v>
      </c>
      <c r="Y7" s="27">
        <f t="shared" si="0"/>
        <v>2105.3333333333335</v>
      </c>
      <c r="Z7" s="27">
        <f t="shared" si="0"/>
        <v>2165</v>
      </c>
      <c r="AA7" s="27">
        <f t="shared" si="0"/>
        <v>2207.3333333333335</v>
      </c>
      <c r="AB7" s="19">
        <f t="shared" si="0"/>
        <v>14</v>
      </c>
      <c r="AC7" s="11"/>
    </row>
    <row r="10" spans="1:29" x14ac:dyDescent="0.55000000000000004">
      <c r="A10" s="1" t="s">
        <v>26</v>
      </c>
    </row>
    <row r="11" spans="1:29" x14ac:dyDescent="0.55000000000000004">
      <c r="A11" s="1"/>
    </row>
    <row r="12" spans="1:29" x14ac:dyDescent="0.55000000000000004">
      <c r="A12" s="1" t="s">
        <v>19</v>
      </c>
    </row>
    <row r="13" spans="1:29" x14ac:dyDescent="0.55000000000000004">
      <c r="A13" s="1"/>
    </row>
    <row r="14" spans="1:29" x14ac:dyDescent="0.55000000000000004">
      <c r="A14" s="1" t="s">
        <v>27</v>
      </c>
    </row>
    <row r="15" spans="1:29" x14ac:dyDescent="0.55000000000000004">
      <c r="A15" s="1"/>
    </row>
    <row r="16" spans="1:29" x14ac:dyDescent="0.55000000000000004">
      <c r="A16" s="1" t="s">
        <v>20</v>
      </c>
    </row>
    <row r="17" spans="1:1" x14ac:dyDescent="0.55000000000000004">
      <c r="A17" s="1"/>
    </row>
    <row r="18" spans="1:1" x14ac:dyDescent="0.55000000000000004">
      <c r="A18" s="1" t="s">
        <v>21</v>
      </c>
    </row>
    <row r="19" spans="1:1" x14ac:dyDescent="0.55000000000000004">
      <c r="A19" s="1"/>
    </row>
    <row r="20" spans="1:1" x14ac:dyDescent="0.55000000000000004">
      <c r="A20" s="1" t="s">
        <v>22</v>
      </c>
    </row>
  </sheetData>
  <mergeCells count="8">
    <mergeCell ref="S2:U2"/>
    <mergeCell ref="V2:X2"/>
    <mergeCell ref="Y2:AA2"/>
    <mergeCell ref="D2:F2"/>
    <mergeCell ref="G2:I2"/>
    <mergeCell ref="J2:L2"/>
    <mergeCell ref="M2:O2"/>
    <mergeCell ref="P2:R2"/>
  </mergeCells>
  <phoneticPr fontId="11"/>
  <conditionalFormatting sqref="B2:B3">
    <cfRule type="containsErrors" dxfId="67" priority="95">
      <formula>ISERROR(B2)</formula>
    </cfRule>
  </conditionalFormatting>
  <conditionalFormatting sqref="A2:B3">
    <cfRule type="containsErrors" dxfId="66" priority="94">
      <formula>ISERROR(A2)</formula>
    </cfRule>
  </conditionalFormatting>
  <conditionalFormatting sqref="AB3:AC3 D4:AB6 C2:C6 C7:AB7">
    <cfRule type="containsErrors" dxfId="44" priority="71">
      <formula>ISERROR(C2)</formula>
    </cfRule>
  </conditionalFormatting>
  <conditionalFormatting sqref="D3:AA3">
    <cfRule type="containsErrors" dxfId="31" priority="58">
      <formula>ISERROR(D3)</formula>
    </cfRule>
  </conditionalFormatting>
  <conditionalFormatting sqref="D3:AA3">
    <cfRule type="containsErrors" dxfId="30" priority="57">
      <formula>ISERROR(D3)</formula>
    </cfRule>
  </conditionalFormatting>
  <conditionalFormatting sqref="D2 G2 J2 M2 P2 S2 V2 Y2 AB2:AC2">
    <cfRule type="containsErrors" dxfId="7" priority="8">
      <formula>ISERROR(D2)</formula>
    </cfRule>
  </conditionalFormatting>
  <conditionalFormatting sqref="D2 G2 J2 M2 P2 S2 V2 Y2 AB2:AC2">
    <cfRule type="containsErrors" dxfId="6" priority="7">
      <formula>ISERROR(D2)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F 3 r D W K 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F 3 r D 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d 6 w 1 g o i k e 4 D g A A A B E A A A A T A B w A R m 9 y b X V s Y X M v U 2 V j d G l v b j E u b S C i G A A o o B Q A A A A A A A A A A A A A A A A A A A A A A A A A A A A r T k 0 u y c z P U w i G 0 I b W A F B L A Q I t A B Q A A g A I A B d 6 w 1 i p P F u A p A A A A P Y A A A A S A A A A A A A A A A A A A A A A A A A A A A B D b 2 5 m a W c v U G F j a 2 F n Z S 5 4 b W x Q S w E C L Q A U A A I A C A A X e s N Y D 8 r p q 6 Q A A A D p A A A A E w A A A A A A A A A A A A A A A A D w A A A A W 0 N v b n R l b n R f V H l w Z X N d L n h t b F B L A Q I t A B Q A A g A I A B d 6 w 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u a p X K A W U 3 S J X u R G W E T i f L A A A A A A I A A A A A A A N m A A D A A A A A E A A A A H b V 8 Z k Y u s l b Y l V K x G 5 w N O M A A A A A B I A A A K A A A A A Q A A A A e D a 4 f 2 D 0 v k / / Z 0 u C P D o w Y 1 A A A A A 1 Y P N p U 0 a L b F u y A b O n 1 5 V P M z 9 Y Y d i 5 I n R v w z O R 2 3 V x C c 8 Y r b C / c 1 K X R Y Q v T b N W r U A 5 Y 2 l 4 3 R 3 t 5 j i o b z s v E p r d D R t X f o b H 8 W x d A f g t Y R x r S R Q A A A A 9 T p d o 9 t B S V u 8 M J i T D e L H I m T O H 2 Q = = < / D a t a M a s h u p > 
</file>

<file path=customXml/itemProps1.xml><?xml version="1.0" encoding="utf-8"?>
<ds:datastoreItem xmlns:ds="http://schemas.openxmlformats.org/officeDocument/2006/customXml" ds:itemID="{801FDE81-DA3B-4AB3-BBA2-D8BE11B9F93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見える化（公共）R4　HP用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2024-06-03T07:52:03Z</dcterms:created>
  <dcterms:modified xsi:type="dcterms:W3CDTF">2024-06-03T08:28:39Z</dcterms:modified>
</cp:coreProperties>
</file>